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Volumes/marketing/2026/Auctions/260428 - PM Fine Wine, Champagne, Vintage Port and Spirits 14864/"/>
    </mc:Choice>
  </mc:AlternateContent>
  <xr:revisionPtr revIDLastSave="0" documentId="13_ncr:1_{8060D75A-244B-FD48-A695-DB3B5A7D051E}" xr6:coauthVersionLast="47" xr6:coauthVersionMax="47" xr10:uidLastSave="{00000000-0000-0000-0000-000000000000}"/>
  <bookViews>
    <workbookView xWindow="2520" yWindow="600" windowWidth="29040" windowHeight="15720" xr2:uid="{CF36662E-5A46-44B1-95E7-E4BD44ABBCBA}"/>
  </bookViews>
  <sheets>
    <sheet name="Concise Lot Listing" sheetId="3" r:id="rId1"/>
    <sheet name="Detailed Lot Listing" sheetId="1" r:id="rId2"/>
  </sheets>
  <definedNames>
    <definedName name="_xlnm._FilterDatabase" localSheetId="0" hidden="1">'Concise Lot Listing'!$A$2:$E$2</definedName>
    <definedName name="_xlnm._FilterDatabase" localSheetId="1" hidden="1">'Detailed Lot Listing'!$A$2:$M$2</definedName>
    <definedName name="_xlnm.Print_Area" localSheetId="0">'Concise Lot Listing'!$A$1:$E$119</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 i="3"/>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 i="1"/>
</calcChain>
</file>

<file path=xl/sharedStrings.xml><?xml version="1.0" encoding="utf-8"?>
<sst xmlns="http://schemas.openxmlformats.org/spreadsheetml/2006/main" count="5237" uniqueCount="1180">
  <si>
    <t>Lot No.</t>
  </si>
  <si>
    <t>Vintage</t>
  </si>
  <si>
    <t>Name</t>
  </si>
  <si>
    <t>Description</t>
  </si>
  <si>
    <t>Low Estimate</t>
  </si>
  <si>
    <t>Region</t>
  </si>
  <si>
    <t>Colour</t>
  </si>
  <si>
    <t>Volume Label</t>
  </si>
  <si>
    <t>Packaging</t>
  </si>
  <si>
    <t>Provenance</t>
  </si>
  <si>
    <t>In Bond</t>
  </si>
  <si>
    <t>High Estimate</t>
  </si>
  <si>
    <t>Red</t>
  </si>
  <si>
    <t>75cl</t>
  </si>
  <si>
    <t>White</t>
  </si>
  <si>
    <t>Bordeaux</t>
  </si>
  <si>
    <t>Rhone</t>
  </si>
  <si>
    <t>Tuscany</t>
  </si>
  <si>
    <t>Primary Item URL</t>
  </si>
  <si>
    <t>Piedmont</t>
  </si>
  <si>
    <t>California</t>
  </si>
  <si>
    <t>Rioja</t>
  </si>
  <si>
    <t>Beaujolais</t>
  </si>
  <si>
    <t>2016</t>
  </si>
  <si>
    <t>2012</t>
  </si>
  <si>
    <t>2013</t>
  </si>
  <si>
    <t>2015</t>
  </si>
  <si>
    <t>2002</t>
  </si>
  <si>
    <t>Champagne</t>
  </si>
  <si>
    <t>OCC</t>
  </si>
  <si>
    <t>Y</t>
  </si>
  <si>
    <t>2006</t>
  </si>
  <si>
    <t>150cl</t>
  </si>
  <si>
    <t>None</t>
  </si>
  <si>
    <t>N</t>
  </si>
  <si>
    <t>2008</t>
  </si>
  <si>
    <t>NV</t>
  </si>
  <si>
    <t>Packed in 2x6.</t>
  </si>
  <si>
    <t>England</t>
  </si>
  <si>
    <t>Porto</t>
  </si>
  <si>
    <t>Presentation Box</t>
  </si>
  <si>
    <t>Labels lightly soiled.</t>
  </si>
  <si>
    <t>OWC</t>
  </si>
  <si>
    <t>2000</t>
  </si>
  <si>
    <t>Graham's, Vintage Port - In Bond</t>
  </si>
  <si>
    <t>2001</t>
  </si>
  <si>
    <t>37.5cl</t>
  </si>
  <si>
    <t>2005</t>
  </si>
  <si>
    <t>2007</t>
  </si>
  <si>
    <t>2017</t>
  </si>
  <si>
    <t>50cl</t>
  </si>
  <si>
    <t>2009</t>
  </si>
  <si>
    <t>Chateau Leoville Barton 2eme Cru Classe, Saint-Julien</t>
  </si>
  <si>
    <t>Burgundy</t>
  </si>
  <si>
    <t>Chateau Palmer 3eme Cru Classe, Margaux</t>
  </si>
  <si>
    <t>1982</t>
  </si>
  <si>
    <t>Chateau La Mission Haut-Brion Cru Classe, Pessac-Leognan</t>
  </si>
  <si>
    <t>1985</t>
  </si>
  <si>
    <t>1989</t>
  </si>
  <si>
    <t>2004</t>
  </si>
  <si>
    <t>2010</t>
  </si>
  <si>
    <t>2011</t>
  </si>
  <si>
    <t>600cl</t>
  </si>
  <si>
    <t>Private collection, purchased directly from négociants in Switzerland and Bordeaux.</t>
  </si>
  <si>
    <t>2014</t>
  </si>
  <si>
    <t>Les Forts de Latour, Pauillac</t>
  </si>
  <si>
    <t>Chateau Pontet-Canet 5eme Cru Classe, Pauillac</t>
  </si>
  <si>
    <t>Chateau Pedesclaux 5eme Cru Classe, Pauillac</t>
  </si>
  <si>
    <t>2018</t>
  </si>
  <si>
    <t>2019</t>
  </si>
  <si>
    <t>2020</t>
  </si>
  <si>
    <t>2021</t>
  </si>
  <si>
    <t>1998</t>
  </si>
  <si>
    <t>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</si>
  <si>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Domaine Taupenot-Merme, Morey-Saint-Denis Premier Cru, La Riotte - In Bond</t>
  </si>
  <si>
    <t>Maison Roche de Bellene, Bourgogne, Pinot Noir Vieilles Vignes - In Bond</t>
  </si>
  <si>
    <t>2023</t>
  </si>
  <si>
    <t>2022</t>
  </si>
  <si>
    <t>Loire</t>
  </si>
  <si>
    <t>1999</t>
  </si>
  <si>
    <t>Mosel</t>
  </si>
  <si>
    <t>Packed individually.</t>
  </si>
  <si>
    <t>Catalunya</t>
  </si>
  <si>
    <t>Castilla y Leon</t>
  </si>
  <si>
    <t>Central Valley</t>
  </si>
  <si>
    <t>70cl</t>
  </si>
  <si>
    <t>Cognac</t>
  </si>
  <si>
    <t>Hine, Vintage Early Landed, Cognac</t>
  </si>
  <si>
    <t>Scotland</t>
  </si>
  <si>
    <t>1976</t>
  </si>
  <si>
    <t>1995</t>
  </si>
  <si>
    <t>These wines were purchased on first release and stored in perfect temperature-controlled conditions in the cellar of an important and historical Wiltshire House. They were collected and mostly chosen on Burghound's (Allen Meadows) recommendations and are being sold with great sadness as the owners return to the Southern Hemisphere.</t>
  </si>
  <si>
    <t>Previously owned by a wine enthusiast, purchased en primeur and stored through renown UK merchants until transfer for this sale.</t>
  </si>
  <si>
    <t>Purchased and stored with renowned UK merchants since first release.</t>
  </si>
  <si>
    <t>1970</t>
  </si>
  <si>
    <t>1975</t>
  </si>
  <si>
    <t>Labels soiled.</t>
  </si>
  <si>
    <t>Chateau Cheval Blanc Premier Grand Cru Classe A, Saint-Emilion Grand Cru</t>
  </si>
  <si>
    <t>300cl</t>
  </si>
  <si>
    <t>Chateau Lynch-Bages 5eme Cru Classe, Pauillac</t>
  </si>
  <si>
    <t>Chateau Meyney, Saint-Estephe - In Bond</t>
  </si>
  <si>
    <t>Domaine Faiveley, Nuits-Saint-Georges Premier Cru, Les Porrets-Saint-Georges</t>
  </si>
  <si>
    <t>Bouchard Pere et Fils, Vosne-Romanee Premier Cru, Les Suchots</t>
  </si>
  <si>
    <t>Bouchard Pere et Fils, Nuits-Saint-Georges Premier Cru, Les Cailles</t>
  </si>
  <si>
    <t>Bouchard Pere et Fils, Beaune Premier Cru, Clos de la Mousse</t>
  </si>
  <si>
    <t>Domaine David Clark, Morey-Saint-Denis, Les Porroux - In Bond</t>
  </si>
  <si>
    <t>Domaine Anne Gros, Clos de Vougeot Grand Cru, Le Grand Maupertui - In Bond</t>
  </si>
  <si>
    <t>Harmand-Geoffroy, Gevrey-Chambertin Premier Cru, La Perriere - In Bond</t>
  </si>
  <si>
    <t>Packed in a 12x75.</t>
  </si>
  <si>
    <t>Albert Bichot, Chambolle-Musigny Premier Cru, Les Sentiers</t>
  </si>
  <si>
    <t>Albert Bichot, Chambolle-Musigny Premier Cru, Les Chabiots</t>
  </si>
  <si>
    <t>Domaine Jean-Marc Bouley, Volnay Premier Cru, Clos des Chenes - In Bond</t>
  </si>
  <si>
    <t/>
  </si>
  <si>
    <t>Sylvie Esmonin, Gevrey-Chambertin, Vieillles Vignes - In Bond</t>
  </si>
  <si>
    <t>Tercet (Marc Soyard), Marsannay, Rouge - In Bond</t>
  </si>
  <si>
    <t>1 label nicked.</t>
  </si>
  <si>
    <t>Mark Haisma, Gevrey-Chambertin Premier Cru, Fonteny </t>
  </si>
  <si>
    <t>Domaine Denis Mortet, Gevrey-Chambertin Premier Cru, Champeaux - In Bond</t>
  </si>
  <si>
    <t>Domaine Arlaud, Morey-Saint-Denis Premier Cru, Les Millandes - In Bond</t>
  </si>
  <si>
    <t>Domaine Jean-Marc Bouley, Beaune Premier Cru, Les Reversees Rouge - In Bond</t>
  </si>
  <si>
    <t>Domaine Francois Buffet, Volnay Premier Cru, Carelle sous la Chapelle - In Bond</t>
  </si>
  <si>
    <t>Rene Bouvier, Gevrey-Chambertin, Racine du Temps Tres Vieilles Vignes - In Bond</t>
  </si>
  <si>
    <t>Michele et Patrice Rion, Nuits-Saint-Georges Premier Cru, Clos Saint-Marc - In Bond</t>
  </si>
  <si>
    <t>Mark Haisma, Chambolle-Musigny - In Bond</t>
  </si>
  <si>
    <t>Domaine Robert Chevillon, Nuits-Saint-Georges Premier Cru, Les Vaucrains - In Bond</t>
  </si>
  <si>
    <t>Domaine Jean Grivot, Vosne-Romanee - In Bond</t>
  </si>
  <si>
    <t>Mark Haisma, Shiraz, VdF - In Bond</t>
  </si>
  <si>
    <t>Mixed Lot of Chambolle-Musigny from Boillot &amp; Fils and Maison Louis Jadot</t>
  </si>
  <si>
    <t>Mixed Lot of Premier Cru Red Burgundy</t>
  </si>
  <si>
    <t>Mixed Lot of Red Burgundy - In Bond</t>
  </si>
  <si>
    <t>2020 Domaine Francois Buffet, Volnay
1 x 75cl
2020 Justin Girardin, Santenay Premier Cru, Beauregard
2 x 75cl
2020 Domaine Denis Mortet, Bourgogne, Noble Souche Rouge
3 x 75cl
Total 6x75cl
IN BOND</t>
  </si>
  <si>
    <t>Tercet (Marc Soyard), Marsannay, Blanc - In Bond</t>
  </si>
  <si>
    <t>Jerome Galeyrand, Marsannay, Champs Perdrix Blanc - In Bond</t>
  </si>
  <si>
    <t>Roger Sabon, Chateauneuf-du-Pape, Prestige - In Bond</t>
  </si>
  <si>
    <t>Languedoc</t>
  </si>
  <si>
    <t>Mas de Daumas Gassac, Rouge, Saint-Guilhem-le-Desert</t>
  </si>
  <si>
    <t>Franken</t>
  </si>
  <si>
    <t>Furst, Burgstadter Centgrafenberg Spatburgunder GG, Franken - In Bond</t>
  </si>
  <si>
    <t>Furst, Schlossberg Spatburgunder GG, Franken - In Bond</t>
  </si>
  <si>
    <t>Baden</t>
  </si>
  <si>
    <t>Bernhard Huber, Kondringer Alte Burg Spatburgunder, Grosses Gewach, Baden - In Bond</t>
  </si>
  <si>
    <t>Furst, Burgstadter Berg Spatburgunder, Franken - In Bond</t>
  </si>
  <si>
    <t>Bernhard Huber, Malterdinger Spatburgunder, Baden - In Bond</t>
  </si>
  <si>
    <t>Ahr</t>
  </si>
  <si>
    <t>Victoria</t>
  </si>
  <si>
    <t>Sottimano, Barbaresco, Curra - In Bond</t>
  </si>
  <si>
    <t>Luciano Sandrone, Barolo, Vigne - In Bond</t>
  </si>
  <si>
    <t>South Australia</t>
  </si>
  <si>
    <t>Two Hands, Lily's Garden Shiraz, McLaren Vale - In Bond</t>
  </si>
  <si>
    <t>d'Arenberg, The Dead Arm Shiraz, McLaren Vale - In Bond</t>
  </si>
  <si>
    <t>Kay Brothers, Amery Hillside Shiraz, McLaren Vale - In Bond</t>
  </si>
  <si>
    <t>Two Hands, Bella's Garden Shiraz, Barossa Valley - In Bond</t>
  </si>
  <si>
    <t>Cape South Coast</t>
  </si>
  <si>
    <t>2020/2021 Storm, Ridge Pinot Noir, Hemel-en-Aarde Ridge - In Bond</t>
  </si>
  <si>
    <t>2020 Storm, Ridge Pinot Noir, Hemel-en-Aarde Ridge
OCC
6 x 75cl
2021 Storm, Ridge Pinot Noir, Hemel-en-Aarde Ridge
OCC
6 x 75cl
Total 12x75cl
IN BOND
Packed in 2x6.</t>
  </si>
  <si>
    <t>Rhys, Alpine Vineyard Pinot Noir, Santa Cruz Mountains - In Bond</t>
  </si>
  <si>
    <t>Rhys, Horseshoe Vineyard Pinot Noir Ungrafted Vines, Santa Cruz Mountains - In Bond</t>
  </si>
  <si>
    <t>Glenlivet, Single Malt Cellar Collection 1973, Bottled 2009, Speyside</t>
  </si>
  <si>
    <t>Distilled 1973, bottled 2009, ABV 49%</t>
  </si>
  <si>
    <t>Country</t>
  </si>
  <si>
    <t>1001</t>
  </si>
  <si>
    <t>Dom Perignon, Oenotheque</t>
  </si>
  <si>
    <t>France</t>
  </si>
  <si>
    <t>Disgorged 2007.</t>
  </si>
  <si>
    <t>Collected by a dedicated wine enthusiast, primarily purchasing en primeur. The wines were transferred from multiple bonded warehouses into a private underground cellar two years ago for optimal storage.</t>
  </si>
  <si>
    <t>1002</t>
  </si>
  <si>
    <t>Bollinger, La Grande Annee</t>
  </si>
  <si>
    <t>Previously stored in an underground, temperature-controlled cellar in St. James's, London.</t>
  </si>
  <si>
    <t>1003</t>
  </si>
  <si>
    <t>Louis Roederer, Cristal</t>
  </si>
  <si>
    <t>1004</t>
  </si>
  <si>
    <t>Dom Perignon</t>
  </si>
  <si>
    <t>1005</t>
  </si>
  <si>
    <t>Louis Roederer Cristal</t>
  </si>
  <si>
    <t>1006</t>
  </si>
  <si>
    <t>1007</t>
  </si>
  <si>
    <t>1008</t>
  </si>
  <si>
    <t>1009</t>
  </si>
  <si>
    <t>1010</t>
  </si>
  <si>
    <t>Bauget-Jouette, Carte Blanche Brut, Champagne - In Bond</t>
  </si>
  <si>
    <t>1011</t>
  </si>
  <si>
    <t>Hambledon, Classic Cuvee, England - In Bond</t>
  </si>
  <si>
    <t>United Kingdom</t>
  </si>
  <si>
    <t>1012</t>
  </si>
  <si>
    <t>1927</t>
  </si>
  <si>
    <t>Cockburn's, Vintage Port</t>
  </si>
  <si>
    <t>Portugal</t>
  </si>
  <si>
    <t>Label missing, capsule shows vintage and producer.</t>
  </si>
  <si>
    <t>Previously stored at a professional warehouse from 2000 to 2023, after which it was moved to a private cellar and stored under ideal conditions.</t>
  </si>
  <si>
    <t>1013</t>
  </si>
  <si>
    <t>Taylor's, Vintage Port</t>
  </si>
  <si>
    <t>Levels 8 VTS.</t>
  </si>
  <si>
    <t>1014</t>
  </si>
  <si>
    <t>Levels 10 VTS, 1 TS, 1 label detached.</t>
  </si>
  <si>
    <t>1015</t>
  </si>
  <si>
    <t>Levels 7 BN or better, 5 VTS, 1 label nicked.</t>
  </si>
  <si>
    <t>1016</t>
  </si>
  <si>
    <t>1988</t>
  </si>
  <si>
    <t>Delaforce, Colheita Port (Half Litres)</t>
  </si>
  <si>
    <t>1017</t>
  </si>
  <si>
    <t>1994</t>
  </si>
  <si>
    <t>1 label peeling, 1 slightly stained, 2 capsules showing signs of slight corrosion, corks unexposed.</t>
  </si>
  <si>
    <t>From the cellars of an important Hampshire house.</t>
  </si>
  <si>
    <t>1018</t>
  </si>
  <si>
    <t>1997</t>
  </si>
  <si>
    <t>Fonseca, Vintage Port</t>
  </si>
  <si>
    <t>1019</t>
  </si>
  <si>
    <t>1020</t>
  </si>
  <si>
    <t>1021</t>
  </si>
  <si>
    <t>Quinta do Noval, Vintage Port</t>
  </si>
  <si>
    <t>1022</t>
  </si>
  <si>
    <t>1023</t>
  </si>
  <si>
    <t>1024</t>
  </si>
  <si>
    <t>Taylor's, Vargellas Vintage Port (Halves)</t>
  </si>
  <si>
    <t>1025</t>
  </si>
  <si>
    <t>Fonseca, Vintage Port (Halves)</t>
  </si>
  <si>
    <t>1026</t>
  </si>
  <si>
    <t>1960/1977 A Pair of Vintage Port</t>
  </si>
  <si>
    <t>1960 Warre's, Vintage Port
Label missing, capsule shows vintage and producer.
1 x 75cl
1977 Croft, Vintage Port
Capsule showing signs of slight corrosion and slight seepage.
1 x 75cl
Total 2 x 75cl</t>
  </si>
  <si>
    <t>1027</t>
  </si>
  <si>
    <t>1963/1980 Mixed Lot of Taylor's and Warre's Vintage Port</t>
  </si>
  <si>
    <t>1963 Warre's, Vintage Port
1 x 75cl
1980 Taylor's, Vintage Port
4 x 75cl
Total 5 x 75cl
Labels scuffed and lightly soiled.</t>
  </si>
  <si>
    <t>1028</t>
  </si>
  <si>
    <t>1882</t>
  </si>
  <si>
    <t>Madeira</t>
  </si>
  <si>
    <t>Cossart Gordon, Verdelho, Madeira</t>
  </si>
  <si>
    <t>1029</t>
  </si>
  <si>
    <t>1986</t>
  </si>
  <si>
    <t>Chateau Rieussec Premier Cru Classe, Sauternes</t>
  </si>
  <si>
    <t>Labels soiled and torn.</t>
  </si>
  <si>
    <t>1030</t>
  </si>
  <si>
    <t>Chateau Rieussec Premier Cru Classe, Sauternes (Halves)</t>
  </si>
  <si>
    <t>Labels soiled, 2 scuffed.</t>
  </si>
  <si>
    <t>1031</t>
  </si>
  <si>
    <t>Chateau Climens Premier Cru Classe, Barsac</t>
  </si>
  <si>
    <t>1032</t>
  </si>
  <si>
    <t>Huet l'Echansonne, Vouvray, Constance (Half Litres)</t>
  </si>
  <si>
    <t>Labels slightly torn.</t>
  </si>
  <si>
    <t>1033</t>
  </si>
  <si>
    <t>Chateau Haut-Brion Premier Cru Classe, Pessac-Leognan</t>
  </si>
  <si>
    <t>Levels 2x4cm, 3x5cm, labels soiled, 4 scuffed, capsules scuffed.</t>
  </si>
  <si>
    <t>1034</t>
  </si>
  <si>
    <t>Chateau Trotanoy, Pomerol (Magnum)</t>
  </si>
  <si>
    <t>Label nicked.</t>
  </si>
  <si>
    <t>1035</t>
  </si>
  <si>
    <t>Chateau Pichon Longueville Comtesse de Lalande 2eme Cru Classe, Pauillac</t>
  </si>
  <si>
    <t>Labels damp stained and scuffed.</t>
  </si>
  <si>
    <t>1036</t>
  </si>
  <si>
    <t>Chateau Lafite Rothschild Premier Cru Classe, Pauillac (Magnum)</t>
  </si>
  <si>
    <t>1037</t>
  </si>
  <si>
    <t>Chateau Latour Premier Cru Classe, Pauillac (Double Magnum)</t>
  </si>
  <si>
    <t>1038</t>
  </si>
  <si>
    <t>Chateau Chasse-Spleen, Moulis en Medoc</t>
  </si>
  <si>
    <t>Levels 5 BN or better, 2 VTS, 3 TS, 2 H/MS, labels lightly soiled.</t>
  </si>
  <si>
    <t>1039</t>
  </si>
  <si>
    <t>Levels 6 BN, 5 VTS, 1 TS, labels lightly soiled, 2 nicked, 1 capsule nicked, 1 scuffed.</t>
  </si>
  <si>
    <t>These wines have been stored in perfect conditions at The Wine Society since first release.</t>
  </si>
  <si>
    <t>1040</t>
  </si>
  <si>
    <t>1983</t>
  </si>
  <si>
    <t>Chateau Lafite Rothschild Premier Cru Classe, Pauillac (Jeroboam)</t>
  </si>
  <si>
    <t>500cl</t>
  </si>
  <si>
    <t>1041</t>
  </si>
  <si>
    <t>Chateau Latour Premier Cru Classe, Pauillac</t>
  </si>
  <si>
    <t>Levels 5 BN or better, 4 VTS, 1 TS, 2 HS.</t>
  </si>
  <si>
    <t>1042</t>
  </si>
  <si>
    <t>Chateau Margaux Premier Cru Classe, Margaux</t>
  </si>
  <si>
    <t>1043</t>
  </si>
  <si>
    <t>Chateau Mouton Rothschild Premier Cru Classe, Pauillac</t>
  </si>
  <si>
    <t>Level 4 BN, 3 VTS, 2 TS, 1 T/HS, 1 HS, 1 MS.</t>
  </si>
  <si>
    <t>1044</t>
  </si>
  <si>
    <t>Levels 2 BN, 4 VTS, 4 TS, 1 HS, 1 H/MS.</t>
  </si>
  <si>
    <t>1045</t>
  </si>
  <si>
    <t>1046</t>
  </si>
  <si>
    <t>Levels 2TS, 2VTS, 1BN.</t>
  </si>
  <si>
    <t>1047</t>
  </si>
  <si>
    <t>Chateau Bahans Haut-Brion, Pessac-Leognan</t>
  </si>
  <si>
    <t>Labels aged.</t>
  </si>
  <si>
    <t>1048</t>
  </si>
  <si>
    <t>Levels 7 BN, 5 VTS.</t>
  </si>
  <si>
    <t>1049</t>
  </si>
  <si>
    <t>Levels 6 BN, 5 VTS, 1 TS.</t>
  </si>
  <si>
    <t>1050</t>
  </si>
  <si>
    <t>1051</t>
  </si>
  <si>
    <t>Chateau Lynch-Bages 5eme Cru Classe, Pauillac (Imperial)</t>
  </si>
  <si>
    <t>Capsule cracked.</t>
  </si>
  <si>
    <t>1052</t>
  </si>
  <si>
    <t>Levels 8 BN, 4 VTS.</t>
  </si>
  <si>
    <t>1053</t>
  </si>
  <si>
    <t>Levels 11 BN or better, 1 VTS.</t>
  </si>
  <si>
    <t>1054</t>
  </si>
  <si>
    <t>Chateau Angludet, Margaux</t>
  </si>
  <si>
    <t>Levels 11 BN or better, 1 VTS, 3 labels bin-soiled.</t>
  </si>
  <si>
    <t>1055</t>
  </si>
  <si>
    <t>Levels 6 BN, 6 VTS.</t>
  </si>
  <si>
    <t>1056</t>
  </si>
  <si>
    <t>Levels 5 BN, 2 VTS, 5 TS.</t>
  </si>
  <si>
    <t>1057</t>
  </si>
  <si>
    <t>1990</t>
  </si>
  <si>
    <t>Levels 9 BN or better, 3 VTS.</t>
  </si>
  <si>
    <t>1058</t>
  </si>
  <si>
    <t>Levels 6 BN, 4 VTS, 2 TS, 'The Wine Society' strip label.</t>
  </si>
  <si>
    <t>1059</t>
  </si>
  <si>
    <t>Ducru-Beaucaillou 2eme Cru Classe, Saint-Julien</t>
  </si>
  <si>
    <t>1060</t>
  </si>
  <si>
    <t>Chateau La Lagune 3eme Cru Classe, Haut-Medoc</t>
  </si>
  <si>
    <t>1061</t>
  </si>
  <si>
    <t>Chateau Beychevelle 4eme Cru Classe, Saint-Julien</t>
  </si>
  <si>
    <t>1062</t>
  </si>
  <si>
    <t>Levels 2 TS, 3 BN, labels scuffed, signs of damage on 4 capsules.</t>
  </si>
  <si>
    <t>1063</t>
  </si>
  <si>
    <t>1064</t>
  </si>
  <si>
    <t>1065</t>
  </si>
  <si>
    <t>Chateau Pichon Baron 2eme Cru Classe, Pauillac</t>
  </si>
  <si>
    <t>Labels damp-stained and scuffed.</t>
  </si>
  <si>
    <t>1066</t>
  </si>
  <si>
    <t>Cos d'Estournel 2eme Cru Classe, Saint-Estephe</t>
  </si>
  <si>
    <t>1067</t>
  </si>
  <si>
    <t>1068</t>
  </si>
  <si>
    <t>1069</t>
  </si>
  <si>
    <t>Les Forts de Latour, Pauillac (Magnums)</t>
  </si>
  <si>
    <t>1070</t>
  </si>
  <si>
    <t>1071</t>
  </si>
  <si>
    <t>1072</t>
  </si>
  <si>
    <t>1996</t>
  </si>
  <si>
    <t>1073</t>
  </si>
  <si>
    <t>Vieux Chateau Certan, Pomerol</t>
  </si>
  <si>
    <t>1074</t>
  </si>
  <si>
    <t>1075</t>
  </si>
  <si>
    <t>Labels damp affected, OWC water damaged.</t>
  </si>
  <si>
    <t>1076</t>
  </si>
  <si>
    <t>Labels lightly soiled, 2 labels detached.</t>
  </si>
  <si>
    <t>1077</t>
  </si>
  <si>
    <t>Labels lightly soiled, 1 label slightly peeling.</t>
  </si>
  <si>
    <t>1078</t>
  </si>
  <si>
    <t>Labels lightly bin-soiled, remnants of original tissue paper stuck to bottles.</t>
  </si>
  <si>
    <t>1079</t>
  </si>
  <si>
    <t>Chateau Peby Faugeres Grand Cru Classe, Saint-Emilion Grand Cru</t>
  </si>
  <si>
    <t>Labels soiled, 4 scuffed, 2 torn.</t>
  </si>
  <si>
    <t>1080</t>
  </si>
  <si>
    <t>Levels 11 BN or better, 1 VTS, labels soiled, 4 scuffed, 2 torn.</t>
  </si>
  <si>
    <t>1081</t>
  </si>
  <si>
    <t>Chateau Nenin, Pomerol</t>
  </si>
  <si>
    <t>1082</t>
  </si>
  <si>
    <t>1083</t>
  </si>
  <si>
    <t>Carruades de Lafite, Pauillac</t>
  </si>
  <si>
    <t>1084</t>
  </si>
  <si>
    <t>1085</t>
  </si>
  <si>
    <t>1997 Chateau Bahans Haut-Brion, Pessac-Leognan</t>
  </si>
  <si>
    <t>1086</t>
  </si>
  <si>
    <t>Chateau La Fleur-Petrus, Pomerol</t>
  </si>
  <si>
    <t>1087</t>
  </si>
  <si>
    <t>Labels damp-stained and remnants of original tissue paper stuck to bottles.</t>
  </si>
  <si>
    <t>1088</t>
  </si>
  <si>
    <t>1089</t>
  </si>
  <si>
    <t>1090</t>
  </si>
  <si>
    <t>1091</t>
  </si>
  <si>
    <t>1092</t>
  </si>
  <si>
    <t>1093</t>
  </si>
  <si>
    <t>2003</t>
  </si>
  <si>
    <t>1094</t>
  </si>
  <si>
    <t>Chateau Lafite Rothschild Premier Cru Classe, Pauillac</t>
  </si>
  <si>
    <t>1095</t>
  </si>
  <si>
    <t>1096</t>
  </si>
  <si>
    <t>1097</t>
  </si>
  <si>
    <t>Les Forts de Latour, Pauillac (Halves)</t>
  </si>
  <si>
    <t>1098</t>
  </si>
  <si>
    <t>1099</t>
  </si>
  <si>
    <t>Clos du Marquis, Saint-Julien (Magnums)</t>
  </si>
  <si>
    <t>1100</t>
  </si>
  <si>
    <t>1101</t>
  </si>
  <si>
    <t>Chateau d'Armailhac 5eme Cru Classe, Pauillac</t>
  </si>
  <si>
    <t>1102</t>
  </si>
  <si>
    <t>1103</t>
  </si>
  <si>
    <t>1104</t>
  </si>
  <si>
    <t>1105</t>
  </si>
  <si>
    <t>Chateau Vieux Clos St Emilion, Saint-Emilion Grand Cru</t>
  </si>
  <si>
    <t>1106</t>
  </si>
  <si>
    <t>1107</t>
  </si>
  <si>
    <t>Chateau de Valois, Pomerol - In Bond</t>
  </si>
  <si>
    <t>1108</t>
  </si>
  <si>
    <t>1109</t>
  </si>
  <si>
    <t>Lacoste-Borie, Pauillac</t>
  </si>
  <si>
    <t>1110</t>
  </si>
  <si>
    <t>1111</t>
  </si>
  <si>
    <t>1112</t>
  </si>
  <si>
    <t>La Mondotte Premier Grand Cru Classe B, Saint-Emilion Grand Cru - In Bond</t>
  </si>
  <si>
    <t>Previously stored in Octavian since first release.</t>
  </si>
  <si>
    <t>1113</t>
  </si>
  <si>
    <t>Chateau La Conseillante, Pomerol (Magnum)</t>
  </si>
  <si>
    <t>1114</t>
  </si>
  <si>
    <t>Chateau Trotanoy, Pomerol (Double Magnum)</t>
  </si>
  <si>
    <t>1115</t>
  </si>
  <si>
    <t>1116</t>
  </si>
  <si>
    <t>Vieux Chateau Mazerat, Saint-Emilion Grand Cru - In Bond</t>
  </si>
  <si>
    <t>1117</t>
  </si>
  <si>
    <t>Chateau Teyssier, Saint-Emilion Grand Cru</t>
  </si>
  <si>
    <t>1118</t>
  </si>
  <si>
    <t>Chateau Palmer 3eme Cru Classe, Margaux (Magnum)</t>
  </si>
  <si>
    <t>1119</t>
  </si>
  <si>
    <t>Chateau La Tour Carnet 4eme Cru Classe, Haut-Medoc - In Bond</t>
  </si>
  <si>
    <t>1120</t>
  </si>
  <si>
    <t>Chateau Monbousquet Grand Cru Classe, Saint-Emilion Grand Cru</t>
  </si>
  <si>
    <t>1121</t>
  </si>
  <si>
    <t>Chateau La Fleur de Bouard, Lalande de Pomerol</t>
  </si>
  <si>
    <t>1122</t>
  </si>
  <si>
    <t>Chateau Lafite Rothschild Premier Cru Classe, Pauillac (Double Magnum) - In Bond</t>
  </si>
  <si>
    <t>1123</t>
  </si>
  <si>
    <t>Clos de l'Oratoire Grand Cru Classe, Saint-Emilion Grand Cru - In Bond</t>
  </si>
  <si>
    <t>1124</t>
  </si>
  <si>
    <t>Chateau Beau-Sejour Becot Premier Grand Cru Classe B, Saint-Emilion Grand Cru</t>
  </si>
  <si>
    <t>1125</t>
  </si>
  <si>
    <t>1126</t>
  </si>
  <si>
    <t>Chateau Mouton Rothschild Premier Cru Classe, Pauillac (Imperial) - In Bond</t>
  </si>
  <si>
    <t>1127</t>
  </si>
  <si>
    <t>Chateau Haut-Brion Premier Cru Classe, Pessac-Leognan (Imperial) - In Bond</t>
  </si>
  <si>
    <t>1128</t>
  </si>
  <si>
    <t>1129</t>
  </si>
  <si>
    <t>1130</t>
  </si>
  <si>
    <t>1131</t>
  </si>
  <si>
    <t>1132</t>
  </si>
  <si>
    <t>1133</t>
  </si>
  <si>
    <t>Chateau Batailley 5eme Cru Classe, Pauillac - In Bond</t>
  </si>
  <si>
    <t>1134</t>
  </si>
  <si>
    <t>Domaine de Chevalier, Rouge Cru Classe, Pessac-Leognan - In Bond</t>
  </si>
  <si>
    <t>1135</t>
  </si>
  <si>
    <t>Chateau Tour St Bonnet, Medoc - In Bond</t>
  </si>
  <si>
    <t>1136</t>
  </si>
  <si>
    <t>1137</t>
  </si>
  <si>
    <t>1138</t>
  </si>
  <si>
    <t>1982/1985 Mixed Trio of Margaux and Saint-Julien</t>
  </si>
  <si>
    <t>1982 Chateau Lascombes 2eme Cru Classe, Margaux
1 x 75cl
1982 Chateau Prieure-Lichine 4eme Cru Classe, Margaux
1 x 75cl
1985 Chateau Beychevelle 4eme Cru Classe, Saint-Julien
1 x 75cl
Total 3 x 75cl
Labels scuffed.</t>
  </si>
  <si>
    <t>1139</t>
  </si>
  <si>
    <t>1983/1988 Chateau Latour Premier Cru Classe, Pauillac</t>
  </si>
  <si>
    <t>1983 Chateau Latour Premier Cru Classe, Pauillac
1x 75cl
1988 Chateau Latour Premier Cru Classe, Pauillac
1x 75cl
Total 2 x 75cl
Labels lightly soiled.</t>
  </si>
  <si>
    <t>1140</t>
  </si>
  <si>
    <t>1990/2006 Mixed Lot of Bordeaux</t>
  </si>
  <si>
    <t>1990 Chateau Gruaud Larose 2eme Cru Classe, Saint-Julien
1 x 75cl
1994 Chateau Langoa Barton 3eme Cru Classe, Saint-Julien
Label discoloured.
1 x 75cl
1995 Chateau Yon-Figeac Grand Cru Classe, Saint-Emilion Grand Cru
1 label missing, 1 soiled and damaged with capsule torn.
2 x 75cl
2006 Lacoste-Borie, Pauillac
4 x 75cl
Total 8 x 75cl</t>
  </si>
  <si>
    <t>1141</t>
  </si>
  <si>
    <t>1993/2005 Mixed Trio of Pomerol</t>
  </si>
  <si>
    <t>1993 Chateau La Conseillante, Pomerol
1 x 75cl
2005 Chateau La Fleur-Petrus, Pomerol
2 x 75cl
Total 3 x 75cl</t>
  </si>
  <si>
    <t>1142</t>
  </si>
  <si>
    <t>1994/1995 Mixed Lot from Pauillac and Saint Julien</t>
  </si>
  <si>
    <t>1994 Chateau Pichon Longueville Comtesse de Lalande 2eme Cru Classe, Pauillac
2 x 75cl
1995 Chateau Talbot 4eme Cru Classe, Saint-Julien
2 x 75cl
Total 4 x 75cl</t>
  </si>
  <si>
    <t>1143</t>
  </si>
  <si>
    <t>Ulysse Cazabonne, Pauillac, Selected by The Wine Society</t>
  </si>
  <si>
    <t>1144</t>
  </si>
  <si>
    <t>1145</t>
  </si>
  <si>
    <t>Mathilde, Chateau La Fleur Morange, Saint-Emilion - In Bond</t>
  </si>
  <si>
    <t>1146</t>
  </si>
  <si>
    <t>Chateau Les Trois Croix, Fronsac</t>
  </si>
  <si>
    <t>1147</t>
  </si>
  <si>
    <t>Chateau de la Dauphine, Fronsac</t>
  </si>
  <si>
    <t>1148</t>
  </si>
  <si>
    <t>Chateau de Francs, Les Cerisiers, Francs-Cotes de Bordeaux</t>
  </si>
  <si>
    <t>1149</t>
  </si>
  <si>
    <t>Domaine de l'A, Castillon-Cotes de Bordeaux</t>
  </si>
  <si>
    <t>1150</t>
  </si>
  <si>
    <t>Domaine Armand Rousseau, Chambertin-Clos de Beze Grand Cru</t>
  </si>
  <si>
    <t>Labels lightly soiled, 3 labels nicked, 1 neck label nicked.</t>
  </si>
  <si>
    <t>1151</t>
  </si>
  <si>
    <t>Domaine Georges Roumier, Bonnes Mares Grand Cru</t>
  </si>
  <si>
    <t>Levels 1x 3cm, 1x2.5cm, labels lightly soiled, 3 nicked.</t>
  </si>
  <si>
    <t>1152</t>
  </si>
  <si>
    <t>Domaine Bruno Clair, Gevrey-Chambertin Premier Cru, Fonteny</t>
  </si>
  <si>
    <t>Labels soiled and scuffed, 1 neck label torn.</t>
  </si>
  <si>
    <t>1153</t>
  </si>
  <si>
    <t>Domaine Armand Rousseau, Chambertin Grand Cru</t>
  </si>
  <si>
    <t>These wines were purchased in 1998 and have since been stored in a Hampshire cellar.</t>
  </si>
  <si>
    <t>1154</t>
  </si>
  <si>
    <t>Jacques-Frederic Mugnier, Bonnes Mares Grand Cru</t>
  </si>
  <si>
    <t>1155</t>
  </si>
  <si>
    <t>1156</t>
  </si>
  <si>
    <t>Alain Hudelot-Noellat, Clos de Vougeot Grand Cru</t>
  </si>
  <si>
    <t>1157</t>
  </si>
  <si>
    <t>Domaine Dujac, Chambolle-Musigny Premier Cru, Les Gruenchers</t>
  </si>
  <si>
    <t>1158</t>
  </si>
  <si>
    <t>Domaine Meo Camuzet, Nuits-Saint-Georges Premier Cru, Aux Boudots</t>
  </si>
  <si>
    <t>1159</t>
  </si>
  <si>
    <t>Jean Chauvenet, Nuits-Saint-Georges Premier Cru, Les Vaucrains</t>
  </si>
  <si>
    <t>1160</t>
  </si>
  <si>
    <t>Maison Louis Jadot, Pommard Premier Cru, Les Pezerolles</t>
  </si>
  <si>
    <t>1161</t>
  </si>
  <si>
    <t>Domaine Leroy, Bourgogne, Rouge</t>
  </si>
  <si>
    <t>1162</t>
  </si>
  <si>
    <t>Nicolas Potel, Volnay, Vieilles Vignes</t>
  </si>
  <si>
    <t>1163</t>
  </si>
  <si>
    <t>Domaine Louis Jadot, Bonnes Mares Grand Cru</t>
  </si>
  <si>
    <t>1164</t>
  </si>
  <si>
    <t>Domaine de la Vougeraie, Bonnes Mares Grand Cru</t>
  </si>
  <si>
    <t>1165</t>
  </si>
  <si>
    <t>Joseph Drouhin, Musigny Grand Cru</t>
  </si>
  <si>
    <t>1166</t>
  </si>
  <si>
    <t>Francois Lamarche, La Grande Rue Grand Cru</t>
  </si>
  <si>
    <t>1167</t>
  </si>
  <si>
    <t>Robert Arnoux, Vosne-Romanee Premier Cru, Les Chaumes - In Bond</t>
  </si>
  <si>
    <t>1168</t>
  </si>
  <si>
    <t>Robert Groffier, Gevrey-Chambertin Premier Cru - In Bond</t>
  </si>
  <si>
    <t>1169</t>
  </si>
  <si>
    <t>Domaine Humbert Freres, Gevrey-Chambertin Premier Cru, Estournelles-Saint-Jacques - In Bond</t>
  </si>
  <si>
    <t>1170</t>
  </si>
  <si>
    <t>Robert Groffier, Chambolle-Musigny Premier Cru, Les Sentiers - In Bond</t>
  </si>
  <si>
    <t>1171</t>
  </si>
  <si>
    <t>Lucien Boillot, Nuits-Saint-Georges Premier Cru, Les Pruliers - In Bond</t>
  </si>
  <si>
    <t>1172</t>
  </si>
  <si>
    <t>Maison Roche de Bellene, Latricieres-Chambertin Grand Cru - In Bond</t>
  </si>
  <si>
    <t>1173</t>
  </si>
  <si>
    <t>Domaine de Montille, Corton Grand Cru, Le Clos du Roi - In Bond</t>
  </si>
  <si>
    <t>1174</t>
  </si>
  <si>
    <t>Domaine Faiveley, Gevrey-Chambertin Premier Cru, Issarts - In Bond</t>
  </si>
  <si>
    <t>1175</t>
  </si>
  <si>
    <t>Robert Groffier, Chambolle-Musigny Premier Cru, Les Hauts Doix - In Bond</t>
  </si>
  <si>
    <t>1176</t>
  </si>
  <si>
    <t>Henri Gouges, Nuits-Saint-Georges Premier Cru, Les Saints-Georges</t>
  </si>
  <si>
    <t>1177</t>
  </si>
  <si>
    <t>1178</t>
  </si>
  <si>
    <t>Domaine Chandon de Briailles, Pernand-Vergelesses 1er Cru, Ile des Vergelesses Rouge - In Bond</t>
  </si>
  <si>
    <t>1179</t>
  </si>
  <si>
    <t>Comte Armand, Pommard Premier Cru, Clos des Epeneaux - In Bond</t>
  </si>
  <si>
    <t>1180</t>
  </si>
  <si>
    <t>Domaine Paul Pillot, Chassagne-Montrachet Premier Cru, Clos Saint-Jean Rouge - In Bond</t>
  </si>
  <si>
    <t>1181</t>
  </si>
  <si>
    <t>Maison Jessiaume, Chambertin Grand Cru - In Bond</t>
  </si>
  <si>
    <t>1182</t>
  </si>
  <si>
    <t>1183</t>
  </si>
  <si>
    <t>1184</t>
  </si>
  <si>
    <t>Domaine Albert Bichot (Clos Frantin), Vosne-Romanee, Clos Frantin - In Bond</t>
  </si>
  <si>
    <t>1185</t>
  </si>
  <si>
    <t>Domaine Armand Rousseau, Gevrey-Chambertin - In Bond</t>
  </si>
  <si>
    <t>1186</t>
  </si>
  <si>
    <t>1187</t>
  </si>
  <si>
    <t>Domaine Francois Bertheau, Chambolle-Musigny Premier Cru, Les Charmes - In Bond</t>
  </si>
  <si>
    <t>1188</t>
  </si>
  <si>
    <t>Domaine Bruno Clavelier, Vosne-Romanee Premier Cru, Les Beaux Monts Vieilles Vignes - In Bond</t>
  </si>
  <si>
    <t>1189</t>
  </si>
  <si>
    <t>1190</t>
  </si>
  <si>
    <t>1191</t>
  </si>
  <si>
    <t>Boursot, Chambolle-Musigny Premier Cru, Les Fuees - In Bond</t>
  </si>
  <si>
    <t>1192</t>
  </si>
  <si>
    <t>1193</t>
  </si>
  <si>
    <t>1194</t>
  </si>
  <si>
    <t>Arnaud Chopin, Nuits-Saint-Georges Premier Cru, Les Damodes Rouge - In Bond</t>
  </si>
  <si>
    <t>1195</t>
  </si>
  <si>
    <t>Domaine Jean Tardy, Bourgogne, Hautes Cotes de Nuits Cuvee Maelie - In Bond</t>
  </si>
  <si>
    <t>1196</t>
  </si>
  <si>
    <t>1197</t>
  </si>
  <si>
    <t>1198</t>
  </si>
  <si>
    <t>Philippe Pacalet, Chambolle-Musigny Premier Cru - In Bond</t>
  </si>
  <si>
    <t>1199</t>
  </si>
  <si>
    <t>Bruno Desaunay-Bissey, Vosne-Romanee Premier Cru, Les Beaux Monts Vieilles Vignes - In Bond</t>
  </si>
  <si>
    <t>1200</t>
  </si>
  <si>
    <t>Bruno Desaunay-Bissey, Vosne-Romanee Premier Cru, Les Rouges Vieilles Vignes - In Bond</t>
  </si>
  <si>
    <t>1201</t>
  </si>
  <si>
    <t>1202</t>
  </si>
  <si>
    <t>Alain Hudelot-Noellat, Romanee-Saint-Vivant Grand Cru - In Bond</t>
  </si>
  <si>
    <t>1203</t>
  </si>
  <si>
    <t>Jane Eyre, Gevrey-Chambertin Premier Cru, Les Corbeaux - In Bond</t>
  </si>
  <si>
    <t>1204</t>
  </si>
  <si>
    <t>1205</t>
  </si>
  <si>
    <t>1206</t>
  </si>
  <si>
    <t>1207</t>
  </si>
  <si>
    <t>1208</t>
  </si>
  <si>
    <t>1209</t>
  </si>
  <si>
    <t>1210</t>
  </si>
  <si>
    <t>1211</t>
  </si>
  <si>
    <t>1212</t>
  </si>
  <si>
    <t>1213</t>
  </si>
  <si>
    <t>1214</t>
  </si>
  <si>
    <t>1215</t>
  </si>
  <si>
    <t>1216</t>
  </si>
  <si>
    <t>1217</t>
  </si>
  <si>
    <t>1218</t>
  </si>
  <si>
    <t>1219</t>
  </si>
  <si>
    <t>Domaine Boris Champy, Bourgogne, Hautes Cotes de Beaune Clou 377 (Magnums) - In Bond</t>
  </si>
  <si>
    <t>1220</t>
  </si>
  <si>
    <t>1221</t>
  </si>
  <si>
    <t>A Trio of Grand Cru Red Burgundy</t>
  </si>
  <si>
    <t>1996 Frederic Esmonin, Griotte-Chambertin Grand Cru
1 x 75cl
1996 Hubert Lignier, Clos de la Roche Grand Cru
1 x 75cl
1996 Domaine Bruno Clair, Chambertin-Clos de Beze Grand Cru
1 x 75cl
Total 3 x 75cl</t>
  </si>
  <si>
    <t>1222</t>
  </si>
  <si>
    <t>A Mixed Pair of Grand Cru Red Burgundy</t>
  </si>
  <si>
    <t>1996 Domaine Faiveley, Mazis-Chambertin Grand Cru
1 x 75cl
1996 Domaine des Lambrays, Clos des Lambrays Grand Cru
1 x 75cl
Total 2 x 75cl</t>
  </si>
  <si>
    <t>1223</t>
  </si>
  <si>
    <t>Mixed Lot of Bachelet and Esmonin Gevery-Chambertin</t>
  </si>
  <si>
    <t>1996 Esmonin Michel et Fille, Gevrey-Chambertin, Premier Cru, Clos Saint-Jacques
2 x 75cl
1996 Domaine Denis Bachelet, Gevrey-Chambertin Premier Cru, Les Corbeaux Vieilles Vignes
1 x 75cl
1996 Domaine Denis Bachelet, Gevrey-Chambertin, Vieilles Vignes
1 x 75cl
Total 4 x 75cl</t>
  </si>
  <si>
    <t>1224</t>
  </si>
  <si>
    <t>A Mixed Pair of Vosne-Romanee Premier Cru, Les Suchots</t>
  </si>
  <si>
    <t>1996 Domaine de l'Arlot, Vosne-Romanee Premier Cru, Les Suchots
1 x 75cl
1996 Domaine Jean Grivot, Vosne-Romanee Premier Cru, Les Suchots
1 x 75cl
Total 2 x 75cl</t>
  </si>
  <si>
    <t>1225</t>
  </si>
  <si>
    <t>Mixed Lot of Denis Mortet, Gevrey-Chambertin Premier Cru, Au Velle and Lavaut Saint-Jacques</t>
  </si>
  <si>
    <t>1996 Domaine Denis Mortet, Gevrey-Chambertin, Au Velle
Level 1x3cm, sign of previous seepage.
2 x 75cl
1996 Domaine Denis Mortet, Gevrey-Chambertin Premier Cru, Lavaut Saint-Jacques
1 x 75cl
Total 3 x 75cl</t>
  </si>
  <si>
    <t>1226</t>
  </si>
  <si>
    <t>A Mixed Trio of Gevery-Chambertin</t>
  </si>
  <si>
    <t>1996 Domaine Bruno Clair, Gevrey-Chambertin Premier Cru, Les Cazetiers
1 x 75cl
1996 Maume (Tawse), Gevrey-Chambertin Premier Cru, En Pallud
1 x 75cl
1996 Domaine Ponsot, Gevrey-Chambertin, Cuvee de l'Abeille
1 x 75cl
Total 3 x 75cl</t>
  </si>
  <si>
    <t>1227</t>
  </si>
  <si>
    <t>Mixed Lot of Volnay Premier Cru</t>
  </si>
  <si>
    <t>1996 Domaine Michel Lafarge, Volnay Premier Cru
2 x 75cl
1996 Pousse d'Or, Volnay Premier Cru, Clos des 60 Ouvrees
2 x 75cl
1996 Comte Armand, Volnay Premier Cru, Fremiets
Level 1x3.5cm.
1 x 75cl
Total 5 x 75cl</t>
  </si>
  <si>
    <t>1228</t>
  </si>
  <si>
    <t>1996 Hubert Lignier, Morey-Saint-Denis Premier Cru, Vieilles Vignes
2 x 75cl
1996 Perrot Minot, Chambolle-Musigny Premier Cru, La Combe d'Orveau
1 x 75cl
1996 Rene Charache-Bergeret, Pommard Premier Cru, Les Charmots
1 x 75cl
Total 4 x 75cl
Labels scuffed.</t>
  </si>
  <si>
    <t>1229</t>
  </si>
  <si>
    <t>A Mixed Trio of Vosne-Romanee</t>
  </si>
  <si>
    <t>1996 Maison Fery-Meunier, Vosne-Romanee, Aux Reas
2 x 75cl
1996 Domaine Michel Gros, Vosne-Romanee Premier Cru, Clos des Reas
1 x 75cl
Total 3 x 75cl</t>
  </si>
  <si>
    <t>1230</t>
  </si>
  <si>
    <t>Mixed Lot of Nuits-Saint-Georges</t>
  </si>
  <si>
    <t>1996 Domaine Jean Grivot, Nuits-Saint-Georges Premier Cru, Les Pruliers
2 x 75cl
1996 Domaine Robert Chevillon, Nuits-Saint-Georges Premier Cru, Les Pruliers
1 x 75cl
1996 Domaine Jean-Jacques Confuron, Nuits-Saint-Georges, Les Fleurieres
1 x 75cl
Total 4 x 75cl</t>
  </si>
  <si>
    <t>1231</t>
  </si>
  <si>
    <t>2005 Domaine Louis Boillot &amp; Fils, Chambolle-Musigny
7x75cl
2005 Maison Louis Jadot, Chambolle-Musigny Premier Cru, Les Baudes
4x75cl
Total 11 x 75cl</t>
  </si>
  <si>
    <t>1232</t>
  </si>
  <si>
    <t>1233</t>
  </si>
  <si>
    <t>Philippe Pacalet, Chenas - In Bond</t>
  </si>
  <si>
    <t>1234</t>
  </si>
  <si>
    <t>Domaine Lafarge Vial, Fleurie - In Bond</t>
  </si>
  <si>
    <t>1235</t>
  </si>
  <si>
    <t>1236</t>
  </si>
  <si>
    <t>1237</t>
  </si>
  <si>
    <t>1238</t>
  </si>
  <si>
    <t>Domaine Lafarge Vial, Fleurie, La Joie du Palais - In Bond</t>
  </si>
  <si>
    <t>1239</t>
  </si>
  <si>
    <t>1240</t>
  </si>
  <si>
    <t>Buisson-Charles, Meursault, Vieilles Vignes - In Bond</t>
  </si>
  <si>
    <t>1241</t>
  </si>
  <si>
    <t>Jean Pascal et Fils, Puligny-Montrachet - In Bond</t>
  </si>
  <si>
    <t>Packed in 2x6.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</si>
  <si>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1242</t>
  </si>
  <si>
    <t>Domaine Morey Coffinet, Chassagne-Montrachet, Vieilles Vignes - In Bond</t>
  </si>
  <si>
    <t>1243</t>
  </si>
  <si>
    <t>Domaine Coffinet Duvernay, Chassagne-Montrachet Premier Cru, Les Champs Gain</t>
  </si>
  <si>
    <t>From an Important Berkshire house, stored in a fine cellar since first release.</t>
  </si>
  <si>
    <t>1244</t>
  </si>
  <si>
    <t>Bruno Colin, Chassagne-Montrachet, Blanc - In Bond</t>
  </si>
  <si>
    <t>1245</t>
  </si>
  <si>
    <t>1246</t>
  </si>
  <si>
    <t>Domaine Francois Raveneau, Petit Chablis (Magnums)</t>
  </si>
  <si>
    <t>1247</t>
  </si>
  <si>
    <t>1248</t>
  </si>
  <si>
    <t>1249</t>
  </si>
  <si>
    <t>Domaine de Montille, Bourgogne, Le Clos du Chateau</t>
  </si>
  <si>
    <t>1250</t>
  </si>
  <si>
    <t>Domaine Francois Raveneau, Chablis Premier Cru, Butteaux</t>
  </si>
  <si>
    <t>1251</t>
  </si>
  <si>
    <t>Jean-Marc Pillot, Chassagne-Montrachet</t>
  </si>
  <si>
    <t>1252</t>
  </si>
  <si>
    <t>Domaine Francois Raveneau, Chablis Grand Cru, Valmur</t>
  </si>
  <si>
    <t>1253</t>
  </si>
  <si>
    <t>Domaine de la Chapelle, Hermitage, La Chapelle Rouge</t>
  </si>
  <si>
    <t>Levels 1x2.5cm and 2x3.5cm.</t>
  </si>
  <si>
    <t>1254</t>
  </si>
  <si>
    <t>Levels 2x3cm and 3x2.5cm, labels lightly soiled.</t>
  </si>
  <si>
    <t>1255</t>
  </si>
  <si>
    <t>Levels 2x3cm, labels lightly soiled and scuffed.</t>
  </si>
  <si>
    <t>1256</t>
  </si>
  <si>
    <t>Levels 2x3.5cm, 2x2.5cm, labels lightly soiled and scuffed, 2 'The Wine Society' strip labels missing.</t>
  </si>
  <si>
    <t>1257</t>
  </si>
  <si>
    <t>Paul Jaboulet Aine, Crozes-Hermitage, Domaine de Thalabert</t>
  </si>
  <si>
    <t>Levels 2x2cm, 1x3.5cm, labels bin-soiled, 1 neck label creased.</t>
  </si>
  <si>
    <t>1258</t>
  </si>
  <si>
    <t>Vieux Telegraphe, Chateauneuf-du-Pape, La Crau Rouge</t>
  </si>
  <si>
    <t>Labels lightly marked.</t>
  </si>
  <si>
    <t>1259</t>
  </si>
  <si>
    <t>1260</t>
  </si>
  <si>
    <t>Labels lightly bin-soiled, 1 neck label slightly peeling.</t>
  </si>
  <si>
    <t>1261</t>
  </si>
  <si>
    <t>Levels 1x2.5cm, labels lightly soiled.</t>
  </si>
  <si>
    <t>1262</t>
  </si>
  <si>
    <t>1263</t>
  </si>
  <si>
    <t>Domaine Jean Louis Chave, Hermitage, Rouge</t>
  </si>
  <si>
    <t>1264</t>
  </si>
  <si>
    <t>1265</t>
  </si>
  <si>
    <t>Level 1x2.5cm.</t>
  </si>
  <si>
    <t>1266</t>
  </si>
  <si>
    <t>1267</t>
  </si>
  <si>
    <t>1268</t>
  </si>
  <si>
    <t>1269</t>
  </si>
  <si>
    <t>Clos des Papes, Chateauneuf-du-Pape, Rouge</t>
  </si>
  <si>
    <t>1270</t>
  </si>
  <si>
    <t>Patrick &amp; Christophe Bonnefond, Cote Rotie, Rochains - In Bond</t>
  </si>
  <si>
    <t>1271</t>
  </si>
  <si>
    <t>Domaine Bois de Boursan, Chateauneuf-du-Pape, Cuvee des Felix (Magnums)</t>
  </si>
  <si>
    <t>1272</t>
  </si>
  <si>
    <t>Xavier Vignon, Chateauneuf-du-Pape</t>
  </si>
  <si>
    <t>1273</t>
  </si>
  <si>
    <t>1274</t>
  </si>
  <si>
    <t>1275</t>
  </si>
  <si>
    <t>Johann Michel, Cornas, Cuvee Jana - In Bond</t>
  </si>
  <si>
    <t>1276</t>
  </si>
  <si>
    <t>Domaine de la Vieille Julienne, Chateauneuf-du-Pape, Les Hauts Lieux - In Bond</t>
  </si>
  <si>
    <t>1277</t>
  </si>
  <si>
    <t>M. Chapoutier, Assortment Case</t>
  </si>
  <si>
    <t>1995 M. Chapoutier, Cote Rotie, La Mordoree
1x75cl
1995 M. Chapoutier, Chateauneuf-du-Pape, Barbe Rac
1x75cl
1995 M. Chapoutier, Saint-Joseph, Granits Rouge
1x75cl
1995 M. Chapoutier, Ermitage, Le Pavillon
1x75cl
1995 M. Chapoutier, Ermitage, De l'Oree
1x75cl
1995 M. Chapoutier, Hermitage, Vin de Paille
1x37.5cl
Total 5 x 75cl and 1 x 37.5cl
OWC</t>
  </si>
  <si>
    <t>1278</t>
  </si>
  <si>
    <t>M. Chapoutier, Hermitage, l'Ermite Blanc</t>
  </si>
  <si>
    <t>1279</t>
  </si>
  <si>
    <t>Paul Avril, Chateauneuf-du-Pape, Clos Papes Blanc - In Bond</t>
  </si>
  <si>
    <t>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</si>
  <si>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1280</t>
  </si>
  <si>
    <t>1281</t>
  </si>
  <si>
    <t>1282</t>
  </si>
  <si>
    <t>1283</t>
  </si>
  <si>
    <t>La Peira en Damaisela, Terrasses du Larzac Flors Peira</t>
  </si>
  <si>
    <t>1284</t>
  </si>
  <si>
    <t>1285</t>
  </si>
  <si>
    <t>Pfalz</t>
  </si>
  <si>
    <t>Zimmermann-Graeff, Steinweiler Kloster Liebfrauenberg BA, Pfalz (Halves)</t>
  </si>
  <si>
    <t>Germany</t>
  </si>
  <si>
    <t>Levels 23 BN or better, 1 TS, labels soiled and scuffed, 3 capsules showing signs of slight old seepage.</t>
  </si>
  <si>
    <t>1286</t>
  </si>
  <si>
    <t>Dr. Loosen, Urziger Wurzgarten Riesling Auslese Goldkapsel, Mosel (Halves)</t>
  </si>
  <si>
    <t>1287</t>
  </si>
  <si>
    <t>1 capsule showing sign of slight seepage.</t>
  </si>
  <si>
    <t>1288</t>
  </si>
  <si>
    <t>Rheinhessen</t>
  </si>
  <si>
    <t>Wagner Stempel, EMT Auktion, Rheinhessen - In Bond</t>
  </si>
  <si>
    <t>1289</t>
  </si>
  <si>
    <t>1290</t>
  </si>
  <si>
    <t>Forstmeister Geltz Zilliken, Saarburger Rausch Riesling Auslese, Mosel - In Bond</t>
  </si>
  <si>
    <t>1291</t>
  </si>
  <si>
    <t>1292</t>
  </si>
  <si>
    <t>1293</t>
  </si>
  <si>
    <t>1294</t>
  </si>
  <si>
    <t>1295</t>
  </si>
  <si>
    <t>1296</t>
  </si>
  <si>
    <t>Mixed Lot from Bertram-Baltes - In Bond</t>
  </si>
  <si>
    <t>2022 Bertram-Baltes, Dernauer Goldkaul Spatburgunder, Ahr
1 x 75cl
2022 Bertram-Baltes, Walporzheimer Krauterberg Spatburgunder, Ahr
1 x 75cl
2022 Bertram-Baltes, Marienthaler Trotzenberg Spatburgunder, Ahr
1 x 75cl
2022 Bertram-Baltes, Dernauer Pfarrwingert Spatburgunder, Ahr
1 x 75cl
2022 Bertram-Baltes, Ahrweiler Rosenthal Spatburgunder, Ahr
1 x 75cl
2022 Bertram-Baltes, Ahrweiler Forstberg Spatburgunder, Ahr
1 x 75cl
Total 6x75cl
IN BOND
Packed in 1x6 OCC.</t>
  </si>
  <si>
    <t>1297</t>
  </si>
  <si>
    <t>Ornellaia, Bolgheri</t>
  </si>
  <si>
    <t>Italy</t>
  </si>
  <si>
    <t>1298</t>
  </si>
  <si>
    <t>1299</t>
  </si>
  <si>
    <t>1300</t>
  </si>
  <si>
    <t>Solaia, Toscana</t>
  </si>
  <si>
    <t>Level VTS, label and scuffed, capsule scuffed.</t>
  </si>
  <si>
    <t>1301</t>
  </si>
  <si>
    <t>Giacomo Conterno, Barolo, Monfortino Riserva</t>
  </si>
  <si>
    <t>Previously owned by a restaurateur; stored under cool, stable conditions.</t>
  </si>
  <si>
    <t>1302</t>
  </si>
  <si>
    <t>Giuseppe Mascarello e Figlio, Barolo, Monprivato - In Bond</t>
  </si>
  <si>
    <t>1303</t>
  </si>
  <si>
    <t>Elio Grasso, Barolo, Gavarini Vigna Chinera - In Bond</t>
  </si>
  <si>
    <t>1304</t>
  </si>
  <si>
    <t>Elio Grasso, Barolo, Ginestra Casa Mate - In Bond</t>
  </si>
  <si>
    <t>1305</t>
  </si>
  <si>
    <t>Domenico Clerico, Barolo, Ginestra Ciabot Mentin - In Bond</t>
  </si>
  <si>
    <t>1306</t>
  </si>
  <si>
    <t>Domenico Clerico, Barolo, Ginestra Pajana - In Bond</t>
  </si>
  <si>
    <t>1307</t>
  </si>
  <si>
    <t>Fontodi, Flaccianello delle Pieve, Colli della Toscana Centrale - In Bond</t>
  </si>
  <si>
    <t>1308</t>
  </si>
  <si>
    <t>Luciano Sandrone, Barolo (Magnums)</t>
  </si>
  <si>
    <t>1309</t>
  </si>
  <si>
    <t>Rasina, Brunello di Montalcino - In Bond</t>
  </si>
  <si>
    <t>Packed in 2x6. OCC water-damaged.</t>
  </si>
  <si>
    <t>1310</t>
  </si>
  <si>
    <t>Bibi Graetz, Testamatta Rosso, Toscana - In Bond</t>
  </si>
  <si>
    <t>1311</t>
  </si>
  <si>
    <t>Gianni Gagliardo, Barolo, Preve (Magnum) - In Bond</t>
  </si>
  <si>
    <t>1312</t>
  </si>
  <si>
    <t>Australia</t>
  </si>
  <si>
    <t>1313</t>
  </si>
  <si>
    <t>1314</t>
  </si>
  <si>
    <t>Siro Pacenti, Brunello di Montalcino, PS</t>
  </si>
  <si>
    <t>1315</t>
  </si>
  <si>
    <t>Giacomo Borgogno &amp; Figli, Barolo, Cannubi (Magnums) - In Bond</t>
  </si>
  <si>
    <t>1316</t>
  </si>
  <si>
    <t>2007/2010 Mixed Lot of Tuscan and Bolgheri (Magnums)</t>
  </si>
  <si>
    <t>2007 La Massa, Toscana
2 x 150cl
2010 Le Macchiole, Bolgheri, Paleo Rosso
3 x 150cl
Total 5 x 150cl
OWC</t>
  </si>
  <si>
    <t>1317</t>
  </si>
  <si>
    <t>2008/2011 Mixed Lot of Italian Red (Magnums)</t>
  </si>
  <si>
    <t>2008 Castello dei Rampolla, Chianti Classico
2 x 150cl
2010 Castelgiocondo (Frescobaldi), Brunello di Montalcino
1 x 150cl
2010 Luce della Vite, Brunello di Montalcino
2 x 150cl
2011 Galardi, Terra di Lavoro, IGT
1 x 150cl
Total 6 x 150cl
OWC</t>
  </si>
  <si>
    <t>1318</t>
  </si>
  <si>
    <t>2011/2015 Tua Rita, Redigaffi, Toscana (Mixed Formats)</t>
  </si>
  <si>
    <t>2011 Tua Rita, Redigaffi, Toscana
1 x 150cl
2015 Tua Rita, Redigaffi, Toscana
6 x 75cl
Total 1x150 and 6x75</t>
  </si>
  <si>
    <t>1319</t>
  </si>
  <si>
    <t>CVNE, Gran Reserva Vina Real, Rioja - In Bond</t>
  </si>
  <si>
    <t>Spain</t>
  </si>
  <si>
    <t>1320</t>
  </si>
  <si>
    <t>CVNE, Contino Vina del Olivo, Rioja - In Bond</t>
  </si>
  <si>
    <t>1321</t>
  </si>
  <si>
    <t>Clos Erasmus, Clos Erasmus, Priorat DOC - In Bond</t>
  </si>
  <si>
    <t>1322</t>
  </si>
  <si>
    <t>Garmon, Ribera del Duero - In Bond</t>
  </si>
  <si>
    <t>1323</t>
  </si>
  <si>
    <t>1324</t>
  </si>
  <si>
    <t>Douro</t>
  </si>
  <si>
    <t>Jorge Moreira, Poeira, Douro</t>
  </si>
  <si>
    <t>1325</t>
  </si>
  <si>
    <t>Niepoort, Batuta, Douro - In Bond</t>
  </si>
  <si>
    <t>1326</t>
  </si>
  <si>
    <t>1327</t>
  </si>
  <si>
    <t>1328</t>
  </si>
  <si>
    <t>1329</t>
  </si>
  <si>
    <t>1330</t>
  </si>
  <si>
    <t>1331</t>
  </si>
  <si>
    <t>1332</t>
  </si>
  <si>
    <t>Hawke's Bay</t>
  </si>
  <si>
    <t>Te Mata, Coleraine, Hawke's Bay</t>
  </si>
  <si>
    <t>New Zealand</t>
  </si>
  <si>
    <t>1333</t>
  </si>
  <si>
    <t>South Africa</t>
  </si>
  <si>
    <t>1334</t>
  </si>
  <si>
    <t>Mixed Lot from France and South Africa - In Bond</t>
  </si>
  <si>
    <t>2020 Taaibosch, Crescendo, Stellenbosch
OCC
6 x 75cl
2020 Louis Claude Desvignes, Javernieres, Morgon
OCC
6 x 75cl
Total 12x75cl
IN BOND
Packed in 2x6.</t>
  </si>
  <si>
    <t>1335</t>
  </si>
  <si>
    <t>Mendoza</t>
  </si>
  <si>
    <t>Bodegas CARO, Mendoza</t>
  </si>
  <si>
    <t>Argentina</t>
  </si>
  <si>
    <t>1336</t>
  </si>
  <si>
    <t>Aconcagua</t>
  </si>
  <si>
    <t>Errazuriz, Don Maximiano Founder's Reserve, Aconcagua Valley</t>
  </si>
  <si>
    <t>Chile</t>
  </si>
  <si>
    <t>Packed in 2x6, OWC lid slightly damaged.</t>
  </si>
  <si>
    <t>1337</t>
  </si>
  <si>
    <t>Vina Don Melchor, Cabernet Sauvignon, Puente Alto</t>
  </si>
  <si>
    <t>1338</t>
  </si>
  <si>
    <t>Opus One, Napa Valley</t>
  </si>
  <si>
    <t>United States</t>
  </si>
  <si>
    <t>1339</t>
  </si>
  <si>
    <t>1340</t>
  </si>
  <si>
    <t>Oregon</t>
  </si>
  <si>
    <t>Cristom, Louise Vineyard Pinot Noir, Eola-Amity Hills - In Bond</t>
  </si>
  <si>
    <t>1341</t>
  </si>
  <si>
    <t>Cristom, Eileen Vineyard Pinot Noir, Eola-Amity Hills - In Bond</t>
  </si>
  <si>
    <t>1342</t>
  </si>
  <si>
    <t>Solena, Domaine Danielle Laurent Pinot Noir, Yamhill-Carlton - In Bond</t>
  </si>
  <si>
    <t>1343</t>
  </si>
  <si>
    <t>1344</t>
  </si>
  <si>
    <t>1345</t>
  </si>
  <si>
    <t>1346</t>
  </si>
  <si>
    <t>Landed 1987, bottled 2002, Tanner's Ltd. 
2 labels nicked, 2 labels creased on corners.</t>
  </si>
  <si>
    <t>1347</t>
  </si>
  <si>
    <t>Landed 1987, bottled 2002, Tanner's Ltd. 
2 labels lightly soiled.</t>
  </si>
  <si>
    <t>1348</t>
  </si>
  <si>
    <t>Dreweatts | Fine Wine, Champagne, Vintage Port and Spirits (Sale 14864)
Live Online Auction taking place at Donnington Priory | Tuesday 28 April 2026 | 13:00 BST
DISCLAIMER: This document is provided for information only and is non-binding.
Bidders should refer to the lot details in the online catalogue on dreweatts.com prior to placing any bids.</t>
  </si>
  <si>
    <t>Dreweatts | Fine Wine, Champagne, Vintage Port and Spirits (Sale 14864)
Live Online Auction taking place at Donnington Priory | Tuesday 28 April 2026 | 13:00 BST
DISCLAIMER: This document is provided for information only and is non-binding. Bidders should refer to the lot details in the online catalogue on dreweatts.com prior to placing any bids.</t>
  </si>
  <si>
    <t>https://auctions.dreweatts.com/auctions/9611/drewea1-10643/lot-details/1c4dafc2-040a-49b5-b660-b42c0115bc2f</t>
  </si>
  <si>
    <t>https://auctions.dreweatts.com/auctions/9611/drewea1-10643/lot-details/b6d0e2ba-1e19-4e9d-b4bf-b42c0115bd66</t>
  </si>
  <si>
    <t>https://auctions.dreweatts.com/auctions/9611/drewea1-10643/lot-details/84bfa75b-3100-418a-8233-b42c0115bea8</t>
  </si>
  <si>
    <t>https://auctions.dreweatts.com/auctions/9611/drewea1-10643/lot-details/5f03a284-7099-4a03-83ae-b42c0115bfad</t>
  </si>
  <si>
    <t>https://auctions.dreweatts.com/auctions/9611/drewea1-10643/lot-details/6ce9d856-8d92-4d40-9c68-b42c0115c0c6</t>
  </si>
  <si>
    <t>https://auctions.dreweatts.com/auctions/9611/drewea1-10643/lot-details/26395d3b-de7b-403e-89dd-b42c0115c225</t>
  </si>
  <si>
    <t>https://auctions.dreweatts.com/auctions/9611/drewea1-10643/lot-details/6b48edd3-babb-4919-a8b3-b42c0115c394</t>
  </si>
  <si>
    <t>https://auctions.dreweatts.com/auctions/9611/drewea1-10643/lot-details/d4f846a3-450b-46c8-b049-b42c0115c50f</t>
  </si>
  <si>
    <t>https://auctions.dreweatts.com/auctions/9611/drewea1-10643/lot-details/a75b8d9b-109c-439b-92ca-b42c0115c68c</t>
  </si>
  <si>
    <t>https://auctions.dreweatts.com/auctions/9611/drewea1-10643/lot-details/34fefbed-a8d4-451f-a7a1-b42c0115c7dd</t>
  </si>
  <si>
    <t>https://auctions.dreweatts.com/auctions/9611/drewea1-10643/lot-details/4780e645-224c-4ff3-9e64-b42c0115c9a2</t>
  </si>
  <si>
    <t>https://auctions.dreweatts.com/auctions/9611/drewea1-10643/lot-details/633355f9-6557-4e44-9540-b42c0115cb6b</t>
  </si>
  <si>
    <t>https://auctions.dreweatts.com/auctions/9611/drewea1-10643/lot-details/7b4f8d95-e336-44c5-9176-b42c0115ccf1</t>
  </si>
  <si>
    <t>https://auctions.dreweatts.com/auctions/9611/drewea1-10643/lot-details/3b2009d0-3f4a-4f3d-941d-b42c0115ceae</t>
  </si>
  <si>
    <t>https://auctions.dreweatts.com/auctions/9611/drewea1-10643/lot-details/fdf2c80e-ba9a-4fd4-9425-b42c0115d023</t>
  </si>
  <si>
    <t>https://auctions.dreweatts.com/auctions/9611/drewea1-10643/lot-details/4ef80b16-203e-4d33-b51e-b42c0115d196</t>
  </si>
  <si>
    <t>https://auctions.dreweatts.com/auctions/9611/drewea1-10643/lot-details/3dec35a0-17a6-488f-92f1-b42c0115d2ef</t>
  </si>
  <si>
    <t>https://auctions.dreweatts.com/auctions/9611/drewea1-10643/lot-details/feaee4ea-1fbc-4d1f-8fe9-b42c0115d46f</t>
  </si>
  <si>
    <t>https://auctions.dreweatts.com/auctions/9611/drewea1-10643/lot-details/77101af1-0566-4ba9-81a1-b42c0115d5ae</t>
  </si>
  <si>
    <t>https://auctions.dreweatts.com/auctions/9611/drewea1-10643/lot-details/12340651-8907-49b4-bf37-b42c0115d77d</t>
  </si>
  <si>
    <t>https://auctions.dreweatts.com/auctions/9611/drewea1-10643/lot-details/5122581a-17f5-423d-8c1b-b42c0115d928</t>
  </si>
  <si>
    <t>https://auctions.dreweatts.com/auctions/9611/drewea1-10643/lot-details/ff680376-282b-41dc-889e-b42c0115da85</t>
  </si>
  <si>
    <t>https://auctions.dreweatts.com/auctions/9611/drewea1-10643/lot-details/6eda634b-b1aa-4ccc-895c-b42c0115dc14</t>
  </si>
  <si>
    <t>https://auctions.dreweatts.com/auctions/9611/drewea1-10643/lot-details/4832a576-912d-408f-b4b0-b42c0115dd81</t>
  </si>
  <si>
    <t>https://auctions.dreweatts.com/auctions/9611/drewea1-10643/lot-details/67322679-b91e-428f-be43-b42c0115df03</t>
  </si>
  <si>
    <t>https://auctions.dreweatts.com/auctions/9611/drewea1-10643/lot-details/ae1f416a-cc0c-40f0-b798-b42c0115e13d</t>
  </si>
  <si>
    <t>https://auctions.dreweatts.com/auctions/9611/drewea1-10643/lot-details/b5bc21fc-70f5-4a25-b160-b42c0115e31a</t>
  </si>
  <si>
    <t>https://auctions.dreweatts.com/auctions/9611/drewea1-10643/lot-details/b40ad0ed-e4e6-4d74-a5d4-b42c0115e507</t>
  </si>
  <si>
    <t>https://auctions.dreweatts.com/auctions/9611/drewea1-10643/lot-details/1c59f729-2c0b-4519-b57a-b42c0115e679</t>
  </si>
  <si>
    <t>https://auctions.dreweatts.com/auctions/9611/drewea1-10643/lot-details/028decf2-7433-4caa-a4b4-b42c0115e837</t>
  </si>
  <si>
    <t>https://auctions.dreweatts.com/auctions/9611/drewea1-10643/lot-details/5280ad34-00e7-4fb5-b492-b42c0115e9f8</t>
  </si>
  <si>
    <t>https://auctions.dreweatts.com/auctions/9611/drewea1-10643/lot-details/c52e0fef-13ec-45fb-8388-b42c0115eb37</t>
  </si>
  <si>
    <t>https://auctions.dreweatts.com/auctions/9611/drewea1-10643/lot-details/441db969-776e-4df6-a780-b42c0115ed28</t>
  </si>
  <si>
    <t>https://auctions.dreweatts.com/auctions/9611/drewea1-10643/lot-details/0a379f89-1773-447c-a777-b42c0115ee74</t>
  </si>
  <si>
    <t>https://auctions.dreweatts.com/auctions/9611/drewea1-10643/lot-details/370bbce1-795f-477a-8992-b42c0115f01e</t>
  </si>
  <si>
    <t>https://auctions.dreweatts.com/auctions/9611/drewea1-10643/lot-details/f00e9894-fcba-4122-a468-b42c0115f190</t>
  </si>
  <si>
    <t>https://auctions.dreweatts.com/auctions/9611/drewea1-10643/lot-details/ed6d4ac1-1da9-4d8a-b90b-b42c0115f304</t>
  </si>
  <si>
    <t>https://auctions.dreweatts.com/auctions/9611/drewea1-10643/lot-details/4c84f3f1-dbea-4ecc-86e8-b42c0115f4ac</t>
  </si>
  <si>
    <t>https://auctions.dreweatts.com/auctions/9611/drewea1-10643/lot-details/413e76c6-e709-4c18-a0fc-b42c0115f62d</t>
  </si>
  <si>
    <t>https://auctions.dreweatts.com/auctions/9611/drewea1-10643/lot-details/45083ffb-d552-4b3a-8fcb-b42c0115f822</t>
  </si>
  <si>
    <t>https://auctions.dreweatts.com/auctions/9611/drewea1-10643/lot-details/69b8f576-1e7e-48b5-97e7-b42c0115f908</t>
  </si>
  <si>
    <t>https://auctions.dreweatts.com/auctions/9611/drewea1-10643/lot-details/f25e868c-be01-4115-8c67-b42c0115fa41</t>
  </si>
  <si>
    <t>https://auctions.dreweatts.com/auctions/9611/drewea1-10643/lot-details/ed7a33ed-a029-45cf-b209-b42c0115fba8</t>
  </si>
  <si>
    <t>https://auctions.dreweatts.com/auctions/9611/drewea1-10643/lot-details/4460c125-fd7a-472f-8b5a-b42c0115fd1c</t>
  </si>
  <si>
    <t>https://auctions.dreweatts.com/auctions/9611/drewea1-10643/lot-details/fa73be52-3ecd-4023-8d51-b42c0115fe6c</t>
  </si>
  <si>
    <t>https://auctions.dreweatts.com/auctions/9611/drewea1-10643/lot-details/26128c73-265c-4fee-a94c-b42c0115fffa</t>
  </si>
  <si>
    <t>https://auctions.dreweatts.com/auctions/9611/drewea1-10643/lot-details/f64e8e47-77bd-4ca2-a6c2-b42c011601c5</t>
  </si>
  <si>
    <t>https://auctions.dreweatts.com/auctions/9611/drewea1-10643/lot-details/4bd1c50c-909e-4041-8b25-b42c011603cc</t>
  </si>
  <si>
    <t>https://auctions.dreweatts.com/auctions/9611/drewea1-10643/lot-details/361cbf89-9020-46ea-bd97-b42c0116058d</t>
  </si>
  <si>
    <t>https://auctions.dreweatts.com/auctions/9611/drewea1-10643/lot-details/d9a5870e-9801-49df-af64-b42c01160725</t>
  </si>
  <si>
    <t>https://auctions.dreweatts.com/auctions/9611/drewea1-10643/lot-details/80511524-7326-4dcf-a6a4-b42c01160935</t>
  </si>
  <si>
    <t>https://auctions.dreweatts.com/auctions/9611/drewea1-10643/lot-details/97d312ab-5f72-464c-b4e6-b42c01160b39</t>
  </si>
  <si>
    <t>https://auctions.dreweatts.com/auctions/9611/drewea1-10643/lot-details/340d342f-199e-4768-926f-b42c01160cc1</t>
  </si>
  <si>
    <t>https://auctions.dreweatts.com/auctions/9611/drewea1-10643/lot-details/40d2c72a-ef63-4624-8ea7-b42c01160ea9</t>
  </si>
  <si>
    <t>https://auctions.dreweatts.com/auctions/9611/drewea1-10643/lot-details/65d5e7b5-5972-4d96-a7cf-b42c01161002</t>
  </si>
  <si>
    <t>https://auctions.dreweatts.com/auctions/9611/drewea1-10643/lot-details/a0cf34e5-7c9c-44ee-bb85-b42c01161169</t>
  </si>
  <si>
    <t>https://auctions.dreweatts.com/auctions/9611/drewea1-10643/lot-details/0f918306-0961-4877-8bc4-b42c01161308</t>
  </si>
  <si>
    <t>https://auctions.dreweatts.com/auctions/9611/drewea1-10643/lot-details/6ac8ef8c-c6fa-436c-84b5-b42c0116147a</t>
  </si>
  <si>
    <t>https://auctions.dreweatts.com/auctions/9611/drewea1-10643/lot-details/bb148819-2aa9-455b-b465-b42c011615f2</t>
  </si>
  <si>
    <t>https://auctions.dreweatts.com/auctions/9611/drewea1-10643/lot-details/834bada3-74d6-4180-8ae4-b42c011617df</t>
  </si>
  <si>
    <t>https://auctions.dreweatts.com/auctions/9611/drewea1-10643/lot-details/807efa03-2962-4646-9fda-b42c01161aa0</t>
  </si>
  <si>
    <t>https://auctions.dreweatts.com/auctions/9611/drewea1-10643/lot-details/1c800db1-dd95-486f-bb5f-b42c01161c4e</t>
  </si>
  <si>
    <t>https://auctions.dreweatts.com/auctions/9611/drewea1-10643/lot-details/8004a603-7c03-46b8-9136-b42c01161e1c</t>
  </si>
  <si>
    <t>https://auctions.dreweatts.com/auctions/9611/drewea1-10643/lot-details/e0e35b58-748e-4c11-9660-b42c01162046</t>
  </si>
  <si>
    <t>https://auctions.dreweatts.com/auctions/9611/drewea1-10643/lot-details/064fea91-2e24-4c6d-a4a0-b42c011621f5</t>
  </si>
  <si>
    <t>https://auctions.dreweatts.com/auctions/9611/drewea1-10643/lot-details/1dcfb035-1223-4e10-97d2-b42c01162369</t>
  </si>
  <si>
    <t>https://auctions.dreweatts.com/auctions/9611/drewea1-10643/lot-details/986fa576-1e4d-4b69-9ccc-b42c011624fe</t>
  </si>
  <si>
    <t>https://auctions.dreweatts.com/auctions/9611/drewea1-10643/lot-details/1501a104-758c-49ab-8aa2-b42c01162677</t>
  </si>
  <si>
    <t>https://auctions.dreweatts.com/auctions/9611/drewea1-10643/lot-details/07cff283-2339-49d6-ba78-b42c0116285f</t>
  </si>
  <si>
    <t>https://auctions.dreweatts.com/auctions/9611/drewea1-10643/lot-details/4c06d3b5-c6fe-43a2-b41f-b42c01162a30</t>
  </si>
  <si>
    <t>https://auctions.dreweatts.com/auctions/9611/drewea1-10643/lot-details/e05fb3da-06db-4f3c-8da2-b42c01162c23</t>
  </si>
  <si>
    <t>https://auctions.dreweatts.com/auctions/9611/drewea1-10643/lot-details/1ef1c8b0-c2e5-46a5-b27a-b42c01162dc7</t>
  </si>
  <si>
    <t>https://auctions.dreweatts.com/auctions/9611/drewea1-10643/lot-details/49eacb20-548c-4ddb-8d06-b42c01163020</t>
  </si>
  <si>
    <t>https://auctions.dreweatts.com/auctions/9611/drewea1-10643/lot-details/098e42da-be71-4721-873a-b42c01163207</t>
  </si>
  <si>
    <t>https://auctions.dreweatts.com/auctions/9611/drewea1-10643/lot-details/52de32cd-e9ca-4af7-9e82-b42c0116338a</t>
  </si>
  <si>
    <t>https://auctions.dreweatts.com/auctions/9611/drewea1-10643/lot-details/e2e235ae-8032-4cf9-b5fb-b42c011635ba</t>
  </si>
  <si>
    <t>https://auctions.dreweatts.com/auctions/9611/drewea1-10643/lot-details/c42d0a3a-867d-4bdb-8401-b42c011637a5</t>
  </si>
  <si>
    <t>https://auctions.dreweatts.com/auctions/9611/drewea1-10643/lot-details/396e5ffd-ef9d-44a9-adee-b42c0116394a</t>
  </si>
  <si>
    <t>https://auctions.dreweatts.com/auctions/9611/drewea1-10643/lot-details/027d134d-c82e-4cc1-a629-b42c01163ae7</t>
  </si>
  <si>
    <t>https://auctions.dreweatts.com/auctions/9611/drewea1-10643/lot-details/1f8624ef-9df4-4020-ae7e-b42c01163cb4</t>
  </si>
  <si>
    <t>https://auctions.dreweatts.com/auctions/9611/drewea1-10643/lot-details/9210f2ea-520b-40db-9592-b42c01163eae</t>
  </si>
  <si>
    <t>https://auctions.dreweatts.com/auctions/9611/drewea1-10643/lot-details/003936f0-119b-47c3-8492-b42c01164075</t>
  </si>
  <si>
    <t>https://auctions.dreweatts.com/auctions/9611/drewea1-10643/lot-details/cee7e90a-9bb4-4643-9f9b-b42c01164329</t>
  </si>
  <si>
    <t>https://auctions.dreweatts.com/auctions/9611/drewea1-10643/lot-details/3b1ea3ff-c747-4013-bae8-b42c0116454c</t>
  </si>
  <si>
    <t>https://auctions.dreweatts.com/auctions/9611/drewea1-10643/lot-details/b7f90434-fe76-4d89-b963-b42c011646b9</t>
  </si>
  <si>
    <t>https://auctions.dreweatts.com/auctions/9611/drewea1-10643/lot-details/a3270e7d-a3b4-4465-81eb-b42c01164817</t>
  </si>
  <si>
    <t>https://auctions.dreweatts.com/auctions/9611/drewea1-10643/lot-details/bdb540e0-e99e-4278-b584-b42c01164a59</t>
  </si>
  <si>
    <t>https://auctions.dreweatts.com/auctions/9611/drewea1-10643/lot-details/f5413a7a-0a5d-4e48-8ca9-b42c01164bc1</t>
  </si>
  <si>
    <t>https://auctions.dreweatts.com/auctions/9611/drewea1-10643/lot-details/3973e88e-643f-4baa-a986-b42c01164d62</t>
  </si>
  <si>
    <t>https://auctions.dreweatts.com/auctions/9611/drewea1-10643/lot-details/c64f0b73-6d5b-4409-b777-b42c01164f07</t>
  </si>
  <si>
    <t>https://auctions.dreweatts.com/auctions/9611/drewea1-10643/lot-details/360d76ae-5d8c-43bc-9b37-b42c01165091</t>
  </si>
  <si>
    <t>https://auctions.dreweatts.com/auctions/9611/drewea1-10643/lot-details/11c954de-8046-48a2-bfaf-b42c01165264</t>
  </si>
  <si>
    <t>https://auctions.dreweatts.com/auctions/9611/drewea1-10643/lot-details/02045460-6a90-4375-969e-b42c011653f9</t>
  </si>
  <si>
    <t>https://auctions.dreweatts.com/auctions/9611/drewea1-10643/lot-details/bfedabb1-1496-4651-af84-b42c0116556a</t>
  </si>
  <si>
    <t>https://auctions.dreweatts.com/auctions/9611/drewea1-10643/lot-details/6cf55c7f-b63a-4a88-b92a-b42c011656fa</t>
  </si>
  <si>
    <t>https://auctions.dreweatts.com/auctions/9611/drewea1-10643/lot-details/ba4b72c9-c6bf-4c45-a1ad-b42c011658c9</t>
  </si>
  <si>
    <t>https://auctions.dreweatts.com/auctions/9611/drewea1-10643/lot-details/143ca9a2-1ddd-4765-99a0-b42c01165aaf</t>
  </si>
  <si>
    <t>https://auctions.dreweatts.com/auctions/9611/drewea1-10643/lot-details/b673da12-3a64-48e8-bf49-b42c01165c95</t>
  </si>
  <si>
    <t>https://auctions.dreweatts.com/auctions/9611/drewea1-10643/lot-details/d299352d-1ad0-4c82-8d3e-b42c01165e0e</t>
  </si>
  <si>
    <t>https://auctions.dreweatts.com/auctions/9611/drewea1-10643/lot-details/4ad26274-a6dd-4de9-b64d-b42c01165fbb</t>
  </si>
  <si>
    <t>https://auctions.dreweatts.com/auctions/9611/drewea1-10643/lot-details/f9f759b9-3f23-4ac9-9b93-b42c01166144</t>
  </si>
  <si>
    <t>https://auctions.dreweatts.com/auctions/9611/drewea1-10643/lot-details/bee126cf-fc1b-46ad-b4f2-b42c011662fb</t>
  </si>
  <si>
    <t>https://auctions.dreweatts.com/auctions/9611/drewea1-10643/lot-details/f01aa4fc-f7a3-48cb-bdbc-b42c01166480</t>
  </si>
  <si>
    <t>https://auctions.dreweatts.com/auctions/9611/drewea1-10643/lot-details/e1fef073-1436-4de5-8d68-b42c011665df</t>
  </si>
  <si>
    <t>https://auctions.dreweatts.com/auctions/9611/drewea1-10643/lot-details/afcd646f-5062-436a-9291-b42c0116678e</t>
  </si>
  <si>
    <t>https://auctions.dreweatts.com/auctions/9611/drewea1-10643/lot-details/94cfbb54-fa68-401f-9bb1-b42c011668e1</t>
  </si>
  <si>
    <t>https://auctions.dreweatts.com/auctions/9611/drewea1-10643/lot-details/44a26851-5aff-4ca9-9b9a-b42c01166a61</t>
  </si>
  <si>
    <t>https://auctions.dreweatts.com/auctions/9611/drewea1-10643/lot-details/5aa32296-7979-4140-ae28-b42c01166c1e</t>
  </si>
  <si>
    <t>https://auctions.dreweatts.com/auctions/9611/drewea1-10643/lot-details/cda1e1fd-8ce6-416d-8538-b42c01166df9</t>
  </si>
  <si>
    <t>https://auctions.dreweatts.com/auctions/9611/drewea1-10643/lot-details/6bf65960-bfcd-4e49-8ba9-b42c01166f56</t>
  </si>
  <si>
    <t>https://auctions.dreweatts.com/auctions/9611/drewea1-10643/lot-details/e9b0b008-a153-4bd4-9ce9-b42c011670d8</t>
  </si>
  <si>
    <t>https://auctions.dreweatts.com/auctions/9611/drewea1-10643/lot-details/ad4998be-6bd9-4d91-9a24-b42c01167256</t>
  </si>
  <si>
    <t>https://auctions.dreweatts.com/auctions/9611/drewea1-10643/lot-details/10cca42e-51c9-4c85-b49f-b42c0116748c</t>
  </si>
  <si>
    <t>https://auctions.dreweatts.com/auctions/9611/drewea1-10643/lot-details/3f28ac90-3383-482e-abc2-b42c0116767d</t>
  </si>
  <si>
    <t>https://auctions.dreweatts.com/auctions/9611/drewea1-10643/lot-details/0ec7ca67-9134-49b6-b5cc-b42c0116781f</t>
  </si>
  <si>
    <t>https://auctions.dreweatts.com/auctions/9611/drewea1-10643/lot-details/57e295cb-24a1-4f3a-8078-b42c011679c7</t>
  </si>
  <si>
    <t>https://auctions.dreweatts.com/auctions/9611/drewea1-10643/lot-details/a4ebbe9d-67cb-42f0-9e6b-b42c01167b5d</t>
  </si>
  <si>
    <t>https://auctions.dreweatts.com/auctions/9611/drewea1-10643/lot-details/4efc82db-e27e-4df7-9141-b42c01167ccb</t>
  </si>
  <si>
    <t>https://auctions.dreweatts.com/auctions/9611/drewea1-10643/lot-details/71089460-7ab5-40b2-b558-b42c01167e81</t>
  </si>
  <si>
    <t>https://auctions.dreweatts.com/auctions/9611/drewea1-10643/lot-details/7705c62d-868d-4cc9-80ca-b42c01168080</t>
  </si>
  <si>
    <t>https://auctions.dreweatts.com/auctions/9611/drewea1-10643/lot-details/9bc9d720-ebaa-4578-968b-b42c011681fd</t>
  </si>
  <si>
    <t>https://auctions.dreweatts.com/auctions/9611/drewea1-10643/lot-details/ac9e82bd-83ed-42d3-9c69-b42c01168371</t>
  </si>
  <si>
    <t>https://auctions.dreweatts.com/auctions/9611/drewea1-10643/lot-details/bfa84b06-f7d7-4bfb-b822-b42c011684c9</t>
  </si>
  <si>
    <t>https://auctions.dreweatts.com/auctions/9611/drewea1-10643/lot-details/b2624ef4-fd61-414d-a710-b42c0116864d</t>
  </si>
  <si>
    <t>https://auctions.dreweatts.com/auctions/9611/drewea1-10643/lot-details/4fcf652c-6616-44a1-aced-b42c011687d7</t>
  </si>
  <si>
    <t>https://auctions.dreweatts.com/auctions/9611/drewea1-10643/lot-details/26ec1f43-32c7-4401-8eeb-b42c01168918</t>
  </si>
  <si>
    <t>https://auctions.dreweatts.com/auctions/9611/drewea1-10643/lot-details/7db1cd98-c0bf-4b05-aa8b-b42c01168a1f</t>
  </si>
  <si>
    <t>https://auctions.dreweatts.com/auctions/9611/drewea1-10643/lot-details/4b561098-44f3-4efd-9d21-b42c01168b34</t>
  </si>
  <si>
    <t>https://auctions.dreweatts.com/auctions/9611/drewea1-10643/lot-details/1eb4d52a-cd27-45da-8b20-b42c01168ce0</t>
  </si>
  <si>
    <t>https://auctions.dreweatts.com/auctions/9611/drewea1-10643/lot-details/33a9ea65-5214-49e0-afe4-b42c01168e7d</t>
  </si>
  <si>
    <t>https://auctions.dreweatts.com/auctions/9611/drewea1-10643/lot-details/1d40d94f-dadf-4ec1-ae08-b42c01169019</t>
  </si>
  <si>
    <t>https://auctions.dreweatts.com/auctions/9611/drewea1-10643/lot-details/5e582283-41cf-4f42-a278-b42c0116918b</t>
  </si>
  <si>
    <t>https://auctions.dreweatts.com/auctions/9611/drewea1-10643/lot-details/8f68f68a-5eb8-48b7-9595-b42c01169300</t>
  </si>
  <si>
    <t>https://auctions.dreweatts.com/auctions/9611/drewea1-10643/lot-details/7397d7b9-9de1-4863-9758-b42c011694bb</t>
  </si>
  <si>
    <t>https://auctions.dreweatts.com/auctions/9611/drewea1-10643/lot-details/ead04550-674d-48f3-bafb-b42c0116964b</t>
  </si>
  <si>
    <t>https://auctions.dreweatts.com/auctions/9611/drewea1-10643/lot-details/75794de6-e3b7-4ade-8bdb-b42c011697de</t>
  </si>
  <si>
    <t>https://auctions.dreweatts.com/auctions/9611/drewea1-10643/lot-details/071f09d6-8927-451f-83eb-b42c01169962</t>
  </si>
  <si>
    <t>https://auctions.dreweatts.com/auctions/9611/drewea1-10643/lot-details/1467601c-ea6e-44d5-949b-b42c01169ab0</t>
  </si>
  <si>
    <t>https://auctions.dreweatts.com/auctions/9611/drewea1-10643/lot-details/5713802c-3868-494d-8272-b42c01169c46</t>
  </si>
  <si>
    <t>https://auctions.dreweatts.com/auctions/9611/drewea1-10643/lot-details/6c17baa6-406f-411a-bcfa-b42c01169de1</t>
  </si>
  <si>
    <t>https://auctions.dreweatts.com/auctions/9611/drewea1-10643/lot-details/c12ab8b7-21dc-4072-80ca-b42c01169f54</t>
  </si>
  <si>
    <t>https://auctions.dreweatts.com/auctions/9611/drewea1-10643/lot-details/d4a36bb5-5c12-4223-9dca-b42c0116a2d6</t>
  </si>
  <si>
    <t>https://auctions.dreweatts.com/auctions/9611/drewea1-10643/lot-details/9f5c42ac-40ff-44c7-99a4-b42c0116a67a</t>
  </si>
  <si>
    <t>https://auctions.dreweatts.com/auctions/9611/drewea1-10643/lot-details/5af07292-baf8-4674-ad93-b42c0116a807</t>
  </si>
  <si>
    <t>https://auctions.dreweatts.com/auctions/9611/drewea1-10643/lot-details/78e0d98a-3dc3-4627-a52d-b42c0116a97d</t>
  </si>
  <si>
    <t>https://auctions.dreweatts.com/auctions/9611/drewea1-10643/lot-details/feca2b15-8da7-4402-a67f-b42c0116ab7d</t>
  </si>
  <si>
    <t>https://auctions.dreweatts.com/auctions/9611/drewea1-10643/lot-details/5fe0b8bc-c16e-4b85-af0a-b42c0116acb4</t>
  </si>
  <si>
    <t>https://auctions.dreweatts.com/auctions/9611/drewea1-10643/lot-details/746f9419-2f2a-4bfd-8898-b42c0116ae04</t>
  </si>
  <si>
    <t>https://auctions.dreweatts.com/auctions/9611/drewea1-10643/lot-details/6b4b87f0-b8a7-43b5-9e09-b42c0116af64</t>
  </si>
  <si>
    <t>https://auctions.dreweatts.com/auctions/9611/drewea1-10643/lot-details/500a3c9c-ff60-4cae-9153-b42c0116b133</t>
  </si>
  <si>
    <t>https://auctions.dreweatts.com/auctions/9611/drewea1-10643/lot-details/e8020744-fe86-411f-9894-b42c0116b2c4</t>
  </si>
  <si>
    <t>https://auctions.dreweatts.com/auctions/9611/drewea1-10643/lot-details/2316c316-5a26-43ce-a67b-b42c0116b41a</t>
  </si>
  <si>
    <t>https://auctions.dreweatts.com/auctions/9611/drewea1-10643/lot-details/1e909ef9-5bbc-43e6-9f94-b42c0116b525</t>
  </si>
  <si>
    <t>https://auctions.dreweatts.com/auctions/9611/drewea1-10643/lot-details/40e3eb73-c5f9-4873-9b61-b42c0116b63c</t>
  </si>
  <si>
    <t>https://auctions.dreweatts.com/auctions/9611/drewea1-10643/lot-details/67332f6e-9894-4bfd-aae2-b42c0116b70a</t>
  </si>
  <si>
    <t>https://auctions.dreweatts.com/auctions/9611/drewea1-10643/lot-details/7da5576a-873e-4707-a0cc-b42c0116b87b</t>
  </si>
  <si>
    <t>https://auctions.dreweatts.com/auctions/9611/drewea1-10643/lot-details/286c0b84-cc18-4e7a-b5cc-b42c0116b984</t>
  </si>
  <si>
    <t>https://auctions.dreweatts.com/auctions/9611/drewea1-10643/lot-details/6b2f1a3f-761d-47b1-abb3-b42c0116ba86</t>
  </si>
  <si>
    <t>https://auctions.dreweatts.com/auctions/9611/drewea1-10643/lot-details/748b1afa-0768-411e-b3b7-b42c0116bba4</t>
  </si>
  <si>
    <t>https://auctions.dreweatts.com/auctions/9611/drewea1-10643/lot-details/8694bf2c-5bde-4174-8cf0-b42c0116bcd2</t>
  </si>
  <si>
    <t>https://auctions.dreweatts.com/auctions/9611/drewea1-10643/lot-details/fc01621c-b203-4153-ac05-b42c0116bdf8</t>
  </si>
  <si>
    <t>https://auctions.dreweatts.com/auctions/9611/drewea1-10643/lot-details/28f14972-af37-4921-b622-b42c0116bec9</t>
  </si>
  <si>
    <t>https://auctions.dreweatts.com/auctions/9611/drewea1-10643/lot-details/a2b88b09-2781-47b7-b23f-b42c0116c024</t>
  </si>
  <si>
    <t>https://auctions.dreweatts.com/auctions/9611/drewea1-10643/lot-details/3e371c4d-5cd3-4032-8491-b42c0116c1c3</t>
  </si>
  <si>
    <t>https://auctions.dreweatts.com/auctions/9611/drewea1-10643/lot-details/3ea16c32-4584-4deb-803d-b42c0116c31a</t>
  </si>
  <si>
    <t>https://auctions.dreweatts.com/auctions/9611/drewea1-10643/lot-details/0cd26654-3d69-4e81-afd5-b42c0116c48a</t>
  </si>
  <si>
    <t>https://auctions.dreweatts.com/auctions/9611/drewea1-10643/lot-details/3503a5ee-f616-4a51-b75b-b42c0116c61b</t>
  </si>
  <si>
    <t>https://auctions.dreweatts.com/auctions/9611/drewea1-10643/lot-details/3ee79c59-d572-408b-84cb-b42c0116c7ba</t>
  </si>
  <si>
    <t>https://auctions.dreweatts.com/auctions/9611/drewea1-10643/lot-details/a3b7f92b-f3d7-41a3-b4b1-b42c0116c930</t>
  </si>
  <si>
    <t>https://auctions.dreweatts.com/auctions/9611/drewea1-10643/lot-details/5d2f4126-45c0-4a7d-b3f0-b42c0116cb05</t>
  </si>
  <si>
    <t>https://auctions.dreweatts.com/auctions/9611/drewea1-10643/lot-details/53662b08-4c0e-4b2a-af48-b42c0116cc9c</t>
  </si>
  <si>
    <t>https://auctions.dreweatts.com/auctions/9611/drewea1-10643/lot-details/098ad5ce-3de9-4562-b761-b42c0116ce33</t>
  </si>
  <si>
    <t>https://auctions.dreweatts.com/auctions/9611/drewea1-10643/lot-details/f3a7cd6d-6907-4559-84e4-b42c0116cfa1</t>
  </si>
  <si>
    <t>https://auctions.dreweatts.com/auctions/9611/drewea1-10643/lot-details/2c02d7e9-c5d5-4583-a574-b42c0116d0f1</t>
  </si>
  <si>
    <t>https://auctions.dreweatts.com/auctions/9611/drewea1-10643/lot-details/141d2c86-74f7-4278-a21b-b42c0116d266</t>
  </si>
  <si>
    <t>https://auctions.dreweatts.com/auctions/9611/drewea1-10643/lot-details/fa5ccb08-f7c2-4b7c-bced-b42c0116d3fc</t>
  </si>
  <si>
    <t>https://auctions.dreweatts.com/auctions/9611/drewea1-10643/lot-details/b652a09e-0bdc-4826-949a-b42c0116d530</t>
  </si>
  <si>
    <t>https://auctions.dreweatts.com/auctions/9611/drewea1-10643/lot-details/1eb68a51-e3b3-4e68-a8c1-b42c0116d6ae</t>
  </si>
  <si>
    <t>https://auctions.dreweatts.com/auctions/9611/drewea1-10643/lot-details/48344abd-89e1-4004-96dd-b42c0116d801</t>
  </si>
  <si>
    <t>https://auctions.dreweatts.com/auctions/9611/drewea1-10643/lot-details/2564dab3-668d-4360-8b31-b42c0116d981</t>
  </si>
  <si>
    <t>https://auctions.dreweatts.com/auctions/9611/drewea1-10643/lot-details/4ed8ff87-0c29-44db-b46d-b42c0116db2c</t>
  </si>
  <si>
    <t>https://auctions.dreweatts.com/auctions/9611/drewea1-10643/lot-details/eab68995-4a6b-4ed0-a2c1-b42c0116dc6b</t>
  </si>
  <si>
    <t>https://auctions.dreweatts.com/auctions/9611/drewea1-10643/lot-details/c08ec3c7-af21-484a-973b-b42c0116de0a</t>
  </si>
  <si>
    <t>https://auctions.dreweatts.com/auctions/9611/drewea1-10643/lot-details/a6fd70a4-d935-406d-8263-b42c0116dfe3</t>
  </si>
  <si>
    <t>https://auctions.dreweatts.com/auctions/9611/drewea1-10643/lot-details/cffa5eec-fe8c-4038-abae-b42c0116e176</t>
  </si>
  <si>
    <t>https://auctions.dreweatts.com/auctions/9611/drewea1-10643/lot-details/bdc30b26-256a-4a56-a352-b42c0116e2fb</t>
  </si>
  <si>
    <t>https://auctions.dreweatts.com/auctions/9611/drewea1-10643/lot-details/79a1a193-c413-4e08-8c94-b42c0116e473</t>
  </si>
  <si>
    <t>https://auctions.dreweatts.com/auctions/9611/drewea1-10643/lot-details/d1432eb1-26f9-4ca2-93f1-b42c0116e603</t>
  </si>
  <si>
    <t>https://auctions.dreweatts.com/auctions/9611/drewea1-10643/lot-details/9ad3574b-a209-418a-ad73-b42c0116e770</t>
  </si>
  <si>
    <t>https://auctions.dreweatts.com/auctions/9611/drewea1-10643/lot-details/3b8a9de7-a858-470e-b588-b42c0116e906</t>
  </si>
  <si>
    <t>https://auctions.dreweatts.com/auctions/9611/drewea1-10643/lot-details/97346944-2dda-4128-8fe3-b42c0116ea5d</t>
  </si>
  <si>
    <t>https://auctions.dreweatts.com/auctions/9611/drewea1-10643/lot-details/5efbc043-0beb-40c0-befa-b42c0116ebf6</t>
  </si>
  <si>
    <t>https://auctions.dreweatts.com/auctions/9611/drewea1-10643/lot-details/c9763c7a-cb21-4fe2-ab86-b42c0116ed75</t>
  </si>
  <si>
    <t>https://auctions.dreweatts.com/auctions/9611/drewea1-10643/lot-details/38bb0b0f-3d54-4f35-ad83-b42c0116ef06</t>
  </si>
  <si>
    <t>https://auctions.dreweatts.com/auctions/9611/drewea1-10643/lot-details/327e1fbf-17cc-43f0-8458-b42c0116f0a0</t>
  </si>
  <si>
    <t>https://auctions.dreweatts.com/auctions/9611/drewea1-10643/lot-details/4486c7d7-42c5-4e2a-8851-b42c0116f23f</t>
  </si>
  <si>
    <t>https://auctions.dreweatts.com/auctions/9611/drewea1-10643/lot-details/a0b91142-e271-4e5f-99d5-b42c0116f3ba</t>
  </si>
  <si>
    <t>https://auctions.dreweatts.com/auctions/9611/drewea1-10643/lot-details/c7c04f6b-ea1e-462d-be76-b42c0116f512</t>
  </si>
  <si>
    <t>https://auctions.dreweatts.com/auctions/9611/drewea1-10643/lot-details/3876aacb-c541-4762-892f-b42c0116f6ba</t>
  </si>
  <si>
    <t>https://auctions.dreweatts.com/auctions/9611/drewea1-10643/lot-details/100f4743-9770-45c4-bc65-b42c0116f855</t>
  </si>
  <si>
    <t>https://auctions.dreweatts.com/auctions/9611/drewea1-10643/lot-details/22c78364-44fe-43fc-9165-b42c0116f9ce</t>
  </si>
  <si>
    <t>https://auctions.dreweatts.com/auctions/9611/drewea1-10643/lot-details/df584c26-6d9c-40e5-a787-b42c0116fb6f</t>
  </si>
  <si>
    <t>https://auctions.dreweatts.com/auctions/9611/drewea1-10643/lot-details/5f5cf262-a612-48b4-8c03-b42c0116fce2</t>
  </si>
  <si>
    <t>https://auctions.dreweatts.com/auctions/9611/drewea1-10643/lot-details/a1cf3d70-f315-492d-9204-b42c0116fe71</t>
  </si>
  <si>
    <t>https://auctions.dreweatts.com/auctions/9611/drewea1-10643/lot-details/a50defbc-51b8-44d4-b5b8-b42c0117002c</t>
  </si>
  <si>
    <t>https://auctions.dreweatts.com/auctions/9611/drewea1-10643/lot-details/abb8dca2-8669-4628-b8b7-b42c011701dc</t>
  </si>
  <si>
    <t>https://auctions.dreweatts.com/auctions/9611/drewea1-10643/lot-details/e377bf4c-c4f2-44ed-bed4-b42c01170302</t>
  </si>
  <si>
    <t>https://auctions.dreweatts.com/auctions/9611/drewea1-10643/lot-details/d2ae136b-4129-43e5-b4b1-b42c0117046d</t>
  </si>
  <si>
    <t>https://auctions.dreweatts.com/auctions/9611/drewea1-10643/lot-details/f302d681-00e1-4f11-b390-b42c011705fb</t>
  </si>
  <si>
    <t>https://auctions.dreweatts.com/auctions/9611/drewea1-10643/lot-details/90377bb6-b4aa-4a44-916b-b42c0117079f</t>
  </si>
  <si>
    <t>https://auctions.dreweatts.com/auctions/9611/drewea1-10643/lot-details/edab7179-a484-4f31-a106-b42c0117093c</t>
  </si>
  <si>
    <t>https://auctions.dreweatts.com/auctions/9611/drewea1-10643/lot-details/b7057ca2-c9d4-4f71-9dcb-b42c01170ac0</t>
  </si>
  <si>
    <t>https://auctions.dreweatts.com/auctions/9611/drewea1-10643/lot-details/ca10e3d1-221e-41a9-a233-b42c01170c45</t>
  </si>
  <si>
    <t>https://auctions.dreweatts.com/auctions/9611/drewea1-10643/lot-details/33237e3c-c473-4f86-8354-b42c01170db9</t>
  </si>
  <si>
    <t>https://auctions.dreweatts.com/auctions/9611/drewea1-10643/lot-details/49bd8aa4-a85d-496d-8ef7-b42c01170f47</t>
  </si>
  <si>
    <t>https://auctions.dreweatts.com/auctions/9611/drewea1-10643/lot-details/183ee084-defe-4331-8488-b42c01171109</t>
  </si>
  <si>
    <t>https://auctions.dreweatts.com/auctions/9611/drewea1-10643/lot-details/54f8fa72-f26d-4f1d-adc6-b42c01171295</t>
  </si>
  <si>
    <t>https://auctions.dreweatts.com/auctions/9611/drewea1-10643/lot-details/2b671154-94ad-4c5e-b232-b42c01171420</t>
  </si>
  <si>
    <t>https://auctions.dreweatts.com/auctions/9611/drewea1-10643/lot-details/28c9bba3-0bae-4eb3-a11a-b42c011715a8</t>
  </si>
  <si>
    <t>https://auctions.dreweatts.com/auctions/9611/drewea1-10643/lot-details/119f2ddb-996e-4254-b087-b42c011716de</t>
  </si>
  <si>
    <t>https://auctions.dreweatts.com/auctions/9611/drewea1-10643/lot-details/cf93ca15-6c23-4d2e-9e99-b42c0117185a</t>
  </si>
  <si>
    <t>https://auctions.dreweatts.com/auctions/9611/drewea1-10643/lot-details/33f15eb5-994b-4a04-82ff-b42c0117197b</t>
  </si>
  <si>
    <t>https://auctions.dreweatts.com/auctions/9611/drewea1-10643/lot-details/73b2c27f-d0f5-4df3-96d6-b42c01171abc</t>
  </si>
  <si>
    <t>https://auctions.dreweatts.com/auctions/9611/drewea1-10643/lot-details/12d24fa6-bda4-4c20-bf08-b42c01171c2c</t>
  </si>
  <si>
    <t>https://auctions.dreweatts.com/auctions/9611/drewea1-10643/lot-details/5c415a66-1362-4a1b-9e81-b42c01171d52</t>
  </si>
  <si>
    <t>https://auctions.dreweatts.com/auctions/9611/drewea1-10643/lot-details/71dc683d-956e-4696-9970-b42c01171e7f</t>
  </si>
  <si>
    <t>https://auctions.dreweatts.com/auctions/9611/drewea1-10643/lot-details/fa734f12-5b21-43c7-ae32-b42c01171fb3</t>
  </si>
  <si>
    <t>https://auctions.dreweatts.com/auctions/9611/drewea1-10643/lot-details/b29017b8-1a31-4d4c-8cba-b42c01172103</t>
  </si>
  <si>
    <t>https://auctions.dreweatts.com/auctions/9611/drewea1-10643/lot-details/eb067107-435a-4526-8ecc-b42c011722dd</t>
  </si>
  <si>
    <t>https://auctions.dreweatts.com/auctions/9611/drewea1-10643/lot-details/6f6462bb-038d-4dda-a9ac-b42c01172429</t>
  </si>
  <si>
    <t>https://auctions.dreweatts.com/auctions/9611/drewea1-10643/lot-details/3dc82b05-3ff0-4cfb-b114-b42c01172577</t>
  </si>
  <si>
    <t>https://auctions.dreweatts.com/auctions/9611/drewea1-10643/lot-details/286174ab-29c2-4126-b3e4-b42c0117270d</t>
  </si>
  <si>
    <t>https://auctions.dreweatts.com/auctions/9611/drewea1-10643/lot-details/f37342c8-afb9-4a42-bcc3-b42c011728b8</t>
  </si>
  <si>
    <t>https://auctions.dreweatts.com/auctions/9611/drewea1-10643/lot-details/a587953a-6253-41e1-a0cc-b42c01172a34</t>
  </si>
  <si>
    <t>https://auctions.dreweatts.com/auctions/9611/drewea1-10643/lot-details/5c9965dc-5f63-476d-908b-b42c01172bbe</t>
  </si>
  <si>
    <t>https://auctions.dreweatts.com/auctions/9611/drewea1-10643/lot-details/922e5e6d-db01-42b5-a1e9-b42c01172d03</t>
  </si>
  <si>
    <t>https://auctions.dreweatts.com/auctions/9611/drewea1-10643/lot-details/cbe1cc32-fccd-488e-8227-b42c01172e61</t>
  </si>
  <si>
    <t>https://auctions.dreweatts.com/auctions/9611/drewea1-10643/lot-details/654fe4d7-75a6-4f17-9ed7-b42c01172fb7</t>
  </si>
  <si>
    <t>https://auctions.dreweatts.com/auctions/9611/drewea1-10643/lot-details/ca42b033-168a-47ff-8aea-b42c0117311f</t>
  </si>
  <si>
    <t>https://auctions.dreweatts.com/auctions/9611/drewea1-10643/lot-details/47554fe4-ed27-4f31-8065-b42c0117327a</t>
  </si>
  <si>
    <t>https://auctions.dreweatts.com/auctions/9611/drewea1-10643/lot-details/915125ba-757f-46d7-991b-b42c011733fe</t>
  </si>
  <si>
    <t>https://auctions.dreweatts.com/auctions/9611/drewea1-10643/lot-details/81a39592-7087-45e9-ae9e-b42c01173578</t>
  </si>
  <si>
    <t>https://auctions.dreweatts.com/auctions/9611/drewea1-10643/lot-details/6b92cb73-c553-4931-b15d-b42c01173746</t>
  </si>
  <si>
    <t>https://auctions.dreweatts.com/auctions/9611/drewea1-10643/lot-details/52291220-be1b-4523-9514-b42c01173979</t>
  </si>
  <si>
    <t>https://auctions.dreweatts.com/auctions/9611/drewea1-10643/lot-details/0618818d-d591-4f34-8ef9-b42c01173b6e</t>
  </si>
  <si>
    <t>https://auctions.dreweatts.com/auctions/9611/drewea1-10643/lot-details/d1347980-ab86-44d1-a199-b42c01173d22</t>
  </si>
  <si>
    <t>https://auctions.dreweatts.com/auctions/9611/drewea1-10643/lot-details/065bbb54-2de9-460a-beeb-b42c01173e89</t>
  </si>
  <si>
    <t>https://auctions.dreweatts.com/auctions/9611/drewea1-10643/lot-details/b7be083d-d4f8-4b61-bf6d-b42c01173ff2</t>
  </si>
  <si>
    <t>https://auctions.dreweatts.com/auctions/9611/drewea1-10643/lot-details/541b3b69-1bdd-4efc-ab94-b42c01174194</t>
  </si>
  <si>
    <t>https://auctions.dreweatts.com/auctions/9611/drewea1-10643/lot-details/764d2e18-65ba-4281-8b65-b42c0117431f</t>
  </si>
  <si>
    <t>https://auctions.dreweatts.com/auctions/9611/drewea1-10643/lot-details/a29438cb-cda4-4142-b151-b42c01174485</t>
  </si>
  <si>
    <t>https://auctions.dreweatts.com/auctions/9611/drewea1-10643/lot-details/fbe7cb38-0bfb-4d65-af71-b42c01174681</t>
  </si>
  <si>
    <t>https://auctions.dreweatts.com/auctions/9611/drewea1-10643/lot-details/a48bbc56-5f7c-4642-b761-b42c0117479b</t>
  </si>
  <si>
    <t>https://auctions.dreweatts.com/auctions/9611/drewea1-10643/lot-details/1c9e20c6-0e37-4bd5-b6fd-b42c0117490a</t>
  </si>
  <si>
    <t>https://auctions.dreweatts.com/auctions/9611/drewea1-10643/lot-details/f1c0c387-e9b5-43f4-bc77-b42c01174a90</t>
  </si>
  <si>
    <t>https://auctions.dreweatts.com/auctions/9611/drewea1-10643/lot-details/f69c3c64-44b1-4902-a624-b42c01174aed</t>
  </si>
  <si>
    <t>https://auctions.dreweatts.com/auctions/9611/drewea1-10643/lot-details/998759e8-6586-44a5-a1d2-b42c01174b5e</t>
  </si>
  <si>
    <t>https://auctions.dreweatts.com/auctions/9611/drewea1-10643/lot-details/31e1866b-28df-4a72-9221-b42c01174cdf</t>
  </si>
  <si>
    <t>https://auctions.dreweatts.com/auctions/9611/drewea1-10643/lot-details/ccddf858-885a-4d12-b7c9-b42c01174e51</t>
  </si>
  <si>
    <t>https://auctions.dreweatts.com/auctions/9611/drewea1-10643/lot-details/3805f3e6-55b9-42c2-aa29-b42c01174fc1</t>
  </si>
  <si>
    <t>https://auctions.dreweatts.com/auctions/9611/drewea1-10643/lot-details/5eef8fa3-e003-4433-9b63-b42c01175177</t>
  </si>
  <si>
    <t>https://auctions.dreweatts.com/auctions/9611/drewea1-10643/lot-details/fe549b0b-b04d-4844-ae62-b42c0117531c</t>
  </si>
  <si>
    <t>https://auctions.dreweatts.com/auctions/9611/drewea1-10643/lot-details/7ebff6ed-dd07-4b2e-8ab4-b42c01175488</t>
  </si>
  <si>
    <t>https://auctions.dreweatts.com/auctions/9611/drewea1-10643/lot-details/10489919-f0a0-4fa8-9ff8-b42c0117560c</t>
  </si>
  <si>
    <t>https://auctions.dreweatts.com/auctions/9611/drewea1-10643/lot-details/f58af410-86ce-42ac-82da-b42c01175784</t>
  </si>
  <si>
    <t>https://auctions.dreweatts.com/auctions/9611/drewea1-10643/lot-details/92917362-5d72-460d-8ef2-b42c011758e4</t>
  </si>
  <si>
    <t>https://auctions.dreweatts.com/auctions/9611/drewea1-10643/lot-details/6c192b83-7118-4a62-aa43-b42c01175a6f</t>
  </si>
  <si>
    <t>https://auctions.dreweatts.com/auctions/9611/drewea1-10643/lot-details/0f742f3d-c4cc-4de7-bc9b-b42c01175be1</t>
  </si>
  <si>
    <t>https://auctions.dreweatts.com/auctions/9611/drewea1-10643/lot-details/4068f330-f547-40cf-9b73-b42c01175da5</t>
  </si>
  <si>
    <t>https://auctions.dreweatts.com/auctions/9611/drewea1-10643/lot-details/6d4ae95e-c22f-40ab-a8f0-b42c01175f31</t>
  </si>
  <si>
    <t>https://auctions.dreweatts.com/auctions/9611/drewea1-10643/lot-details/099e2885-3580-4ab9-913b-b42c011760a5</t>
  </si>
  <si>
    <t>https://auctions.dreweatts.com/auctions/9611/drewea1-10643/lot-details/90bfbe6e-6c7e-443b-a83b-b42c0117626e</t>
  </si>
  <si>
    <t>https://auctions.dreweatts.com/auctions/9611/drewea1-10643/lot-details/130f4657-4eaf-469f-b03c-b42c011763d6</t>
  </si>
  <si>
    <t>https://auctions.dreweatts.com/auctions/9611/drewea1-10643/lot-details/f10cd336-01ab-4737-86d8-b42c01176559</t>
  </si>
  <si>
    <t>https://auctions.dreweatts.com/auctions/9611/drewea1-10643/lot-details/fced8175-c138-4734-a179-b42c011766fa</t>
  </si>
  <si>
    <t>https://auctions.dreweatts.com/auctions/9611/drewea1-10643/lot-details/2ee631e6-f6cf-425f-97fe-b42c011768b2</t>
  </si>
  <si>
    <t>https://auctions.dreweatts.com/auctions/9611/drewea1-10643/lot-details/6e7c65ee-dc33-400f-8ee4-b42c01176a19</t>
  </si>
  <si>
    <t>https://auctions.dreweatts.com/auctions/9611/drewea1-10643/lot-details/e4051836-d66d-40bb-b6a1-b42c01176b5d</t>
  </si>
  <si>
    <t>https://auctions.dreweatts.com/auctions/9611/drewea1-10643/lot-details/e0594831-c50e-4948-a6e8-b42c01176cc4</t>
  </si>
  <si>
    <t>https://auctions.dreweatts.com/auctions/9611/drewea1-10643/lot-details/6af3b99a-34a3-463d-b4a2-b42c01176e37</t>
  </si>
  <si>
    <t>https://auctions.dreweatts.com/auctions/9611/drewea1-10643/lot-details/2174d42c-2ee8-4051-a8ed-b42c01176fc0</t>
  </si>
  <si>
    <t>https://auctions.dreweatts.com/auctions/9611/drewea1-10643/lot-details/bfd27cce-6b7d-466c-a4cf-b42c01177148</t>
  </si>
  <si>
    <t>https://auctions.dreweatts.com/auctions/9611/drewea1-10643/lot-details/e59dbd01-5344-4964-b441-b42c011772ce</t>
  </si>
  <si>
    <t>https://auctions.dreweatts.com/auctions/9611/drewea1-10643/lot-details/8422e55a-0922-49e8-aa28-b42c01177423</t>
  </si>
  <si>
    <t>https://auctions.dreweatts.com/auctions/9611/drewea1-10643/lot-details/13d94900-3fe6-4fa5-b6ad-b42c01177580</t>
  </si>
  <si>
    <t>https://auctions.dreweatts.com/auctions/9611/drewea1-10643/lot-details/19333990-c9f5-4555-8dbb-b42c01177711</t>
  </si>
  <si>
    <t>https://auctions.dreweatts.com/auctions/9611/drewea1-10643/lot-details/a9271b3a-fb95-4b6c-8961-b42c011778e0</t>
  </si>
  <si>
    <t>https://auctions.dreweatts.com/auctions/9611/drewea1-10643/lot-details/d1ce300c-a910-407e-8c4d-b42c01177ad2</t>
  </si>
  <si>
    <t>https://auctions.dreweatts.com/auctions/9611/drewea1-10643/lot-details/b0fcabef-a3ed-4670-9f56-b42c01177c5b</t>
  </si>
  <si>
    <t>https://auctions.dreweatts.com/auctions/9611/drewea1-10643/lot-details/451ed65a-7343-4811-b57e-b42c01177dd3</t>
  </si>
  <si>
    <t>https://auctions.dreweatts.com/auctions/9611/drewea1-10643/lot-details/34325dcb-fe7b-447c-a162-b42c01177f57</t>
  </si>
  <si>
    <t>https://auctions.dreweatts.com/auctions/9611/drewea1-10643/lot-details/1da17944-51f7-4db2-97fe-b42c011780cf</t>
  </si>
  <si>
    <t>https://auctions.dreweatts.com/auctions/9611/drewea1-10643/lot-details/25d52750-5029-40d6-b2a4-b42c01178238</t>
  </si>
  <si>
    <t>https://auctions.dreweatts.com/auctions/9611/drewea1-10643/lot-details/471152d8-d40a-4ea4-a69c-b42c011784a2</t>
  </si>
  <si>
    <t>https://auctions.dreweatts.com/auctions/9611/drewea1-10643/lot-details/e286355e-5c27-42b1-85ad-b42c01178641</t>
  </si>
  <si>
    <t>https://auctions.dreweatts.com/auctions/9611/drewea1-10643/lot-details/26806956-5a06-41c2-a1b6-b42c011787ad</t>
  </si>
  <si>
    <t>https://auctions.dreweatts.com/auctions/9611/drewea1-10643/lot-details/59b0bd18-9597-4d89-8286-b42c01178910</t>
  </si>
  <si>
    <t>https://auctions.dreweatts.com/auctions/9611/drewea1-10643/lot-details/250fa9fb-a1b5-4c2c-8a41-b42c01178a62</t>
  </si>
  <si>
    <t>https://auctions.dreweatts.com/auctions/9611/drewea1-10643/lot-details/ee843528-522e-48d7-9f72-b42c01178b8a</t>
  </si>
  <si>
    <t>https://auctions.dreweatts.com/auctions/9611/drewea1-10643/lot-details/6c4751dc-accb-4fb1-a0ea-b42c01178ccc</t>
  </si>
  <si>
    <t>https://auctions.dreweatts.com/auctions/9611/drewea1-10643/lot-details/f29d6219-125d-437a-8e16-b42c01178e27</t>
  </si>
  <si>
    <t>https://auctions.dreweatts.com/auctions/9611/drewea1-10643/lot-details/54730206-cf1a-45e4-9a7d-b42c01178f0f</t>
  </si>
  <si>
    <t>https://auctions.dreweatts.com/auctions/9611/drewea1-10643/lot-details/d2d432b3-c40b-4105-9aed-b42c0117909c</t>
  </si>
  <si>
    <t>https://auctions.dreweatts.com/auctions/9611/drewea1-10643/lot-details/8af99fa1-5cd4-494f-b399-b42c0117921b</t>
  </si>
  <si>
    <t>https://auctions.dreweatts.com/auctions/9611/drewea1-10643/lot-details/6f4e5a6f-3c4a-4f6f-988c-b42c011793bb</t>
  </si>
  <si>
    <t>https://auctions.dreweatts.com/auctions/9611/drewea1-10643/lot-details/c8f7cc1c-c58e-49c0-95a0-b42c01179575</t>
  </si>
  <si>
    <t>https://auctions.dreweatts.com/auctions/9611/drewea1-10643/lot-details/0b6eac42-4629-4db3-86ae-b42c0117971c</t>
  </si>
  <si>
    <t>https://auctions.dreweatts.com/auctions/9611/drewea1-10643/lot-details/d457ab49-2c66-4c0b-8bad-b42c01179883</t>
  </si>
  <si>
    <t>https://auctions.dreweatts.com/auctions/9611/drewea1-10643/lot-details/cf8cbf67-3146-4cc5-a2fa-b42c01179990</t>
  </si>
  <si>
    <t>https://auctions.dreweatts.com/auctions/9611/drewea1-10643/lot-details/f5277f96-f163-4cff-a8f7-b42c01179b27</t>
  </si>
  <si>
    <t>https://auctions.dreweatts.com/auctions/9611/drewea1-10643/lot-details/25e9bba5-18b9-4aba-901d-b42c01179cf4</t>
  </si>
  <si>
    <t>https://auctions.dreweatts.com/auctions/9611/drewea1-10643/lot-details/b5ef5ffc-67d0-4053-91a9-b42c01179e4c</t>
  </si>
  <si>
    <t>https://auctions.dreweatts.com/auctions/9611/drewea1-10643/lot-details/15a40027-bd46-4697-8515-b42c01179ffc</t>
  </si>
  <si>
    <t>https://auctions.dreweatts.com/auctions/9611/drewea1-10643/lot-details/b5f2bd03-cb91-4c89-9888-b42c0117a1ed</t>
  </si>
  <si>
    <t>https://auctions.dreweatts.com/auctions/9611/drewea1-10643/lot-details/acd0d4c8-2430-41bf-b12e-b42c0117a345</t>
  </si>
  <si>
    <t>https://auctions.dreweatts.com/auctions/9611/drewea1-10643/lot-details/3b05abb5-83d7-4184-bf46-b42c0117a480</t>
  </si>
  <si>
    <t>https://auctions.dreweatts.com/auctions/9611/drewea1-10643/lot-details/5c38ac95-819d-42e3-a99c-b42c0117a5c9</t>
  </si>
  <si>
    <t>https://auctions.dreweatts.com/auctions/9611/drewea1-10643/lot-details/bb791c86-9216-4599-ad69-b42c0117a788</t>
  </si>
  <si>
    <t>https://auctions.dreweatts.com/auctions/9611/drewea1-10643/lot-details/3041ebf4-9bbe-4fe1-b253-b42c0117a8ec</t>
  </si>
  <si>
    <t>https://auctions.dreweatts.com/auctions/9611/drewea1-10643/lot-details/b05bcc88-2be8-43c3-9c39-b42c0117aa5b</t>
  </si>
  <si>
    <t>https://auctions.dreweatts.com/auctions/9611/drewea1-10643/lot-details/73ef5d8a-03c6-44fd-8fb6-b42c0117ab97</t>
  </si>
  <si>
    <t>https://auctions.dreweatts.com/auctions/9611/drewea1-10643/lot-details/bb5f62aa-22a0-4bbf-a40a-b42c0117acd3</t>
  </si>
  <si>
    <t>https://auctions.dreweatts.com/auctions/9611/drewea1-10643/lot-details/ef8a91bf-d5db-413e-9c40-b42c0117ae5d</t>
  </si>
  <si>
    <t>https://auctions.dreweatts.com/auctions/9611/drewea1-10643/lot-details/5ce8661e-4230-46a4-b813-b42c0117afd4</t>
  </si>
  <si>
    <t>https://auctions.dreweatts.com/auctions/9611/drewea1-10643/lot-details/fe558e35-e606-4508-acd9-b42c0117b103</t>
  </si>
  <si>
    <t>https://auctions.dreweatts.com/auctions/9611/drewea1-10643/lot-details/1fce6bf5-c9e4-4b01-8541-b42c0117b2ae</t>
  </si>
  <si>
    <t>https://auctions.dreweatts.com/auctions/9611/drewea1-10643/lot-details/b513326c-ae03-498c-8b40-b42c0117b435</t>
  </si>
  <si>
    <t>https://auctions.dreweatts.com/auctions/9611/drewea1-10643/lot-details/95d072ea-8fd7-4017-a41d-b42c0117b5d7</t>
  </si>
  <si>
    <t>https://auctions.dreweatts.com/auctions/9611/drewea1-10643/lot-details/635e3e5a-7194-4a74-85e9-b42c0117b756</t>
  </si>
  <si>
    <t>https://auctions.dreweatts.com/auctions/9611/drewea1-10643/lot-details/7150ea4d-e391-47d8-a3f8-b42c0117b8b1</t>
  </si>
  <si>
    <t>https://auctions.dreweatts.com/auctions/9611/drewea1-10643/lot-details/ed6af6ad-866c-4198-ab5b-b42c0117ba2a</t>
  </si>
  <si>
    <t>https://auctions.dreweatts.com/auctions/9611/drewea1-10643/lot-details/a021da74-fcb0-449f-899b-b42c0117bb8f</t>
  </si>
  <si>
    <t>https://auctions.dreweatts.com/auctions/9611/drewea1-10643/lot-details/7abc2702-ac96-49db-b8d8-b42c0117bd01</t>
  </si>
  <si>
    <t>https://auctions.dreweatts.com/auctions/9611/drewea1-10643/lot-details/713ae52f-47e8-431e-902b-b42c0117beae</t>
  </si>
  <si>
    <t>https://auctions.dreweatts.com/auctions/9611/drewea1-10643/lot-details/59226646-61a1-45c0-b7de-b42c0117c04b</t>
  </si>
  <si>
    <t>https://auctions.dreweatts.com/auctions/9611/drewea1-10643/lot-details/fba5823f-7efd-4f3c-af3d-b42c0117c1e7</t>
  </si>
  <si>
    <t>https://auctions.dreweatts.com/auctions/9611/drewea1-10643/lot-details/a8dec76b-0429-484e-8d07-b42c0117c385</t>
  </si>
  <si>
    <t>https://auctions.dreweatts.com/auctions/9611/drewea1-10643/lot-details/824c9abc-67fe-41c1-a28f-b42c0117c4d5</t>
  </si>
  <si>
    <t>https://auctions.dreweatts.com/auctions/9611/drewea1-10643/lot-details/8f3f6819-1cb3-483d-9b15-b42c0117c609</t>
  </si>
  <si>
    <t>https://auctions.dreweatts.com/auctions/9611/drewea1-10643/lot-details/0ea6cdaf-1c6b-46e8-a964-b42c0117c74a</t>
  </si>
  <si>
    <t>https://auctions.dreweatts.com/auctions/9611/drewea1-10643/lot-details/beb943d3-0863-468d-87f0-b42c0117c8ea</t>
  </si>
  <si>
    <t>https://auctions.dreweatts.com/auctions/9611/drewea1-10643/lot-details/631aa445-2ad1-4aa3-9ee9-b42c0117cae8</t>
  </si>
  <si>
    <t>https://auctions.dreweatts.com/auctions/9611/drewea1-10643/lot-details/4f3729b8-5091-4403-9497-b42c0117cc62</t>
  </si>
  <si>
    <t>https://auctions.dreweatts.com/auctions/9611/drewea1-10643/lot-details/fc53913f-3f98-4635-a402-b42c0117cddd</t>
  </si>
  <si>
    <t>https://auctions.dreweatts.com/auctions/9611/drewea1-10643/lot-details/2f9f21cd-3ca5-4f0d-ab49-b42c0117cf4a</t>
  </si>
  <si>
    <t>https://auctions.dreweatts.com/auctions/9611/drewea1-10643/lot-details/151cde6b-c73b-4def-be72-b42c0117d0ad</t>
  </si>
  <si>
    <t>https://auctions.dreweatts.com/auctions/9611/drewea1-10643/lot-details/9d2cfa13-2e68-4592-8ccf-b42c0117d236</t>
  </si>
  <si>
    <t>https://auctions.dreweatts.com/auctions/9611/drewea1-10643/lot-details/70852683-98eb-473d-8ed4-b42c0117d3f5</t>
  </si>
  <si>
    <t>Quantity in Bottles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</si>
</sst>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7" x14ac:knownFonts="1">
    <font>
      <sz val="11"/>
      <color theme="1"/>
      <name val="Aptos Narrow"/>
      <family val="2"/>
      <scheme val="minor"/>
    </font>
    <font>
      <sz val="10"/>
      <name val="Arial"/>
      <family val="2"/>
    </font>
    <font>
      <sz val="11"/>
      <color theme="1"/>
      <name val="Aptos Narrow"/>
      <family val="2"/>
      <scheme val="minor"/>
    </font>
    <font>
      <u/>
      <sz val="11"/>
      <color theme="10"/>
      <name val="Aptos Narrow"/>
      <family val="2"/>
      <scheme val="minor"/>
    </font>
    <font>
      <sz val="1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Calibri"/>
      <family val="2"/>
    </font>
    <font>
      <sz val="11"/>
      <name val="Calibri"/>
      <family val="2"/>
    </font>
    <font>
      <sz val="10"/>
      <name val="Arial"/>
      <family val="2"/>
    </font>
    <font>
      <sz val="11"/>
      <color theme="1"/>
      <name val="Calibri"/>
      <family val="2"/>
    </font>
    <font>
      <u/>
      <sz val="11"/>
      <color theme="10"/>
      <name val="Calibri"/>
      <family val="2"/>
    </font>
    <font>
      <b/>
      <sz val="11"/>
      <color rgb="FFFF0000"/>
      <name val="Calibri"/>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4" fillId="0" borderId="0"/>
    <xf numFmtId="164" fontId="2" fillId="0" borderId="0" applyFon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xf numFmtId="0" fontId="2" fillId="0" borderId="0"/>
    <xf numFmtId="0" fontId="2" fillId="0" borderId="0"/>
    <xf numFmtId="0" fontId="23" fillId="0" borderId="0"/>
    <xf numFmtId="0" fontId="4" fillId="0" borderId="0"/>
    <xf numFmtId="164" fontId="2" fillId="0" borderId="0" applyFont="0" applyFill="0" applyBorder="0" applyAlignment="0" applyProtection="0"/>
    <xf numFmtId="0" fontId="2" fillId="9" borderId="12" applyNumberFormat="0" applyFont="0" applyAlignment="0" applyProtection="0"/>
    <xf numFmtId="0" fontId="1" fillId="0" borderId="0"/>
  </cellStyleXfs>
  <cellXfs count="41">
    <xf numFmtId="0" fontId="0" fillId="0" borderId="0" xfId="0"/>
    <xf numFmtId="0" fontId="24" fillId="0" borderId="0" xfId="0" applyFont="1"/>
    <xf numFmtId="166" fontId="21" fillId="34" borderId="2" xfId="5" applyNumberFormat="1" applyFont="1" applyFill="1" applyBorder="1" applyAlignment="1">
      <alignment wrapText="1"/>
    </xf>
    <xf numFmtId="166" fontId="21" fillId="34" borderId="1" xfId="5" applyNumberFormat="1" applyFont="1" applyFill="1" applyBorder="1" applyAlignment="1">
      <alignment wrapText="1"/>
    </xf>
    <xf numFmtId="49" fontId="21" fillId="34" borderId="1" xfId="5" applyNumberFormat="1" applyFont="1" applyFill="1" applyBorder="1" applyAlignment="1">
      <alignment wrapText="1"/>
    </xf>
    <xf numFmtId="49" fontId="21" fillId="34" borderId="1" xfId="5" applyNumberFormat="1" applyFont="1" applyFill="1" applyBorder="1" applyAlignment="1">
      <alignment horizontal="center" wrapText="1"/>
    </xf>
    <xf numFmtId="0" fontId="22" fillId="0" borderId="1" xfId="5" applyFont="1" applyBorder="1" applyAlignment="1">
      <alignment horizontal="center"/>
    </xf>
    <xf numFmtId="0" fontId="21" fillId="34" borderId="1" xfId="5" applyFont="1" applyFill="1" applyBorder="1" applyAlignment="1">
      <alignment horizontal="center" wrapText="1"/>
    </xf>
    <xf numFmtId="0" fontId="22" fillId="0" borderId="0" xfId="0" applyFont="1"/>
    <xf numFmtId="0" fontId="21" fillId="34" borderId="1" xfId="1" applyFont="1" applyFill="1" applyBorder="1" applyAlignment="1">
      <alignment horizontal="center" vertical="center"/>
    </xf>
    <xf numFmtId="0" fontId="21" fillId="34" borderId="1" xfId="0" applyFont="1" applyFill="1" applyBorder="1" applyAlignment="1">
      <alignment horizontal="center" vertical="center" wrapText="1"/>
    </xf>
    <xf numFmtId="0" fontId="21" fillId="34" borderId="1" xfId="0" applyFont="1" applyFill="1" applyBorder="1" applyAlignment="1">
      <alignment horizontal="left" vertical="center" wrapText="1" indent="1"/>
    </xf>
    <xf numFmtId="166" fontId="21" fillId="34" borderId="1"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0" fontId="24" fillId="0" borderId="1" xfId="0" applyFont="1" applyBorder="1" applyAlignment="1">
      <alignment horizontal="center"/>
    </xf>
    <xf numFmtId="166" fontId="22" fillId="0" borderId="1" xfId="6" applyNumberFormat="1" applyFont="1" applyBorder="1" applyAlignment="1">
      <alignment horizontal="right"/>
    </xf>
    <xf numFmtId="49" fontId="24" fillId="0" borderId="1" xfId="0" applyNumberFormat="1" applyFont="1" applyBorder="1"/>
    <xf numFmtId="0" fontId="24" fillId="0" borderId="1" xfId="0" applyFont="1" applyBorder="1"/>
    <xf numFmtId="49" fontId="24" fillId="0" borderId="1" xfId="0" applyNumberFormat="1" applyFont="1" applyBorder="1" applyAlignment="1">
      <alignment horizontal="center"/>
    </xf>
    <xf numFmtId="0" fontId="24" fillId="0" borderId="1" xfId="0" applyFont="1" applyBorder="1" applyAlignment="1">
      <alignment horizontal="left"/>
    </xf>
    <xf numFmtId="0" fontId="24" fillId="0" borderId="0" xfId="0" applyFont="1" applyAlignment="1">
      <alignment horizontal="left" indent="1"/>
    </xf>
    <xf numFmtId="0" fontId="24" fillId="0" borderId="0" xfId="0" applyFont="1" applyAlignment="1">
      <alignment horizontal="center"/>
    </xf>
    <xf numFmtId="165" fontId="24" fillId="0" borderId="0" xfId="0" applyNumberFormat="1" applyFont="1" applyAlignment="1">
      <alignment horizontal="center"/>
    </xf>
    <xf numFmtId="2" fontId="24" fillId="0" borderId="0" xfId="0" applyNumberFormat="1" applyFont="1" applyAlignment="1">
      <alignment horizontal="left" indent="1"/>
    </xf>
    <xf numFmtId="2" fontId="24" fillId="0" borderId="0" xfId="0" applyNumberFormat="1" applyFont="1" applyAlignment="1">
      <alignment horizontal="center" vertical="center"/>
    </xf>
    <xf numFmtId="2" fontId="24" fillId="0" borderId="0" xfId="0" applyNumberFormat="1" applyFont="1" applyAlignment="1">
      <alignment horizontal="center"/>
    </xf>
    <xf numFmtId="166" fontId="24" fillId="0" borderId="0" xfId="0" applyNumberFormat="1" applyFont="1" applyAlignment="1">
      <alignment horizontal="center"/>
    </xf>
    <xf numFmtId="166" fontId="24" fillId="0" borderId="0" xfId="0" applyNumberFormat="1" applyFont="1" applyAlignment="1">
      <alignment horizontal="left" indent="1"/>
    </xf>
    <xf numFmtId="0" fontId="24" fillId="0" borderId="0" xfId="0" applyFont="1" applyAlignment="1">
      <alignment horizontal="center" vertical="center"/>
    </xf>
    <xf numFmtId="0" fontId="24" fillId="0" borderId="0" xfId="0" applyFont="1" applyAlignment="1">
      <alignment horizontal="left" vertical="center"/>
    </xf>
    <xf numFmtId="166" fontId="22" fillId="0" borderId="1" xfId="5" applyNumberFormat="1" applyFont="1" applyBorder="1"/>
    <xf numFmtId="166" fontId="22" fillId="0" borderId="2" xfId="5" applyNumberFormat="1" applyFont="1" applyBorder="1"/>
    <xf numFmtId="0" fontId="3" fillId="0" borderId="4" xfId="4" applyBorder="1" applyAlignment="1">
      <alignment horizontal="left" vertical="center" indent="1"/>
    </xf>
    <xf numFmtId="0" fontId="22" fillId="0" borderId="1" xfId="5" applyFont="1" applyBorder="1"/>
    <xf numFmtId="0" fontId="25" fillId="0" borderId="1" xfId="4" applyFont="1" applyBorder="1"/>
    <xf numFmtId="0" fontId="22" fillId="0" borderId="1" xfId="5" applyFont="1" applyBorder="1" applyAlignment="1">
      <alignment wrapText="1"/>
    </xf>
    <xf numFmtId="0" fontId="26" fillId="0" borderId="1" xfId="5" applyFont="1" applyBorder="1" applyAlignment="1">
      <alignment horizontal="center"/>
    </xf>
    <xf numFmtId="0" fontId="21" fillId="34" borderId="2" xfId="0" applyFont="1" applyFill="1" applyBorder="1" applyAlignment="1">
      <alignment horizontal="left" vertical="center" wrapText="1"/>
    </xf>
    <xf numFmtId="0" fontId="21" fillId="34" borderId="3" xfId="0" applyFont="1" applyFill="1" applyBorder="1" applyAlignment="1">
      <alignment horizontal="left" vertical="center" wrapText="1"/>
    </xf>
    <xf numFmtId="0" fontId="21" fillId="34" borderId="4" xfId="0" applyFont="1" applyFill="1" applyBorder="1" applyAlignment="1">
      <alignment horizontal="left" vertical="center" wrapText="1"/>
    </xf>
    <xf numFmtId="0" fontId="21" fillId="34" borderId="1" xfId="0" applyFont="1" applyFill="1" applyBorder="1" applyAlignment="1">
      <alignment horizontal="left"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Cell" xfId="19" builtinId="23" customBuiltin="1"/>
    <cellStyle name="Currency" xfId="6" builtinId="4"/>
    <cellStyle name="Currency 2" xfId="52" xr:uid="{24C5E662-83D4-4498-B48D-3E358A735DD6}"/>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4" builtinId="8"/>
    <cellStyle name="Input" xfId="15" builtinId="20" customBuiltin="1"/>
    <cellStyle name="Linked Cell" xfId="18" builtinId="24" customBuiltin="1"/>
    <cellStyle name="Neutral" xfId="14" builtinId="28" customBuiltin="1"/>
    <cellStyle name="Normal" xfId="0" builtinId="0"/>
    <cellStyle name="Normal 2" xfId="1" xr:uid="{521D7198-A38D-4315-8D54-656B595C0295}"/>
    <cellStyle name="Normal 2 2" xfId="2" xr:uid="{BA362BE2-093F-405F-8D56-6043CCC8952F}"/>
    <cellStyle name="Normal 2 3" xfId="47" xr:uid="{21338165-136A-4A88-AF0D-BF0E3AFDEE52}"/>
    <cellStyle name="Normal 3" xfId="5" xr:uid="{EAD1E57F-FB75-4BAA-BA1B-A95E8188922F}"/>
    <cellStyle name="Normal 3 2" xfId="51" xr:uid="{E0521BDD-EE40-4206-8CFF-2763CF05E4CE}"/>
    <cellStyle name="Normal 3 3" xfId="48" xr:uid="{46C43B69-7640-47A3-AE78-4FA24B794774}"/>
    <cellStyle name="Normal 4" xfId="3" xr:uid="{5C9F39BF-E881-45B1-9172-C796E102BC95}"/>
    <cellStyle name="Normal 5" xfId="49" xr:uid="{965C1F9D-297D-4868-A850-B13458F79366}"/>
    <cellStyle name="Normal 6" xfId="50" xr:uid="{335F9006-3819-4AB4-B361-74C92C6BE7A9}"/>
    <cellStyle name="Normal 6 2" xfId="54" xr:uid="{E20D81E0-E86B-4DA9-BC70-BA0F040FDCF2}"/>
    <cellStyle name="Note 2" xfId="53" xr:uid="{A30BE8A3-ADBC-4CEB-B830-91C674067D1F}"/>
    <cellStyle name="Output" xfId="16" builtinId="21" customBuiltin="1"/>
    <cellStyle name="Title" xfId="7" builtinId="15" customBuiltin="1"/>
    <cellStyle name="Total" xfId="22"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AD-31DC-4E9E-9CAE-EA728634603C}">
  <sheetPr>
    <pageSetUpPr fitToPage="1"/>
  </sheetPr>
  <dimension ref="A1:BA350"/>
  <sheetViews>
    <sheetView tabSelected="1" zoomScale="110" zoomScaleNormal="110" workbookViewId="0">
      <selection activeCell="F4" sqref="F4"/>
    </sheetView>
  </sheetViews>
  <sheetFormatPr baseColWidth="10" defaultColWidth="9.1640625" defaultRowHeight="12" customHeight="1" x14ac:dyDescent="0.2"/>
  <cols>
    <col min="1" max="1" width="10.6640625" style="24" customWidth="1"/>
    <col min="2" max="2" width="9.1640625" style="21"/>
    <col min="3" max="3" width="83.5" style="25" customWidth="1"/>
    <col min="4" max="4" width="13.6640625" style="26" customWidth="1"/>
    <col min="5" max="5" width="13.5" style="27" customWidth="1"/>
    <col min="6" max="6" width="27.1640625" style="20" customWidth="1"/>
    <col min="7" max="8" width="11.5" style="21" customWidth="1"/>
    <col min="9" max="9" width="5.83203125" style="1" customWidth="1"/>
    <col min="10" max="10" width="9.1640625" style="8"/>
    <col min="11" max="12" width="13.1640625" style="22" customWidth="1"/>
    <col min="13" max="13" width="9.5" style="23" customWidth="1"/>
    <col min="14" max="14" width="10.83203125" style="20" customWidth="1"/>
    <col min="15" max="26" width="9.1640625" style="1"/>
    <col min="27" max="27" width="81.83203125" style="1" customWidth="1"/>
    <col min="28" max="28" width="106.83203125" style="1" customWidth="1"/>
    <col min="29" max="35" width="9.1640625" style="1"/>
    <col min="36" max="36" width="63.83203125" style="1" hidden="1" customWidth="1"/>
    <col min="37" max="37" width="103.5" style="1" hidden="1" customWidth="1"/>
    <col min="38" max="16384" width="9.1640625" style="1"/>
  </cols>
  <sheetData>
    <row r="1" spans="1:53" s="8" customFormat="1" ht="72" customHeight="1" x14ac:dyDescent="0.2">
      <c r="A1" s="40" t="s">
        <v>830</v>
      </c>
      <c r="B1" s="40"/>
      <c r="C1" s="40"/>
      <c r="D1" s="40"/>
      <c r="E1" s="40"/>
      <c r="F1" s="1"/>
      <c r="G1" s="1"/>
      <c r="H1" s="1"/>
      <c r="I1" s="1"/>
      <c r="J1" s="1"/>
      <c r="K1" s="1"/>
      <c r="L1" s="1"/>
      <c r="M1" s="1"/>
      <c r="N1" s="1"/>
      <c r="O1" s="1"/>
      <c r="P1" s="1"/>
      <c r="Q1" s="1"/>
      <c r="R1" s="1"/>
      <c r="S1" s="1"/>
      <c r="T1" s="1"/>
      <c r="U1" s="1"/>
      <c r="V1" s="1"/>
      <c r="W1" s="1"/>
      <c r="X1" s="1"/>
      <c r="Y1" s="1"/>
    </row>
    <row r="2" spans="1:53" s="13" customFormat="1" ht="40" customHeight="1" x14ac:dyDescent="0.2">
      <c r="A2" s="9" t="s">
        <v>0</v>
      </c>
      <c r="B2" s="10" t="s">
        <v>1</v>
      </c>
      <c r="C2" s="11" t="s">
        <v>2</v>
      </c>
      <c r="D2" s="12" t="s">
        <v>4</v>
      </c>
      <c r="E2" s="12" t="s">
        <v>11</v>
      </c>
      <c r="F2" s="1"/>
      <c r="G2" s="1"/>
      <c r="H2" s="1"/>
      <c r="I2" s="1"/>
      <c r="J2" s="1"/>
      <c r="K2" s="1"/>
      <c r="L2" s="1"/>
      <c r="M2" s="1"/>
      <c r="N2" s="1"/>
      <c r="O2" s="1"/>
      <c r="P2" s="1"/>
      <c r="Q2" s="1"/>
      <c r="R2" s="1"/>
      <c r="S2" s="1"/>
      <c r="T2" s="1"/>
      <c r="U2" s="1"/>
      <c r="V2" s="1"/>
      <c r="W2" s="1"/>
      <c r="X2" s="1"/>
      <c r="Y2" s="1"/>
      <c r="Z2" s="1"/>
      <c r="AA2" s="11" t="s">
        <v>2</v>
      </c>
      <c r="AB2" s="11" t="s">
        <v>18</v>
      </c>
      <c r="AC2" s="1"/>
      <c r="AD2" s="1"/>
      <c r="AE2" s="1"/>
      <c r="AF2" s="1"/>
      <c r="AG2" s="1"/>
      <c r="AH2" s="1"/>
      <c r="AI2" s="1"/>
      <c r="AJ2" s="1"/>
      <c r="AK2" s="1"/>
      <c r="AL2" s="1"/>
      <c r="AM2" s="1"/>
      <c r="AN2" s="1"/>
      <c r="AO2" s="1"/>
      <c r="AP2" s="1"/>
      <c r="AQ2" s="1"/>
      <c r="AR2" s="1"/>
      <c r="AS2" s="1"/>
      <c r="AT2" s="1"/>
      <c r="AU2" s="1"/>
      <c r="AV2" s="1"/>
      <c r="AW2" s="1"/>
      <c r="AX2" s="1"/>
      <c r="AY2" s="1"/>
      <c r="AZ2" s="1"/>
      <c r="BA2" s="1"/>
    </row>
    <row r="3" spans="1:53" ht="12" customHeight="1" x14ac:dyDescent="0.2">
      <c r="A3" s="6" t="s">
        <v>160</v>
      </c>
      <c r="B3" s="14" t="s">
        <v>95</v>
      </c>
      <c r="C3" s="32" t="str">
        <f>HYPERLINK(AB3,AA3)</f>
        <v>Dom Perignon, Oenotheque</v>
      </c>
      <c r="D3" s="15">
        <v>180</v>
      </c>
      <c r="E3" s="15">
        <v>280</v>
      </c>
      <c r="F3" s="1"/>
      <c r="G3" s="1"/>
      <c r="H3" s="1"/>
      <c r="J3" s="1"/>
      <c r="K3" s="1"/>
      <c r="L3" s="1"/>
      <c r="M3" s="1"/>
      <c r="N3" s="1"/>
      <c r="AA3" s="16" t="s">
        <v>161</v>
      </c>
      <c r="AB3" s="17" t="s">
        <v>831</v>
      </c>
    </row>
    <row r="4" spans="1:53" ht="12" customHeight="1" x14ac:dyDescent="0.2">
      <c r="A4" s="6" t="s">
        <v>165</v>
      </c>
      <c r="B4" s="14" t="s">
        <v>79</v>
      </c>
      <c r="C4" s="32" t="str">
        <f t="shared" ref="C4:C67" si="0">HYPERLINK(AB4,AA4)</f>
        <v>Bollinger, La Grande Annee</v>
      </c>
      <c r="D4" s="15">
        <v>300</v>
      </c>
      <c r="E4" s="15">
        <v>400</v>
      </c>
      <c r="F4" s="1"/>
      <c r="G4" s="1"/>
      <c r="H4" s="1"/>
      <c r="J4" s="1"/>
      <c r="K4" s="1"/>
      <c r="L4" s="1"/>
      <c r="M4" s="1"/>
      <c r="N4" s="1"/>
      <c r="AA4" s="16" t="s">
        <v>166</v>
      </c>
      <c r="AB4" s="17" t="s">
        <v>832</v>
      </c>
    </row>
    <row r="5" spans="1:53" ht="12" customHeight="1" x14ac:dyDescent="0.2">
      <c r="A5" s="6" t="s">
        <v>168</v>
      </c>
      <c r="B5" s="14" t="s">
        <v>27</v>
      </c>
      <c r="C5" s="32" t="str">
        <f t="shared" si="0"/>
        <v>Louis Roederer, Cristal</v>
      </c>
      <c r="D5" s="15">
        <v>120</v>
      </c>
      <c r="E5" s="15">
        <v>180</v>
      </c>
      <c r="F5" s="1"/>
      <c r="G5" s="1"/>
      <c r="H5" s="1"/>
      <c r="J5" s="1"/>
      <c r="K5" s="1"/>
      <c r="L5" s="1"/>
      <c r="M5" s="1"/>
      <c r="N5" s="1"/>
      <c r="AA5" s="16" t="s">
        <v>169</v>
      </c>
      <c r="AB5" s="17" t="s">
        <v>833</v>
      </c>
    </row>
    <row r="6" spans="1:53" ht="12" customHeight="1" x14ac:dyDescent="0.2">
      <c r="A6" s="6" t="s">
        <v>170</v>
      </c>
      <c r="B6" s="14" t="s">
        <v>59</v>
      </c>
      <c r="C6" s="32" t="str">
        <f t="shared" si="0"/>
        <v>Dom Perignon</v>
      </c>
      <c r="D6" s="15">
        <v>180</v>
      </c>
      <c r="E6" s="15">
        <v>260</v>
      </c>
      <c r="F6" s="1"/>
      <c r="G6" s="1"/>
      <c r="H6" s="1"/>
      <c r="J6" s="1"/>
      <c r="K6" s="1"/>
      <c r="L6" s="1"/>
      <c r="M6" s="1"/>
      <c r="N6" s="1"/>
      <c r="AA6" s="16" t="s">
        <v>171</v>
      </c>
      <c r="AB6" s="17" t="s">
        <v>834</v>
      </c>
    </row>
    <row r="7" spans="1:53" ht="12" customHeight="1" x14ac:dyDescent="0.2">
      <c r="A7" s="6" t="s">
        <v>172</v>
      </c>
      <c r="B7" s="18" t="s">
        <v>35</v>
      </c>
      <c r="C7" s="32" t="str">
        <f t="shared" si="0"/>
        <v>Louis Roederer Cristal</v>
      </c>
      <c r="D7" s="15">
        <v>360</v>
      </c>
      <c r="E7" s="15">
        <v>460</v>
      </c>
      <c r="F7" s="1"/>
      <c r="G7" s="1"/>
      <c r="H7" s="1"/>
      <c r="J7" s="1"/>
      <c r="K7" s="1"/>
      <c r="L7" s="1"/>
      <c r="M7" s="1"/>
      <c r="N7" s="1"/>
      <c r="AA7" s="16" t="s">
        <v>173</v>
      </c>
      <c r="AB7" s="17" t="s">
        <v>835</v>
      </c>
    </row>
    <row r="8" spans="1:53" ht="12" customHeight="1" x14ac:dyDescent="0.2">
      <c r="A8" s="6" t="s">
        <v>174</v>
      </c>
      <c r="B8" s="18" t="s">
        <v>51</v>
      </c>
      <c r="C8" s="32" t="str">
        <f t="shared" si="0"/>
        <v>Dom Perignon</v>
      </c>
      <c r="D8" s="15">
        <v>400</v>
      </c>
      <c r="E8" s="15">
        <v>560</v>
      </c>
      <c r="F8" s="1"/>
      <c r="G8" s="1"/>
      <c r="H8" s="1"/>
      <c r="J8" s="1"/>
      <c r="K8" s="1"/>
      <c r="L8" s="1"/>
      <c r="M8" s="1"/>
      <c r="N8" s="1"/>
      <c r="AA8" s="19" t="s">
        <v>171</v>
      </c>
      <c r="AB8" s="17" t="s">
        <v>836</v>
      </c>
    </row>
    <row r="9" spans="1:53" ht="12" customHeight="1" x14ac:dyDescent="0.2">
      <c r="A9" s="6" t="s">
        <v>175</v>
      </c>
      <c r="B9" s="14" t="s">
        <v>51</v>
      </c>
      <c r="C9" s="32" t="str">
        <f t="shared" si="0"/>
        <v>Dom Perignon</v>
      </c>
      <c r="D9" s="15">
        <v>480</v>
      </c>
      <c r="E9" s="15">
        <v>650</v>
      </c>
      <c r="F9" s="1"/>
      <c r="G9" s="1"/>
      <c r="H9" s="1"/>
      <c r="J9" s="1"/>
      <c r="K9" s="1"/>
      <c r="L9" s="1"/>
      <c r="M9" s="1"/>
      <c r="N9" s="1"/>
      <c r="AA9" s="16" t="s">
        <v>171</v>
      </c>
      <c r="AB9" s="17" t="s">
        <v>837</v>
      </c>
    </row>
    <row r="10" spans="1:53" ht="12" customHeight="1" x14ac:dyDescent="0.2">
      <c r="A10" s="6" t="s">
        <v>176</v>
      </c>
      <c r="B10" s="14" t="s">
        <v>51</v>
      </c>
      <c r="C10" s="32" t="str">
        <f t="shared" si="0"/>
        <v>Louis Roederer Cristal</v>
      </c>
      <c r="D10" s="15">
        <v>650</v>
      </c>
      <c r="E10" s="15">
        <v>850</v>
      </c>
      <c r="F10" s="1"/>
      <c r="G10" s="1"/>
      <c r="H10" s="1"/>
      <c r="J10" s="1"/>
      <c r="K10" s="1"/>
      <c r="L10" s="1"/>
      <c r="M10" s="1"/>
      <c r="N10" s="1"/>
      <c r="AA10" s="16" t="s">
        <v>173</v>
      </c>
      <c r="AB10" s="17" t="s">
        <v>838</v>
      </c>
    </row>
    <row r="11" spans="1:53" ht="12" customHeight="1" x14ac:dyDescent="0.2">
      <c r="A11" s="6" t="s">
        <v>177</v>
      </c>
      <c r="B11" s="14" t="s">
        <v>25</v>
      </c>
      <c r="C11" s="32" t="str">
        <f t="shared" si="0"/>
        <v>Louis Roederer Cristal</v>
      </c>
      <c r="D11" s="15">
        <v>460</v>
      </c>
      <c r="E11" s="15">
        <v>600</v>
      </c>
      <c r="F11" s="1"/>
      <c r="G11" s="1"/>
      <c r="H11" s="1"/>
      <c r="J11" s="1"/>
      <c r="K11" s="1"/>
      <c r="L11" s="1"/>
      <c r="M11" s="1"/>
      <c r="N11" s="1"/>
      <c r="AA11" s="16" t="s">
        <v>173</v>
      </c>
      <c r="AB11" s="17" t="s">
        <v>839</v>
      </c>
    </row>
    <row r="12" spans="1:53" ht="12" customHeight="1" x14ac:dyDescent="0.2">
      <c r="A12" s="6" t="s">
        <v>178</v>
      </c>
      <c r="B12" s="14" t="s">
        <v>36</v>
      </c>
      <c r="C12" s="32" t="str">
        <f t="shared" si="0"/>
        <v>Bauget-Jouette, Carte Blanche Brut, Champagne - In Bond</v>
      </c>
      <c r="D12" s="15">
        <v>180</v>
      </c>
      <c r="E12" s="15">
        <v>240</v>
      </c>
      <c r="F12" s="1"/>
      <c r="G12" s="1"/>
      <c r="H12" s="1"/>
      <c r="J12" s="1"/>
      <c r="K12" s="1"/>
      <c r="L12" s="1"/>
      <c r="M12" s="1"/>
      <c r="N12" s="1"/>
      <c r="AA12" s="16" t="s">
        <v>179</v>
      </c>
      <c r="AB12" s="17" t="s">
        <v>840</v>
      </c>
    </row>
    <row r="13" spans="1:53" ht="12" customHeight="1" x14ac:dyDescent="0.2">
      <c r="A13" s="6" t="s">
        <v>180</v>
      </c>
      <c r="B13" s="14" t="s">
        <v>36</v>
      </c>
      <c r="C13" s="32" t="str">
        <f t="shared" si="0"/>
        <v>Hambledon, Classic Cuvee, England - In Bond</v>
      </c>
      <c r="D13" s="15">
        <v>200</v>
      </c>
      <c r="E13" s="15">
        <v>250</v>
      </c>
      <c r="F13" s="1"/>
      <c r="G13" s="1"/>
      <c r="H13" s="1"/>
      <c r="J13" s="1"/>
      <c r="K13" s="1"/>
      <c r="L13" s="1"/>
      <c r="M13" s="1"/>
      <c r="N13" s="1"/>
      <c r="AA13" s="16" t="s">
        <v>181</v>
      </c>
      <c r="AB13" s="17" t="s">
        <v>841</v>
      </c>
    </row>
    <row r="14" spans="1:53" ht="12" customHeight="1" x14ac:dyDescent="0.2">
      <c r="A14" s="6" t="s">
        <v>183</v>
      </c>
      <c r="B14" s="14" t="s">
        <v>184</v>
      </c>
      <c r="C14" s="32" t="str">
        <f t="shared" si="0"/>
        <v>Cockburn's, Vintage Port</v>
      </c>
      <c r="D14" s="15">
        <v>100</v>
      </c>
      <c r="E14" s="15">
        <v>200</v>
      </c>
      <c r="F14" s="1"/>
      <c r="G14" s="1"/>
      <c r="H14" s="1"/>
      <c r="J14" s="1"/>
      <c r="K14" s="1"/>
      <c r="L14" s="1"/>
      <c r="M14" s="1"/>
      <c r="N14" s="1"/>
      <c r="AA14" s="16" t="s">
        <v>185</v>
      </c>
      <c r="AB14" s="17" t="s">
        <v>842</v>
      </c>
    </row>
    <row r="15" spans="1:53" ht="12" customHeight="1" x14ac:dyDescent="0.2">
      <c r="A15" s="6" t="s">
        <v>189</v>
      </c>
      <c r="B15" s="14" t="s">
        <v>94</v>
      </c>
      <c r="C15" s="32" t="str">
        <f t="shared" si="0"/>
        <v>Taylor's, Vintage Port</v>
      </c>
      <c r="D15" s="15">
        <v>400</v>
      </c>
      <c r="E15" s="15">
        <v>600</v>
      </c>
      <c r="F15" s="1"/>
      <c r="G15" s="1"/>
      <c r="H15" s="1"/>
      <c r="J15" s="1"/>
      <c r="K15" s="1"/>
      <c r="L15" s="1"/>
      <c r="M15" s="1"/>
      <c r="N15" s="1"/>
      <c r="AA15" s="16" t="s">
        <v>190</v>
      </c>
      <c r="AB15" s="17" t="s">
        <v>843</v>
      </c>
    </row>
    <row r="16" spans="1:53" ht="12" customHeight="1" x14ac:dyDescent="0.2">
      <c r="A16" s="6" t="s">
        <v>192</v>
      </c>
      <c r="B16" s="14" t="s">
        <v>94</v>
      </c>
      <c r="C16" s="32" t="str">
        <f t="shared" si="0"/>
        <v>Taylor's, Vintage Port</v>
      </c>
      <c r="D16" s="15">
        <v>600</v>
      </c>
      <c r="E16" s="15">
        <v>900</v>
      </c>
      <c r="F16" s="1"/>
      <c r="G16" s="1"/>
      <c r="H16" s="1"/>
      <c r="J16" s="1"/>
      <c r="K16" s="1"/>
      <c r="L16" s="1"/>
      <c r="M16" s="1"/>
      <c r="N16" s="1"/>
      <c r="AA16" s="16" t="s">
        <v>190</v>
      </c>
      <c r="AB16" s="17" t="s">
        <v>844</v>
      </c>
    </row>
    <row r="17" spans="1:28" ht="12" customHeight="1" x14ac:dyDescent="0.2">
      <c r="A17" s="6" t="s">
        <v>194</v>
      </c>
      <c r="B17" s="14" t="s">
        <v>94</v>
      </c>
      <c r="C17" s="32" t="str">
        <f t="shared" si="0"/>
        <v>Taylor's, Vintage Port</v>
      </c>
      <c r="D17" s="15">
        <v>700</v>
      </c>
      <c r="E17" s="15">
        <v>1000</v>
      </c>
      <c r="F17" s="1"/>
      <c r="G17" s="1"/>
      <c r="H17" s="1"/>
      <c r="J17" s="1"/>
      <c r="K17" s="1"/>
      <c r="L17" s="1"/>
      <c r="M17" s="1"/>
      <c r="N17" s="1"/>
      <c r="AA17" s="16" t="s">
        <v>190</v>
      </c>
      <c r="AB17" s="17" t="s">
        <v>845</v>
      </c>
    </row>
    <row r="18" spans="1:28" ht="12" customHeight="1" x14ac:dyDescent="0.2">
      <c r="A18" s="6" t="s">
        <v>196</v>
      </c>
      <c r="B18" s="14" t="s">
        <v>197</v>
      </c>
      <c r="C18" s="32" t="str">
        <f t="shared" si="0"/>
        <v>Delaforce, Colheita Port (Half Litres)</v>
      </c>
      <c r="D18" s="15">
        <v>100</v>
      </c>
      <c r="E18" s="15">
        <v>200</v>
      </c>
      <c r="F18" s="1"/>
      <c r="G18" s="1"/>
      <c r="H18" s="1"/>
      <c r="J18" s="1"/>
      <c r="K18" s="1"/>
      <c r="L18" s="1"/>
      <c r="M18" s="1"/>
      <c r="N18" s="1"/>
      <c r="AA18" s="16" t="s">
        <v>198</v>
      </c>
      <c r="AB18" s="17" t="s">
        <v>846</v>
      </c>
    </row>
    <row r="19" spans="1:28" ht="12" customHeight="1" x14ac:dyDescent="0.2">
      <c r="A19" s="6" t="s">
        <v>199</v>
      </c>
      <c r="B19" s="14" t="s">
        <v>200</v>
      </c>
      <c r="C19" s="32" t="str">
        <f t="shared" si="0"/>
        <v>Cockburn's, Vintage Port</v>
      </c>
      <c r="D19" s="15">
        <v>280</v>
      </c>
      <c r="E19" s="15">
        <v>340</v>
      </c>
      <c r="F19" s="1"/>
      <c r="G19" s="1"/>
      <c r="H19" s="1"/>
      <c r="J19" s="1"/>
      <c r="K19" s="1"/>
      <c r="L19" s="1"/>
      <c r="M19" s="1"/>
      <c r="N19" s="1"/>
      <c r="AA19" s="16" t="s">
        <v>185</v>
      </c>
      <c r="AB19" s="17" t="s">
        <v>847</v>
      </c>
    </row>
    <row r="20" spans="1:28" ht="12" customHeight="1" x14ac:dyDescent="0.2">
      <c r="A20" s="6" t="s">
        <v>203</v>
      </c>
      <c r="B20" s="14" t="s">
        <v>204</v>
      </c>
      <c r="C20" s="32" t="str">
        <f t="shared" si="0"/>
        <v>Fonseca, Vintage Port</v>
      </c>
      <c r="D20" s="15">
        <v>280</v>
      </c>
      <c r="E20" s="15">
        <v>380</v>
      </c>
      <c r="F20" s="1"/>
      <c r="G20" s="1"/>
      <c r="H20" s="1"/>
      <c r="J20" s="1"/>
      <c r="K20" s="1"/>
      <c r="L20" s="1"/>
      <c r="M20" s="1"/>
      <c r="N20" s="1"/>
      <c r="AA20" s="16" t="s">
        <v>205</v>
      </c>
      <c r="AB20" s="17" t="s">
        <v>848</v>
      </c>
    </row>
    <row r="21" spans="1:28" ht="12" customHeight="1" x14ac:dyDescent="0.2">
      <c r="A21" s="6" t="s">
        <v>206</v>
      </c>
      <c r="B21" s="14" t="s">
        <v>204</v>
      </c>
      <c r="C21" s="32" t="str">
        <f t="shared" si="0"/>
        <v>Fonseca, Vintage Port</v>
      </c>
      <c r="D21" s="15">
        <v>380</v>
      </c>
      <c r="E21" s="15">
        <v>480</v>
      </c>
      <c r="F21" s="1"/>
      <c r="G21" s="1"/>
      <c r="H21" s="1"/>
      <c r="J21" s="1"/>
      <c r="K21" s="1"/>
      <c r="L21" s="1"/>
      <c r="M21" s="1"/>
      <c r="N21" s="1"/>
      <c r="AA21" s="16" t="s">
        <v>205</v>
      </c>
      <c r="AB21" s="17" t="s">
        <v>849</v>
      </c>
    </row>
    <row r="22" spans="1:28" ht="12" customHeight="1" x14ac:dyDescent="0.2">
      <c r="A22" s="6" t="s">
        <v>207</v>
      </c>
      <c r="B22" s="14" t="s">
        <v>43</v>
      </c>
      <c r="C22" s="32" t="str">
        <f t="shared" si="0"/>
        <v>Graham's, Vintage Port - In Bond</v>
      </c>
      <c r="D22" s="15">
        <v>260</v>
      </c>
      <c r="E22" s="15">
        <v>360</v>
      </c>
      <c r="F22" s="1"/>
      <c r="G22" s="1"/>
      <c r="H22" s="1"/>
      <c r="J22" s="1"/>
      <c r="K22" s="1"/>
      <c r="L22" s="1"/>
      <c r="M22" s="1"/>
      <c r="N22" s="1"/>
      <c r="AA22" s="16" t="s">
        <v>44</v>
      </c>
      <c r="AB22" s="17" t="s">
        <v>850</v>
      </c>
    </row>
    <row r="23" spans="1:28" ht="12" customHeight="1" x14ac:dyDescent="0.2">
      <c r="A23" s="6" t="s">
        <v>208</v>
      </c>
      <c r="B23" s="14" t="s">
        <v>59</v>
      </c>
      <c r="C23" s="32" t="str">
        <f t="shared" si="0"/>
        <v>Quinta do Noval, Vintage Port</v>
      </c>
      <c r="D23" s="15">
        <v>200</v>
      </c>
      <c r="E23" s="15">
        <v>300</v>
      </c>
      <c r="F23" s="1"/>
      <c r="G23" s="1"/>
      <c r="H23" s="1"/>
      <c r="J23" s="1"/>
      <c r="K23" s="1"/>
      <c r="L23" s="1"/>
      <c r="M23" s="1"/>
      <c r="N23" s="1"/>
      <c r="AA23" s="16" t="s">
        <v>209</v>
      </c>
      <c r="AB23" s="17" t="s">
        <v>851</v>
      </c>
    </row>
    <row r="24" spans="1:28" ht="12" customHeight="1" x14ac:dyDescent="0.2">
      <c r="A24" s="6" t="s">
        <v>210</v>
      </c>
      <c r="B24" s="14" t="s">
        <v>48</v>
      </c>
      <c r="C24" s="32" t="str">
        <f t="shared" si="0"/>
        <v>Taylor's, Vintage Port</v>
      </c>
      <c r="D24" s="15">
        <v>280</v>
      </c>
      <c r="E24" s="15">
        <v>360</v>
      </c>
      <c r="F24" s="1"/>
      <c r="G24" s="1"/>
      <c r="H24" s="1"/>
      <c r="J24" s="1"/>
      <c r="K24" s="1"/>
      <c r="L24" s="1"/>
      <c r="M24" s="1"/>
      <c r="N24" s="1"/>
      <c r="AA24" s="16" t="s">
        <v>190</v>
      </c>
      <c r="AB24" s="17" t="s">
        <v>852</v>
      </c>
    </row>
    <row r="25" spans="1:28" ht="12" customHeight="1" x14ac:dyDescent="0.2">
      <c r="A25" s="6" t="s">
        <v>211</v>
      </c>
      <c r="B25" s="14" t="s">
        <v>48</v>
      </c>
      <c r="C25" s="32" t="str">
        <f t="shared" si="0"/>
        <v>Taylor's, Vintage Port</v>
      </c>
      <c r="D25" s="15">
        <v>280</v>
      </c>
      <c r="E25" s="15">
        <v>360</v>
      </c>
      <c r="F25" s="1"/>
      <c r="G25" s="1"/>
      <c r="H25" s="1"/>
      <c r="J25" s="1"/>
      <c r="K25" s="1"/>
      <c r="L25" s="1"/>
      <c r="M25" s="1"/>
      <c r="N25" s="1"/>
      <c r="AA25" s="16" t="s">
        <v>190</v>
      </c>
      <c r="AB25" s="17" t="s">
        <v>853</v>
      </c>
    </row>
    <row r="26" spans="1:28" ht="12" customHeight="1" x14ac:dyDescent="0.2">
      <c r="A26" s="6" t="s">
        <v>212</v>
      </c>
      <c r="B26" s="14" t="s">
        <v>35</v>
      </c>
      <c r="C26" s="32" t="str">
        <f t="shared" si="0"/>
        <v>Taylor's, Vargellas Vintage Port (Halves)</v>
      </c>
      <c r="D26" s="15">
        <v>240</v>
      </c>
      <c r="E26" s="15">
        <v>360</v>
      </c>
      <c r="F26" s="1"/>
      <c r="G26" s="1"/>
      <c r="H26" s="1"/>
      <c r="J26" s="1"/>
      <c r="K26" s="1"/>
      <c r="L26" s="1"/>
      <c r="M26" s="1"/>
      <c r="N26" s="1"/>
      <c r="AA26" s="16" t="s">
        <v>213</v>
      </c>
      <c r="AB26" s="17" t="s">
        <v>854</v>
      </c>
    </row>
    <row r="27" spans="1:28" ht="12" customHeight="1" x14ac:dyDescent="0.2">
      <c r="A27" s="6" t="s">
        <v>214</v>
      </c>
      <c r="B27" s="14" t="s">
        <v>51</v>
      </c>
      <c r="C27" s="32" t="str">
        <f t="shared" si="0"/>
        <v>Fonseca, Vintage Port (Halves)</v>
      </c>
      <c r="D27" s="15">
        <v>120</v>
      </c>
      <c r="E27" s="15">
        <v>180</v>
      </c>
      <c r="F27" s="1"/>
      <c r="G27" s="1"/>
      <c r="H27" s="1"/>
      <c r="J27" s="1"/>
      <c r="K27" s="1"/>
      <c r="L27" s="1"/>
      <c r="M27" s="1"/>
      <c r="N27" s="1"/>
      <c r="AA27" s="16" t="s">
        <v>215</v>
      </c>
      <c r="AB27" s="17" t="s">
        <v>855</v>
      </c>
    </row>
    <row r="28" spans="1:28" ht="12" customHeight="1" x14ac:dyDescent="0.2">
      <c r="A28" s="6" t="s">
        <v>216</v>
      </c>
      <c r="B28" s="14"/>
      <c r="C28" s="32" t="str">
        <f t="shared" si="0"/>
        <v>1960/1977 A Pair of Vintage Port</v>
      </c>
      <c r="D28" s="15">
        <v>100</v>
      </c>
      <c r="E28" s="15">
        <v>160</v>
      </c>
      <c r="F28" s="1"/>
      <c r="G28" s="1"/>
      <c r="H28" s="1"/>
      <c r="J28" s="1"/>
      <c r="K28" s="1"/>
      <c r="L28" s="1"/>
      <c r="M28" s="1"/>
      <c r="N28" s="1"/>
      <c r="AA28" s="16" t="s">
        <v>217</v>
      </c>
      <c r="AB28" s="17" t="s">
        <v>856</v>
      </c>
    </row>
    <row r="29" spans="1:28" ht="12" customHeight="1" x14ac:dyDescent="0.2">
      <c r="A29" s="6" t="s">
        <v>219</v>
      </c>
      <c r="B29" s="14"/>
      <c r="C29" s="32" t="str">
        <f t="shared" si="0"/>
        <v>1963/1980 Mixed Lot of Taylor's and Warre's Vintage Port</v>
      </c>
      <c r="D29" s="15">
        <v>160</v>
      </c>
      <c r="E29" s="15">
        <v>220</v>
      </c>
      <c r="F29" s="1"/>
      <c r="G29" s="1"/>
      <c r="H29" s="1"/>
      <c r="J29" s="1"/>
      <c r="K29" s="1"/>
      <c r="L29" s="1"/>
      <c r="M29" s="1"/>
      <c r="N29" s="1"/>
      <c r="AA29" s="16" t="s">
        <v>220</v>
      </c>
      <c r="AB29" s="17" t="s">
        <v>857</v>
      </c>
    </row>
    <row r="30" spans="1:28" ht="12" customHeight="1" x14ac:dyDescent="0.2">
      <c r="A30" s="6" t="s">
        <v>222</v>
      </c>
      <c r="B30" s="14" t="s">
        <v>223</v>
      </c>
      <c r="C30" s="32" t="str">
        <f t="shared" si="0"/>
        <v>Cossart Gordon, Verdelho, Madeira</v>
      </c>
      <c r="D30" s="15">
        <v>150</v>
      </c>
      <c r="E30" s="15">
        <v>250</v>
      </c>
      <c r="F30" s="1"/>
      <c r="G30" s="1"/>
      <c r="H30" s="1"/>
      <c r="J30" s="1"/>
      <c r="K30" s="1"/>
      <c r="L30" s="1"/>
      <c r="M30" s="1"/>
      <c r="N30" s="1"/>
      <c r="AA30" s="16" t="s">
        <v>225</v>
      </c>
      <c r="AB30" s="17" t="s">
        <v>858</v>
      </c>
    </row>
    <row r="31" spans="1:28" ht="12" customHeight="1" x14ac:dyDescent="0.2">
      <c r="A31" s="6" t="s">
        <v>226</v>
      </c>
      <c r="B31" s="14" t="s">
        <v>227</v>
      </c>
      <c r="C31" s="32" t="str">
        <f t="shared" si="0"/>
        <v>Chateau Rieussec Premier Cru Classe, Sauternes</v>
      </c>
      <c r="D31" s="15">
        <v>120</v>
      </c>
      <c r="E31" s="15">
        <v>200</v>
      </c>
      <c r="F31" s="1"/>
      <c r="G31" s="1"/>
      <c r="H31" s="1"/>
      <c r="J31" s="1"/>
      <c r="K31" s="1"/>
      <c r="L31" s="1"/>
      <c r="M31" s="1"/>
      <c r="N31" s="1"/>
      <c r="AA31" s="16" t="s">
        <v>228</v>
      </c>
      <c r="AB31" s="17" t="s">
        <v>859</v>
      </c>
    </row>
    <row r="32" spans="1:28" ht="12" customHeight="1" x14ac:dyDescent="0.2">
      <c r="A32" s="6" t="s">
        <v>230</v>
      </c>
      <c r="B32" s="14" t="s">
        <v>58</v>
      </c>
      <c r="C32" s="32" t="str">
        <f t="shared" si="0"/>
        <v>Chateau Rieussec Premier Cru Classe, Sauternes (Halves)</v>
      </c>
      <c r="D32" s="15">
        <v>140</v>
      </c>
      <c r="E32" s="15">
        <v>220</v>
      </c>
      <c r="F32" s="1"/>
      <c r="G32" s="1"/>
      <c r="H32" s="1"/>
      <c r="J32" s="1"/>
      <c r="K32" s="1"/>
      <c r="L32" s="1"/>
      <c r="M32" s="1"/>
      <c r="N32" s="1"/>
      <c r="AA32" s="16" t="s">
        <v>231</v>
      </c>
      <c r="AB32" s="17" t="s">
        <v>860</v>
      </c>
    </row>
    <row r="33" spans="1:28" ht="12" customHeight="1" x14ac:dyDescent="0.2">
      <c r="A33" s="6" t="s">
        <v>233</v>
      </c>
      <c r="B33" s="14" t="s">
        <v>72</v>
      </c>
      <c r="C33" s="32" t="str">
        <f t="shared" si="0"/>
        <v>Chateau Climens Premier Cru Classe, Barsac</v>
      </c>
      <c r="D33" s="15">
        <v>140</v>
      </c>
      <c r="E33" s="15">
        <v>200</v>
      </c>
      <c r="F33" s="1"/>
      <c r="G33" s="1"/>
      <c r="H33" s="1"/>
      <c r="J33" s="1"/>
      <c r="K33" s="1"/>
      <c r="L33" s="1"/>
      <c r="M33" s="1"/>
      <c r="N33" s="1"/>
      <c r="AA33" s="16" t="s">
        <v>234</v>
      </c>
      <c r="AB33" s="17" t="s">
        <v>861</v>
      </c>
    </row>
    <row r="34" spans="1:28" ht="12" customHeight="1" x14ac:dyDescent="0.2">
      <c r="A34" s="6" t="s">
        <v>235</v>
      </c>
      <c r="B34" s="14" t="s">
        <v>51</v>
      </c>
      <c r="C34" s="32" t="str">
        <f t="shared" si="0"/>
        <v>Huet l'Echansonne, Vouvray, Constance (Half Litres)</v>
      </c>
      <c r="D34" s="15">
        <v>700</v>
      </c>
      <c r="E34" s="15">
        <v>900</v>
      </c>
      <c r="F34" s="1"/>
      <c r="G34" s="1"/>
      <c r="H34" s="1"/>
      <c r="J34" s="1"/>
      <c r="K34" s="1"/>
      <c r="L34" s="1"/>
      <c r="M34" s="1"/>
      <c r="N34" s="1"/>
      <c r="AA34" s="16" t="s">
        <v>236</v>
      </c>
      <c r="AB34" s="17" t="s">
        <v>862</v>
      </c>
    </row>
    <row r="35" spans="1:28" ht="12" customHeight="1" x14ac:dyDescent="0.2">
      <c r="A35" s="6" t="s">
        <v>238</v>
      </c>
      <c r="B35" s="14" t="s">
        <v>94</v>
      </c>
      <c r="C35" s="32" t="str">
        <f t="shared" si="0"/>
        <v>Chateau Haut-Brion Premier Cru Classe, Pessac-Leognan</v>
      </c>
      <c r="D35" s="15">
        <v>400</v>
      </c>
      <c r="E35" s="15">
        <v>600</v>
      </c>
      <c r="F35" s="1"/>
      <c r="G35" s="1"/>
      <c r="H35" s="1"/>
      <c r="J35" s="1"/>
      <c r="K35" s="1"/>
      <c r="L35" s="1"/>
      <c r="M35" s="1"/>
      <c r="N35" s="1"/>
      <c r="AA35" s="16" t="s">
        <v>239</v>
      </c>
      <c r="AB35" s="17" t="s">
        <v>863</v>
      </c>
    </row>
    <row r="36" spans="1:28" ht="12" customHeight="1" x14ac:dyDescent="0.2">
      <c r="A36" s="6" t="s">
        <v>241</v>
      </c>
      <c r="B36" s="14" t="s">
        <v>94</v>
      </c>
      <c r="C36" s="32" t="str">
        <f t="shared" si="0"/>
        <v>Chateau Trotanoy, Pomerol (Magnum)</v>
      </c>
      <c r="D36" s="15">
        <v>300</v>
      </c>
      <c r="E36" s="15">
        <v>500</v>
      </c>
      <c r="F36" s="1"/>
      <c r="G36" s="1"/>
      <c r="H36" s="1"/>
      <c r="J36" s="1"/>
      <c r="K36" s="1"/>
      <c r="L36" s="1"/>
      <c r="M36" s="1"/>
      <c r="N36" s="1"/>
      <c r="AA36" s="16" t="s">
        <v>242</v>
      </c>
      <c r="AB36" s="17" t="s">
        <v>864</v>
      </c>
    </row>
    <row r="37" spans="1:28" ht="12" customHeight="1" x14ac:dyDescent="0.2">
      <c r="A37" s="6" t="s">
        <v>244</v>
      </c>
      <c r="B37" s="14" t="s">
        <v>89</v>
      </c>
      <c r="C37" s="32" t="str">
        <f t="shared" si="0"/>
        <v>Chateau Pichon Longueville Comtesse de Lalande 2eme Cru Classe, Pauillac</v>
      </c>
      <c r="D37" s="15">
        <v>120</v>
      </c>
      <c r="E37" s="15">
        <v>180</v>
      </c>
      <c r="F37" s="1"/>
      <c r="G37" s="1"/>
      <c r="H37" s="1"/>
      <c r="J37" s="1"/>
      <c r="K37" s="1"/>
      <c r="L37" s="1"/>
      <c r="M37" s="1"/>
      <c r="N37" s="1"/>
      <c r="AA37" s="16" t="s">
        <v>245</v>
      </c>
      <c r="AB37" s="17" t="s">
        <v>865</v>
      </c>
    </row>
    <row r="38" spans="1:28" ht="12" customHeight="1" x14ac:dyDescent="0.2">
      <c r="A38" s="6" t="s">
        <v>247</v>
      </c>
      <c r="B38" s="14" t="s">
        <v>55</v>
      </c>
      <c r="C38" s="32" t="str">
        <f t="shared" si="0"/>
        <v>Chateau Lafite Rothschild Premier Cru Classe, Pauillac (Magnum)</v>
      </c>
      <c r="D38" s="15">
        <v>1800</v>
      </c>
      <c r="E38" s="15">
        <v>2600</v>
      </c>
      <c r="F38" s="1"/>
      <c r="G38" s="1"/>
      <c r="H38" s="1"/>
      <c r="J38" s="1"/>
      <c r="K38" s="1"/>
      <c r="L38" s="1"/>
      <c r="M38" s="1"/>
      <c r="N38" s="1"/>
      <c r="AA38" s="16" t="s">
        <v>248</v>
      </c>
      <c r="AB38" s="17" t="s">
        <v>866</v>
      </c>
    </row>
    <row r="39" spans="1:28" ht="12" customHeight="1" x14ac:dyDescent="0.2">
      <c r="A39" s="6" t="s">
        <v>249</v>
      </c>
      <c r="B39" s="14" t="s">
        <v>55</v>
      </c>
      <c r="C39" s="32" t="str">
        <f t="shared" si="0"/>
        <v>Chateau Latour Premier Cru Classe, Pauillac (Double Magnum)</v>
      </c>
      <c r="D39" s="15">
        <v>3800</v>
      </c>
      <c r="E39" s="15">
        <v>4800</v>
      </c>
      <c r="F39" s="1"/>
      <c r="G39" s="1"/>
      <c r="H39" s="1"/>
      <c r="J39" s="1"/>
      <c r="K39" s="1"/>
      <c r="L39" s="1"/>
      <c r="M39" s="1"/>
      <c r="N39" s="1"/>
      <c r="AA39" s="16" t="s">
        <v>250</v>
      </c>
      <c r="AB39" s="17" t="s">
        <v>867</v>
      </c>
    </row>
    <row r="40" spans="1:28" ht="12" customHeight="1" x14ac:dyDescent="0.2">
      <c r="A40" s="6" t="s">
        <v>251</v>
      </c>
      <c r="B40" s="14" t="s">
        <v>55</v>
      </c>
      <c r="C40" s="32" t="str">
        <f t="shared" si="0"/>
        <v>Chateau Chasse-Spleen, Moulis en Medoc</v>
      </c>
      <c r="D40" s="15">
        <v>200</v>
      </c>
      <c r="E40" s="15">
        <v>300</v>
      </c>
      <c r="F40" s="1"/>
      <c r="G40" s="1"/>
      <c r="H40" s="1"/>
      <c r="J40" s="1"/>
      <c r="K40" s="1"/>
      <c r="L40" s="1"/>
      <c r="M40" s="1"/>
      <c r="N40" s="1"/>
      <c r="AA40" s="16" t="s">
        <v>252</v>
      </c>
      <c r="AB40" s="17" t="s">
        <v>868</v>
      </c>
    </row>
    <row r="41" spans="1:28" ht="12" customHeight="1" x14ac:dyDescent="0.2">
      <c r="A41" s="6" t="s">
        <v>254</v>
      </c>
      <c r="B41" s="14" t="s">
        <v>55</v>
      </c>
      <c r="C41" s="32" t="str">
        <f t="shared" si="0"/>
        <v>Chateau Cheval Blanc Premier Grand Cru Classe A, Saint-Emilion Grand Cru</v>
      </c>
      <c r="D41" s="15">
        <v>4800</v>
      </c>
      <c r="E41" s="15">
        <v>6500</v>
      </c>
      <c r="F41" s="1"/>
      <c r="G41" s="1"/>
      <c r="H41" s="1"/>
      <c r="J41" s="1"/>
      <c r="K41" s="1"/>
      <c r="L41" s="1"/>
      <c r="M41" s="1"/>
      <c r="N41" s="1"/>
      <c r="AA41" s="16" t="s">
        <v>97</v>
      </c>
      <c r="AB41" s="17" t="s">
        <v>869</v>
      </c>
    </row>
    <row r="42" spans="1:28" ht="12" customHeight="1" x14ac:dyDescent="0.2">
      <c r="A42" s="6" t="s">
        <v>257</v>
      </c>
      <c r="B42" s="14" t="s">
        <v>258</v>
      </c>
      <c r="C42" s="32" t="str">
        <f t="shared" si="0"/>
        <v>Chateau Lafite Rothschild Premier Cru Classe, Pauillac (Jeroboam)</v>
      </c>
      <c r="D42" s="15">
        <v>1600</v>
      </c>
      <c r="E42" s="15">
        <v>2200</v>
      </c>
      <c r="F42" s="1"/>
      <c r="G42" s="1"/>
      <c r="H42" s="1"/>
      <c r="J42" s="1"/>
      <c r="K42" s="1"/>
      <c r="L42" s="1"/>
      <c r="M42" s="1"/>
      <c r="N42" s="1"/>
      <c r="AA42" s="16" t="s">
        <v>259</v>
      </c>
      <c r="AB42" s="17" t="s">
        <v>870</v>
      </c>
    </row>
    <row r="43" spans="1:28" ht="12" customHeight="1" x14ac:dyDescent="0.2">
      <c r="A43" s="6" t="s">
        <v>261</v>
      </c>
      <c r="B43" s="14" t="s">
        <v>258</v>
      </c>
      <c r="C43" s="32" t="str">
        <f t="shared" si="0"/>
        <v>Chateau Latour Premier Cru Classe, Pauillac</v>
      </c>
      <c r="D43" s="15">
        <v>2400</v>
      </c>
      <c r="E43" s="15">
        <v>3200</v>
      </c>
      <c r="F43" s="1"/>
      <c r="G43" s="1"/>
      <c r="H43" s="1"/>
      <c r="J43" s="1"/>
      <c r="K43" s="1"/>
      <c r="L43" s="1"/>
      <c r="M43" s="1"/>
      <c r="N43" s="1"/>
      <c r="AA43" s="19" t="s">
        <v>262</v>
      </c>
      <c r="AB43" s="17" t="s">
        <v>871</v>
      </c>
    </row>
    <row r="44" spans="1:28" ht="12" customHeight="1" x14ac:dyDescent="0.2">
      <c r="A44" s="6" t="s">
        <v>264</v>
      </c>
      <c r="B44" s="14" t="s">
        <v>258</v>
      </c>
      <c r="C44" s="32" t="str">
        <f t="shared" si="0"/>
        <v>Chateau Margaux Premier Cru Classe, Margaux</v>
      </c>
      <c r="D44" s="15">
        <v>4000</v>
      </c>
      <c r="E44" s="15">
        <v>5000</v>
      </c>
      <c r="F44" s="1"/>
      <c r="G44" s="1"/>
      <c r="H44" s="1"/>
      <c r="J44" s="1"/>
      <c r="K44" s="1"/>
      <c r="L44" s="1"/>
      <c r="M44" s="1"/>
      <c r="N44" s="1"/>
      <c r="AA44" s="16" t="s">
        <v>265</v>
      </c>
      <c r="AB44" s="17" t="s">
        <v>872</v>
      </c>
    </row>
    <row r="45" spans="1:28" ht="12" customHeight="1" x14ac:dyDescent="0.2">
      <c r="A45" s="6" t="s">
        <v>266</v>
      </c>
      <c r="B45" s="14" t="s">
        <v>57</v>
      </c>
      <c r="C45" s="32" t="str">
        <f t="shared" si="0"/>
        <v>Chateau Mouton Rothschild Premier Cru Classe, Pauillac</v>
      </c>
      <c r="D45" s="15">
        <v>2200</v>
      </c>
      <c r="E45" s="15">
        <v>3200</v>
      </c>
      <c r="F45" s="1"/>
      <c r="G45" s="1"/>
      <c r="H45" s="1"/>
      <c r="J45" s="1"/>
      <c r="K45" s="1"/>
      <c r="L45" s="1"/>
      <c r="M45" s="1"/>
      <c r="N45" s="1"/>
      <c r="AA45" s="16" t="s">
        <v>267</v>
      </c>
      <c r="AB45" s="17" t="s">
        <v>873</v>
      </c>
    </row>
    <row r="46" spans="1:28" ht="12" customHeight="1" x14ac:dyDescent="0.2">
      <c r="A46" s="6" t="s">
        <v>269</v>
      </c>
      <c r="B46" s="14" t="s">
        <v>57</v>
      </c>
      <c r="C46" s="32" t="str">
        <f t="shared" si="0"/>
        <v>Chateau Mouton Rothschild Premier Cru Classe, Pauillac</v>
      </c>
      <c r="D46" s="15">
        <v>2200</v>
      </c>
      <c r="E46" s="15">
        <v>3200</v>
      </c>
      <c r="F46" s="1"/>
      <c r="G46" s="1"/>
      <c r="H46" s="1"/>
      <c r="J46" s="1"/>
      <c r="K46" s="1"/>
      <c r="L46" s="1"/>
      <c r="M46" s="1"/>
      <c r="N46" s="1"/>
      <c r="AA46" s="16" t="s">
        <v>267</v>
      </c>
      <c r="AB46" s="17" t="s">
        <v>874</v>
      </c>
    </row>
    <row r="47" spans="1:28" ht="12" customHeight="1" x14ac:dyDescent="0.2">
      <c r="A47" s="6" t="s">
        <v>271</v>
      </c>
      <c r="B47" s="14" t="s">
        <v>57</v>
      </c>
      <c r="C47" s="32" t="str">
        <f t="shared" si="0"/>
        <v>Chateau Haut-Brion Premier Cru Classe, Pessac-Leognan</v>
      </c>
      <c r="D47" s="15">
        <v>160</v>
      </c>
      <c r="E47" s="15">
        <v>260</v>
      </c>
      <c r="F47" s="1"/>
      <c r="G47" s="1"/>
      <c r="H47" s="1"/>
      <c r="J47" s="1"/>
      <c r="K47" s="1"/>
      <c r="L47" s="1"/>
      <c r="M47" s="1"/>
      <c r="N47" s="1"/>
      <c r="AA47" s="16" t="s">
        <v>239</v>
      </c>
      <c r="AB47" s="17" t="s">
        <v>875</v>
      </c>
    </row>
    <row r="48" spans="1:28" ht="12" customHeight="1" x14ac:dyDescent="0.2">
      <c r="A48" s="6" t="s">
        <v>272</v>
      </c>
      <c r="B48" s="14" t="s">
        <v>57</v>
      </c>
      <c r="C48" s="32" t="str">
        <f t="shared" si="0"/>
        <v>Chateau Lynch-Bages 5eme Cru Classe, Pauillac</v>
      </c>
      <c r="D48" s="15">
        <v>400</v>
      </c>
      <c r="E48" s="15">
        <v>600</v>
      </c>
      <c r="F48" s="1"/>
      <c r="G48" s="1"/>
      <c r="H48" s="1"/>
      <c r="J48" s="1"/>
      <c r="K48" s="1"/>
      <c r="L48" s="1"/>
      <c r="M48" s="1"/>
      <c r="N48" s="1"/>
      <c r="AA48" s="16" t="s">
        <v>99</v>
      </c>
      <c r="AB48" s="17" t="s">
        <v>876</v>
      </c>
    </row>
    <row r="49" spans="1:28" ht="12" customHeight="1" x14ac:dyDescent="0.2">
      <c r="A49" s="6" t="s">
        <v>274</v>
      </c>
      <c r="B49" s="14" t="s">
        <v>57</v>
      </c>
      <c r="C49" s="32" t="str">
        <f t="shared" si="0"/>
        <v>Chateau Bahans Haut-Brion, Pessac-Leognan</v>
      </c>
      <c r="D49" s="15">
        <v>120</v>
      </c>
      <c r="E49" s="15">
        <v>180</v>
      </c>
      <c r="F49" s="1"/>
      <c r="G49" s="1"/>
      <c r="H49" s="1"/>
      <c r="J49" s="1"/>
      <c r="K49" s="1"/>
      <c r="L49" s="1"/>
      <c r="M49" s="1"/>
      <c r="N49" s="1"/>
      <c r="AA49" s="16" t="s">
        <v>275</v>
      </c>
      <c r="AB49" s="17" t="s">
        <v>877</v>
      </c>
    </row>
    <row r="50" spans="1:28" ht="12" customHeight="1" x14ac:dyDescent="0.2">
      <c r="A50" s="6" t="s">
        <v>277</v>
      </c>
      <c r="B50" s="14" t="s">
        <v>227</v>
      </c>
      <c r="C50" s="32" t="str">
        <f t="shared" si="0"/>
        <v>Chateau Latour Premier Cru Classe, Pauillac</v>
      </c>
      <c r="D50" s="15">
        <v>3200</v>
      </c>
      <c r="E50" s="15">
        <v>4200</v>
      </c>
      <c r="F50" s="1"/>
      <c r="G50" s="1"/>
      <c r="H50" s="1"/>
      <c r="J50" s="1"/>
      <c r="K50" s="1"/>
      <c r="L50" s="1"/>
      <c r="M50" s="1"/>
      <c r="N50" s="1"/>
      <c r="AA50" s="16" t="s">
        <v>262</v>
      </c>
      <c r="AB50" s="17" t="s">
        <v>878</v>
      </c>
    </row>
    <row r="51" spans="1:28" ht="12" customHeight="1" x14ac:dyDescent="0.2">
      <c r="A51" s="6" t="s">
        <v>279</v>
      </c>
      <c r="B51" s="14" t="s">
        <v>227</v>
      </c>
      <c r="C51" s="32" t="str">
        <f t="shared" si="0"/>
        <v>Chateau Latour Premier Cru Classe, Pauillac</v>
      </c>
      <c r="D51" s="15">
        <v>3200</v>
      </c>
      <c r="E51" s="15">
        <v>4200</v>
      </c>
      <c r="F51" s="1"/>
      <c r="G51" s="1"/>
      <c r="H51" s="1"/>
      <c r="J51" s="1"/>
      <c r="K51" s="1"/>
      <c r="L51" s="1"/>
      <c r="M51" s="1"/>
      <c r="N51" s="1"/>
      <c r="AA51" s="16" t="s">
        <v>262</v>
      </c>
      <c r="AB51" s="17" t="s">
        <v>879</v>
      </c>
    </row>
    <row r="52" spans="1:28" ht="12" customHeight="1" x14ac:dyDescent="0.2">
      <c r="A52" s="6" t="s">
        <v>281</v>
      </c>
      <c r="B52" s="14" t="s">
        <v>197</v>
      </c>
      <c r="C52" s="32" t="str">
        <f t="shared" si="0"/>
        <v>Chateau Leoville Barton 2eme Cru Classe, Saint-Julien</v>
      </c>
      <c r="D52" s="15">
        <v>240</v>
      </c>
      <c r="E52" s="15">
        <v>320</v>
      </c>
      <c r="F52" s="1"/>
      <c r="G52" s="1"/>
      <c r="H52" s="1"/>
      <c r="J52" s="1"/>
      <c r="K52" s="1"/>
      <c r="L52" s="1"/>
      <c r="M52" s="1"/>
      <c r="N52" s="1"/>
      <c r="AA52" s="16" t="s">
        <v>52</v>
      </c>
      <c r="AB52" s="17" t="s">
        <v>880</v>
      </c>
    </row>
    <row r="53" spans="1:28" ht="12" customHeight="1" x14ac:dyDescent="0.2">
      <c r="A53" s="6" t="s">
        <v>282</v>
      </c>
      <c r="B53" s="14" t="s">
        <v>197</v>
      </c>
      <c r="C53" s="32" t="str">
        <f t="shared" si="0"/>
        <v>Chateau Lynch-Bages 5eme Cru Classe, Pauillac (Imperial)</v>
      </c>
      <c r="D53" s="15">
        <v>600</v>
      </c>
      <c r="E53" s="15">
        <v>800</v>
      </c>
      <c r="F53" s="1"/>
      <c r="G53" s="1"/>
      <c r="H53" s="1"/>
      <c r="J53" s="1"/>
      <c r="K53" s="1"/>
      <c r="L53" s="1"/>
      <c r="M53" s="1"/>
      <c r="N53" s="1"/>
      <c r="AA53" s="16" t="s">
        <v>283</v>
      </c>
      <c r="AB53" s="17" t="s">
        <v>881</v>
      </c>
    </row>
    <row r="54" spans="1:28" ht="12" customHeight="1" x14ac:dyDescent="0.2">
      <c r="A54" s="6" t="s">
        <v>285</v>
      </c>
      <c r="B54" s="14" t="s">
        <v>197</v>
      </c>
      <c r="C54" s="32" t="str">
        <f t="shared" si="0"/>
        <v>Chateau Cheval Blanc Premier Grand Cru Classe A, Saint-Emilion Grand Cru</v>
      </c>
      <c r="D54" s="15">
        <v>2800</v>
      </c>
      <c r="E54" s="15">
        <v>3600</v>
      </c>
      <c r="F54" s="1"/>
      <c r="G54" s="1"/>
      <c r="H54" s="1"/>
      <c r="J54" s="1"/>
      <c r="K54" s="1"/>
      <c r="L54" s="1"/>
      <c r="M54" s="1"/>
      <c r="N54" s="1"/>
      <c r="AA54" s="16" t="s">
        <v>97</v>
      </c>
      <c r="AB54" s="17" t="s">
        <v>882</v>
      </c>
    </row>
    <row r="55" spans="1:28" ht="12" customHeight="1" x14ac:dyDescent="0.2">
      <c r="A55" s="6" t="s">
        <v>287</v>
      </c>
      <c r="B55" s="14" t="s">
        <v>197</v>
      </c>
      <c r="C55" s="32" t="str">
        <f t="shared" si="0"/>
        <v>Chateau Cheval Blanc Premier Grand Cru Classe A, Saint-Emilion Grand Cru</v>
      </c>
      <c r="D55" s="15">
        <v>2800</v>
      </c>
      <c r="E55" s="15">
        <v>3600</v>
      </c>
      <c r="F55" s="1"/>
      <c r="G55" s="1"/>
      <c r="H55" s="1"/>
      <c r="J55" s="1"/>
      <c r="K55" s="1"/>
      <c r="L55" s="1"/>
      <c r="M55" s="1"/>
      <c r="N55" s="1"/>
      <c r="AA55" s="16" t="s">
        <v>97</v>
      </c>
      <c r="AB55" s="17" t="s">
        <v>883</v>
      </c>
    </row>
    <row r="56" spans="1:28" ht="12" customHeight="1" x14ac:dyDescent="0.2">
      <c r="A56" s="6" t="s">
        <v>289</v>
      </c>
      <c r="B56" s="18" t="s">
        <v>58</v>
      </c>
      <c r="C56" s="32" t="str">
        <f t="shared" si="0"/>
        <v>Chateau Angludet, Margaux</v>
      </c>
      <c r="D56" s="15">
        <v>280</v>
      </c>
      <c r="E56" s="15">
        <v>480</v>
      </c>
      <c r="F56" s="1"/>
      <c r="G56" s="1"/>
      <c r="H56" s="1"/>
      <c r="J56" s="1"/>
      <c r="K56" s="1"/>
      <c r="L56" s="1"/>
      <c r="M56" s="1"/>
      <c r="N56" s="1"/>
      <c r="AA56" s="19" t="s">
        <v>290</v>
      </c>
      <c r="AB56" s="17" t="s">
        <v>884</v>
      </c>
    </row>
    <row r="57" spans="1:28" ht="12" customHeight="1" x14ac:dyDescent="0.2">
      <c r="A57" s="6" t="s">
        <v>292</v>
      </c>
      <c r="B57" s="18" t="s">
        <v>58</v>
      </c>
      <c r="C57" s="32" t="str">
        <f t="shared" si="0"/>
        <v>Chateau Angludet, Margaux</v>
      </c>
      <c r="D57" s="15">
        <v>300</v>
      </c>
      <c r="E57" s="15">
        <v>500</v>
      </c>
      <c r="F57" s="1"/>
      <c r="G57" s="1"/>
      <c r="H57" s="1"/>
      <c r="J57" s="1"/>
      <c r="K57" s="1"/>
      <c r="L57" s="1"/>
      <c r="M57" s="1"/>
      <c r="N57" s="1"/>
      <c r="AA57" s="19" t="s">
        <v>290</v>
      </c>
      <c r="AB57" s="17" t="s">
        <v>885</v>
      </c>
    </row>
    <row r="58" spans="1:28" ht="12" customHeight="1" x14ac:dyDescent="0.2">
      <c r="A58" s="6" t="s">
        <v>294</v>
      </c>
      <c r="B58" s="14" t="s">
        <v>58</v>
      </c>
      <c r="C58" s="32" t="str">
        <f t="shared" si="0"/>
        <v>Chateau Cheval Blanc Premier Grand Cru Classe A, Saint-Emilion Grand Cru</v>
      </c>
      <c r="D58" s="15">
        <v>3200</v>
      </c>
      <c r="E58" s="15">
        <v>4200</v>
      </c>
      <c r="F58" s="1"/>
      <c r="G58" s="1"/>
      <c r="H58" s="1"/>
      <c r="J58" s="1"/>
      <c r="K58" s="1"/>
      <c r="L58" s="1"/>
      <c r="M58" s="1"/>
      <c r="N58" s="1"/>
      <c r="AA58" s="16" t="s">
        <v>97</v>
      </c>
      <c r="AB58" s="17" t="s">
        <v>886</v>
      </c>
    </row>
    <row r="59" spans="1:28" ht="12" customHeight="1" x14ac:dyDescent="0.2">
      <c r="A59" s="6" t="s">
        <v>296</v>
      </c>
      <c r="B59" s="14" t="s">
        <v>297</v>
      </c>
      <c r="C59" s="32" t="str">
        <f t="shared" si="0"/>
        <v>Chateau Margaux Premier Cru Classe, Margaux</v>
      </c>
      <c r="D59" s="15">
        <v>5200</v>
      </c>
      <c r="E59" s="15">
        <v>7200</v>
      </c>
      <c r="F59" s="1"/>
      <c r="G59" s="1"/>
      <c r="H59" s="1"/>
      <c r="J59" s="1"/>
      <c r="K59" s="1"/>
      <c r="L59" s="1"/>
      <c r="M59" s="1"/>
      <c r="N59" s="1"/>
      <c r="AA59" s="16" t="s">
        <v>265</v>
      </c>
      <c r="AB59" s="17" t="s">
        <v>887</v>
      </c>
    </row>
    <row r="60" spans="1:28" ht="12" customHeight="1" x14ac:dyDescent="0.2">
      <c r="A60" s="6" t="s">
        <v>299</v>
      </c>
      <c r="B60" s="14" t="s">
        <v>297</v>
      </c>
      <c r="C60" s="32" t="str">
        <f t="shared" si="0"/>
        <v>Chateau Latour Premier Cru Classe, Pauillac</v>
      </c>
      <c r="D60" s="15">
        <v>5000</v>
      </c>
      <c r="E60" s="15">
        <v>7000</v>
      </c>
      <c r="F60" s="1"/>
      <c r="G60" s="1"/>
      <c r="H60" s="1"/>
      <c r="J60" s="1"/>
      <c r="K60" s="1"/>
      <c r="L60" s="1"/>
      <c r="M60" s="1"/>
      <c r="N60" s="1"/>
      <c r="AA60" s="16" t="s">
        <v>262</v>
      </c>
      <c r="AB60" s="17" t="s">
        <v>888</v>
      </c>
    </row>
    <row r="61" spans="1:28" ht="12" customHeight="1" x14ac:dyDescent="0.2">
      <c r="A61" s="6" t="s">
        <v>301</v>
      </c>
      <c r="B61" s="14" t="s">
        <v>297</v>
      </c>
      <c r="C61" s="32" t="str">
        <f t="shared" si="0"/>
        <v>Ducru-Beaucaillou 2eme Cru Classe, Saint-Julien</v>
      </c>
      <c r="D61" s="15">
        <v>750</v>
      </c>
      <c r="E61" s="15">
        <v>950</v>
      </c>
      <c r="F61" s="1"/>
      <c r="G61" s="1"/>
      <c r="H61" s="1"/>
      <c r="J61" s="1"/>
      <c r="K61" s="1"/>
      <c r="L61" s="1"/>
      <c r="M61" s="1"/>
      <c r="N61" s="1"/>
      <c r="AA61" s="16" t="s">
        <v>302</v>
      </c>
      <c r="AB61" s="17" t="s">
        <v>889</v>
      </c>
    </row>
    <row r="62" spans="1:28" ht="12" customHeight="1" x14ac:dyDescent="0.2">
      <c r="A62" s="6" t="s">
        <v>303</v>
      </c>
      <c r="B62" s="14" t="s">
        <v>297</v>
      </c>
      <c r="C62" s="32" t="str">
        <f t="shared" si="0"/>
        <v>Chateau La Lagune 3eme Cru Classe, Haut-Medoc</v>
      </c>
      <c r="D62" s="15">
        <v>140</v>
      </c>
      <c r="E62" s="15">
        <v>220</v>
      </c>
      <c r="F62" s="1"/>
      <c r="G62" s="1"/>
      <c r="H62" s="1"/>
      <c r="J62" s="1"/>
      <c r="K62" s="1"/>
      <c r="L62" s="1"/>
      <c r="M62" s="1"/>
      <c r="N62" s="1"/>
      <c r="AA62" s="16" t="s">
        <v>304</v>
      </c>
      <c r="AB62" s="17" t="s">
        <v>890</v>
      </c>
    </row>
    <row r="63" spans="1:28" ht="12" customHeight="1" x14ac:dyDescent="0.2">
      <c r="A63" s="6" t="s">
        <v>305</v>
      </c>
      <c r="B63" s="14" t="s">
        <v>297</v>
      </c>
      <c r="C63" s="32" t="str">
        <f t="shared" si="0"/>
        <v>Chateau Beychevelle 4eme Cru Classe, Saint-Julien</v>
      </c>
      <c r="D63" s="15">
        <v>320</v>
      </c>
      <c r="E63" s="15">
        <v>420</v>
      </c>
      <c r="F63" s="1"/>
      <c r="G63" s="1"/>
      <c r="H63" s="1"/>
      <c r="J63" s="1"/>
      <c r="K63" s="1"/>
      <c r="L63" s="1"/>
      <c r="M63" s="1"/>
      <c r="N63" s="1"/>
      <c r="AA63" s="16" t="s">
        <v>306</v>
      </c>
      <c r="AB63" s="17" t="s">
        <v>891</v>
      </c>
    </row>
    <row r="64" spans="1:28" ht="12" customHeight="1" x14ac:dyDescent="0.2">
      <c r="A64" s="6" t="s">
        <v>307</v>
      </c>
      <c r="B64" s="14" t="s">
        <v>297</v>
      </c>
      <c r="C64" s="32" t="str">
        <f t="shared" si="0"/>
        <v>Les Forts de Latour, Pauillac</v>
      </c>
      <c r="D64" s="15">
        <v>260</v>
      </c>
      <c r="E64" s="15">
        <v>460</v>
      </c>
      <c r="F64" s="1"/>
      <c r="G64" s="1"/>
      <c r="H64" s="1"/>
      <c r="J64" s="1"/>
      <c r="K64" s="1"/>
      <c r="L64" s="1"/>
      <c r="M64" s="1"/>
      <c r="N64" s="1"/>
      <c r="AA64" s="16" t="s">
        <v>65</v>
      </c>
      <c r="AB64" s="17" t="s">
        <v>892</v>
      </c>
    </row>
    <row r="65" spans="1:28" ht="12" customHeight="1" x14ac:dyDescent="0.2">
      <c r="A65" s="6" t="s">
        <v>309</v>
      </c>
      <c r="B65" s="14" t="s">
        <v>90</v>
      </c>
      <c r="C65" s="32" t="str">
        <f t="shared" si="0"/>
        <v>Chateau Mouton Rothschild Premier Cru Classe, Pauillac</v>
      </c>
      <c r="D65" s="15">
        <v>1000</v>
      </c>
      <c r="E65" s="15">
        <v>1500</v>
      </c>
      <c r="F65" s="1"/>
      <c r="G65" s="1"/>
      <c r="H65" s="1"/>
      <c r="J65" s="1"/>
      <c r="K65" s="1"/>
      <c r="L65" s="1"/>
      <c r="M65" s="1"/>
      <c r="N65" s="1"/>
      <c r="AA65" s="16" t="s">
        <v>267</v>
      </c>
      <c r="AB65" s="17" t="s">
        <v>893</v>
      </c>
    </row>
    <row r="66" spans="1:28" ht="12" customHeight="1" x14ac:dyDescent="0.2">
      <c r="A66" s="6" t="s">
        <v>310</v>
      </c>
      <c r="B66" s="14" t="s">
        <v>90</v>
      </c>
      <c r="C66" s="32" t="str">
        <f t="shared" si="0"/>
        <v>Chateau Mouton Rothschild Premier Cru Classe, Pauillac</v>
      </c>
      <c r="D66" s="15">
        <v>2400</v>
      </c>
      <c r="E66" s="15">
        <v>3400</v>
      </c>
      <c r="F66" s="1"/>
      <c r="G66" s="1"/>
      <c r="H66" s="1"/>
      <c r="J66" s="1"/>
      <c r="K66" s="1"/>
      <c r="L66" s="1"/>
      <c r="M66" s="1"/>
      <c r="N66" s="1"/>
      <c r="AA66" s="16" t="s">
        <v>267</v>
      </c>
      <c r="AB66" s="17" t="s">
        <v>894</v>
      </c>
    </row>
    <row r="67" spans="1:28" ht="12" customHeight="1" x14ac:dyDescent="0.2">
      <c r="A67" s="6" t="s">
        <v>311</v>
      </c>
      <c r="B67" s="14" t="s">
        <v>90</v>
      </c>
      <c r="C67" s="32" t="str">
        <f t="shared" si="0"/>
        <v>Chateau Pichon Baron 2eme Cru Classe, Pauillac</v>
      </c>
      <c r="D67" s="15">
        <v>700</v>
      </c>
      <c r="E67" s="15">
        <v>1200</v>
      </c>
      <c r="F67" s="1"/>
      <c r="G67" s="1"/>
      <c r="H67" s="1"/>
      <c r="J67" s="1"/>
      <c r="K67" s="1"/>
      <c r="L67" s="1"/>
      <c r="M67" s="1"/>
      <c r="N67" s="1"/>
      <c r="AA67" s="16" t="s">
        <v>312</v>
      </c>
      <c r="AB67" s="17" t="s">
        <v>895</v>
      </c>
    </row>
    <row r="68" spans="1:28" ht="12" customHeight="1" x14ac:dyDescent="0.2">
      <c r="A68" s="6" t="s">
        <v>314</v>
      </c>
      <c r="B68" s="14" t="s">
        <v>90</v>
      </c>
      <c r="C68" s="32" t="str">
        <f t="shared" ref="C68:C131" si="1">HYPERLINK(AB68,AA68)</f>
        <v>Cos d'Estournel 2eme Cru Classe, Saint-Estephe</v>
      </c>
      <c r="D68" s="15">
        <v>1000</v>
      </c>
      <c r="E68" s="15">
        <v>1500</v>
      </c>
      <c r="F68" s="1"/>
      <c r="G68" s="1"/>
      <c r="H68" s="1"/>
      <c r="J68" s="1"/>
      <c r="K68" s="1"/>
      <c r="L68" s="1"/>
      <c r="M68" s="1"/>
      <c r="N68" s="1"/>
      <c r="AA68" s="16" t="s">
        <v>315</v>
      </c>
      <c r="AB68" s="17" t="s">
        <v>896</v>
      </c>
    </row>
    <row r="69" spans="1:28" ht="12" customHeight="1" x14ac:dyDescent="0.2">
      <c r="A69" s="6" t="s">
        <v>316</v>
      </c>
      <c r="B69" s="14" t="s">
        <v>90</v>
      </c>
      <c r="C69" s="32" t="str">
        <f t="shared" si="1"/>
        <v>Cos d'Estournel 2eme Cru Classe, Saint-Estephe</v>
      </c>
      <c r="D69" s="15">
        <v>1000</v>
      </c>
      <c r="E69" s="15">
        <v>1500</v>
      </c>
      <c r="F69" s="1"/>
      <c r="G69" s="1"/>
      <c r="H69" s="1"/>
      <c r="J69" s="1"/>
      <c r="K69" s="1"/>
      <c r="L69" s="1"/>
      <c r="M69" s="1"/>
      <c r="N69" s="1"/>
      <c r="AA69" s="16" t="s">
        <v>315</v>
      </c>
      <c r="AB69" s="17" t="s">
        <v>897</v>
      </c>
    </row>
    <row r="70" spans="1:28" ht="12" customHeight="1" x14ac:dyDescent="0.2">
      <c r="A70" s="6" t="s">
        <v>317</v>
      </c>
      <c r="B70" s="14" t="s">
        <v>90</v>
      </c>
      <c r="C70" s="32" t="str">
        <f t="shared" si="1"/>
        <v>Chateau Palmer 3eme Cru Classe, Margaux</v>
      </c>
      <c r="D70" s="15">
        <v>1600</v>
      </c>
      <c r="E70" s="15">
        <v>2400</v>
      </c>
      <c r="F70" s="1"/>
      <c r="G70" s="1"/>
      <c r="H70" s="1"/>
      <c r="J70" s="1"/>
      <c r="K70" s="1"/>
      <c r="L70" s="1"/>
      <c r="M70" s="1"/>
      <c r="N70" s="1"/>
      <c r="AA70" s="16" t="s">
        <v>54</v>
      </c>
      <c r="AB70" s="17" t="s">
        <v>898</v>
      </c>
    </row>
    <row r="71" spans="1:28" ht="12" customHeight="1" x14ac:dyDescent="0.2">
      <c r="A71" s="6" t="s">
        <v>318</v>
      </c>
      <c r="B71" s="14" t="s">
        <v>90</v>
      </c>
      <c r="C71" s="32" t="str">
        <f t="shared" si="1"/>
        <v>Les Forts de Latour, Pauillac (Magnums)</v>
      </c>
      <c r="D71" s="15">
        <v>700</v>
      </c>
      <c r="E71" s="15">
        <v>1200</v>
      </c>
      <c r="F71" s="1"/>
      <c r="G71" s="1"/>
      <c r="H71" s="1"/>
      <c r="J71" s="1"/>
      <c r="K71" s="1"/>
      <c r="L71" s="1"/>
      <c r="M71" s="1"/>
      <c r="N71" s="1"/>
      <c r="AA71" s="16" t="s">
        <v>319</v>
      </c>
      <c r="AB71" s="17" t="s">
        <v>899</v>
      </c>
    </row>
    <row r="72" spans="1:28" ht="12" customHeight="1" x14ac:dyDescent="0.2">
      <c r="A72" s="6" t="s">
        <v>320</v>
      </c>
      <c r="B72" s="14" t="s">
        <v>90</v>
      </c>
      <c r="C72" s="32" t="str">
        <f t="shared" si="1"/>
        <v>Chateau Angludet, Margaux</v>
      </c>
      <c r="D72" s="15">
        <v>180</v>
      </c>
      <c r="E72" s="15">
        <v>240</v>
      </c>
      <c r="F72" s="1"/>
      <c r="G72" s="1"/>
      <c r="H72" s="1"/>
      <c r="J72" s="1"/>
      <c r="K72" s="1"/>
      <c r="L72" s="1"/>
      <c r="M72" s="1"/>
      <c r="N72" s="1"/>
      <c r="AA72" s="16" t="s">
        <v>290</v>
      </c>
      <c r="AB72" s="17" t="s">
        <v>900</v>
      </c>
    </row>
    <row r="73" spans="1:28" ht="12" customHeight="1" x14ac:dyDescent="0.2">
      <c r="A73" s="6" t="s">
        <v>321</v>
      </c>
      <c r="B73" s="14" t="s">
        <v>90</v>
      </c>
      <c r="C73" s="32" t="str">
        <f t="shared" si="1"/>
        <v>Chateau Angludet, Margaux</v>
      </c>
      <c r="D73" s="15">
        <v>180</v>
      </c>
      <c r="E73" s="15">
        <v>240</v>
      </c>
      <c r="F73" s="1"/>
      <c r="G73" s="1"/>
      <c r="H73" s="1"/>
      <c r="J73" s="1"/>
      <c r="K73" s="1"/>
      <c r="L73" s="1"/>
      <c r="M73" s="1"/>
      <c r="N73" s="1"/>
      <c r="AA73" s="16" t="s">
        <v>290</v>
      </c>
      <c r="AB73" s="17" t="s">
        <v>901</v>
      </c>
    </row>
    <row r="74" spans="1:28" ht="12" customHeight="1" x14ac:dyDescent="0.2">
      <c r="A74" s="6" t="s">
        <v>322</v>
      </c>
      <c r="B74" s="14" t="s">
        <v>323</v>
      </c>
      <c r="C74" s="32" t="str">
        <f t="shared" si="1"/>
        <v>Chateau La Mission Haut-Brion Cru Classe, Pessac-Leognan</v>
      </c>
      <c r="D74" s="15">
        <v>600</v>
      </c>
      <c r="E74" s="15">
        <v>800</v>
      </c>
      <c r="F74" s="1"/>
      <c r="G74" s="1"/>
      <c r="H74" s="1"/>
      <c r="J74" s="1"/>
      <c r="K74" s="1"/>
      <c r="L74" s="1"/>
      <c r="M74" s="1"/>
      <c r="N74" s="1"/>
      <c r="AA74" s="16" t="s">
        <v>56</v>
      </c>
      <c r="AB74" s="17" t="s">
        <v>902</v>
      </c>
    </row>
    <row r="75" spans="1:28" ht="12" customHeight="1" x14ac:dyDescent="0.2">
      <c r="A75" s="6" t="s">
        <v>324</v>
      </c>
      <c r="B75" s="14" t="s">
        <v>323</v>
      </c>
      <c r="C75" s="32" t="str">
        <f t="shared" si="1"/>
        <v>Vieux Chateau Certan, Pomerol</v>
      </c>
      <c r="D75" s="15">
        <v>90</v>
      </c>
      <c r="E75" s="15">
        <v>170</v>
      </c>
      <c r="F75" s="1"/>
      <c r="G75" s="1"/>
      <c r="H75" s="1"/>
      <c r="J75" s="1"/>
      <c r="K75" s="1"/>
      <c r="L75" s="1"/>
      <c r="M75" s="1"/>
      <c r="N75" s="1"/>
      <c r="AA75" s="16" t="s">
        <v>325</v>
      </c>
      <c r="AB75" s="17" t="s">
        <v>903</v>
      </c>
    </row>
    <row r="76" spans="1:28" ht="12" customHeight="1" x14ac:dyDescent="0.2">
      <c r="A76" s="6" t="s">
        <v>326</v>
      </c>
      <c r="B76" s="14" t="s">
        <v>204</v>
      </c>
      <c r="C76" s="32" t="str">
        <f t="shared" si="1"/>
        <v>Chateau Latour Premier Cru Classe, Pauillac</v>
      </c>
      <c r="D76" s="15">
        <v>1500</v>
      </c>
      <c r="E76" s="15">
        <v>1800</v>
      </c>
      <c r="F76" s="1"/>
      <c r="G76" s="1"/>
      <c r="H76" s="1"/>
      <c r="J76" s="1"/>
      <c r="K76" s="1"/>
      <c r="L76" s="1"/>
      <c r="M76" s="1"/>
      <c r="N76" s="1"/>
      <c r="AA76" s="16" t="s">
        <v>262</v>
      </c>
      <c r="AB76" s="17" t="s">
        <v>904</v>
      </c>
    </row>
    <row r="77" spans="1:28" ht="12" customHeight="1" x14ac:dyDescent="0.2">
      <c r="A77" s="6" t="s">
        <v>327</v>
      </c>
      <c r="B77" s="14" t="s">
        <v>204</v>
      </c>
      <c r="C77" s="32" t="str">
        <f t="shared" si="1"/>
        <v>Chateau Palmer 3eme Cru Classe, Margaux</v>
      </c>
      <c r="D77" s="15">
        <v>600</v>
      </c>
      <c r="E77" s="15">
        <v>1000</v>
      </c>
      <c r="F77" s="1"/>
      <c r="G77" s="1"/>
      <c r="H77" s="1"/>
      <c r="J77" s="1"/>
      <c r="K77" s="1"/>
      <c r="L77" s="1"/>
      <c r="M77" s="1"/>
      <c r="N77" s="1"/>
      <c r="AA77" s="16" t="s">
        <v>54</v>
      </c>
      <c r="AB77" s="17" t="s">
        <v>905</v>
      </c>
    </row>
    <row r="78" spans="1:28" ht="12" customHeight="1" x14ac:dyDescent="0.2">
      <c r="A78" s="6" t="s">
        <v>329</v>
      </c>
      <c r="B78" s="14" t="s">
        <v>72</v>
      </c>
      <c r="C78" s="32" t="str">
        <f t="shared" si="1"/>
        <v>Chateau Mouton Rothschild Premier Cru Classe, Pauillac</v>
      </c>
      <c r="D78" s="15">
        <v>1000</v>
      </c>
      <c r="E78" s="15">
        <v>1500</v>
      </c>
      <c r="F78" s="1"/>
      <c r="G78" s="1"/>
      <c r="H78" s="1"/>
      <c r="J78" s="1"/>
      <c r="K78" s="1"/>
      <c r="L78" s="1"/>
      <c r="M78" s="1"/>
      <c r="N78" s="1"/>
      <c r="AA78" s="16" t="s">
        <v>267</v>
      </c>
      <c r="AB78" s="17" t="s">
        <v>906</v>
      </c>
    </row>
    <row r="79" spans="1:28" ht="12" customHeight="1" x14ac:dyDescent="0.2">
      <c r="A79" s="6" t="s">
        <v>331</v>
      </c>
      <c r="B79" s="14" t="s">
        <v>72</v>
      </c>
      <c r="C79" s="32" t="str">
        <f t="shared" si="1"/>
        <v>Chateau Mouton Rothschild Premier Cru Classe, Pauillac</v>
      </c>
      <c r="D79" s="15">
        <v>2600</v>
      </c>
      <c r="E79" s="15">
        <v>3200</v>
      </c>
      <c r="F79" s="1"/>
      <c r="G79" s="1"/>
      <c r="H79" s="1"/>
      <c r="J79" s="1"/>
      <c r="K79" s="1"/>
      <c r="L79" s="1"/>
      <c r="M79" s="1"/>
      <c r="N79" s="1"/>
      <c r="AA79" s="16" t="s">
        <v>267</v>
      </c>
      <c r="AB79" s="17" t="s">
        <v>907</v>
      </c>
    </row>
    <row r="80" spans="1:28" ht="12" customHeight="1" x14ac:dyDescent="0.2">
      <c r="A80" s="6" t="s">
        <v>333</v>
      </c>
      <c r="B80" s="14" t="s">
        <v>72</v>
      </c>
      <c r="C80" s="32" t="str">
        <f t="shared" si="1"/>
        <v>Les Forts de Latour, Pauillac</v>
      </c>
      <c r="D80" s="15">
        <v>280</v>
      </c>
      <c r="E80" s="15">
        <v>380</v>
      </c>
      <c r="F80" s="1"/>
      <c r="G80" s="1"/>
      <c r="H80" s="1"/>
      <c r="J80" s="1"/>
      <c r="K80" s="1"/>
      <c r="L80" s="1"/>
      <c r="M80" s="1"/>
      <c r="N80" s="1"/>
      <c r="AA80" s="16" t="s">
        <v>65</v>
      </c>
      <c r="AB80" s="17" t="s">
        <v>908</v>
      </c>
    </row>
    <row r="81" spans="1:28" ht="12" customHeight="1" x14ac:dyDescent="0.2">
      <c r="A81" s="6" t="s">
        <v>335</v>
      </c>
      <c r="B81" s="14" t="s">
        <v>72</v>
      </c>
      <c r="C81" s="32" t="str">
        <f t="shared" si="1"/>
        <v>Chateau Peby Faugeres Grand Cru Classe, Saint-Emilion Grand Cru</v>
      </c>
      <c r="D81" s="15">
        <v>560</v>
      </c>
      <c r="E81" s="15">
        <v>650</v>
      </c>
      <c r="F81" s="1"/>
      <c r="G81" s="1"/>
      <c r="H81" s="1"/>
      <c r="J81" s="1"/>
      <c r="K81" s="1"/>
      <c r="L81" s="1"/>
      <c r="M81" s="1"/>
      <c r="N81" s="1"/>
      <c r="AA81" s="16" t="s">
        <v>336</v>
      </c>
      <c r="AB81" s="17" t="s">
        <v>909</v>
      </c>
    </row>
    <row r="82" spans="1:28" ht="12" customHeight="1" x14ac:dyDescent="0.2">
      <c r="A82" s="6" t="s">
        <v>338</v>
      </c>
      <c r="B82" s="14" t="s">
        <v>72</v>
      </c>
      <c r="C82" s="32" t="str">
        <f t="shared" si="1"/>
        <v>Chateau Peby Faugeres Grand Cru Classe, Saint-Emilion Grand Cru</v>
      </c>
      <c r="D82" s="15">
        <v>560</v>
      </c>
      <c r="E82" s="15">
        <v>650</v>
      </c>
      <c r="F82" s="1"/>
      <c r="G82" s="1"/>
      <c r="H82" s="1"/>
      <c r="J82" s="1"/>
      <c r="K82" s="1"/>
      <c r="L82" s="1"/>
      <c r="M82" s="1"/>
      <c r="N82" s="1"/>
      <c r="AA82" s="16" t="s">
        <v>336</v>
      </c>
      <c r="AB82" s="17" t="s">
        <v>910</v>
      </c>
    </row>
    <row r="83" spans="1:28" ht="12" customHeight="1" x14ac:dyDescent="0.2">
      <c r="A83" s="6" t="s">
        <v>340</v>
      </c>
      <c r="B83" s="14" t="s">
        <v>72</v>
      </c>
      <c r="C83" s="32" t="str">
        <f t="shared" si="1"/>
        <v>Chateau Nenin, Pomerol</v>
      </c>
      <c r="D83" s="15">
        <v>400</v>
      </c>
      <c r="E83" s="15">
        <v>600</v>
      </c>
      <c r="F83" s="1"/>
      <c r="G83" s="1"/>
      <c r="H83" s="1"/>
      <c r="J83" s="1"/>
      <c r="K83" s="1"/>
      <c r="L83" s="1"/>
      <c r="M83" s="1"/>
      <c r="N83" s="1"/>
      <c r="AA83" s="16" t="s">
        <v>341</v>
      </c>
      <c r="AB83" s="17" t="s">
        <v>911</v>
      </c>
    </row>
    <row r="84" spans="1:28" ht="12" customHeight="1" x14ac:dyDescent="0.2">
      <c r="A84" s="6" t="s">
        <v>342</v>
      </c>
      <c r="B84" s="14" t="s">
        <v>79</v>
      </c>
      <c r="C84" s="32" t="str">
        <f t="shared" si="1"/>
        <v>Chateau Margaux Premier Cru Classe, Margaux</v>
      </c>
      <c r="D84" s="15">
        <v>500</v>
      </c>
      <c r="E84" s="15">
        <v>700</v>
      </c>
      <c r="F84" s="1"/>
      <c r="G84" s="1"/>
      <c r="H84" s="1"/>
      <c r="J84" s="1"/>
      <c r="K84" s="1"/>
      <c r="L84" s="1"/>
      <c r="M84" s="1"/>
      <c r="N84" s="1"/>
      <c r="AA84" s="16" t="s">
        <v>265</v>
      </c>
      <c r="AB84" s="17" t="s">
        <v>912</v>
      </c>
    </row>
    <row r="85" spans="1:28" ht="12" customHeight="1" x14ac:dyDescent="0.2">
      <c r="A85" s="6" t="s">
        <v>343</v>
      </c>
      <c r="B85" s="14" t="s">
        <v>79</v>
      </c>
      <c r="C85" s="32" t="str">
        <f t="shared" si="1"/>
        <v>Carruades de Lafite, Pauillac</v>
      </c>
      <c r="D85" s="15">
        <v>360</v>
      </c>
      <c r="E85" s="15">
        <v>480</v>
      </c>
      <c r="F85" s="1"/>
      <c r="G85" s="1"/>
      <c r="H85" s="1"/>
      <c r="J85" s="1"/>
      <c r="K85" s="1"/>
      <c r="L85" s="1"/>
      <c r="M85" s="1"/>
      <c r="N85" s="1"/>
      <c r="AA85" s="16" t="s">
        <v>344</v>
      </c>
      <c r="AB85" s="17" t="s">
        <v>913</v>
      </c>
    </row>
    <row r="86" spans="1:28" ht="12" customHeight="1" x14ac:dyDescent="0.2">
      <c r="A86" s="6" t="s">
        <v>345</v>
      </c>
      <c r="B86" s="14" t="s">
        <v>79</v>
      </c>
      <c r="C86" s="32" t="str">
        <f t="shared" si="1"/>
        <v>Les Forts de Latour, Pauillac</v>
      </c>
      <c r="D86" s="15">
        <v>650</v>
      </c>
      <c r="E86" s="15">
        <v>850</v>
      </c>
      <c r="F86" s="1"/>
      <c r="G86" s="1"/>
      <c r="H86" s="1"/>
      <c r="J86" s="1"/>
      <c r="K86" s="1"/>
      <c r="L86" s="1"/>
      <c r="M86" s="1"/>
      <c r="N86" s="1"/>
      <c r="AA86" s="16" t="s">
        <v>65</v>
      </c>
      <c r="AB86" s="17" t="s">
        <v>914</v>
      </c>
    </row>
    <row r="87" spans="1:28" ht="12" customHeight="1" x14ac:dyDescent="0.2">
      <c r="A87" s="6" t="s">
        <v>346</v>
      </c>
      <c r="B87" s="14" t="s">
        <v>79</v>
      </c>
      <c r="C87" s="32" t="str">
        <f t="shared" si="1"/>
        <v>1997 Chateau Bahans Haut-Brion, Pessac-Leognan</v>
      </c>
      <c r="D87" s="15">
        <v>400</v>
      </c>
      <c r="E87" s="15">
        <v>700</v>
      </c>
      <c r="F87" s="1"/>
      <c r="G87" s="1"/>
      <c r="H87" s="1"/>
      <c r="J87" s="1"/>
      <c r="K87" s="1"/>
      <c r="L87" s="1"/>
      <c r="M87" s="1"/>
      <c r="N87" s="1"/>
      <c r="AA87" s="16" t="s">
        <v>347</v>
      </c>
      <c r="AB87" s="17" t="s">
        <v>915</v>
      </c>
    </row>
    <row r="88" spans="1:28" ht="12" customHeight="1" x14ac:dyDescent="0.2">
      <c r="A88" s="6" t="s">
        <v>348</v>
      </c>
      <c r="B88" s="14" t="s">
        <v>79</v>
      </c>
      <c r="C88" s="32" t="str">
        <f t="shared" si="1"/>
        <v>Chateau La Fleur-Petrus, Pomerol</v>
      </c>
      <c r="D88" s="15">
        <v>400</v>
      </c>
      <c r="E88" s="15">
        <v>600</v>
      </c>
      <c r="F88" s="1"/>
      <c r="G88" s="1"/>
      <c r="H88" s="1"/>
      <c r="J88" s="1"/>
      <c r="K88" s="1"/>
      <c r="L88" s="1"/>
      <c r="M88" s="1"/>
      <c r="N88" s="1"/>
      <c r="AA88" s="16" t="s">
        <v>349</v>
      </c>
      <c r="AB88" s="17" t="s">
        <v>916</v>
      </c>
    </row>
    <row r="89" spans="1:28" ht="12" customHeight="1" x14ac:dyDescent="0.2">
      <c r="A89" s="6" t="s">
        <v>350</v>
      </c>
      <c r="B89" s="14" t="s">
        <v>43</v>
      </c>
      <c r="C89" s="32" t="str">
        <f t="shared" si="1"/>
        <v>Les Forts de Latour, Pauillac</v>
      </c>
      <c r="D89" s="15">
        <v>900</v>
      </c>
      <c r="E89" s="15">
        <v>1400</v>
      </c>
      <c r="F89" s="1"/>
      <c r="G89" s="1"/>
      <c r="H89" s="1"/>
      <c r="J89" s="1"/>
      <c r="K89" s="1"/>
      <c r="L89" s="1"/>
      <c r="M89" s="1"/>
      <c r="N89" s="1"/>
      <c r="AA89" s="16" t="s">
        <v>65</v>
      </c>
      <c r="AB89" s="17" t="s">
        <v>917</v>
      </c>
    </row>
    <row r="90" spans="1:28" ht="12" customHeight="1" x14ac:dyDescent="0.2">
      <c r="A90" s="6" t="s">
        <v>352</v>
      </c>
      <c r="B90" s="14" t="s">
        <v>43</v>
      </c>
      <c r="C90" s="32" t="str">
        <f t="shared" si="1"/>
        <v>Les Forts de Latour, Pauillac</v>
      </c>
      <c r="D90" s="15">
        <v>900</v>
      </c>
      <c r="E90" s="15">
        <v>1400</v>
      </c>
      <c r="F90" s="1"/>
      <c r="G90" s="1"/>
      <c r="H90" s="1"/>
      <c r="J90" s="1"/>
      <c r="K90" s="1"/>
      <c r="L90" s="1"/>
      <c r="M90" s="1"/>
      <c r="N90" s="1"/>
      <c r="AA90" s="16" t="s">
        <v>65</v>
      </c>
      <c r="AB90" s="17" t="s">
        <v>918</v>
      </c>
    </row>
    <row r="91" spans="1:28" ht="12" customHeight="1" x14ac:dyDescent="0.2">
      <c r="A91" s="6" t="s">
        <v>353</v>
      </c>
      <c r="B91" s="14" t="s">
        <v>45</v>
      </c>
      <c r="C91" s="32" t="str">
        <f t="shared" si="1"/>
        <v>Les Forts de Latour, Pauillac</v>
      </c>
      <c r="D91" s="15">
        <v>750</v>
      </c>
      <c r="E91" s="15">
        <v>950</v>
      </c>
      <c r="F91" s="1"/>
      <c r="G91" s="1"/>
      <c r="H91" s="1"/>
      <c r="J91" s="1"/>
      <c r="K91" s="1"/>
      <c r="L91" s="1"/>
      <c r="M91" s="1"/>
      <c r="N91" s="1"/>
      <c r="AA91" s="16" t="s">
        <v>65</v>
      </c>
      <c r="AB91" s="17" t="s">
        <v>919</v>
      </c>
    </row>
    <row r="92" spans="1:28" ht="12" customHeight="1" x14ac:dyDescent="0.2">
      <c r="A92" s="6" t="s">
        <v>354</v>
      </c>
      <c r="B92" s="14" t="s">
        <v>45</v>
      </c>
      <c r="C92" s="32" t="str">
        <f t="shared" si="1"/>
        <v>Les Forts de Latour, Pauillac</v>
      </c>
      <c r="D92" s="15">
        <v>750</v>
      </c>
      <c r="E92" s="15">
        <v>950</v>
      </c>
      <c r="F92" s="1"/>
      <c r="G92" s="1"/>
      <c r="H92" s="1"/>
      <c r="J92" s="1"/>
      <c r="K92" s="1"/>
      <c r="L92" s="1"/>
      <c r="M92" s="1"/>
      <c r="N92" s="1"/>
      <c r="AA92" s="16" t="s">
        <v>65</v>
      </c>
      <c r="AB92" s="17" t="s">
        <v>920</v>
      </c>
    </row>
    <row r="93" spans="1:28" ht="12" customHeight="1" x14ac:dyDescent="0.2">
      <c r="A93" s="6" t="s">
        <v>355</v>
      </c>
      <c r="B93" s="14" t="s">
        <v>27</v>
      </c>
      <c r="C93" s="32" t="str">
        <f t="shared" si="1"/>
        <v>Les Forts de Latour, Pauillac</v>
      </c>
      <c r="D93" s="15">
        <v>700</v>
      </c>
      <c r="E93" s="15">
        <v>900</v>
      </c>
      <c r="F93" s="1"/>
      <c r="G93" s="1"/>
      <c r="H93" s="1"/>
      <c r="J93" s="1"/>
      <c r="K93" s="1"/>
      <c r="L93" s="1"/>
      <c r="M93" s="1"/>
      <c r="N93" s="1"/>
      <c r="AA93" s="16" t="s">
        <v>65</v>
      </c>
      <c r="AB93" s="17" t="s">
        <v>921</v>
      </c>
    </row>
    <row r="94" spans="1:28" ht="12" customHeight="1" x14ac:dyDescent="0.2">
      <c r="A94" s="6" t="s">
        <v>356</v>
      </c>
      <c r="B94" s="14" t="s">
        <v>27</v>
      </c>
      <c r="C94" s="32" t="str">
        <f t="shared" si="1"/>
        <v>Les Forts de Latour, Pauillac</v>
      </c>
      <c r="D94" s="15">
        <v>700</v>
      </c>
      <c r="E94" s="15">
        <v>900</v>
      </c>
      <c r="F94" s="1"/>
      <c r="G94" s="1"/>
      <c r="H94" s="1"/>
      <c r="J94" s="1"/>
      <c r="K94" s="1"/>
      <c r="L94" s="1"/>
      <c r="M94" s="1"/>
      <c r="N94" s="1"/>
      <c r="AA94" s="16" t="s">
        <v>65</v>
      </c>
      <c r="AB94" s="17" t="s">
        <v>922</v>
      </c>
    </row>
    <row r="95" spans="1:28" ht="12" customHeight="1" x14ac:dyDescent="0.2">
      <c r="A95" s="6" t="s">
        <v>357</v>
      </c>
      <c r="B95" s="14" t="s">
        <v>358</v>
      </c>
      <c r="C95" s="32" t="str">
        <f t="shared" si="1"/>
        <v>Chateau Margaux Premier Cru Classe, Margaux</v>
      </c>
      <c r="D95" s="15">
        <v>1000</v>
      </c>
      <c r="E95" s="15">
        <v>1500</v>
      </c>
      <c r="F95" s="1"/>
      <c r="G95" s="1"/>
      <c r="H95" s="1"/>
      <c r="J95" s="1"/>
      <c r="K95" s="1"/>
      <c r="L95" s="1"/>
      <c r="M95" s="1"/>
      <c r="N95" s="1"/>
      <c r="AA95" s="16" t="s">
        <v>265</v>
      </c>
      <c r="AB95" s="17" t="s">
        <v>923</v>
      </c>
    </row>
    <row r="96" spans="1:28" ht="12" customHeight="1" x14ac:dyDescent="0.2">
      <c r="A96" s="6" t="s">
        <v>359</v>
      </c>
      <c r="B96" s="14" t="s">
        <v>358</v>
      </c>
      <c r="C96" s="32" t="str">
        <f t="shared" si="1"/>
        <v>Chateau Lafite Rothschild Premier Cru Classe, Pauillac</v>
      </c>
      <c r="D96" s="15">
        <v>1800</v>
      </c>
      <c r="E96" s="15">
        <v>2400</v>
      </c>
      <c r="F96" s="1"/>
      <c r="G96" s="1"/>
      <c r="H96" s="1"/>
      <c r="J96" s="1"/>
      <c r="K96" s="1"/>
      <c r="L96" s="1"/>
      <c r="M96" s="1"/>
      <c r="N96" s="1"/>
      <c r="AA96" s="16" t="s">
        <v>360</v>
      </c>
      <c r="AB96" s="17" t="s">
        <v>924</v>
      </c>
    </row>
    <row r="97" spans="1:28" ht="12" customHeight="1" x14ac:dyDescent="0.2">
      <c r="A97" s="6" t="s">
        <v>361</v>
      </c>
      <c r="B97" s="14" t="s">
        <v>358</v>
      </c>
      <c r="C97" s="32" t="str">
        <f t="shared" si="1"/>
        <v>Chateau Mouton Rothschild Premier Cru Classe, Pauillac</v>
      </c>
      <c r="D97" s="15">
        <v>2200</v>
      </c>
      <c r="E97" s="15">
        <v>3200</v>
      </c>
      <c r="F97" s="1"/>
      <c r="G97" s="1"/>
      <c r="H97" s="1"/>
      <c r="J97" s="1"/>
      <c r="K97" s="1"/>
      <c r="L97" s="1"/>
      <c r="M97" s="1"/>
      <c r="N97" s="1"/>
      <c r="AA97" s="16" t="s">
        <v>267</v>
      </c>
      <c r="AB97" s="17" t="s">
        <v>925</v>
      </c>
    </row>
    <row r="98" spans="1:28" ht="12" customHeight="1" x14ac:dyDescent="0.2">
      <c r="A98" s="6" t="s">
        <v>362</v>
      </c>
      <c r="B98" s="14" t="s">
        <v>358</v>
      </c>
      <c r="C98" s="32" t="str">
        <f t="shared" si="1"/>
        <v>Les Forts de Latour, Pauillac</v>
      </c>
      <c r="D98" s="15">
        <v>700</v>
      </c>
      <c r="E98" s="15">
        <v>1000</v>
      </c>
      <c r="F98" s="1"/>
      <c r="G98" s="1"/>
      <c r="H98" s="1"/>
      <c r="J98" s="1"/>
      <c r="K98" s="1"/>
      <c r="L98" s="1"/>
      <c r="M98" s="1"/>
      <c r="N98" s="1"/>
      <c r="AA98" s="16" t="s">
        <v>65</v>
      </c>
      <c r="AB98" s="17" t="s">
        <v>926</v>
      </c>
    </row>
    <row r="99" spans="1:28" ht="12" customHeight="1" x14ac:dyDescent="0.2">
      <c r="A99" s="6" t="s">
        <v>363</v>
      </c>
      <c r="B99" s="14" t="s">
        <v>59</v>
      </c>
      <c r="C99" s="32" t="str">
        <f t="shared" si="1"/>
        <v>Les Forts de Latour, Pauillac (Halves)</v>
      </c>
      <c r="D99" s="15">
        <v>700</v>
      </c>
      <c r="E99" s="15">
        <v>900</v>
      </c>
      <c r="F99" s="1"/>
      <c r="G99" s="1"/>
      <c r="H99" s="1"/>
      <c r="J99" s="1"/>
      <c r="K99" s="1"/>
      <c r="L99" s="1"/>
      <c r="M99" s="1"/>
      <c r="N99" s="1"/>
      <c r="AA99" s="16" t="s">
        <v>364</v>
      </c>
      <c r="AB99" s="17" t="s">
        <v>927</v>
      </c>
    </row>
    <row r="100" spans="1:28" ht="12" customHeight="1" x14ac:dyDescent="0.2">
      <c r="A100" s="6" t="s">
        <v>365</v>
      </c>
      <c r="B100" s="14" t="s">
        <v>59</v>
      </c>
      <c r="C100" s="32" t="str">
        <f t="shared" si="1"/>
        <v>Les Forts de Latour, Pauillac</v>
      </c>
      <c r="D100" s="15">
        <v>700</v>
      </c>
      <c r="E100" s="15">
        <v>900</v>
      </c>
      <c r="F100" s="1"/>
      <c r="G100" s="1"/>
      <c r="H100" s="1"/>
      <c r="J100" s="1"/>
      <c r="K100" s="1"/>
      <c r="L100" s="1"/>
      <c r="M100" s="1"/>
      <c r="N100" s="1"/>
      <c r="AA100" s="16" t="s">
        <v>65</v>
      </c>
      <c r="AB100" s="17" t="s">
        <v>928</v>
      </c>
    </row>
    <row r="101" spans="1:28" ht="12" customHeight="1" x14ac:dyDescent="0.2">
      <c r="A101" s="6" t="s">
        <v>366</v>
      </c>
      <c r="B101" s="14" t="s">
        <v>59</v>
      </c>
      <c r="C101" s="32" t="str">
        <f t="shared" si="1"/>
        <v>Clos du Marquis, Saint-Julien (Magnums)</v>
      </c>
      <c r="D101" s="15">
        <v>400</v>
      </c>
      <c r="E101" s="15">
        <v>500</v>
      </c>
      <c r="F101" s="1"/>
      <c r="G101" s="1"/>
      <c r="H101" s="1"/>
      <c r="J101" s="1"/>
      <c r="K101" s="1"/>
      <c r="L101" s="1"/>
      <c r="M101" s="1"/>
      <c r="N101" s="1"/>
      <c r="AA101" s="16" t="s">
        <v>367</v>
      </c>
      <c r="AB101" s="17" t="s">
        <v>929</v>
      </c>
    </row>
    <row r="102" spans="1:28" ht="12" customHeight="1" x14ac:dyDescent="0.2">
      <c r="A102" s="6" t="s">
        <v>368</v>
      </c>
      <c r="B102" s="14" t="s">
        <v>47</v>
      </c>
      <c r="C102" s="32" t="str">
        <f t="shared" si="1"/>
        <v>Chateau La Lagune 3eme Cru Classe, Haut-Medoc</v>
      </c>
      <c r="D102" s="15">
        <v>180</v>
      </c>
      <c r="E102" s="15">
        <v>240</v>
      </c>
      <c r="F102" s="1"/>
      <c r="G102" s="1"/>
      <c r="H102" s="1"/>
      <c r="J102" s="1"/>
      <c r="K102" s="1"/>
      <c r="L102" s="1"/>
      <c r="M102" s="1"/>
      <c r="N102" s="1"/>
      <c r="AA102" s="16" t="s">
        <v>304</v>
      </c>
      <c r="AB102" s="17" t="s">
        <v>930</v>
      </c>
    </row>
    <row r="103" spans="1:28" ht="12" customHeight="1" x14ac:dyDescent="0.2">
      <c r="A103" s="6" t="s">
        <v>369</v>
      </c>
      <c r="B103" s="14" t="s">
        <v>47</v>
      </c>
      <c r="C103" s="32" t="str">
        <f t="shared" si="1"/>
        <v>Chateau d'Armailhac 5eme Cru Classe, Pauillac</v>
      </c>
      <c r="D103" s="15">
        <v>300</v>
      </c>
      <c r="E103" s="15">
        <v>400</v>
      </c>
      <c r="F103" s="1"/>
      <c r="G103" s="1"/>
      <c r="H103" s="1"/>
      <c r="J103" s="1"/>
      <c r="K103" s="1"/>
      <c r="L103" s="1"/>
      <c r="M103" s="1"/>
      <c r="N103" s="1"/>
      <c r="AA103" s="16" t="s">
        <v>370</v>
      </c>
      <c r="AB103" s="17" t="s">
        <v>931</v>
      </c>
    </row>
    <row r="104" spans="1:28" ht="12" customHeight="1" x14ac:dyDescent="0.2">
      <c r="A104" s="6" t="s">
        <v>371</v>
      </c>
      <c r="B104" s="14" t="s">
        <v>47</v>
      </c>
      <c r="C104" s="32" t="str">
        <f t="shared" si="1"/>
        <v>Chateau Pedesclaux 5eme Cru Classe, Pauillac</v>
      </c>
      <c r="D104" s="15">
        <v>260</v>
      </c>
      <c r="E104" s="15">
        <v>360</v>
      </c>
      <c r="F104" s="1"/>
      <c r="G104" s="1"/>
      <c r="H104" s="1"/>
      <c r="J104" s="1"/>
      <c r="K104" s="1"/>
      <c r="L104" s="1"/>
      <c r="M104" s="1"/>
      <c r="N104" s="1"/>
      <c r="AA104" s="16" t="s">
        <v>67</v>
      </c>
      <c r="AB104" s="17" t="s">
        <v>932</v>
      </c>
    </row>
    <row r="105" spans="1:28" ht="12" customHeight="1" x14ac:dyDescent="0.2">
      <c r="A105" s="6" t="s">
        <v>372</v>
      </c>
      <c r="B105" s="14" t="s">
        <v>47</v>
      </c>
      <c r="C105" s="32" t="str">
        <f t="shared" si="1"/>
        <v>Les Forts de Latour, Pauillac</v>
      </c>
      <c r="D105" s="15">
        <v>800</v>
      </c>
      <c r="E105" s="15">
        <v>1200</v>
      </c>
      <c r="F105" s="1"/>
      <c r="G105" s="1"/>
      <c r="H105" s="1"/>
      <c r="J105" s="1"/>
      <c r="K105" s="1"/>
      <c r="L105" s="1"/>
      <c r="M105" s="1"/>
      <c r="N105" s="1"/>
      <c r="AA105" s="16" t="s">
        <v>65</v>
      </c>
      <c r="AB105" s="17" t="s">
        <v>933</v>
      </c>
    </row>
    <row r="106" spans="1:28" ht="12" customHeight="1" x14ac:dyDescent="0.2">
      <c r="A106" s="6" t="s">
        <v>373</v>
      </c>
      <c r="B106" s="14" t="s">
        <v>47</v>
      </c>
      <c r="C106" s="32" t="str">
        <f t="shared" si="1"/>
        <v>Les Forts de Latour, Pauillac</v>
      </c>
      <c r="D106" s="15">
        <v>800</v>
      </c>
      <c r="E106" s="15">
        <v>1200</v>
      </c>
      <c r="F106" s="1"/>
      <c r="G106" s="1"/>
      <c r="H106" s="1"/>
      <c r="J106" s="1"/>
      <c r="K106" s="1"/>
      <c r="L106" s="1"/>
      <c r="M106" s="1"/>
      <c r="N106" s="1"/>
      <c r="AA106" s="16" t="s">
        <v>65</v>
      </c>
      <c r="AB106" s="17" t="s">
        <v>934</v>
      </c>
    </row>
    <row r="107" spans="1:28" ht="12" customHeight="1" x14ac:dyDescent="0.2">
      <c r="A107" s="6" t="s">
        <v>374</v>
      </c>
      <c r="B107" s="14" t="s">
        <v>47</v>
      </c>
      <c r="C107" s="32" t="str">
        <f t="shared" si="1"/>
        <v>Chateau Vieux Clos St Emilion, Saint-Emilion Grand Cru</v>
      </c>
      <c r="D107" s="15">
        <v>140</v>
      </c>
      <c r="E107" s="15">
        <v>180</v>
      </c>
      <c r="F107" s="1"/>
      <c r="G107" s="1"/>
      <c r="H107" s="1"/>
      <c r="J107" s="1"/>
      <c r="K107" s="1"/>
      <c r="L107" s="1"/>
      <c r="M107" s="1"/>
      <c r="N107" s="1"/>
      <c r="AA107" s="16" t="s">
        <v>375</v>
      </c>
      <c r="AB107" s="17" t="s">
        <v>935</v>
      </c>
    </row>
    <row r="108" spans="1:28" ht="12" customHeight="1" x14ac:dyDescent="0.2">
      <c r="A108" s="6" t="s">
        <v>376</v>
      </c>
      <c r="B108" s="14" t="s">
        <v>47</v>
      </c>
      <c r="C108" s="32" t="str">
        <f t="shared" si="1"/>
        <v>Chateau Vieux Clos St Emilion, Saint-Emilion Grand Cru</v>
      </c>
      <c r="D108" s="15">
        <v>140</v>
      </c>
      <c r="E108" s="15">
        <v>180</v>
      </c>
      <c r="F108" s="1"/>
      <c r="G108" s="1"/>
      <c r="H108" s="1"/>
      <c r="J108" s="1"/>
      <c r="K108" s="1"/>
      <c r="L108" s="1"/>
      <c r="M108" s="1"/>
      <c r="N108" s="1"/>
      <c r="AA108" s="16" t="s">
        <v>375</v>
      </c>
      <c r="AB108" s="17" t="s">
        <v>936</v>
      </c>
    </row>
    <row r="109" spans="1:28" ht="12" customHeight="1" x14ac:dyDescent="0.2">
      <c r="A109" s="6" t="s">
        <v>377</v>
      </c>
      <c r="B109" s="14" t="s">
        <v>47</v>
      </c>
      <c r="C109" s="32" t="str">
        <f t="shared" si="1"/>
        <v>Chateau de Valois, Pomerol - In Bond</v>
      </c>
      <c r="D109" s="15">
        <v>180</v>
      </c>
      <c r="E109" s="15">
        <v>220</v>
      </c>
      <c r="F109" s="1"/>
      <c r="G109" s="1"/>
      <c r="H109" s="1"/>
      <c r="J109" s="1"/>
      <c r="K109" s="1"/>
      <c r="L109" s="1"/>
      <c r="M109" s="1"/>
      <c r="N109" s="1"/>
      <c r="AA109" s="16" t="s">
        <v>378</v>
      </c>
      <c r="AB109" s="17" t="s">
        <v>937</v>
      </c>
    </row>
    <row r="110" spans="1:28" ht="12" customHeight="1" x14ac:dyDescent="0.2">
      <c r="A110" s="6" t="s">
        <v>379</v>
      </c>
      <c r="B110" s="14" t="s">
        <v>47</v>
      </c>
      <c r="C110" s="32" t="str">
        <f t="shared" si="1"/>
        <v>Chateau de Valois, Pomerol - In Bond</v>
      </c>
      <c r="D110" s="15">
        <v>180</v>
      </c>
      <c r="E110" s="15">
        <v>220</v>
      </c>
      <c r="F110" s="1"/>
      <c r="G110" s="1"/>
      <c r="H110" s="1"/>
      <c r="J110" s="1"/>
      <c r="K110" s="1"/>
      <c r="L110" s="1"/>
      <c r="M110" s="1"/>
      <c r="N110" s="1"/>
      <c r="AA110" s="16" t="s">
        <v>378</v>
      </c>
      <c r="AB110" s="17" t="s">
        <v>938</v>
      </c>
    </row>
    <row r="111" spans="1:28" ht="12" customHeight="1" x14ac:dyDescent="0.2">
      <c r="A111" s="6" t="s">
        <v>380</v>
      </c>
      <c r="B111" s="14" t="s">
        <v>31</v>
      </c>
      <c r="C111" s="32" t="str">
        <f t="shared" si="1"/>
        <v>Lacoste-Borie, Pauillac</v>
      </c>
      <c r="D111" s="15">
        <v>150</v>
      </c>
      <c r="E111" s="15">
        <v>240</v>
      </c>
      <c r="F111" s="1"/>
      <c r="G111" s="1"/>
      <c r="H111" s="1"/>
      <c r="J111" s="1"/>
      <c r="K111" s="1"/>
      <c r="L111" s="1"/>
      <c r="M111" s="1"/>
      <c r="N111" s="1"/>
      <c r="AA111" s="16" t="s">
        <v>381</v>
      </c>
      <c r="AB111" s="17" t="s">
        <v>939</v>
      </c>
    </row>
    <row r="112" spans="1:28" ht="12" customHeight="1" x14ac:dyDescent="0.2">
      <c r="A112" s="6" t="s">
        <v>382</v>
      </c>
      <c r="B112" s="14" t="s">
        <v>31</v>
      </c>
      <c r="C112" s="32" t="str">
        <f t="shared" si="1"/>
        <v>Lacoste-Borie, Pauillac</v>
      </c>
      <c r="D112" s="15">
        <v>150</v>
      </c>
      <c r="E112" s="15">
        <v>240</v>
      </c>
      <c r="F112" s="1"/>
      <c r="G112" s="1"/>
      <c r="H112" s="1"/>
      <c r="J112" s="1"/>
      <c r="K112" s="1"/>
      <c r="L112" s="1"/>
      <c r="M112" s="1"/>
      <c r="N112" s="1"/>
      <c r="AA112" s="16" t="s">
        <v>381</v>
      </c>
      <c r="AB112" s="17" t="s">
        <v>940</v>
      </c>
    </row>
    <row r="113" spans="1:28" ht="12" customHeight="1" x14ac:dyDescent="0.2">
      <c r="A113" s="6" t="s">
        <v>383</v>
      </c>
      <c r="B113" s="14" t="s">
        <v>31</v>
      </c>
      <c r="C113" s="32" t="str">
        <f t="shared" si="1"/>
        <v>Lacoste-Borie, Pauillac</v>
      </c>
      <c r="D113" s="15">
        <v>150</v>
      </c>
      <c r="E113" s="15">
        <v>240</v>
      </c>
      <c r="F113" s="1"/>
      <c r="G113" s="1"/>
      <c r="H113" s="1"/>
      <c r="J113" s="1"/>
      <c r="K113" s="1"/>
      <c r="L113" s="1"/>
      <c r="M113" s="1"/>
      <c r="N113" s="1"/>
      <c r="AA113" s="16" t="s">
        <v>381</v>
      </c>
      <c r="AB113" s="17" t="s">
        <v>941</v>
      </c>
    </row>
    <row r="114" spans="1:28" ht="12" customHeight="1" x14ac:dyDescent="0.2">
      <c r="A114" s="6" t="s">
        <v>384</v>
      </c>
      <c r="B114" s="14" t="s">
        <v>31</v>
      </c>
      <c r="C114" s="32" t="str">
        <f t="shared" si="1"/>
        <v>La Mondotte Premier Grand Cru Classe B, Saint-Emilion Grand Cru - In Bond</v>
      </c>
      <c r="D114" s="15">
        <v>440</v>
      </c>
      <c r="E114" s="15">
        <v>550</v>
      </c>
      <c r="F114" s="1"/>
      <c r="G114" s="1"/>
      <c r="H114" s="1"/>
      <c r="J114" s="1"/>
      <c r="K114" s="1"/>
      <c r="L114" s="1"/>
      <c r="M114" s="1"/>
      <c r="N114" s="1"/>
      <c r="AA114" s="16" t="s">
        <v>385</v>
      </c>
      <c r="AB114" s="17" t="s">
        <v>942</v>
      </c>
    </row>
    <row r="115" spans="1:28" ht="12" customHeight="1" x14ac:dyDescent="0.2">
      <c r="A115" s="6" t="s">
        <v>387</v>
      </c>
      <c r="B115" s="14" t="s">
        <v>31</v>
      </c>
      <c r="C115" s="32" t="str">
        <f t="shared" si="1"/>
        <v>Chateau La Conseillante, Pomerol (Magnum)</v>
      </c>
      <c r="D115" s="15">
        <v>100</v>
      </c>
      <c r="E115" s="15">
        <v>150</v>
      </c>
      <c r="F115" s="1"/>
      <c r="G115" s="1"/>
      <c r="H115" s="1"/>
      <c r="J115" s="1"/>
      <c r="K115" s="1"/>
      <c r="L115" s="1"/>
      <c r="M115" s="1"/>
      <c r="N115" s="1"/>
      <c r="AA115" s="16" t="s">
        <v>388</v>
      </c>
      <c r="AB115" s="17" t="s">
        <v>943</v>
      </c>
    </row>
    <row r="116" spans="1:28" ht="12" customHeight="1" x14ac:dyDescent="0.2">
      <c r="A116" s="6" t="s">
        <v>389</v>
      </c>
      <c r="B116" s="14" t="s">
        <v>31</v>
      </c>
      <c r="C116" s="32" t="str">
        <f t="shared" si="1"/>
        <v>Chateau Trotanoy, Pomerol (Double Magnum)</v>
      </c>
      <c r="D116" s="15">
        <v>400</v>
      </c>
      <c r="E116" s="15">
        <v>600</v>
      </c>
      <c r="F116" s="1"/>
      <c r="G116" s="1"/>
      <c r="H116" s="1"/>
      <c r="J116" s="1"/>
      <c r="K116" s="1"/>
      <c r="L116" s="1"/>
      <c r="M116" s="1"/>
      <c r="N116" s="1"/>
      <c r="AA116" s="16" t="s">
        <v>390</v>
      </c>
      <c r="AB116" s="17" t="s">
        <v>944</v>
      </c>
    </row>
    <row r="117" spans="1:28" ht="12" customHeight="1" x14ac:dyDescent="0.2">
      <c r="A117" s="6" t="s">
        <v>391</v>
      </c>
      <c r="B117" s="14" t="s">
        <v>35</v>
      </c>
      <c r="C117" s="32" t="str">
        <f t="shared" si="1"/>
        <v>Les Forts de Latour, Pauillac</v>
      </c>
      <c r="D117" s="15">
        <v>700</v>
      </c>
      <c r="E117" s="15">
        <v>900</v>
      </c>
      <c r="F117" s="1"/>
      <c r="G117" s="1"/>
      <c r="H117" s="1"/>
      <c r="J117" s="1"/>
      <c r="K117" s="1"/>
      <c r="L117" s="1"/>
      <c r="M117" s="1"/>
      <c r="N117" s="1"/>
      <c r="AA117" s="16" t="s">
        <v>65</v>
      </c>
      <c r="AB117" s="17" t="s">
        <v>945</v>
      </c>
    </row>
    <row r="118" spans="1:28" ht="12" customHeight="1" x14ac:dyDescent="0.2">
      <c r="A118" s="6" t="s">
        <v>392</v>
      </c>
      <c r="B118" s="14" t="s">
        <v>51</v>
      </c>
      <c r="C118" s="32" t="str">
        <f t="shared" si="1"/>
        <v>Vieux Chateau Mazerat, Saint-Emilion Grand Cru - In Bond</v>
      </c>
      <c r="D118" s="15">
        <v>380</v>
      </c>
      <c r="E118" s="15">
        <v>440</v>
      </c>
      <c r="F118" s="1"/>
      <c r="G118" s="1"/>
      <c r="H118" s="1"/>
      <c r="J118" s="1"/>
      <c r="K118" s="1"/>
      <c r="L118" s="1"/>
      <c r="M118" s="1"/>
      <c r="N118" s="1"/>
      <c r="AA118" s="16" t="s">
        <v>393</v>
      </c>
      <c r="AB118" s="17" t="s">
        <v>946</v>
      </c>
    </row>
    <row r="119" spans="1:28" ht="12" customHeight="1" x14ac:dyDescent="0.2">
      <c r="A119" s="6" t="s">
        <v>394</v>
      </c>
      <c r="B119" s="14" t="s">
        <v>51</v>
      </c>
      <c r="C119" s="32" t="str">
        <f t="shared" si="1"/>
        <v>Chateau Teyssier, Saint-Emilion Grand Cru</v>
      </c>
      <c r="D119" s="15">
        <v>180</v>
      </c>
      <c r="E119" s="15">
        <v>240</v>
      </c>
      <c r="F119" s="1"/>
      <c r="G119" s="1"/>
      <c r="H119" s="1"/>
      <c r="J119" s="1"/>
      <c r="K119" s="1"/>
      <c r="L119" s="1"/>
      <c r="M119" s="1"/>
      <c r="N119" s="1"/>
      <c r="AA119" s="16" t="s">
        <v>395</v>
      </c>
      <c r="AB119" s="17" t="s">
        <v>947</v>
      </c>
    </row>
    <row r="120" spans="1:28" ht="12" customHeight="1" x14ac:dyDescent="0.2">
      <c r="A120" s="6" t="s">
        <v>396</v>
      </c>
      <c r="B120" s="14" t="s">
        <v>60</v>
      </c>
      <c r="C120" s="32" t="str">
        <f t="shared" si="1"/>
        <v>Chateau Palmer 3eme Cru Classe, Margaux (Magnum)</v>
      </c>
      <c r="D120" s="15">
        <v>260</v>
      </c>
      <c r="E120" s="15">
        <v>360</v>
      </c>
      <c r="AA120" s="17" t="s">
        <v>397</v>
      </c>
      <c r="AB120" s="17" t="s">
        <v>948</v>
      </c>
    </row>
    <row r="121" spans="1:28" ht="12" customHeight="1" x14ac:dyDescent="0.2">
      <c r="A121" s="6" t="s">
        <v>398</v>
      </c>
      <c r="B121" s="14" t="s">
        <v>60</v>
      </c>
      <c r="C121" s="32" t="str">
        <f t="shared" si="1"/>
        <v>Chateau La Tour Carnet 4eme Cru Classe, Haut-Medoc - In Bond</v>
      </c>
      <c r="D121" s="15">
        <v>180</v>
      </c>
      <c r="E121" s="15">
        <v>280</v>
      </c>
      <c r="AA121" s="17" t="s">
        <v>399</v>
      </c>
      <c r="AB121" s="17" t="s">
        <v>949</v>
      </c>
    </row>
    <row r="122" spans="1:28" ht="12" customHeight="1" x14ac:dyDescent="0.2">
      <c r="A122" s="6" t="s">
        <v>400</v>
      </c>
      <c r="B122" s="14" t="s">
        <v>60</v>
      </c>
      <c r="C122" s="32" t="str">
        <f t="shared" si="1"/>
        <v>Chateau Monbousquet Grand Cru Classe, Saint-Emilion Grand Cru</v>
      </c>
      <c r="D122" s="15">
        <v>400</v>
      </c>
      <c r="E122" s="15">
        <v>650</v>
      </c>
      <c r="AA122" s="17" t="s">
        <v>401</v>
      </c>
      <c r="AB122" s="17" t="s">
        <v>950</v>
      </c>
    </row>
    <row r="123" spans="1:28" ht="12" customHeight="1" x14ac:dyDescent="0.2">
      <c r="A123" s="6" t="s">
        <v>402</v>
      </c>
      <c r="B123" s="14" t="s">
        <v>60</v>
      </c>
      <c r="C123" s="32" t="str">
        <f t="shared" si="1"/>
        <v>Chateau La Fleur de Bouard, Lalande de Pomerol</v>
      </c>
      <c r="D123" s="15">
        <v>180</v>
      </c>
      <c r="E123" s="15">
        <v>240</v>
      </c>
      <c r="AA123" s="17" t="s">
        <v>403</v>
      </c>
      <c r="AB123" s="17" t="s">
        <v>951</v>
      </c>
    </row>
    <row r="124" spans="1:28" ht="12" customHeight="1" x14ac:dyDescent="0.2">
      <c r="A124" s="6" t="s">
        <v>404</v>
      </c>
      <c r="B124" s="14" t="s">
        <v>61</v>
      </c>
      <c r="C124" s="32" t="str">
        <f t="shared" si="1"/>
        <v>Chateau Lafite Rothschild Premier Cru Classe, Pauillac (Double Magnum) - In Bond</v>
      </c>
      <c r="D124" s="15">
        <v>1200</v>
      </c>
      <c r="E124" s="15">
        <v>1800</v>
      </c>
      <c r="AA124" s="17" t="s">
        <v>405</v>
      </c>
      <c r="AB124" s="17" t="s">
        <v>952</v>
      </c>
    </row>
    <row r="125" spans="1:28" ht="12" customHeight="1" x14ac:dyDescent="0.2">
      <c r="A125" s="6" t="s">
        <v>406</v>
      </c>
      <c r="B125" s="14" t="s">
        <v>61</v>
      </c>
      <c r="C125" s="32" t="str">
        <f t="shared" si="1"/>
        <v>Clos de l'Oratoire Grand Cru Classe, Saint-Emilion Grand Cru - In Bond</v>
      </c>
      <c r="D125" s="15">
        <v>180</v>
      </c>
      <c r="E125" s="15">
        <v>220</v>
      </c>
      <c r="AA125" s="17" t="s">
        <v>407</v>
      </c>
      <c r="AB125" s="17" t="s">
        <v>953</v>
      </c>
    </row>
    <row r="126" spans="1:28" ht="12" customHeight="1" x14ac:dyDescent="0.2">
      <c r="A126" s="6" t="s">
        <v>408</v>
      </c>
      <c r="B126" s="14" t="s">
        <v>24</v>
      </c>
      <c r="C126" s="32" t="str">
        <f t="shared" si="1"/>
        <v>Chateau Beau-Sejour Becot Premier Grand Cru Classe B, Saint-Emilion Grand Cru</v>
      </c>
      <c r="D126" s="15">
        <v>160</v>
      </c>
      <c r="E126" s="15">
        <v>220</v>
      </c>
      <c r="AA126" s="17" t="s">
        <v>409</v>
      </c>
      <c r="AB126" s="17" t="s">
        <v>954</v>
      </c>
    </row>
    <row r="127" spans="1:28" ht="12" customHeight="1" x14ac:dyDescent="0.2">
      <c r="A127" s="6" t="s">
        <v>410</v>
      </c>
      <c r="B127" s="14" t="s">
        <v>24</v>
      </c>
      <c r="C127" s="32" t="str">
        <f t="shared" si="1"/>
        <v>Chateau La Fleur de Bouard, Lalande de Pomerol</v>
      </c>
      <c r="D127" s="15">
        <v>100</v>
      </c>
      <c r="E127" s="15">
        <v>150</v>
      </c>
      <c r="AA127" s="17" t="s">
        <v>403</v>
      </c>
      <c r="AB127" s="17" t="s">
        <v>955</v>
      </c>
    </row>
    <row r="128" spans="1:28" ht="12" customHeight="1" x14ac:dyDescent="0.2">
      <c r="A128" s="6" t="s">
        <v>411</v>
      </c>
      <c r="B128" s="14" t="s">
        <v>25</v>
      </c>
      <c r="C128" s="32" t="str">
        <f t="shared" si="1"/>
        <v>Chateau Mouton Rothschild Premier Cru Classe, Pauillac (Imperial) - In Bond</v>
      </c>
      <c r="D128" s="15">
        <v>2000</v>
      </c>
      <c r="E128" s="15">
        <v>3000</v>
      </c>
      <c r="AA128" s="17" t="s">
        <v>412</v>
      </c>
      <c r="AB128" s="17" t="s">
        <v>956</v>
      </c>
    </row>
    <row r="129" spans="1:28" ht="12" customHeight="1" x14ac:dyDescent="0.2">
      <c r="A129" s="6" t="s">
        <v>413</v>
      </c>
      <c r="B129" s="14" t="s">
        <v>25</v>
      </c>
      <c r="C129" s="32" t="str">
        <f t="shared" si="1"/>
        <v>Chateau Haut-Brion Premier Cru Classe, Pessac-Leognan (Imperial) - In Bond</v>
      </c>
      <c r="D129" s="15">
        <v>1600</v>
      </c>
      <c r="E129" s="15">
        <v>2200</v>
      </c>
      <c r="AA129" s="17" t="s">
        <v>414</v>
      </c>
      <c r="AB129" s="17" t="s">
        <v>957</v>
      </c>
    </row>
    <row r="130" spans="1:28" ht="12" customHeight="1" x14ac:dyDescent="0.2">
      <c r="A130" s="6" t="s">
        <v>415</v>
      </c>
      <c r="B130" s="14" t="s">
        <v>64</v>
      </c>
      <c r="C130" s="32" t="str">
        <f t="shared" si="1"/>
        <v>Les Forts de Latour, Pauillac</v>
      </c>
      <c r="D130" s="15">
        <v>700</v>
      </c>
      <c r="E130" s="15">
        <v>900</v>
      </c>
      <c r="AA130" s="17" t="s">
        <v>65</v>
      </c>
      <c r="AB130" s="17" t="s">
        <v>958</v>
      </c>
    </row>
    <row r="131" spans="1:28" ht="12" customHeight="1" x14ac:dyDescent="0.2">
      <c r="A131" s="6" t="s">
        <v>416</v>
      </c>
      <c r="B131" s="14" t="s">
        <v>23</v>
      </c>
      <c r="C131" s="32" t="str">
        <f t="shared" si="1"/>
        <v>Chateau Pontet-Canet 5eme Cru Classe, Pauillac</v>
      </c>
      <c r="D131" s="15">
        <v>650</v>
      </c>
      <c r="E131" s="15">
        <v>750</v>
      </c>
      <c r="AA131" s="17" t="s">
        <v>66</v>
      </c>
      <c r="AB131" s="17" t="s">
        <v>959</v>
      </c>
    </row>
    <row r="132" spans="1:28" ht="12" customHeight="1" x14ac:dyDescent="0.2">
      <c r="A132" s="6" t="s">
        <v>417</v>
      </c>
      <c r="B132" s="14" t="s">
        <v>23</v>
      </c>
      <c r="C132" s="32" t="str">
        <f t="shared" ref="C132:C195" si="2">HYPERLINK(AB132,AA132)</f>
        <v>Chateau Pontet-Canet 5eme Cru Classe, Pauillac</v>
      </c>
      <c r="D132" s="15">
        <v>650</v>
      </c>
      <c r="E132" s="15">
        <v>750</v>
      </c>
      <c r="AA132" s="17" t="s">
        <v>66</v>
      </c>
      <c r="AB132" s="17" t="s">
        <v>960</v>
      </c>
    </row>
    <row r="133" spans="1:28" ht="12" customHeight="1" x14ac:dyDescent="0.2">
      <c r="A133" s="6" t="s">
        <v>418</v>
      </c>
      <c r="B133" s="14" t="s">
        <v>23</v>
      </c>
      <c r="C133" s="32" t="str">
        <f t="shared" si="2"/>
        <v>Chateau Pontet-Canet 5eme Cru Classe, Pauillac</v>
      </c>
      <c r="D133" s="15">
        <v>650</v>
      </c>
      <c r="E133" s="15">
        <v>750</v>
      </c>
      <c r="AA133" s="17" t="s">
        <v>66</v>
      </c>
      <c r="AB133" s="17" t="s">
        <v>961</v>
      </c>
    </row>
    <row r="134" spans="1:28" ht="12" customHeight="1" x14ac:dyDescent="0.2">
      <c r="A134" s="6" t="s">
        <v>419</v>
      </c>
      <c r="B134" s="14" t="s">
        <v>49</v>
      </c>
      <c r="C134" s="32" t="str">
        <f t="shared" si="2"/>
        <v>Chateau Pedesclaux 5eme Cru Classe, Pauillac</v>
      </c>
      <c r="D134" s="15">
        <v>140</v>
      </c>
      <c r="E134" s="15">
        <v>180</v>
      </c>
      <c r="AA134" s="17" t="s">
        <v>67</v>
      </c>
      <c r="AB134" s="17" t="s">
        <v>962</v>
      </c>
    </row>
    <row r="135" spans="1:28" ht="12" customHeight="1" x14ac:dyDescent="0.2">
      <c r="A135" s="6" t="s">
        <v>420</v>
      </c>
      <c r="B135" s="14" t="s">
        <v>69</v>
      </c>
      <c r="C135" s="32" t="str">
        <f t="shared" si="2"/>
        <v>Chateau Batailley 5eme Cru Classe, Pauillac - In Bond</v>
      </c>
      <c r="D135" s="15">
        <v>240</v>
      </c>
      <c r="E135" s="15">
        <v>280</v>
      </c>
      <c r="AA135" s="17" t="s">
        <v>421</v>
      </c>
      <c r="AB135" s="17" t="s">
        <v>963</v>
      </c>
    </row>
    <row r="136" spans="1:28" ht="12" customHeight="1" x14ac:dyDescent="0.2">
      <c r="A136" s="6" t="s">
        <v>422</v>
      </c>
      <c r="B136" s="14" t="s">
        <v>69</v>
      </c>
      <c r="C136" s="32" t="str">
        <f t="shared" si="2"/>
        <v>Domaine de Chevalier, Rouge Cru Classe, Pessac-Leognan - In Bond</v>
      </c>
      <c r="D136" s="15">
        <v>400</v>
      </c>
      <c r="E136" s="15">
        <v>460</v>
      </c>
      <c r="AA136" s="17" t="s">
        <v>423</v>
      </c>
      <c r="AB136" s="17" t="s">
        <v>964</v>
      </c>
    </row>
    <row r="137" spans="1:28" ht="12" customHeight="1" x14ac:dyDescent="0.2">
      <c r="A137" s="6" t="s">
        <v>424</v>
      </c>
      <c r="B137" s="14" t="s">
        <v>69</v>
      </c>
      <c r="C137" s="32" t="str">
        <f t="shared" si="2"/>
        <v>Chateau Tour St Bonnet, Medoc - In Bond</v>
      </c>
      <c r="D137" s="15">
        <v>90</v>
      </c>
      <c r="E137" s="15">
        <v>120</v>
      </c>
      <c r="AA137" s="17" t="s">
        <v>425</v>
      </c>
      <c r="AB137" s="17" t="s">
        <v>965</v>
      </c>
    </row>
    <row r="138" spans="1:28" ht="12" customHeight="1" x14ac:dyDescent="0.2">
      <c r="A138" s="6" t="s">
        <v>426</v>
      </c>
      <c r="B138" s="14" t="s">
        <v>71</v>
      </c>
      <c r="C138" s="32" t="str">
        <f t="shared" si="2"/>
        <v>Chateau Meyney, Saint-Estephe - In Bond</v>
      </c>
      <c r="D138" s="15">
        <v>150</v>
      </c>
      <c r="E138" s="15">
        <v>200</v>
      </c>
      <c r="AA138" s="17" t="s">
        <v>100</v>
      </c>
      <c r="AB138" s="17" t="s">
        <v>966</v>
      </c>
    </row>
    <row r="139" spans="1:28" ht="12" customHeight="1" x14ac:dyDescent="0.2">
      <c r="A139" s="6" t="s">
        <v>427</v>
      </c>
      <c r="B139" s="14" t="s">
        <v>71</v>
      </c>
      <c r="C139" s="32" t="str">
        <f t="shared" si="2"/>
        <v>Chateau Meyney, Saint-Estephe - In Bond</v>
      </c>
      <c r="D139" s="15">
        <v>150</v>
      </c>
      <c r="E139" s="15">
        <v>200</v>
      </c>
      <c r="AA139" s="17" t="s">
        <v>100</v>
      </c>
      <c r="AB139" s="17" t="s">
        <v>967</v>
      </c>
    </row>
    <row r="140" spans="1:28" ht="12" customHeight="1" x14ac:dyDescent="0.2">
      <c r="A140" s="6" t="s">
        <v>428</v>
      </c>
      <c r="B140" s="14"/>
      <c r="C140" s="32" t="str">
        <f t="shared" si="2"/>
        <v>1982/1985 Mixed Trio of Margaux and Saint-Julien</v>
      </c>
      <c r="D140" s="15">
        <v>120</v>
      </c>
      <c r="E140" s="15">
        <v>180</v>
      </c>
      <c r="AA140" s="17" t="s">
        <v>429</v>
      </c>
      <c r="AB140" s="17" t="s">
        <v>968</v>
      </c>
    </row>
    <row r="141" spans="1:28" ht="12" customHeight="1" x14ac:dyDescent="0.2">
      <c r="A141" s="6" t="s">
        <v>431</v>
      </c>
      <c r="B141" s="14"/>
      <c r="C141" s="32" t="str">
        <f t="shared" si="2"/>
        <v>1983/1988 Chateau Latour Premier Cru Classe, Pauillac</v>
      </c>
      <c r="D141" s="15">
        <v>220</v>
      </c>
      <c r="E141" s="15">
        <v>380</v>
      </c>
      <c r="AA141" s="17" t="s">
        <v>432</v>
      </c>
      <c r="AB141" s="17" t="s">
        <v>969</v>
      </c>
    </row>
    <row r="142" spans="1:28" ht="12" customHeight="1" x14ac:dyDescent="0.2">
      <c r="A142" s="6" t="s">
        <v>434</v>
      </c>
      <c r="B142" s="14"/>
      <c r="C142" s="32" t="str">
        <f t="shared" si="2"/>
        <v>1990/2006 Mixed Lot of Bordeaux</v>
      </c>
      <c r="D142" s="15">
        <v>100</v>
      </c>
      <c r="E142" s="15">
        <v>300</v>
      </c>
      <c r="AA142" s="17" t="s">
        <v>435</v>
      </c>
      <c r="AB142" s="17" t="s">
        <v>970</v>
      </c>
    </row>
    <row r="143" spans="1:28" ht="12" customHeight="1" x14ac:dyDescent="0.2">
      <c r="A143" s="6" t="s">
        <v>437</v>
      </c>
      <c r="B143" s="14"/>
      <c r="C143" s="32" t="str">
        <f t="shared" si="2"/>
        <v>1993/2005 Mixed Trio of Pomerol</v>
      </c>
      <c r="D143" s="15">
        <v>180</v>
      </c>
      <c r="E143" s="15">
        <v>260</v>
      </c>
      <c r="AA143" s="17" t="s">
        <v>438</v>
      </c>
      <c r="AB143" s="17" t="s">
        <v>971</v>
      </c>
    </row>
    <row r="144" spans="1:28" ht="12" customHeight="1" x14ac:dyDescent="0.2">
      <c r="A144" s="6" t="s">
        <v>440</v>
      </c>
      <c r="B144" s="14"/>
      <c r="C144" s="32" t="str">
        <f t="shared" si="2"/>
        <v>1994/1995 Mixed Lot from Pauillac and Saint Julien</v>
      </c>
      <c r="D144" s="15">
        <v>100</v>
      </c>
      <c r="E144" s="15">
        <v>200</v>
      </c>
      <c r="AA144" s="17" t="s">
        <v>441</v>
      </c>
      <c r="AB144" s="17" t="s">
        <v>972</v>
      </c>
    </row>
    <row r="145" spans="1:28" ht="12" customHeight="1" x14ac:dyDescent="0.2">
      <c r="A145" s="6" t="s">
        <v>443</v>
      </c>
      <c r="B145" s="14" t="s">
        <v>43</v>
      </c>
      <c r="C145" s="32" t="str">
        <f t="shared" si="2"/>
        <v>Ulysse Cazabonne, Pauillac, Selected by The Wine Society</v>
      </c>
      <c r="D145" s="15">
        <v>100</v>
      </c>
      <c r="E145" s="15">
        <v>200</v>
      </c>
      <c r="AA145" s="17" t="s">
        <v>444</v>
      </c>
      <c r="AB145" s="17" t="s">
        <v>973</v>
      </c>
    </row>
    <row r="146" spans="1:28" ht="12" customHeight="1" x14ac:dyDescent="0.2">
      <c r="A146" s="6" t="s">
        <v>445</v>
      </c>
      <c r="B146" s="14" t="s">
        <v>43</v>
      </c>
      <c r="C146" s="32" t="str">
        <f t="shared" si="2"/>
        <v>Ulysse Cazabonne, Pauillac, Selected by The Wine Society</v>
      </c>
      <c r="D146" s="15">
        <v>100</v>
      </c>
      <c r="E146" s="15">
        <v>200</v>
      </c>
      <c r="AA146" s="17" t="s">
        <v>444</v>
      </c>
      <c r="AB146" s="17" t="s">
        <v>974</v>
      </c>
    </row>
    <row r="147" spans="1:28" ht="12" customHeight="1" x14ac:dyDescent="0.2">
      <c r="A147" s="6" t="s">
        <v>446</v>
      </c>
      <c r="B147" s="14" t="s">
        <v>48</v>
      </c>
      <c r="C147" s="32" t="str">
        <f t="shared" si="2"/>
        <v>Mathilde, Chateau La Fleur Morange, Saint-Emilion - In Bond</v>
      </c>
      <c r="D147" s="15">
        <v>100</v>
      </c>
      <c r="E147" s="15">
        <v>150</v>
      </c>
      <c r="AA147" s="17" t="s">
        <v>447</v>
      </c>
      <c r="AB147" s="17" t="s">
        <v>975</v>
      </c>
    </row>
    <row r="148" spans="1:28" ht="12" customHeight="1" x14ac:dyDescent="0.2">
      <c r="A148" s="6" t="s">
        <v>448</v>
      </c>
      <c r="B148" s="14" t="s">
        <v>35</v>
      </c>
      <c r="C148" s="32" t="str">
        <f t="shared" si="2"/>
        <v>Chateau Les Trois Croix, Fronsac</v>
      </c>
      <c r="D148" s="15">
        <v>100</v>
      </c>
      <c r="E148" s="15">
        <v>150</v>
      </c>
      <c r="AA148" s="17" t="s">
        <v>449</v>
      </c>
      <c r="AB148" s="17" t="s">
        <v>976</v>
      </c>
    </row>
    <row r="149" spans="1:28" ht="12" customHeight="1" x14ac:dyDescent="0.2">
      <c r="A149" s="6" t="s">
        <v>450</v>
      </c>
      <c r="B149" s="14" t="s">
        <v>51</v>
      </c>
      <c r="C149" s="32" t="str">
        <f t="shared" si="2"/>
        <v>Chateau de la Dauphine, Fronsac</v>
      </c>
      <c r="D149" s="15">
        <v>100</v>
      </c>
      <c r="E149" s="15">
        <v>150</v>
      </c>
      <c r="AA149" s="17" t="s">
        <v>451</v>
      </c>
      <c r="AB149" s="17" t="s">
        <v>977</v>
      </c>
    </row>
    <row r="150" spans="1:28" ht="12" customHeight="1" x14ac:dyDescent="0.2">
      <c r="A150" s="6" t="s">
        <v>452</v>
      </c>
      <c r="B150" s="14" t="s">
        <v>51</v>
      </c>
      <c r="C150" s="32" t="str">
        <f t="shared" si="2"/>
        <v>Chateau de Francs, Les Cerisiers, Francs-Cotes de Bordeaux</v>
      </c>
      <c r="D150" s="15">
        <v>100</v>
      </c>
      <c r="E150" s="15">
        <v>150</v>
      </c>
      <c r="AA150" s="17" t="s">
        <v>453</v>
      </c>
      <c r="AB150" s="17" t="s">
        <v>978</v>
      </c>
    </row>
    <row r="151" spans="1:28" ht="12" customHeight="1" x14ac:dyDescent="0.2">
      <c r="A151" s="6" t="s">
        <v>454</v>
      </c>
      <c r="B151" s="14" t="s">
        <v>51</v>
      </c>
      <c r="C151" s="32" t="str">
        <f t="shared" si="2"/>
        <v>Domaine de l'A, Castillon-Cotes de Bordeaux</v>
      </c>
      <c r="D151" s="15">
        <v>160</v>
      </c>
      <c r="E151" s="15">
        <v>260</v>
      </c>
      <c r="AA151" s="17" t="s">
        <v>455</v>
      </c>
      <c r="AB151" s="17" t="s">
        <v>979</v>
      </c>
    </row>
    <row r="152" spans="1:28" ht="12" customHeight="1" x14ac:dyDescent="0.2">
      <c r="A152" s="6" t="s">
        <v>456</v>
      </c>
      <c r="B152" s="14" t="s">
        <v>197</v>
      </c>
      <c r="C152" s="32" t="str">
        <f t="shared" si="2"/>
        <v>Domaine Armand Rousseau, Chambertin-Clos de Beze Grand Cru</v>
      </c>
      <c r="D152" s="15">
        <v>10000</v>
      </c>
      <c r="E152" s="15">
        <v>15000</v>
      </c>
      <c r="AA152" s="17" t="s">
        <v>457</v>
      </c>
      <c r="AB152" s="17" t="s">
        <v>980</v>
      </c>
    </row>
    <row r="153" spans="1:28" ht="12" customHeight="1" x14ac:dyDescent="0.2">
      <c r="A153" s="6" t="s">
        <v>459</v>
      </c>
      <c r="B153" s="14" t="s">
        <v>297</v>
      </c>
      <c r="C153" s="32" t="str">
        <f t="shared" si="2"/>
        <v>Domaine Georges Roumier, Bonnes Mares Grand Cru</v>
      </c>
      <c r="D153" s="15">
        <v>15000</v>
      </c>
      <c r="E153" s="15">
        <v>25000</v>
      </c>
      <c r="AA153" s="17" t="s">
        <v>460</v>
      </c>
      <c r="AB153" s="17" t="s">
        <v>981</v>
      </c>
    </row>
    <row r="154" spans="1:28" ht="12" customHeight="1" x14ac:dyDescent="0.2">
      <c r="A154" s="6" t="s">
        <v>462</v>
      </c>
      <c r="B154" s="14" t="s">
        <v>90</v>
      </c>
      <c r="C154" s="32" t="str">
        <f t="shared" si="2"/>
        <v>Domaine Bruno Clair, Gevrey-Chambertin Premier Cru, Fonteny</v>
      </c>
      <c r="D154" s="15">
        <v>100</v>
      </c>
      <c r="E154" s="15">
        <v>150</v>
      </c>
      <c r="AA154" s="17" t="s">
        <v>463</v>
      </c>
      <c r="AB154" s="17" t="s">
        <v>982</v>
      </c>
    </row>
    <row r="155" spans="1:28" ht="12" customHeight="1" x14ac:dyDescent="0.2">
      <c r="A155" s="6" t="s">
        <v>465</v>
      </c>
      <c r="B155" s="14" t="s">
        <v>323</v>
      </c>
      <c r="C155" s="32" t="str">
        <f t="shared" si="2"/>
        <v>Domaine Armand Rousseau, Chambertin Grand Cru</v>
      </c>
      <c r="D155" s="15">
        <v>1200</v>
      </c>
      <c r="E155" s="15">
        <v>1800</v>
      </c>
      <c r="AA155" s="17" t="s">
        <v>466</v>
      </c>
      <c r="AB155" s="17" t="s">
        <v>983</v>
      </c>
    </row>
    <row r="156" spans="1:28" ht="12" customHeight="1" x14ac:dyDescent="0.2">
      <c r="A156" s="6" t="s">
        <v>468</v>
      </c>
      <c r="B156" s="14" t="s">
        <v>323</v>
      </c>
      <c r="C156" s="32" t="str">
        <f t="shared" si="2"/>
        <v>Jacques-Frederic Mugnier, Bonnes Mares Grand Cru</v>
      </c>
      <c r="D156" s="15">
        <v>500</v>
      </c>
      <c r="E156" s="15">
        <v>700</v>
      </c>
      <c r="AA156" s="17" t="s">
        <v>469</v>
      </c>
      <c r="AB156" s="17" t="s">
        <v>984</v>
      </c>
    </row>
    <row r="157" spans="1:28" ht="12" customHeight="1" x14ac:dyDescent="0.2">
      <c r="A157" s="6" t="s">
        <v>470</v>
      </c>
      <c r="B157" s="14" t="s">
        <v>323</v>
      </c>
      <c r="C157" s="32" t="str">
        <f t="shared" si="2"/>
        <v>Domaine Georges Roumier, Bonnes Mares Grand Cru</v>
      </c>
      <c r="D157" s="15">
        <v>3000</v>
      </c>
      <c r="E157" s="15">
        <v>5000</v>
      </c>
      <c r="AA157" s="17" t="s">
        <v>460</v>
      </c>
      <c r="AB157" s="17" t="s">
        <v>985</v>
      </c>
    </row>
    <row r="158" spans="1:28" ht="12" customHeight="1" x14ac:dyDescent="0.2">
      <c r="A158" s="6" t="s">
        <v>471</v>
      </c>
      <c r="B158" s="14" t="s">
        <v>323</v>
      </c>
      <c r="C158" s="32" t="str">
        <f t="shared" si="2"/>
        <v>Alain Hudelot-Noellat, Clos de Vougeot Grand Cru</v>
      </c>
      <c r="D158" s="15">
        <v>280</v>
      </c>
      <c r="E158" s="15">
        <v>380</v>
      </c>
      <c r="AA158" s="17" t="s">
        <v>472</v>
      </c>
      <c r="AB158" s="17" t="s">
        <v>986</v>
      </c>
    </row>
    <row r="159" spans="1:28" ht="12" customHeight="1" x14ac:dyDescent="0.2">
      <c r="A159" s="6" t="s">
        <v>473</v>
      </c>
      <c r="B159" s="14" t="s">
        <v>323</v>
      </c>
      <c r="C159" s="32" t="str">
        <f t="shared" si="2"/>
        <v>Domaine Dujac, Chambolle-Musigny Premier Cru, Les Gruenchers</v>
      </c>
      <c r="D159" s="15">
        <v>300</v>
      </c>
      <c r="E159" s="15">
        <v>500</v>
      </c>
      <c r="AA159" s="17" t="s">
        <v>474</v>
      </c>
      <c r="AB159" s="17" t="s">
        <v>987</v>
      </c>
    </row>
    <row r="160" spans="1:28" ht="12" customHeight="1" x14ac:dyDescent="0.2">
      <c r="A160" s="6" t="s">
        <v>475</v>
      </c>
      <c r="B160" s="14" t="s">
        <v>323</v>
      </c>
      <c r="C160" s="32" t="str">
        <f t="shared" si="2"/>
        <v>Domaine Meo Camuzet, Nuits-Saint-Georges Premier Cru, Aux Boudots</v>
      </c>
      <c r="D160" s="15">
        <v>280</v>
      </c>
      <c r="E160" s="15">
        <v>380</v>
      </c>
      <c r="AA160" s="17" t="s">
        <v>476</v>
      </c>
      <c r="AB160" s="17" t="s">
        <v>988</v>
      </c>
    </row>
    <row r="161" spans="1:28" ht="12" customHeight="1" x14ac:dyDescent="0.2">
      <c r="A161" s="6" t="s">
        <v>477</v>
      </c>
      <c r="B161" s="14" t="s">
        <v>323</v>
      </c>
      <c r="C161" s="32" t="str">
        <f t="shared" si="2"/>
        <v>Jean Chauvenet, Nuits-Saint-Georges Premier Cru, Les Vaucrains</v>
      </c>
      <c r="D161" s="15">
        <v>100</v>
      </c>
      <c r="E161" s="15">
        <v>200</v>
      </c>
      <c r="AA161" s="17" t="s">
        <v>478</v>
      </c>
      <c r="AB161" s="17" t="s">
        <v>989</v>
      </c>
    </row>
    <row r="162" spans="1:28" ht="12" customHeight="1" x14ac:dyDescent="0.2">
      <c r="A162" s="6" t="s">
        <v>479</v>
      </c>
      <c r="B162" s="14" t="s">
        <v>323</v>
      </c>
      <c r="C162" s="32" t="str">
        <f t="shared" si="2"/>
        <v>Maison Louis Jadot, Pommard Premier Cru, Les Pezerolles</v>
      </c>
      <c r="D162" s="15">
        <v>100</v>
      </c>
      <c r="E162" s="15">
        <v>200</v>
      </c>
      <c r="AA162" s="17" t="s">
        <v>480</v>
      </c>
      <c r="AB162" s="17" t="s">
        <v>990</v>
      </c>
    </row>
    <row r="163" spans="1:28" ht="12" customHeight="1" x14ac:dyDescent="0.2">
      <c r="A163" s="6" t="s">
        <v>481</v>
      </c>
      <c r="B163" s="14" t="s">
        <v>323</v>
      </c>
      <c r="C163" s="32" t="str">
        <f t="shared" si="2"/>
        <v>Domaine Leroy, Bourgogne, Rouge</v>
      </c>
      <c r="D163" s="15">
        <v>100</v>
      </c>
      <c r="E163" s="15">
        <v>200</v>
      </c>
      <c r="AA163" s="17" t="s">
        <v>482</v>
      </c>
      <c r="AB163" s="17" t="s">
        <v>991</v>
      </c>
    </row>
    <row r="164" spans="1:28" ht="12" customHeight="1" x14ac:dyDescent="0.2">
      <c r="A164" s="6" t="s">
        <v>483</v>
      </c>
      <c r="B164" s="14" t="s">
        <v>79</v>
      </c>
      <c r="C164" s="32" t="str">
        <f t="shared" si="2"/>
        <v>Nicolas Potel, Volnay, Vieilles Vignes</v>
      </c>
      <c r="D164" s="15">
        <v>460</v>
      </c>
      <c r="E164" s="15">
        <v>560</v>
      </c>
      <c r="AA164" s="17" t="s">
        <v>484</v>
      </c>
      <c r="AB164" s="17" t="s">
        <v>992</v>
      </c>
    </row>
    <row r="165" spans="1:28" ht="12" customHeight="1" x14ac:dyDescent="0.2">
      <c r="A165" s="6" t="s">
        <v>485</v>
      </c>
      <c r="B165" s="14" t="s">
        <v>43</v>
      </c>
      <c r="C165" s="32" t="str">
        <f t="shared" si="2"/>
        <v>Domaine Louis Jadot, Bonnes Mares Grand Cru</v>
      </c>
      <c r="D165" s="15">
        <v>900</v>
      </c>
      <c r="E165" s="15">
        <v>1400</v>
      </c>
      <c r="AA165" s="17" t="s">
        <v>486</v>
      </c>
      <c r="AB165" s="17" t="s">
        <v>993</v>
      </c>
    </row>
    <row r="166" spans="1:28" ht="12" customHeight="1" x14ac:dyDescent="0.2">
      <c r="A166" s="6" t="s">
        <v>487</v>
      </c>
      <c r="B166" s="14" t="s">
        <v>43</v>
      </c>
      <c r="C166" s="32" t="str">
        <f t="shared" si="2"/>
        <v>Domaine de la Vougeraie, Bonnes Mares Grand Cru</v>
      </c>
      <c r="D166" s="15">
        <v>600</v>
      </c>
      <c r="E166" s="15">
        <v>900</v>
      </c>
      <c r="AA166" s="17" t="s">
        <v>488</v>
      </c>
      <c r="AB166" s="17" t="s">
        <v>994</v>
      </c>
    </row>
    <row r="167" spans="1:28" ht="12" customHeight="1" x14ac:dyDescent="0.2">
      <c r="A167" s="6" t="s">
        <v>489</v>
      </c>
      <c r="B167" s="14" t="s">
        <v>43</v>
      </c>
      <c r="C167" s="32" t="str">
        <f t="shared" si="2"/>
        <v>Joseph Drouhin, Musigny Grand Cru</v>
      </c>
      <c r="D167" s="15">
        <v>1800</v>
      </c>
      <c r="E167" s="15">
        <v>2800</v>
      </c>
      <c r="AA167" s="17" t="s">
        <v>490</v>
      </c>
      <c r="AB167" s="17" t="s">
        <v>995</v>
      </c>
    </row>
    <row r="168" spans="1:28" ht="12" customHeight="1" x14ac:dyDescent="0.2">
      <c r="A168" s="6" t="s">
        <v>491</v>
      </c>
      <c r="B168" s="14" t="s">
        <v>43</v>
      </c>
      <c r="C168" s="32" t="str">
        <f t="shared" si="2"/>
        <v>Francois Lamarche, La Grande Rue Grand Cru</v>
      </c>
      <c r="D168" s="15">
        <v>1000</v>
      </c>
      <c r="E168" s="15">
        <v>1500</v>
      </c>
      <c r="AA168" s="17" t="s">
        <v>492</v>
      </c>
      <c r="AB168" s="17" t="s">
        <v>996</v>
      </c>
    </row>
    <row r="169" spans="1:28" ht="12" customHeight="1" x14ac:dyDescent="0.2">
      <c r="A169" s="6" t="s">
        <v>493</v>
      </c>
      <c r="B169" s="14" t="s">
        <v>48</v>
      </c>
      <c r="C169" s="32" t="str">
        <f t="shared" si="2"/>
        <v>Robert Arnoux, Vosne-Romanee Premier Cru, Les Chaumes - In Bond</v>
      </c>
      <c r="D169" s="15">
        <v>800</v>
      </c>
      <c r="E169" s="15">
        <v>1200</v>
      </c>
      <c r="AA169" s="17" t="s">
        <v>494</v>
      </c>
      <c r="AB169" s="17" t="s">
        <v>997</v>
      </c>
    </row>
    <row r="170" spans="1:28" ht="12" customHeight="1" x14ac:dyDescent="0.2">
      <c r="A170" s="6" t="s">
        <v>495</v>
      </c>
      <c r="B170" s="14" t="s">
        <v>35</v>
      </c>
      <c r="C170" s="32" t="str">
        <f t="shared" si="2"/>
        <v>Robert Groffier, Gevrey-Chambertin Premier Cru - In Bond</v>
      </c>
      <c r="D170" s="15">
        <v>400</v>
      </c>
      <c r="E170" s="15">
        <v>600</v>
      </c>
      <c r="AA170" s="17" t="s">
        <v>496</v>
      </c>
      <c r="AB170" s="17" t="s">
        <v>998</v>
      </c>
    </row>
    <row r="171" spans="1:28" ht="12" customHeight="1" x14ac:dyDescent="0.2">
      <c r="A171" s="6" t="s">
        <v>497</v>
      </c>
      <c r="B171" s="14" t="s">
        <v>51</v>
      </c>
      <c r="C171" s="32" t="str">
        <f t="shared" si="2"/>
        <v>Domaine Humbert Freres, Gevrey-Chambertin Premier Cru, Estournelles-Saint-Jacques - In Bond</v>
      </c>
      <c r="D171" s="15">
        <v>500</v>
      </c>
      <c r="E171" s="15">
        <v>700</v>
      </c>
      <c r="AA171" s="17" t="s">
        <v>498</v>
      </c>
      <c r="AB171" s="17" t="s">
        <v>999</v>
      </c>
    </row>
    <row r="172" spans="1:28" ht="12" customHeight="1" x14ac:dyDescent="0.2">
      <c r="A172" s="6" t="s">
        <v>499</v>
      </c>
      <c r="B172" s="14" t="s">
        <v>51</v>
      </c>
      <c r="C172" s="32" t="str">
        <f t="shared" si="2"/>
        <v>Robert Groffier, Chambolle-Musigny Premier Cru, Les Sentiers - In Bond</v>
      </c>
      <c r="D172" s="15">
        <v>1800</v>
      </c>
      <c r="E172" s="15">
        <v>2400</v>
      </c>
      <c r="AA172" s="17" t="s">
        <v>500</v>
      </c>
      <c r="AB172" s="17" t="s">
        <v>1000</v>
      </c>
    </row>
    <row r="173" spans="1:28" ht="12" customHeight="1" x14ac:dyDescent="0.2">
      <c r="A173" s="6" t="s">
        <v>501</v>
      </c>
      <c r="B173" s="14" t="s">
        <v>51</v>
      </c>
      <c r="C173" s="32" t="str">
        <f t="shared" si="2"/>
        <v>Lucien Boillot, Nuits-Saint-Georges Premier Cru, Les Pruliers - In Bond</v>
      </c>
      <c r="D173" s="15">
        <v>220</v>
      </c>
      <c r="E173" s="15">
        <v>280</v>
      </c>
      <c r="AA173" s="17" t="s">
        <v>502</v>
      </c>
      <c r="AB173" s="17" t="s">
        <v>1001</v>
      </c>
    </row>
    <row r="174" spans="1:28" ht="12" customHeight="1" x14ac:dyDescent="0.2">
      <c r="A174" s="6" t="s">
        <v>503</v>
      </c>
      <c r="B174" s="14" t="s">
        <v>60</v>
      </c>
      <c r="C174" s="32" t="str">
        <f t="shared" si="2"/>
        <v>Maison Roche de Bellene, Latricieres-Chambertin Grand Cru - In Bond</v>
      </c>
      <c r="D174" s="15">
        <v>400</v>
      </c>
      <c r="E174" s="15">
        <v>600</v>
      </c>
      <c r="AA174" s="17" t="s">
        <v>504</v>
      </c>
      <c r="AB174" s="17" t="s">
        <v>1002</v>
      </c>
    </row>
    <row r="175" spans="1:28" ht="12" customHeight="1" x14ac:dyDescent="0.2">
      <c r="A175" s="6" t="s">
        <v>505</v>
      </c>
      <c r="B175" s="14" t="s">
        <v>60</v>
      </c>
      <c r="C175" s="32" t="str">
        <f t="shared" si="2"/>
        <v>Domaine de Montille, Corton Grand Cru, Le Clos du Roi - In Bond</v>
      </c>
      <c r="D175" s="15">
        <v>360</v>
      </c>
      <c r="E175" s="15">
        <v>460</v>
      </c>
      <c r="AA175" s="17" t="s">
        <v>506</v>
      </c>
      <c r="AB175" s="17" t="s">
        <v>1003</v>
      </c>
    </row>
    <row r="176" spans="1:28" ht="12" customHeight="1" x14ac:dyDescent="0.2">
      <c r="A176" s="6" t="s">
        <v>507</v>
      </c>
      <c r="B176" s="14" t="s">
        <v>60</v>
      </c>
      <c r="C176" s="32" t="str">
        <f t="shared" si="2"/>
        <v>Domaine Faiveley, Gevrey-Chambertin Premier Cru, Issarts - In Bond</v>
      </c>
      <c r="D176" s="15">
        <v>160</v>
      </c>
      <c r="E176" s="15">
        <v>220</v>
      </c>
      <c r="AA176" s="17" t="s">
        <v>508</v>
      </c>
      <c r="AB176" s="17" t="s">
        <v>1004</v>
      </c>
    </row>
    <row r="177" spans="1:28" ht="12" customHeight="1" x14ac:dyDescent="0.2">
      <c r="A177" s="6" t="s">
        <v>509</v>
      </c>
      <c r="B177" s="14" t="s">
        <v>60</v>
      </c>
      <c r="C177" s="32" t="str">
        <f t="shared" si="2"/>
        <v>Robert Groffier, Chambolle-Musigny Premier Cru, Les Hauts Doix - In Bond</v>
      </c>
      <c r="D177" s="15">
        <v>600</v>
      </c>
      <c r="E177" s="15">
        <v>800</v>
      </c>
      <c r="AA177" s="17" t="s">
        <v>510</v>
      </c>
      <c r="AB177" s="17" t="s">
        <v>1005</v>
      </c>
    </row>
    <row r="178" spans="1:28" ht="12" customHeight="1" x14ac:dyDescent="0.2">
      <c r="A178" s="6" t="s">
        <v>511</v>
      </c>
      <c r="B178" s="14" t="s">
        <v>60</v>
      </c>
      <c r="C178" s="32" t="str">
        <f t="shared" si="2"/>
        <v>Henri Gouges, Nuits-Saint-Georges Premier Cru, Les Saints-Georges</v>
      </c>
      <c r="D178" s="15">
        <v>150</v>
      </c>
      <c r="E178" s="15">
        <v>250</v>
      </c>
      <c r="AA178" s="17" t="s">
        <v>512</v>
      </c>
      <c r="AB178" s="17" t="s">
        <v>1006</v>
      </c>
    </row>
    <row r="179" spans="1:28" ht="12" customHeight="1" x14ac:dyDescent="0.2">
      <c r="A179" s="6" t="s">
        <v>513</v>
      </c>
      <c r="B179" s="14" t="s">
        <v>60</v>
      </c>
      <c r="C179" s="32" t="str">
        <f t="shared" si="2"/>
        <v>Bouchard Pere et Fils, Beaune Premier Cru, Clos de la Mousse</v>
      </c>
      <c r="D179" s="15">
        <v>380</v>
      </c>
      <c r="E179" s="15">
        <v>480</v>
      </c>
      <c r="AA179" s="17" t="s">
        <v>104</v>
      </c>
      <c r="AB179" s="17" t="s">
        <v>1007</v>
      </c>
    </row>
    <row r="180" spans="1:28" ht="12" customHeight="1" x14ac:dyDescent="0.2">
      <c r="A180" s="6" t="s">
        <v>514</v>
      </c>
      <c r="B180" s="14" t="s">
        <v>60</v>
      </c>
      <c r="C180" s="32" t="str">
        <f t="shared" si="2"/>
        <v>Domaine Chandon de Briailles, Pernand-Vergelesses 1er Cru, Ile des Vergelesses Rouge - In Bond</v>
      </c>
      <c r="D180" s="15">
        <v>280</v>
      </c>
      <c r="E180" s="15">
        <v>360</v>
      </c>
      <c r="AA180" s="17" t="s">
        <v>515</v>
      </c>
      <c r="AB180" s="17" t="s">
        <v>1008</v>
      </c>
    </row>
    <row r="181" spans="1:28" ht="12" customHeight="1" x14ac:dyDescent="0.2">
      <c r="A181" s="6" t="s">
        <v>516</v>
      </c>
      <c r="B181" s="14" t="s">
        <v>60</v>
      </c>
      <c r="C181" s="32" t="str">
        <f t="shared" si="2"/>
        <v>Comte Armand, Pommard Premier Cru, Clos des Epeneaux - In Bond</v>
      </c>
      <c r="D181" s="15">
        <v>900</v>
      </c>
      <c r="E181" s="15">
        <v>1200</v>
      </c>
      <c r="AA181" s="17" t="s">
        <v>517</v>
      </c>
      <c r="AB181" s="17" t="s">
        <v>1009</v>
      </c>
    </row>
    <row r="182" spans="1:28" ht="12" customHeight="1" x14ac:dyDescent="0.2">
      <c r="A182" s="6" t="s">
        <v>518</v>
      </c>
      <c r="B182" s="14" t="s">
        <v>60</v>
      </c>
      <c r="C182" s="32" t="str">
        <f t="shared" si="2"/>
        <v>Domaine Paul Pillot, Chassagne-Montrachet Premier Cru, Clos Saint-Jean Rouge - In Bond</v>
      </c>
      <c r="D182" s="15">
        <v>560</v>
      </c>
      <c r="E182" s="15">
        <v>750</v>
      </c>
      <c r="AA182" s="17" t="s">
        <v>519</v>
      </c>
      <c r="AB182" s="17" t="s">
        <v>1010</v>
      </c>
    </row>
    <row r="183" spans="1:28" ht="12" customHeight="1" x14ac:dyDescent="0.2">
      <c r="A183" s="6" t="s">
        <v>520</v>
      </c>
      <c r="B183" s="14" t="s">
        <v>61</v>
      </c>
      <c r="C183" s="32" t="str">
        <f t="shared" si="2"/>
        <v>Maison Jessiaume, Chambertin Grand Cru - In Bond</v>
      </c>
      <c r="D183" s="15">
        <v>280</v>
      </c>
      <c r="E183" s="15">
        <v>360</v>
      </c>
      <c r="AA183" s="17" t="s">
        <v>521</v>
      </c>
      <c r="AB183" s="17" t="s">
        <v>1011</v>
      </c>
    </row>
    <row r="184" spans="1:28" ht="12" customHeight="1" x14ac:dyDescent="0.2">
      <c r="A184" s="6" t="s">
        <v>522</v>
      </c>
      <c r="B184" s="14" t="s">
        <v>61</v>
      </c>
      <c r="C184" s="32" t="str">
        <f t="shared" si="2"/>
        <v>Domaine Faiveley, Nuits-Saint-Georges Premier Cru, Les Porrets-Saint-Georges</v>
      </c>
      <c r="D184" s="15">
        <v>300</v>
      </c>
      <c r="E184" s="15">
        <v>400</v>
      </c>
      <c r="AA184" s="17" t="s">
        <v>101</v>
      </c>
      <c r="AB184" s="17" t="s">
        <v>1012</v>
      </c>
    </row>
    <row r="185" spans="1:28" ht="12" customHeight="1" x14ac:dyDescent="0.2">
      <c r="A185" s="6" t="s">
        <v>523</v>
      </c>
      <c r="B185" s="14" t="s">
        <v>24</v>
      </c>
      <c r="C185" s="32" t="str">
        <f t="shared" si="2"/>
        <v>Domaine David Clark, Morey-Saint-Denis, Les Porroux - In Bond</v>
      </c>
      <c r="D185" s="15">
        <v>220</v>
      </c>
      <c r="E185" s="15">
        <v>320</v>
      </c>
      <c r="AA185" s="17" t="s">
        <v>105</v>
      </c>
      <c r="AB185" s="17" t="s">
        <v>1013</v>
      </c>
    </row>
    <row r="186" spans="1:28" ht="12" customHeight="1" x14ac:dyDescent="0.2">
      <c r="A186" s="6" t="s">
        <v>524</v>
      </c>
      <c r="B186" s="14" t="s">
        <v>24</v>
      </c>
      <c r="C186" s="32" t="str">
        <f t="shared" si="2"/>
        <v>Domaine Albert Bichot (Clos Frantin), Vosne-Romanee, Clos Frantin - In Bond</v>
      </c>
      <c r="D186" s="15">
        <v>180</v>
      </c>
      <c r="E186" s="15">
        <v>240</v>
      </c>
      <c r="AA186" s="17" t="s">
        <v>525</v>
      </c>
      <c r="AB186" s="17" t="s">
        <v>1014</v>
      </c>
    </row>
    <row r="187" spans="1:28" ht="12" customHeight="1" x14ac:dyDescent="0.2">
      <c r="A187" s="6" t="s">
        <v>526</v>
      </c>
      <c r="B187" s="14" t="s">
        <v>25</v>
      </c>
      <c r="C187" s="32" t="str">
        <f t="shared" si="2"/>
        <v>Domaine Armand Rousseau, Gevrey-Chambertin - In Bond</v>
      </c>
      <c r="D187" s="15">
        <v>1300</v>
      </c>
      <c r="E187" s="15">
        <v>1800</v>
      </c>
      <c r="AA187" s="17" t="s">
        <v>527</v>
      </c>
      <c r="AB187" s="17" t="s">
        <v>1015</v>
      </c>
    </row>
    <row r="188" spans="1:28" ht="12" customHeight="1" x14ac:dyDescent="0.2">
      <c r="A188" s="6" t="s">
        <v>528</v>
      </c>
      <c r="B188" s="14" t="s">
        <v>25</v>
      </c>
      <c r="C188" s="32" t="str">
        <f t="shared" si="2"/>
        <v>Bouchard Pere et Fils, Vosne-Romanee Premier Cru, Les Suchots</v>
      </c>
      <c r="D188" s="15">
        <v>260</v>
      </c>
      <c r="E188" s="15">
        <v>360</v>
      </c>
      <c r="AA188" s="17" t="s">
        <v>102</v>
      </c>
      <c r="AB188" s="17" t="s">
        <v>1016</v>
      </c>
    </row>
    <row r="189" spans="1:28" ht="12" customHeight="1" x14ac:dyDescent="0.2">
      <c r="A189" s="6" t="s">
        <v>529</v>
      </c>
      <c r="B189" s="14" t="s">
        <v>64</v>
      </c>
      <c r="C189" s="32" t="str">
        <f t="shared" si="2"/>
        <v>Domaine Francois Bertheau, Chambolle-Musigny Premier Cru, Les Charmes - In Bond</v>
      </c>
      <c r="D189" s="15">
        <v>400</v>
      </c>
      <c r="E189" s="15">
        <v>500</v>
      </c>
      <c r="AA189" s="17" t="s">
        <v>530</v>
      </c>
      <c r="AB189" s="17" t="s">
        <v>1017</v>
      </c>
    </row>
    <row r="190" spans="1:28" ht="12" customHeight="1" x14ac:dyDescent="0.2">
      <c r="A190" s="6" t="s">
        <v>531</v>
      </c>
      <c r="B190" s="14" t="s">
        <v>64</v>
      </c>
      <c r="C190" s="32" t="str">
        <f t="shared" si="2"/>
        <v>Domaine Bruno Clavelier, Vosne-Romanee Premier Cru, Les Beaux Monts Vieilles Vignes - In Bond</v>
      </c>
      <c r="D190" s="15">
        <v>500</v>
      </c>
      <c r="E190" s="15">
        <v>600</v>
      </c>
      <c r="AA190" s="17" t="s">
        <v>532</v>
      </c>
      <c r="AB190" s="17" t="s">
        <v>1018</v>
      </c>
    </row>
    <row r="191" spans="1:28" ht="12" customHeight="1" x14ac:dyDescent="0.2">
      <c r="A191" s="6" t="s">
        <v>533</v>
      </c>
      <c r="B191" s="14" t="s">
        <v>26</v>
      </c>
      <c r="C191" s="32" t="str">
        <f t="shared" si="2"/>
        <v>Domaine Anne Gros, Clos de Vougeot Grand Cru, Le Grand Maupertui - In Bond</v>
      </c>
      <c r="D191" s="15">
        <v>700</v>
      </c>
      <c r="E191" s="15">
        <v>1000</v>
      </c>
      <c r="AA191" s="17" t="s">
        <v>106</v>
      </c>
      <c r="AB191" s="17" t="s">
        <v>1019</v>
      </c>
    </row>
    <row r="192" spans="1:28" ht="12" customHeight="1" x14ac:dyDescent="0.2">
      <c r="A192" s="6" t="s">
        <v>534</v>
      </c>
      <c r="B192" s="14" t="s">
        <v>26</v>
      </c>
      <c r="C192" s="32" t="str">
        <f t="shared" si="2"/>
        <v>Harmand-Geoffroy, Gevrey-Chambertin Premier Cru, La Perriere - In Bond</v>
      </c>
      <c r="D192" s="15">
        <v>200</v>
      </c>
      <c r="E192" s="15">
        <v>300</v>
      </c>
      <c r="AA192" s="17" t="s">
        <v>107</v>
      </c>
      <c r="AB192" s="17" t="s">
        <v>1020</v>
      </c>
    </row>
    <row r="193" spans="1:28" ht="12" customHeight="1" x14ac:dyDescent="0.2">
      <c r="A193" s="6" t="s">
        <v>535</v>
      </c>
      <c r="B193" s="14" t="s">
        <v>26</v>
      </c>
      <c r="C193" s="32" t="str">
        <f t="shared" si="2"/>
        <v>Boursot, Chambolle-Musigny Premier Cru, Les Fuees - In Bond</v>
      </c>
      <c r="D193" s="15">
        <v>800</v>
      </c>
      <c r="E193" s="15">
        <v>1200</v>
      </c>
      <c r="AA193" s="17" t="s">
        <v>536</v>
      </c>
      <c r="AB193" s="17" t="s">
        <v>1021</v>
      </c>
    </row>
    <row r="194" spans="1:28" ht="12" customHeight="1" x14ac:dyDescent="0.2">
      <c r="A194" s="6" t="s">
        <v>537</v>
      </c>
      <c r="B194" s="14" t="s">
        <v>26</v>
      </c>
      <c r="C194" s="32" t="str">
        <f t="shared" si="2"/>
        <v>Albert Bichot, Chambolle-Musigny Premier Cru, Les Sentiers</v>
      </c>
      <c r="D194" s="15">
        <v>180</v>
      </c>
      <c r="E194" s="15">
        <v>340</v>
      </c>
      <c r="AA194" s="17" t="s">
        <v>109</v>
      </c>
      <c r="AB194" s="17" t="s">
        <v>1022</v>
      </c>
    </row>
    <row r="195" spans="1:28" ht="12" customHeight="1" x14ac:dyDescent="0.2">
      <c r="A195" s="6" t="s">
        <v>538</v>
      </c>
      <c r="B195" s="14" t="s">
        <v>23</v>
      </c>
      <c r="C195" s="32" t="str">
        <f t="shared" si="2"/>
        <v>Domaine Taupenot-Merme, Morey-Saint-Denis Premier Cru, La Riotte - In Bond</v>
      </c>
      <c r="D195" s="15">
        <v>280</v>
      </c>
      <c r="E195" s="15">
        <v>360</v>
      </c>
      <c r="AA195" s="17" t="s">
        <v>74</v>
      </c>
      <c r="AB195" s="17" t="s">
        <v>1023</v>
      </c>
    </row>
    <row r="196" spans="1:28" ht="12" customHeight="1" x14ac:dyDescent="0.2">
      <c r="A196" s="6" t="s">
        <v>539</v>
      </c>
      <c r="B196" s="14" t="s">
        <v>23</v>
      </c>
      <c r="C196" s="32" t="str">
        <f t="shared" ref="C196:C259" si="3">HYPERLINK(AB196,AA196)</f>
        <v>Arnaud Chopin, Nuits-Saint-Georges Premier Cru, Les Damodes Rouge - In Bond</v>
      </c>
      <c r="D196" s="15">
        <v>250</v>
      </c>
      <c r="E196" s="15">
        <v>300</v>
      </c>
      <c r="AA196" s="17" t="s">
        <v>540</v>
      </c>
      <c r="AB196" s="17" t="s">
        <v>1024</v>
      </c>
    </row>
    <row r="197" spans="1:28" ht="12" customHeight="1" x14ac:dyDescent="0.2">
      <c r="A197" s="6" t="s">
        <v>541</v>
      </c>
      <c r="B197" s="14" t="s">
        <v>23</v>
      </c>
      <c r="C197" s="32" t="str">
        <f t="shared" si="3"/>
        <v>Domaine Jean Tardy, Bourgogne, Hautes Cotes de Nuits Cuvee Maelie - In Bond</v>
      </c>
      <c r="D197" s="15">
        <v>150</v>
      </c>
      <c r="E197" s="15">
        <v>200</v>
      </c>
      <c r="AA197" s="17" t="s">
        <v>542</v>
      </c>
      <c r="AB197" s="17" t="s">
        <v>1025</v>
      </c>
    </row>
    <row r="198" spans="1:28" ht="12" customHeight="1" x14ac:dyDescent="0.2">
      <c r="A198" s="6" t="s">
        <v>543</v>
      </c>
      <c r="B198" s="14" t="s">
        <v>23</v>
      </c>
      <c r="C198" s="32" t="str">
        <f t="shared" si="3"/>
        <v>Maison Roche de Bellene, Bourgogne, Pinot Noir Vieilles Vignes - In Bond</v>
      </c>
      <c r="D198" s="15">
        <v>120</v>
      </c>
      <c r="E198" s="15">
        <v>160</v>
      </c>
      <c r="AA198" s="17" t="s">
        <v>75</v>
      </c>
      <c r="AB198" s="17" t="s">
        <v>1026</v>
      </c>
    </row>
    <row r="199" spans="1:28" ht="12" customHeight="1" x14ac:dyDescent="0.2">
      <c r="A199" s="6" t="s">
        <v>544</v>
      </c>
      <c r="B199" s="14" t="s">
        <v>23</v>
      </c>
      <c r="C199" s="32" t="str">
        <f t="shared" si="3"/>
        <v>Maison Roche de Bellene, Bourgogne, Pinot Noir Vieilles Vignes - In Bond</v>
      </c>
      <c r="D199" s="15">
        <v>120</v>
      </c>
      <c r="E199" s="15">
        <v>160</v>
      </c>
      <c r="AA199" s="17" t="s">
        <v>75</v>
      </c>
      <c r="AB199" s="17" t="s">
        <v>1027</v>
      </c>
    </row>
    <row r="200" spans="1:28" ht="12" customHeight="1" x14ac:dyDescent="0.2">
      <c r="A200" s="6" t="s">
        <v>545</v>
      </c>
      <c r="B200" s="14" t="s">
        <v>49</v>
      </c>
      <c r="C200" s="32" t="str">
        <f t="shared" si="3"/>
        <v>Philippe Pacalet, Chambolle-Musigny Premier Cru - In Bond</v>
      </c>
      <c r="D200" s="15">
        <v>600</v>
      </c>
      <c r="E200" s="15">
        <v>700</v>
      </c>
      <c r="AA200" s="17" t="s">
        <v>546</v>
      </c>
      <c r="AB200" s="17" t="s">
        <v>1028</v>
      </c>
    </row>
    <row r="201" spans="1:28" ht="12" customHeight="1" x14ac:dyDescent="0.2">
      <c r="A201" s="6" t="s">
        <v>547</v>
      </c>
      <c r="B201" s="14" t="s">
        <v>68</v>
      </c>
      <c r="C201" s="32" t="str">
        <f t="shared" si="3"/>
        <v>Bruno Desaunay-Bissey, Vosne-Romanee Premier Cru, Les Beaux Monts Vieilles Vignes - In Bond</v>
      </c>
      <c r="D201" s="15">
        <v>340</v>
      </c>
      <c r="E201" s="15">
        <v>420</v>
      </c>
      <c r="AA201" s="17" t="s">
        <v>548</v>
      </c>
      <c r="AB201" s="17" t="s">
        <v>1029</v>
      </c>
    </row>
    <row r="202" spans="1:28" ht="12" customHeight="1" x14ac:dyDescent="0.2">
      <c r="A202" s="6" t="s">
        <v>549</v>
      </c>
      <c r="B202" s="14" t="s">
        <v>68</v>
      </c>
      <c r="C202" s="32" t="str">
        <f t="shared" si="3"/>
        <v>Bruno Desaunay-Bissey, Vosne-Romanee Premier Cru, Les Rouges Vieilles Vignes - In Bond</v>
      </c>
      <c r="D202" s="15">
        <v>280</v>
      </c>
      <c r="E202" s="15">
        <v>340</v>
      </c>
      <c r="AA202" s="17" t="s">
        <v>550</v>
      </c>
      <c r="AB202" s="17" t="s">
        <v>1030</v>
      </c>
    </row>
    <row r="203" spans="1:28" ht="12" customHeight="1" x14ac:dyDescent="0.2">
      <c r="A203" s="6" t="s">
        <v>551</v>
      </c>
      <c r="B203" s="14" t="s">
        <v>68</v>
      </c>
      <c r="C203" s="32" t="str">
        <f t="shared" si="3"/>
        <v>Domaine Jean-Marc Bouley, Volnay Premier Cru, Clos des Chenes - In Bond</v>
      </c>
      <c r="D203" s="15">
        <v>300</v>
      </c>
      <c r="E203" s="15">
        <v>400</v>
      </c>
      <c r="AA203" s="17" t="s">
        <v>111</v>
      </c>
      <c r="AB203" s="17" t="s">
        <v>1031</v>
      </c>
    </row>
    <row r="204" spans="1:28" ht="12" customHeight="1" x14ac:dyDescent="0.2">
      <c r="A204" s="6" t="s">
        <v>552</v>
      </c>
      <c r="B204" s="14" t="s">
        <v>69</v>
      </c>
      <c r="C204" s="32" t="str">
        <f t="shared" si="3"/>
        <v>Alain Hudelot-Noellat, Romanee-Saint-Vivant Grand Cru - In Bond</v>
      </c>
      <c r="D204" s="15">
        <v>2000</v>
      </c>
      <c r="E204" s="15">
        <v>2400</v>
      </c>
      <c r="AA204" s="17" t="s">
        <v>553</v>
      </c>
      <c r="AB204" s="17" t="s">
        <v>1032</v>
      </c>
    </row>
    <row r="205" spans="1:28" ht="12" customHeight="1" x14ac:dyDescent="0.2">
      <c r="A205" s="6" t="s">
        <v>554</v>
      </c>
      <c r="B205" s="14" t="s">
        <v>69</v>
      </c>
      <c r="C205" s="32" t="str">
        <f t="shared" si="3"/>
        <v>Jane Eyre, Gevrey-Chambertin Premier Cru, Les Corbeaux - In Bond</v>
      </c>
      <c r="D205" s="15">
        <v>440</v>
      </c>
      <c r="E205" s="15">
        <v>560</v>
      </c>
      <c r="AA205" s="17" t="s">
        <v>555</v>
      </c>
      <c r="AB205" s="17" t="s">
        <v>1033</v>
      </c>
    </row>
    <row r="206" spans="1:28" ht="12" customHeight="1" x14ac:dyDescent="0.2">
      <c r="A206" s="6" t="s">
        <v>556</v>
      </c>
      <c r="B206" s="14" t="s">
        <v>69</v>
      </c>
      <c r="C206" s="32" t="str">
        <f t="shared" si="3"/>
        <v>Sylvie Esmonin, Gevrey-Chambertin, Vieillles Vignes - In Bond</v>
      </c>
      <c r="D206" s="15">
        <v>240</v>
      </c>
      <c r="E206" s="15">
        <v>320</v>
      </c>
      <c r="AA206" s="17" t="s">
        <v>113</v>
      </c>
      <c r="AB206" s="17" t="s">
        <v>1034</v>
      </c>
    </row>
    <row r="207" spans="1:28" ht="12" customHeight="1" x14ac:dyDescent="0.2">
      <c r="A207" s="6" t="s">
        <v>557</v>
      </c>
      <c r="B207" s="14" t="s">
        <v>69</v>
      </c>
      <c r="C207" s="32" t="str">
        <f t="shared" si="3"/>
        <v>Tercet (Marc Soyard), Marsannay, Rouge - In Bond</v>
      </c>
      <c r="D207" s="15">
        <v>140</v>
      </c>
      <c r="E207" s="15">
        <v>240</v>
      </c>
      <c r="AA207" s="17" t="s">
        <v>114</v>
      </c>
      <c r="AB207" s="17" t="s">
        <v>1035</v>
      </c>
    </row>
    <row r="208" spans="1:28" ht="12" customHeight="1" x14ac:dyDescent="0.2">
      <c r="A208" s="6" t="s">
        <v>558</v>
      </c>
      <c r="B208" s="14" t="s">
        <v>70</v>
      </c>
      <c r="C208" s="32" t="str">
        <f t="shared" si="3"/>
        <v>Domaine Denis Mortet, Gevrey-Chambertin Premier Cru, Champeaux - In Bond</v>
      </c>
      <c r="D208" s="15">
        <v>120</v>
      </c>
      <c r="E208" s="15">
        <v>180</v>
      </c>
      <c r="AA208" s="17" t="s">
        <v>117</v>
      </c>
      <c r="AB208" s="17" t="s">
        <v>1036</v>
      </c>
    </row>
    <row r="209" spans="1:28" ht="12" customHeight="1" x14ac:dyDescent="0.2">
      <c r="A209" s="6" t="s">
        <v>559</v>
      </c>
      <c r="B209" s="14" t="s">
        <v>70</v>
      </c>
      <c r="C209" s="32" t="str">
        <f t="shared" si="3"/>
        <v>Mark Haisma, Gevrey-Chambertin Premier Cru, Fonteny </v>
      </c>
      <c r="D209" s="15">
        <v>120</v>
      </c>
      <c r="E209" s="15">
        <v>200</v>
      </c>
      <c r="AA209" s="17" t="s">
        <v>116</v>
      </c>
      <c r="AB209" s="17" t="s">
        <v>1037</v>
      </c>
    </row>
    <row r="210" spans="1:28" ht="12" customHeight="1" x14ac:dyDescent="0.2">
      <c r="A210" s="6" t="s">
        <v>560</v>
      </c>
      <c r="B210" s="14" t="s">
        <v>70</v>
      </c>
      <c r="C210" s="32" t="str">
        <f t="shared" si="3"/>
        <v>Domaine Arlaud, Morey-Saint-Denis Premier Cru, Les Millandes - In Bond</v>
      </c>
      <c r="D210" s="15">
        <v>180</v>
      </c>
      <c r="E210" s="15">
        <v>240</v>
      </c>
      <c r="AA210" s="17" t="s">
        <v>118</v>
      </c>
      <c r="AB210" s="17" t="s">
        <v>1038</v>
      </c>
    </row>
    <row r="211" spans="1:28" ht="12" customHeight="1" x14ac:dyDescent="0.2">
      <c r="A211" s="6" t="s">
        <v>561</v>
      </c>
      <c r="B211" s="14" t="s">
        <v>70</v>
      </c>
      <c r="C211" s="32" t="str">
        <f t="shared" si="3"/>
        <v>Albert Bichot, Chambolle-Musigny Premier Cru, Les Sentiers</v>
      </c>
      <c r="D211" s="15">
        <v>180</v>
      </c>
      <c r="E211" s="15">
        <v>260</v>
      </c>
      <c r="AA211" s="17" t="s">
        <v>109</v>
      </c>
      <c r="AB211" s="17" t="s">
        <v>1039</v>
      </c>
    </row>
    <row r="212" spans="1:28" ht="12" customHeight="1" x14ac:dyDescent="0.2">
      <c r="A212" s="6" t="s">
        <v>562</v>
      </c>
      <c r="B212" s="14" t="s">
        <v>70</v>
      </c>
      <c r="C212" s="32" t="str">
        <f t="shared" si="3"/>
        <v>Bouchard Pere et Fils, Nuits-Saint-Georges Premier Cru, Les Cailles</v>
      </c>
      <c r="D212" s="15">
        <v>200</v>
      </c>
      <c r="E212" s="15">
        <v>300</v>
      </c>
      <c r="AA212" s="17" t="s">
        <v>103</v>
      </c>
      <c r="AB212" s="17" t="s">
        <v>1040</v>
      </c>
    </row>
    <row r="213" spans="1:28" ht="12" customHeight="1" x14ac:dyDescent="0.2">
      <c r="A213" s="6" t="s">
        <v>563</v>
      </c>
      <c r="B213" s="14" t="s">
        <v>70</v>
      </c>
      <c r="C213" s="32" t="str">
        <f t="shared" si="3"/>
        <v>Domaine Jean-Marc Bouley, Beaune Premier Cru, Les Reversees Rouge - In Bond</v>
      </c>
      <c r="D213" s="15">
        <v>130</v>
      </c>
      <c r="E213" s="15">
        <v>200</v>
      </c>
      <c r="AA213" s="17" t="s">
        <v>119</v>
      </c>
      <c r="AB213" s="17" t="s">
        <v>1041</v>
      </c>
    </row>
    <row r="214" spans="1:28" ht="12" customHeight="1" x14ac:dyDescent="0.2">
      <c r="A214" s="6" t="s">
        <v>564</v>
      </c>
      <c r="B214" s="14" t="s">
        <v>71</v>
      </c>
      <c r="C214" s="32" t="str">
        <f t="shared" si="3"/>
        <v>Albert Bichot, Chambolle-Musigny Premier Cru, Les Chabiots</v>
      </c>
      <c r="D214" s="15">
        <v>180</v>
      </c>
      <c r="E214" s="15">
        <v>240</v>
      </c>
      <c r="AA214" s="17" t="s">
        <v>110</v>
      </c>
      <c r="AB214" s="17" t="s">
        <v>1042</v>
      </c>
    </row>
    <row r="215" spans="1:28" ht="12" customHeight="1" x14ac:dyDescent="0.2">
      <c r="A215" s="6" t="s">
        <v>565</v>
      </c>
      <c r="B215" s="14" t="s">
        <v>71</v>
      </c>
      <c r="C215" s="32" t="str">
        <f t="shared" si="3"/>
        <v>Domaine Francois Buffet, Volnay Premier Cru, Carelle sous la Chapelle - In Bond</v>
      </c>
      <c r="D215" s="15">
        <v>160</v>
      </c>
      <c r="E215" s="15">
        <v>220</v>
      </c>
      <c r="AA215" s="17" t="s">
        <v>120</v>
      </c>
      <c r="AB215" s="17" t="s">
        <v>1043</v>
      </c>
    </row>
    <row r="216" spans="1:28" ht="12" customHeight="1" x14ac:dyDescent="0.2">
      <c r="A216" s="6" t="s">
        <v>566</v>
      </c>
      <c r="B216" s="14" t="s">
        <v>71</v>
      </c>
      <c r="C216" s="32" t="str">
        <f t="shared" si="3"/>
        <v>Rene Bouvier, Gevrey-Chambertin, Racine du Temps Tres Vieilles Vignes - In Bond</v>
      </c>
      <c r="D216" s="15">
        <v>200</v>
      </c>
      <c r="E216" s="15">
        <v>300</v>
      </c>
      <c r="AA216" s="17" t="s">
        <v>121</v>
      </c>
      <c r="AB216" s="17" t="s">
        <v>1044</v>
      </c>
    </row>
    <row r="217" spans="1:28" ht="12" customHeight="1" x14ac:dyDescent="0.2">
      <c r="A217" s="6" t="s">
        <v>567</v>
      </c>
      <c r="B217" s="14" t="s">
        <v>77</v>
      </c>
      <c r="C217" s="32" t="str">
        <f t="shared" si="3"/>
        <v>Michele et Patrice Rion, Nuits-Saint-Georges Premier Cru, Clos Saint-Marc - In Bond</v>
      </c>
      <c r="D217" s="15">
        <v>240</v>
      </c>
      <c r="E217" s="15">
        <v>400</v>
      </c>
      <c r="AA217" s="17" t="s">
        <v>122</v>
      </c>
      <c r="AB217" s="17" t="s">
        <v>1045</v>
      </c>
    </row>
    <row r="218" spans="1:28" ht="12" customHeight="1" x14ac:dyDescent="0.2">
      <c r="A218" s="6" t="s">
        <v>568</v>
      </c>
      <c r="B218" s="14" t="s">
        <v>76</v>
      </c>
      <c r="C218" s="32" t="str">
        <f t="shared" si="3"/>
        <v>Domaine Robert Chevillon, Nuits-Saint-Georges Premier Cru, Les Vaucrains - In Bond</v>
      </c>
      <c r="D218" s="15">
        <v>360</v>
      </c>
      <c r="E218" s="15">
        <v>460</v>
      </c>
      <c r="AA218" s="17" t="s">
        <v>124</v>
      </c>
      <c r="AB218" s="17" t="s">
        <v>1046</v>
      </c>
    </row>
    <row r="219" spans="1:28" ht="12" customHeight="1" x14ac:dyDescent="0.2">
      <c r="A219" s="6" t="s">
        <v>569</v>
      </c>
      <c r="B219" s="14" t="s">
        <v>76</v>
      </c>
      <c r="C219" s="32" t="str">
        <f t="shared" si="3"/>
        <v>Domaine Jean Grivot, Vosne-Romanee - In Bond</v>
      </c>
      <c r="D219" s="15">
        <v>240</v>
      </c>
      <c r="E219" s="15">
        <v>300</v>
      </c>
      <c r="AA219" s="17" t="s">
        <v>125</v>
      </c>
      <c r="AB219" s="17" t="s">
        <v>1047</v>
      </c>
    </row>
    <row r="220" spans="1:28" ht="12" customHeight="1" x14ac:dyDescent="0.2">
      <c r="A220" s="6" t="s">
        <v>570</v>
      </c>
      <c r="B220" s="14" t="s">
        <v>76</v>
      </c>
      <c r="C220" s="32" t="str">
        <f t="shared" si="3"/>
        <v>Mark Haisma, Chambolle-Musigny - In Bond</v>
      </c>
      <c r="D220" s="15">
        <v>200</v>
      </c>
      <c r="E220" s="15">
        <v>300</v>
      </c>
      <c r="AA220" s="17" t="s">
        <v>123</v>
      </c>
      <c r="AB220" s="17" t="s">
        <v>1048</v>
      </c>
    </row>
    <row r="221" spans="1:28" ht="12" customHeight="1" x14ac:dyDescent="0.2">
      <c r="A221" s="6" t="s">
        <v>571</v>
      </c>
      <c r="B221" s="14" t="s">
        <v>76</v>
      </c>
      <c r="C221" s="32" t="str">
        <f t="shared" si="3"/>
        <v>Domaine Boris Champy, Bourgogne, Hautes Cotes de Beaune Clou 377 (Magnums) - In Bond</v>
      </c>
      <c r="D221" s="15">
        <v>90</v>
      </c>
      <c r="E221" s="15">
        <v>140</v>
      </c>
      <c r="AA221" s="17" t="s">
        <v>572</v>
      </c>
      <c r="AB221" s="17" t="s">
        <v>1049</v>
      </c>
    </row>
    <row r="222" spans="1:28" ht="12" customHeight="1" x14ac:dyDescent="0.2">
      <c r="A222" s="6" t="s">
        <v>573</v>
      </c>
      <c r="B222" s="14" t="s">
        <v>76</v>
      </c>
      <c r="C222" s="32" t="str">
        <f t="shared" si="3"/>
        <v>Mark Haisma, Shiraz, VdF - In Bond</v>
      </c>
      <c r="D222" s="15">
        <v>80</v>
      </c>
      <c r="E222" s="15">
        <v>120</v>
      </c>
      <c r="AA222" s="17" t="s">
        <v>126</v>
      </c>
      <c r="AB222" s="17" t="s">
        <v>1050</v>
      </c>
    </row>
    <row r="223" spans="1:28" ht="12" customHeight="1" x14ac:dyDescent="0.2">
      <c r="A223" s="6" t="s">
        <v>574</v>
      </c>
      <c r="B223" s="14" t="s">
        <v>323</v>
      </c>
      <c r="C223" s="32" t="str">
        <f t="shared" si="3"/>
        <v>A Trio of Grand Cru Red Burgundy</v>
      </c>
      <c r="D223" s="15">
        <v>300</v>
      </c>
      <c r="E223" s="15">
        <v>500</v>
      </c>
      <c r="AA223" s="17" t="s">
        <v>575</v>
      </c>
      <c r="AB223" s="17" t="s">
        <v>1051</v>
      </c>
    </row>
    <row r="224" spans="1:28" ht="12" customHeight="1" x14ac:dyDescent="0.2">
      <c r="A224" s="6" t="s">
        <v>577</v>
      </c>
      <c r="B224" s="14" t="s">
        <v>323</v>
      </c>
      <c r="C224" s="32" t="str">
        <f t="shared" si="3"/>
        <v>A Mixed Pair of Grand Cru Red Burgundy</v>
      </c>
      <c r="D224" s="15">
        <v>280</v>
      </c>
      <c r="E224" s="15">
        <v>380</v>
      </c>
      <c r="AA224" s="17" t="s">
        <v>578</v>
      </c>
      <c r="AB224" s="17" t="s">
        <v>1052</v>
      </c>
    </row>
    <row r="225" spans="1:28" ht="12" customHeight="1" x14ac:dyDescent="0.2">
      <c r="A225" s="6" t="s">
        <v>580</v>
      </c>
      <c r="B225" s="14" t="s">
        <v>323</v>
      </c>
      <c r="C225" s="32" t="str">
        <f t="shared" si="3"/>
        <v>Mixed Lot of Bachelet and Esmonin Gevery-Chambertin</v>
      </c>
      <c r="D225" s="15">
        <v>300</v>
      </c>
      <c r="E225" s="15">
        <v>500</v>
      </c>
      <c r="AA225" s="17" t="s">
        <v>581</v>
      </c>
      <c r="AB225" s="17" t="s">
        <v>1053</v>
      </c>
    </row>
    <row r="226" spans="1:28" ht="12" customHeight="1" x14ac:dyDescent="0.2">
      <c r="A226" s="6" t="s">
        <v>583</v>
      </c>
      <c r="B226" s="14" t="s">
        <v>323</v>
      </c>
      <c r="C226" s="32" t="str">
        <f t="shared" si="3"/>
        <v>A Mixed Pair of Vosne-Romanee Premier Cru, Les Suchots</v>
      </c>
      <c r="D226" s="15">
        <v>200</v>
      </c>
      <c r="E226" s="15">
        <v>300</v>
      </c>
      <c r="AA226" s="17" t="s">
        <v>584</v>
      </c>
      <c r="AB226" s="17" t="s">
        <v>1054</v>
      </c>
    </row>
    <row r="227" spans="1:28" ht="12" customHeight="1" x14ac:dyDescent="0.2">
      <c r="A227" s="6" t="s">
        <v>586</v>
      </c>
      <c r="B227" s="14" t="s">
        <v>323</v>
      </c>
      <c r="C227" s="32" t="str">
        <f t="shared" si="3"/>
        <v>Mixed Lot of Denis Mortet, Gevrey-Chambertin Premier Cru, Au Velle and Lavaut Saint-Jacques</v>
      </c>
      <c r="D227" s="15">
        <v>280</v>
      </c>
      <c r="E227" s="15">
        <v>380</v>
      </c>
      <c r="AA227" s="17" t="s">
        <v>587</v>
      </c>
      <c r="AB227" s="17" t="s">
        <v>1055</v>
      </c>
    </row>
    <row r="228" spans="1:28" ht="12" customHeight="1" x14ac:dyDescent="0.2">
      <c r="A228" s="6" t="s">
        <v>589</v>
      </c>
      <c r="B228" s="14" t="s">
        <v>323</v>
      </c>
      <c r="C228" s="32" t="str">
        <f t="shared" si="3"/>
        <v>A Mixed Trio of Gevery-Chambertin</v>
      </c>
      <c r="D228" s="15">
        <v>200</v>
      </c>
      <c r="E228" s="15">
        <v>400</v>
      </c>
      <c r="AA228" s="17" t="s">
        <v>590</v>
      </c>
      <c r="AB228" s="17" t="s">
        <v>1056</v>
      </c>
    </row>
    <row r="229" spans="1:28" ht="12" customHeight="1" x14ac:dyDescent="0.2">
      <c r="A229" s="6" t="s">
        <v>592</v>
      </c>
      <c r="B229" s="14" t="s">
        <v>323</v>
      </c>
      <c r="C229" s="32" t="str">
        <f t="shared" si="3"/>
        <v>Mixed Lot of Volnay Premier Cru</v>
      </c>
      <c r="D229" s="15">
        <v>250</v>
      </c>
      <c r="E229" s="15">
        <v>350</v>
      </c>
      <c r="AA229" s="17" t="s">
        <v>593</v>
      </c>
      <c r="AB229" s="17" t="s">
        <v>1057</v>
      </c>
    </row>
    <row r="230" spans="1:28" ht="12" customHeight="1" x14ac:dyDescent="0.2">
      <c r="A230" s="6" t="s">
        <v>595</v>
      </c>
      <c r="B230" s="14" t="s">
        <v>323</v>
      </c>
      <c r="C230" s="32" t="str">
        <f t="shared" si="3"/>
        <v>Mixed Lot of Premier Cru Red Burgundy</v>
      </c>
      <c r="D230" s="15">
        <v>250</v>
      </c>
      <c r="E230" s="15">
        <v>350</v>
      </c>
      <c r="AA230" s="17" t="s">
        <v>128</v>
      </c>
      <c r="AB230" s="17" t="s">
        <v>1058</v>
      </c>
    </row>
    <row r="231" spans="1:28" ht="12" customHeight="1" x14ac:dyDescent="0.2">
      <c r="A231" s="6" t="s">
        <v>597</v>
      </c>
      <c r="B231" s="14" t="s">
        <v>323</v>
      </c>
      <c r="C231" s="32" t="str">
        <f t="shared" si="3"/>
        <v>A Mixed Trio of Vosne-Romanee</v>
      </c>
      <c r="D231" s="15">
        <v>200</v>
      </c>
      <c r="E231" s="15">
        <v>300</v>
      </c>
      <c r="AA231" s="17" t="s">
        <v>598</v>
      </c>
      <c r="AB231" s="17" t="s">
        <v>1059</v>
      </c>
    </row>
    <row r="232" spans="1:28" ht="12" customHeight="1" x14ac:dyDescent="0.2">
      <c r="A232" s="6" t="s">
        <v>600</v>
      </c>
      <c r="B232" s="14" t="s">
        <v>323</v>
      </c>
      <c r="C232" s="32" t="str">
        <f t="shared" si="3"/>
        <v>Mixed Lot of Nuits-Saint-Georges</v>
      </c>
      <c r="D232" s="15">
        <v>150</v>
      </c>
      <c r="E232" s="15">
        <v>250</v>
      </c>
      <c r="AA232" s="17" t="s">
        <v>601</v>
      </c>
      <c r="AB232" s="17" t="s">
        <v>1060</v>
      </c>
    </row>
    <row r="233" spans="1:28" ht="12" customHeight="1" x14ac:dyDescent="0.2">
      <c r="A233" s="6" t="s">
        <v>603</v>
      </c>
      <c r="B233" s="14" t="s">
        <v>47</v>
      </c>
      <c r="C233" s="32" t="str">
        <f t="shared" si="3"/>
        <v>Mixed Lot of Chambolle-Musigny from Boillot &amp; Fils and Maison Louis Jadot</v>
      </c>
      <c r="D233" s="15">
        <v>340</v>
      </c>
      <c r="E233" s="15">
        <v>440</v>
      </c>
      <c r="AA233" s="17" t="s">
        <v>127</v>
      </c>
      <c r="AB233" s="17" t="s">
        <v>1061</v>
      </c>
    </row>
    <row r="234" spans="1:28" ht="12" customHeight="1" x14ac:dyDescent="0.2">
      <c r="A234" s="6" t="s">
        <v>605</v>
      </c>
      <c r="B234" s="14" t="s">
        <v>70</v>
      </c>
      <c r="C234" s="32" t="str">
        <f t="shared" si="3"/>
        <v>Mixed Lot of Red Burgundy - In Bond</v>
      </c>
      <c r="D234" s="15">
        <v>120</v>
      </c>
      <c r="E234" s="15">
        <v>180</v>
      </c>
      <c r="AA234" s="17" t="s">
        <v>129</v>
      </c>
      <c r="AB234" s="17" t="s">
        <v>1062</v>
      </c>
    </row>
    <row r="235" spans="1:28" ht="12" customHeight="1" x14ac:dyDescent="0.2">
      <c r="A235" s="6" t="s">
        <v>606</v>
      </c>
      <c r="B235" s="14" t="s">
        <v>23</v>
      </c>
      <c r="C235" s="32" t="str">
        <f t="shared" si="3"/>
        <v>Philippe Pacalet, Chenas - In Bond</v>
      </c>
      <c r="D235" s="15">
        <v>100</v>
      </c>
      <c r="E235" s="15">
        <v>150</v>
      </c>
      <c r="AA235" s="17" t="s">
        <v>607</v>
      </c>
      <c r="AB235" s="17" t="s">
        <v>1063</v>
      </c>
    </row>
    <row r="236" spans="1:28" ht="12" customHeight="1" x14ac:dyDescent="0.2">
      <c r="A236" s="6" t="s">
        <v>608</v>
      </c>
      <c r="B236" s="14" t="s">
        <v>69</v>
      </c>
      <c r="C236" s="32" t="str">
        <f t="shared" si="3"/>
        <v>Domaine Lafarge Vial, Fleurie - In Bond</v>
      </c>
      <c r="D236" s="15">
        <v>140</v>
      </c>
      <c r="E236" s="15">
        <v>200</v>
      </c>
      <c r="AA236" s="17" t="s">
        <v>609</v>
      </c>
      <c r="AB236" s="17" t="s">
        <v>1064</v>
      </c>
    </row>
    <row r="237" spans="1:28" ht="12" customHeight="1" x14ac:dyDescent="0.2">
      <c r="A237" s="6" t="s">
        <v>610</v>
      </c>
      <c r="B237" s="14" t="s">
        <v>69</v>
      </c>
      <c r="C237" s="32" t="str">
        <f t="shared" si="3"/>
        <v>Domaine Lafarge Vial, Fleurie - In Bond</v>
      </c>
      <c r="D237" s="15">
        <v>140</v>
      </c>
      <c r="E237" s="15">
        <v>200</v>
      </c>
      <c r="AA237" s="17" t="s">
        <v>609</v>
      </c>
      <c r="AB237" s="17" t="s">
        <v>1065</v>
      </c>
    </row>
    <row r="238" spans="1:28" ht="12" customHeight="1" x14ac:dyDescent="0.2">
      <c r="A238" s="6" t="s">
        <v>611</v>
      </c>
      <c r="B238" s="14" t="s">
        <v>70</v>
      </c>
      <c r="C238" s="32" t="str">
        <f t="shared" si="3"/>
        <v>Domaine Lafarge Vial, Fleurie - In Bond</v>
      </c>
      <c r="D238" s="15">
        <v>140</v>
      </c>
      <c r="E238" s="15">
        <v>200</v>
      </c>
      <c r="AA238" s="17" t="s">
        <v>609</v>
      </c>
      <c r="AB238" s="17" t="s">
        <v>1066</v>
      </c>
    </row>
    <row r="239" spans="1:28" ht="12" customHeight="1" x14ac:dyDescent="0.2">
      <c r="A239" s="6" t="s">
        <v>612</v>
      </c>
      <c r="B239" s="14" t="s">
        <v>70</v>
      </c>
      <c r="C239" s="32" t="str">
        <f t="shared" si="3"/>
        <v>Domaine Lafarge Vial, Fleurie - In Bond</v>
      </c>
      <c r="D239" s="15">
        <v>140</v>
      </c>
      <c r="E239" s="15">
        <v>200</v>
      </c>
      <c r="AA239" s="17" t="s">
        <v>609</v>
      </c>
      <c r="AB239" s="17" t="s">
        <v>1067</v>
      </c>
    </row>
    <row r="240" spans="1:28" ht="12" customHeight="1" x14ac:dyDescent="0.2">
      <c r="A240" s="6" t="s">
        <v>613</v>
      </c>
      <c r="B240" s="14" t="s">
        <v>70</v>
      </c>
      <c r="C240" s="32" t="str">
        <f t="shared" si="3"/>
        <v>Domaine Lafarge Vial, Fleurie, La Joie du Palais - In Bond</v>
      </c>
      <c r="D240" s="15">
        <v>140</v>
      </c>
      <c r="E240" s="15">
        <v>200</v>
      </c>
      <c r="AA240" s="17" t="s">
        <v>614</v>
      </c>
      <c r="AB240" s="17" t="s">
        <v>1068</v>
      </c>
    </row>
    <row r="241" spans="1:28" ht="12" customHeight="1" x14ac:dyDescent="0.2">
      <c r="A241" s="6" t="s">
        <v>615</v>
      </c>
      <c r="B241" s="14" t="s">
        <v>70</v>
      </c>
      <c r="C241" s="32" t="str">
        <f t="shared" si="3"/>
        <v>Domaine Lafarge Vial, Fleurie, La Joie du Palais - In Bond</v>
      </c>
      <c r="D241" s="15">
        <v>140</v>
      </c>
      <c r="E241" s="15">
        <v>200</v>
      </c>
      <c r="AA241" s="17" t="s">
        <v>614</v>
      </c>
      <c r="AB241" s="17" t="s">
        <v>1069</v>
      </c>
    </row>
    <row r="242" spans="1:28" ht="12" customHeight="1" x14ac:dyDescent="0.2">
      <c r="A242" s="6" t="s">
        <v>616</v>
      </c>
      <c r="B242" s="14" t="s">
        <v>61</v>
      </c>
      <c r="C242" s="32" t="str">
        <f t="shared" si="3"/>
        <v>Buisson-Charles, Meursault, Vieilles Vignes - In Bond</v>
      </c>
      <c r="D242" s="15">
        <v>340</v>
      </c>
      <c r="E242" s="15">
        <v>480</v>
      </c>
      <c r="AA242" s="17" t="s">
        <v>617</v>
      </c>
      <c r="AB242" s="17" t="s">
        <v>1070</v>
      </c>
    </row>
    <row r="243" spans="1:28" ht="12" customHeight="1" x14ac:dyDescent="0.2">
      <c r="A243" s="6" t="s">
        <v>618</v>
      </c>
      <c r="B243" s="14" t="s">
        <v>61</v>
      </c>
      <c r="C243" s="32" t="str">
        <f t="shared" si="3"/>
        <v>Jean Pascal et Fils, Puligny-Montrachet - In Bond</v>
      </c>
      <c r="D243" s="15">
        <v>200</v>
      </c>
      <c r="E243" s="15">
        <v>300</v>
      </c>
      <c r="AA243" s="17" t="s">
        <v>619</v>
      </c>
      <c r="AB243" s="17" t="s">
        <v>1071</v>
      </c>
    </row>
    <row r="244" spans="1:28" ht="12" customHeight="1" x14ac:dyDescent="0.2">
      <c r="A244" s="6" t="s">
        <v>621</v>
      </c>
      <c r="B244" s="14" t="s">
        <v>24</v>
      </c>
      <c r="C244" s="32" t="str">
        <f t="shared" si="3"/>
        <v>Domaine Morey Coffinet, Chassagne-Montrachet, Vieilles Vignes - In Bond</v>
      </c>
      <c r="D244" s="15">
        <v>120</v>
      </c>
      <c r="E244" s="15">
        <v>180</v>
      </c>
      <c r="AA244" s="17" t="s">
        <v>622</v>
      </c>
      <c r="AB244" s="17" t="s">
        <v>1072</v>
      </c>
    </row>
    <row r="245" spans="1:28" ht="12" customHeight="1" x14ac:dyDescent="0.2">
      <c r="A245" s="6" t="s">
        <v>623</v>
      </c>
      <c r="B245" s="14" t="s">
        <v>68</v>
      </c>
      <c r="C245" s="32" t="str">
        <f t="shared" si="3"/>
        <v>Domaine Coffinet Duvernay, Chassagne-Montrachet Premier Cru, Les Champs Gain</v>
      </c>
      <c r="D245" s="15">
        <v>700</v>
      </c>
      <c r="E245" s="15">
        <v>900</v>
      </c>
      <c r="AA245" s="17" t="s">
        <v>624</v>
      </c>
      <c r="AB245" s="17" t="s">
        <v>1073</v>
      </c>
    </row>
    <row r="246" spans="1:28" ht="12" customHeight="1" x14ac:dyDescent="0.2">
      <c r="A246" s="6" t="s">
        <v>626</v>
      </c>
      <c r="B246" s="14" t="s">
        <v>68</v>
      </c>
      <c r="C246" s="32" t="str">
        <f t="shared" si="3"/>
        <v>Bruno Colin, Chassagne-Montrachet, Blanc - In Bond</v>
      </c>
      <c r="D246" s="15">
        <v>400</v>
      </c>
      <c r="E246" s="15">
        <v>560</v>
      </c>
      <c r="AA246" s="17" t="s">
        <v>627</v>
      </c>
      <c r="AB246" s="17" t="s">
        <v>1074</v>
      </c>
    </row>
    <row r="247" spans="1:28" ht="12" customHeight="1" x14ac:dyDescent="0.2">
      <c r="A247" s="6" t="s">
        <v>628</v>
      </c>
      <c r="B247" s="14" t="s">
        <v>68</v>
      </c>
      <c r="C247" s="32" t="str">
        <f t="shared" si="3"/>
        <v>Bruno Colin, Chassagne-Montrachet, Blanc - In Bond</v>
      </c>
      <c r="D247" s="15">
        <v>400</v>
      </c>
      <c r="E247" s="15">
        <v>560</v>
      </c>
      <c r="AA247" s="17" t="s">
        <v>627</v>
      </c>
      <c r="AB247" s="17" t="s">
        <v>1075</v>
      </c>
    </row>
    <row r="248" spans="1:28" ht="12" customHeight="1" x14ac:dyDescent="0.2">
      <c r="A248" s="6" t="s">
        <v>629</v>
      </c>
      <c r="B248" s="14" t="s">
        <v>70</v>
      </c>
      <c r="C248" s="32" t="str">
        <f t="shared" si="3"/>
        <v>Domaine Francois Raveneau, Petit Chablis (Magnums)</v>
      </c>
      <c r="D248" s="15">
        <v>700</v>
      </c>
      <c r="E248" s="15">
        <v>900</v>
      </c>
      <c r="AA248" s="17" t="s">
        <v>630</v>
      </c>
      <c r="AB248" s="17" t="s">
        <v>1076</v>
      </c>
    </row>
    <row r="249" spans="1:28" ht="12" customHeight="1" x14ac:dyDescent="0.2">
      <c r="A249" s="6" t="s">
        <v>631</v>
      </c>
      <c r="B249" s="14" t="s">
        <v>70</v>
      </c>
      <c r="C249" s="32" t="str">
        <f t="shared" si="3"/>
        <v>Tercet (Marc Soyard), Marsannay, Blanc - In Bond</v>
      </c>
      <c r="D249" s="15">
        <v>160</v>
      </c>
      <c r="E249" s="15">
        <v>220</v>
      </c>
      <c r="AA249" s="17" t="s">
        <v>131</v>
      </c>
      <c r="AB249" s="17" t="s">
        <v>1077</v>
      </c>
    </row>
    <row r="250" spans="1:28" ht="12" customHeight="1" x14ac:dyDescent="0.2">
      <c r="A250" s="6" t="s">
        <v>632</v>
      </c>
      <c r="B250" s="14" t="s">
        <v>70</v>
      </c>
      <c r="C250" s="32" t="str">
        <f t="shared" si="3"/>
        <v>Jerome Galeyrand, Marsannay, Champs Perdrix Blanc - In Bond</v>
      </c>
      <c r="D250" s="15">
        <v>120</v>
      </c>
      <c r="E250" s="15">
        <v>180</v>
      </c>
      <c r="AA250" s="17" t="s">
        <v>132</v>
      </c>
      <c r="AB250" s="17" t="s">
        <v>1078</v>
      </c>
    </row>
    <row r="251" spans="1:28" ht="12" customHeight="1" x14ac:dyDescent="0.2">
      <c r="A251" s="6" t="s">
        <v>633</v>
      </c>
      <c r="B251" s="14" t="s">
        <v>70</v>
      </c>
      <c r="C251" s="32" t="str">
        <f t="shared" si="3"/>
        <v>Domaine de Montille, Bourgogne, Le Clos du Chateau</v>
      </c>
      <c r="D251" s="15">
        <v>240</v>
      </c>
      <c r="E251" s="15">
        <v>320</v>
      </c>
      <c r="AA251" s="17" t="s">
        <v>634</v>
      </c>
      <c r="AB251" s="17" t="s">
        <v>1079</v>
      </c>
    </row>
    <row r="252" spans="1:28" ht="12" customHeight="1" x14ac:dyDescent="0.2">
      <c r="A252" s="6" t="s">
        <v>635</v>
      </c>
      <c r="B252" s="14" t="s">
        <v>71</v>
      </c>
      <c r="C252" s="32" t="str">
        <f t="shared" si="3"/>
        <v>Domaine Francois Raveneau, Chablis Premier Cru, Butteaux</v>
      </c>
      <c r="D252" s="15">
        <v>650</v>
      </c>
      <c r="E252" s="15">
        <v>850</v>
      </c>
      <c r="AA252" s="17" t="s">
        <v>636</v>
      </c>
      <c r="AB252" s="17" t="s">
        <v>1080</v>
      </c>
    </row>
    <row r="253" spans="1:28" ht="12" customHeight="1" x14ac:dyDescent="0.2">
      <c r="A253" s="6" t="s">
        <v>637</v>
      </c>
      <c r="B253" s="14" t="s">
        <v>71</v>
      </c>
      <c r="C253" s="32" t="str">
        <f t="shared" si="3"/>
        <v>Jean-Marc Pillot, Chassagne-Montrachet</v>
      </c>
      <c r="D253" s="15">
        <v>240</v>
      </c>
      <c r="E253" s="15">
        <v>320</v>
      </c>
      <c r="AA253" s="17" t="s">
        <v>638</v>
      </c>
      <c r="AB253" s="17" t="s">
        <v>1081</v>
      </c>
    </row>
    <row r="254" spans="1:28" ht="12" customHeight="1" x14ac:dyDescent="0.2">
      <c r="A254" s="6" t="s">
        <v>639</v>
      </c>
      <c r="B254" s="14" t="s">
        <v>77</v>
      </c>
      <c r="C254" s="32" t="str">
        <f t="shared" si="3"/>
        <v>Domaine Francois Raveneau, Chablis Grand Cru, Valmur</v>
      </c>
      <c r="D254" s="15">
        <v>1100</v>
      </c>
      <c r="E254" s="15">
        <v>1400</v>
      </c>
      <c r="AA254" s="17" t="s">
        <v>640</v>
      </c>
      <c r="AB254" s="17" t="s">
        <v>1082</v>
      </c>
    </row>
    <row r="255" spans="1:28" ht="12" customHeight="1" x14ac:dyDescent="0.2">
      <c r="A255" s="6" t="s">
        <v>641</v>
      </c>
      <c r="B255" s="14" t="s">
        <v>197</v>
      </c>
      <c r="C255" s="32" t="str">
        <f t="shared" si="3"/>
        <v>Domaine de la Chapelle, Hermitage, La Chapelle Rouge</v>
      </c>
      <c r="D255" s="15">
        <v>1000</v>
      </c>
      <c r="E255" s="15">
        <v>1500</v>
      </c>
      <c r="AA255" s="17" t="s">
        <v>642</v>
      </c>
      <c r="AB255" s="17" t="s">
        <v>1083</v>
      </c>
    </row>
    <row r="256" spans="1:28" ht="12" customHeight="1" x14ac:dyDescent="0.2">
      <c r="A256" s="6" t="s">
        <v>644</v>
      </c>
      <c r="B256" s="14" t="s">
        <v>197</v>
      </c>
      <c r="C256" s="32" t="str">
        <f t="shared" si="3"/>
        <v>Domaine de la Chapelle, Hermitage, La Chapelle Rouge</v>
      </c>
      <c r="D256" s="15">
        <v>1000</v>
      </c>
      <c r="E256" s="15">
        <v>1500</v>
      </c>
      <c r="AA256" s="17" t="s">
        <v>642</v>
      </c>
      <c r="AB256" s="17" t="s">
        <v>1084</v>
      </c>
    </row>
    <row r="257" spans="1:28" ht="12" customHeight="1" x14ac:dyDescent="0.2">
      <c r="A257" s="6" t="s">
        <v>646</v>
      </c>
      <c r="B257" s="14" t="s">
        <v>58</v>
      </c>
      <c r="C257" s="32" t="str">
        <f t="shared" si="3"/>
        <v>Domaine de la Chapelle, Hermitage, La Chapelle Rouge</v>
      </c>
      <c r="D257" s="15">
        <v>1200</v>
      </c>
      <c r="E257" s="15">
        <v>1800</v>
      </c>
      <c r="AA257" s="17" t="s">
        <v>642</v>
      </c>
      <c r="AB257" s="17" t="s">
        <v>1085</v>
      </c>
    </row>
    <row r="258" spans="1:28" ht="12" customHeight="1" x14ac:dyDescent="0.2">
      <c r="A258" s="6" t="s">
        <v>648</v>
      </c>
      <c r="B258" s="14" t="s">
        <v>58</v>
      </c>
      <c r="C258" s="32" t="str">
        <f t="shared" si="3"/>
        <v>Domaine de la Chapelle, Hermitage, La Chapelle Rouge</v>
      </c>
      <c r="D258" s="15">
        <v>1200</v>
      </c>
      <c r="E258" s="15">
        <v>1800</v>
      </c>
      <c r="AA258" s="17" t="s">
        <v>642</v>
      </c>
      <c r="AB258" s="17" t="s">
        <v>1086</v>
      </c>
    </row>
    <row r="259" spans="1:28" ht="12" customHeight="1" x14ac:dyDescent="0.2">
      <c r="A259" s="6" t="s">
        <v>650</v>
      </c>
      <c r="B259" s="14" t="s">
        <v>297</v>
      </c>
      <c r="C259" s="32" t="str">
        <f t="shared" si="3"/>
        <v>Paul Jaboulet Aine, Crozes-Hermitage, Domaine de Thalabert</v>
      </c>
      <c r="D259" s="15">
        <v>280</v>
      </c>
      <c r="E259" s="15">
        <v>480</v>
      </c>
      <c r="AA259" s="17" t="s">
        <v>651</v>
      </c>
      <c r="AB259" s="17" t="s">
        <v>1087</v>
      </c>
    </row>
    <row r="260" spans="1:28" ht="12" customHeight="1" x14ac:dyDescent="0.2">
      <c r="A260" s="6" t="s">
        <v>653</v>
      </c>
      <c r="B260" s="14" t="s">
        <v>297</v>
      </c>
      <c r="C260" s="32" t="str">
        <f t="shared" ref="C260:C323" si="4">HYPERLINK(AB260,AA260)</f>
        <v>Vieux Telegraphe, Chateauneuf-du-Pape, La Crau Rouge</v>
      </c>
      <c r="D260" s="15">
        <v>700</v>
      </c>
      <c r="E260" s="15">
        <v>1300</v>
      </c>
      <c r="AA260" s="17" t="s">
        <v>654</v>
      </c>
      <c r="AB260" s="17" t="s">
        <v>1088</v>
      </c>
    </row>
    <row r="261" spans="1:28" ht="12" customHeight="1" x14ac:dyDescent="0.2">
      <c r="A261" s="6" t="s">
        <v>656</v>
      </c>
      <c r="B261" s="14" t="s">
        <v>297</v>
      </c>
      <c r="C261" s="32" t="str">
        <f t="shared" si="4"/>
        <v>Vieux Telegraphe, Chateauneuf-du-Pape, La Crau Rouge</v>
      </c>
      <c r="D261" s="15">
        <v>700</v>
      </c>
      <c r="E261" s="15">
        <v>1300</v>
      </c>
      <c r="AA261" s="17" t="s">
        <v>654</v>
      </c>
      <c r="AB261" s="17" t="s">
        <v>1089</v>
      </c>
    </row>
    <row r="262" spans="1:28" ht="12" customHeight="1" x14ac:dyDescent="0.2">
      <c r="A262" s="6" t="s">
        <v>657</v>
      </c>
      <c r="B262" s="14" t="s">
        <v>200</v>
      </c>
      <c r="C262" s="32" t="str">
        <f t="shared" si="4"/>
        <v>Domaine de la Chapelle, Hermitage, La Chapelle Rouge</v>
      </c>
      <c r="D262" s="15">
        <v>600</v>
      </c>
      <c r="E262" s="15">
        <v>800</v>
      </c>
      <c r="AA262" s="17" t="s">
        <v>642</v>
      </c>
      <c r="AB262" s="17" t="s">
        <v>1090</v>
      </c>
    </row>
    <row r="263" spans="1:28" ht="12" customHeight="1" x14ac:dyDescent="0.2">
      <c r="A263" s="6" t="s">
        <v>659</v>
      </c>
      <c r="B263" s="14" t="s">
        <v>200</v>
      </c>
      <c r="C263" s="32" t="str">
        <f t="shared" si="4"/>
        <v>Domaine de la Chapelle, Hermitage, La Chapelle Rouge</v>
      </c>
      <c r="D263" s="15">
        <v>600</v>
      </c>
      <c r="E263" s="15">
        <v>800</v>
      </c>
      <c r="AA263" s="17" t="s">
        <v>642</v>
      </c>
      <c r="AB263" s="17" t="s">
        <v>1091</v>
      </c>
    </row>
    <row r="264" spans="1:28" ht="12" customHeight="1" x14ac:dyDescent="0.2">
      <c r="A264" s="6" t="s">
        <v>661</v>
      </c>
      <c r="B264" s="14" t="s">
        <v>204</v>
      </c>
      <c r="C264" s="32" t="str">
        <f t="shared" si="4"/>
        <v>Domaine de la Chapelle, Hermitage, La Chapelle Rouge</v>
      </c>
      <c r="D264" s="15">
        <v>300</v>
      </c>
      <c r="E264" s="15">
        <v>400</v>
      </c>
      <c r="AA264" s="17" t="s">
        <v>642</v>
      </c>
      <c r="AB264" s="17" t="s">
        <v>1092</v>
      </c>
    </row>
    <row r="265" spans="1:28" ht="12" customHeight="1" x14ac:dyDescent="0.2">
      <c r="A265" s="6" t="s">
        <v>662</v>
      </c>
      <c r="B265" s="14" t="s">
        <v>204</v>
      </c>
      <c r="C265" s="32" t="str">
        <f t="shared" si="4"/>
        <v>Domaine Jean Louis Chave, Hermitage, Rouge</v>
      </c>
      <c r="D265" s="15">
        <v>900</v>
      </c>
      <c r="E265" s="15">
        <v>1400</v>
      </c>
      <c r="AA265" s="17" t="s">
        <v>663</v>
      </c>
      <c r="AB265" s="17" t="s">
        <v>1093</v>
      </c>
    </row>
    <row r="266" spans="1:28" ht="12" customHeight="1" x14ac:dyDescent="0.2">
      <c r="A266" s="6" t="s">
        <v>664</v>
      </c>
      <c r="B266" s="14" t="s">
        <v>79</v>
      </c>
      <c r="C266" s="32" t="str">
        <f t="shared" si="4"/>
        <v>Paul Jaboulet Aine, Crozes-Hermitage, Domaine de Thalabert</v>
      </c>
      <c r="D266" s="15">
        <v>200</v>
      </c>
      <c r="E266" s="15">
        <v>400</v>
      </c>
      <c r="AA266" s="17" t="s">
        <v>651</v>
      </c>
      <c r="AB266" s="17" t="s">
        <v>1094</v>
      </c>
    </row>
    <row r="267" spans="1:28" ht="12" customHeight="1" x14ac:dyDescent="0.2">
      <c r="A267" s="6" t="s">
        <v>665</v>
      </c>
      <c r="B267" s="14" t="s">
        <v>79</v>
      </c>
      <c r="C267" s="32" t="str">
        <f t="shared" si="4"/>
        <v>Paul Jaboulet Aine, Crozes-Hermitage, Domaine de Thalabert</v>
      </c>
      <c r="D267" s="15">
        <v>200</v>
      </c>
      <c r="E267" s="15">
        <v>400</v>
      </c>
      <c r="AA267" s="17" t="s">
        <v>651</v>
      </c>
      <c r="AB267" s="17" t="s">
        <v>1095</v>
      </c>
    </row>
    <row r="268" spans="1:28" ht="12" customHeight="1" x14ac:dyDescent="0.2">
      <c r="A268" s="6" t="s">
        <v>667</v>
      </c>
      <c r="B268" s="14" t="s">
        <v>79</v>
      </c>
      <c r="C268" s="32" t="str">
        <f t="shared" si="4"/>
        <v>Domaine de la Chapelle, Hermitage, La Chapelle Rouge</v>
      </c>
      <c r="D268" s="15">
        <v>500</v>
      </c>
      <c r="E268" s="15">
        <v>700</v>
      </c>
      <c r="AA268" s="17" t="s">
        <v>642</v>
      </c>
      <c r="AB268" s="17" t="s">
        <v>1096</v>
      </c>
    </row>
    <row r="269" spans="1:28" ht="12" customHeight="1" x14ac:dyDescent="0.2">
      <c r="A269" s="6" t="s">
        <v>668</v>
      </c>
      <c r="B269" s="14" t="s">
        <v>79</v>
      </c>
      <c r="C269" s="32" t="str">
        <f t="shared" si="4"/>
        <v>Domaine de la Chapelle, Hermitage, La Chapelle Rouge</v>
      </c>
      <c r="D269" s="15">
        <v>500</v>
      </c>
      <c r="E269" s="15">
        <v>700</v>
      </c>
      <c r="AA269" s="17" t="s">
        <v>642</v>
      </c>
      <c r="AB269" s="17" t="s">
        <v>1097</v>
      </c>
    </row>
    <row r="270" spans="1:28" ht="12" customHeight="1" x14ac:dyDescent="0.2">
      <c r="A270" s="6" t="s">
        <v>669</v>
      </c>
      <c r="B270" s="14" t="s">
        <v>358</v>
      </c>
      <c r="C270" s="32" t="str">
        <f t="shared" si="4"/>
        <v>Domaine de la Chapelle, Hermitage, La Chapelle Rouge</v>
      </c>
      <c r="D270" s="15">
        <v>500</v>
      </c>
      <c r="E270" s="15">
        <v>700</v>
      </c>
      <c r="AA270" s="17" t="s">
        <v>642</v>
      </c>
      <c r="AB270" s="17" t="s">
        <v>1098</v>
      </c>
    </row>
    <row r="271" spans="1:28" ht="12" customHeight="1" x14ac:dyDescent="0.2">
      <c r="A271" s="6" t="s">
        <v>670</v>
      </c>
      <c r="B271" s="14" t="s">
        <v>47</v>
      </c>
      <c r="C271" s="32" t="str">
        <f t="shared" si="4"/>
        <v>Clos des Papes, Chateauneuf-du-Pape, Rouge</v>
      </c>
      <c r="D271" s="15">
        <v>700</v>
      </c>
      <c r="E271" s="15">
        <v>900</v>
      </c>
      <c r="AA271" s="17" t="s">
        <v>671</v>
      </c>
      <c r="AB271" s="17" t="s">
        <v>1099</v>
      </c>
    </row>
    <row r="272" spans="1:28" ht="12" customHeight="1" x14ac:dyDescent="0.2">
      <c r="A272" s="6" t="s">
        <v>672</v>
      </c>
      <c r="B272" s="14" t="s">
        <v>31</v>
      </c>
      <c r="C272" s="32" t="str">
        <f t="shared" si="4"/>
        <v>Patrick &amp; Christophe Bonnefond, Cote Rotie, Rochains - In Bond</v>
      </c>
      <c r="D272" s="15">
        <v>220</v>
      </c>
      <c r="E272" s="15">
        <v>280</v>
      </c>
      <c r="AA272" s="17" t="s">
        <v>673</v>
      </c>
      <c r="AB272" s="17" t="s">
        <v>1100</v>
      </c>
    </row>
    <row r="273" spans="1:28" ht="12" customHeight="1" x14ac:dyDescent="0.2">
      <c r="A273" s="6" t="s">
        <v>674</v>
      </c>
      <c r="B273" s="14" t="s">
        <v>31</v>
      </c>
      <c r="C273" s="32" t="str">
        <f t="shared" si="4"/>
        <v>Domaine Bois de Boursan, Chateauneuf-du-Pape, Cuvee des Felix (Magnums)</v>
      </c>
      <c r="D273" s="15">
        <v>160</v>
      </c>
      <c r="E273" s="15">
        <v>280</v>
      </c>
      <c r="AA273" s="17" t="s">
        <v>675</v>
      </c>
      <c r="AB273" s="17" t="s">
        <v>1101</v>
      </c>
    </row>
    <row r="274" spans="1:28" ht="12" customHeight="1" x14ac:dyDescent="0.2">
      <c r="A274" s="6" t="s">
        <v>676</v>
      </c>
      <c r="B274" s="14" t="s">
        <v>48</v>
      </c>
      <c r="C274" s="32" t="str">
        <f t="shared" si="4"/>
        <v>Xavier Vignon, Chateauneuf-du-Pape</v>
      </c>
      <c r="D274" s="15">
        <v>140</v>
      </c>
      <c r="E274" s="15">
        <v>240</v>
      </c>
      <c r="AA274" s="17" t="s">
        <v>677</v>
      </c>
      <c r="AB274" s="17" t="s">
        <v>1102</v>
      </c>
    </row>
    <row r="275" spans="1:28" ht="12" customHeight="1" x14ac:dyDescent="0.2">
      <c r="A275" s="6" t="s">
        <v>678</v>
      </c>
      <c r="B275" s="14" t="s">
        <v>24</v>
      </c>
      <c r="C275" s="32" t="str">
        <f t="shared" si="4"/>
        <v>Clos des Papes, Chateauneuf-du-Pape, Rouge</v>
      </c>
      <c r="D275" s="15">
        <v>460</v>
      </c>
      <c r="E275" s="15">
        <v>560</v>
      </c>
      <c r="AA275" s="17" t="s">
        <v>671</v>
      </c>
      <c r="AB275" s="17" t="s">
        <v>1103</v>
      </c>
    </row>
    <row r="276" spans="1:28" ht="12" customHeight="1" x14ac:dyDescent="0.2">
      <c r="A276" s="6" t="s">
        <v>679</v>
      </c>
      <c r="B276" s="14" t="s">
        <v>25</v>
      </c>
      <c r="C276" s="32" t="str">
        <f t="shared" si="4"/>
        <v>Roger Sabon, Chateauneuf-du-Pape, Prestige - In Bond</v>
      </c>
      <c r="D276" s="15">
        <v>130</v>
      </c>
      <c r="E276" s="15">
        <v>170</v>
      </c>
      <c r="AA276" s="17" t="s">
        <v>133</v>
      </c>
      <c r="AB276" s="17" t="s">
        <v>1104</v>
      </c>
    </row>
    <row r="277" spans="1:28" ht="12" customHeight="1" x14ac:dyDescent="0.2">
      <c r="A277" s="6" t="s">
        <v>680</v>
      </c>
      <c r="B277" s="14" t="s">
        <v>49</v>
      </c>
      <c r="C277" s="32" t="str">
        <f t="shared" si="4"/>
        <v>Johann Michel, Cornas, Cuvee Jana - In Bond</v>
      </c>
      <c r="D277" s="15">
        <v>200</v>
      </c>
      <c r="E277" s="15">
        <v>250</v>
      </c>
      <c r="AA277" s="17" t="s">
        <v>681</v>
      </c>
      <c r="AB277" s="17" t="s">
        <v>1105</v>
      </c>
    </row>
    <row r="278" spans="1:28" ht="12" customHeight="1" x14ac:dyDescent="0.2">
      <c r="A278" s="6" t="s">
        <v>682</v>
      </c>
      <c r="B278" s="14" t="s">
        <v>69</v>
      </c>
      <c r="C278" s="32" t="str">
        <f t="shared" si="4"/>
        <v>Domaine de la Vieille Julienne, Chateauneuf-du-Pape, Les Hauts Lieux - In Bond</v>
      </c>
      <c r="D278" s="15">
        <v>260</v>
      </c>
      <c r="E278" s="15">
        <v>320</v>
      </c>
      <c r="AA278" s="17" t="s">
        <v>683</v>
      </c>
      <c r="AB278" s="17" t="s">
        <v>1106</v>
      </c>
    </row>
    <row r="279" spans="1:28" ht="12" customHeight="1" x14ac:dyDescent="0.2">
      <c r="A279" s="6" t="s">
        <v>684</v>
      </c>
      <c r="B279" s="14" t="s">
        <v>90</v>
      </c>
      <c r="C279" s="32" t="str">
        <f t="shared" si="4"/>
        <v>M. Chapoutier, Assortment Case</v>
      </c>
      <c r="D279" s="15">
        <v>280</v>
      </c>
      <c r="E279" s="15">
        <v>380</v>
      </c>
      <c r="AA279" s="17" t="s">
        <v>685</v>
      </c>
      <c r="AB279" s="17" t="s">
        <v>1107</v>
      </c>
    </row>
    <row r="280" spans="1:28" ht="12" customHeight="1" x14ac:dyDescent="0.2">
      <c r="A280" s="6" t="s">
        <v>687</v>
      </c>
      <c r="B280" s="14" t="s">
        <v>47</v>
      </c>
      <c r="C280" s="32" t="str">
        <f t="shared" si="4"/>
        <v>M. Chapoutier, Hermitage, l'Ermite Blanc</v>
      </c>
      <c r="D280" s="15">
        <v>420</v>
      </c>
      <c r="E280" s="15">
        <v>560</v>
      </c>
      <c r="AA280" s="17" t="s">
        <v>688</v>
      </c>
      <c r="AB280" s="17" t="s">
        <v>1108</v>
      </c>
    </row>
    <row r="281" spans="1:28" ht="12" customHeight="1" x14ac:dyDescent="0.2">
      <c r="A281" s="6" t="s">
        <v>689</v>
      </c>
      <c r="B281" s="14" t="s">
        <v>35</v>
      </c>
      <c r="C281" s="32" t="str">
        <f t="shared" si="4"/>
        <v>Paul Avril, Chateauneuf-du-Pape, Clos Papes Blanc - In Bond</v>
      </c>
      <c r="D281" s="15">
        <v>260</v>
      </c>
      <c r="E281" s="15">
        <v>340</v>
      </c>
      <c r="AA281" s="17" t="s">
        <v>690</v>
      </c>
      <c r="AB281" s="17" t="s">
        <v>1109</v>
      </c>
    </row>
    <row r="282" spans="1:28" ht="12" customHeight="1" x14ac:dyDescent="0.2">
      <c r="A282" s="6" t="s">
        <v>692</v>
      </c>
      <c r="B282" s="14" t="s">
        <v>61</v>
      </c>
      <c r="C282" s="32" t="str">
        <f t="shared" si="4"/>
        <v>Paul Avril, Chateauneuf-du-Pape, Clos Papes Blanc - In Bond</v>
      </c>
      <c r="D282" s="15">
        <v>380</v>
      </c>
      <c r="E282" s="15">
        <v>480</v>
      </c>
      <c r="AA282" s="17" t="s">
        <v>690</v>
      </c>
      <c r="AB282" s="17" t="s">
        <v>1110</v>
      </c>
    </row>
    <row r="283" spans="1:28" ht="12" customHeight="1" x14ac:dyDescent="0.2">
      <c r="A283" s="6" t="s">
        <v>693</v>
      </c>
      <c r="B283" s="14" t="s">
        <v>24</v>
      </c>
      <c r="C283" s="32" t="str">
        <f t="shared" si="4"/>
        <v>Paul Avril, Chateauneuf-du-Pape, Clos Papes Blanc - In Bond</v>
      </c>
      <c r="D283" s="15">
        <v>380</v>
      </c>
      <c r="E283" s="15">
        <v>480</v>
      </c>
      <c r="AA283" s="17" t="s">
        <v>690</v>
      </c>
      <c r="AB283" s="17" t="s">
        <v>1111</v>
      </c>
    </row>
    <row r="284" spans="1:28" ht="12" customHeight="1" x14ac:dyDescent="0.2">
      <c r="A284" s="6" t="s">
        <v>694</v>
      </c>
      <c r="B284" s="14" t="s">
        <v>358</v>
      </c>
      <c r="C284" s="32" t="str">
        <f t="shared" si="4"/>
        <v>Mas de Daumas Gassac, Rouge, Saint-Guilhem-le-Desert</v>
      </c>
      <c r="D284" s="15">
        <v>400</v>
      </c>
      <c r="E284" s="15">
        <v>600</v>
      </c>
      <c r="AA284" s="17" t="s">
        <v>135</v>
      </c>
      <c r="AB284" s="17" t="s">
        <v>1112</v>
      </c>
    </row>
    <row r="285" spans="1:28" ht="12" customHeight="1" x14ac:dyDescent="0.2">
      <c r="A285" s="6" t="s">
        <v>695</v>
      </c>
      <c r="B285" s="14" t="s">
        <v>51</v>
      </c>
      <c r="C285" s="32" t="str">
        <f t="shared" si="4"/>
        <v>La Peira en Damaisela, Terrasses du Larzac Flors Peira</v>
      </c>
      <c r="D285" s="15">
        <v>180</v>
      </c>
      <c r="E285" s="15">
        <v>280</v>
      </c>
      <c r="AA285" s="17" t="s">
        <v>696</v>
      </c>
      <c r="AB285" s="17" t="s">
        <v>1113</v>
      </c>
    </row>
    <row r="286" spans="1:28" ht="12" customHeight="1" x14ac:dyDescent="0.2">
      <c r="A286" s="6" t="s">
        <v>697</v>
      </c>
      <c r="B286" s="14" t="s">
        <v>60</v>
      </c>
      <c r="C286" s="32" t="str">
        <f t="shared" si="4"/>
        <v>La Peira en Damaisela, Terrasses du Larzac Flors Peira</v>
      </c>
      <c r="D286" s="15">
        <v>180</v>
      </c>
      <c r="E286" s="15">
        <v>280</v>
      </c>
      <c r="AA286" s="17" t="s">
        <v>696</v>
      </c>
      <c r="AB286" s="17" t="s">
        <v>1114</v>
      </c>
    </row>
    <row r="287" spans="1:28" ht="12" customHeight="1" x14ac:dyDescent="0.2">
      <c r="A287" s="6" t="s">
        <v>698</v>
      </c>
      <c r="B287" s="14" t="s">
        <v>72</v>
      </c>
      <c r="C287" s="32" t="str">
        <f t="shared" si="4"/>
        <v>Zimmermann-Graeff, Steinweiler Kloster Liebfrauenberg BA, Pfalz (Halves)</v>
      </c>
      <c r="D287" s="15">
        <v>240</v>
      </c>
      <c r="E287" s="15">
        <v>360</v>
      </c>
      <c r="AA287" s="17" t="s">
        <v>700</v>
      </c>
      <c r="AB287" s="17" t="s">
        <v>1115</v>
      </c>
    </row>
    <row r="288" spans="1:28" ht="12" customHeight="1" x14ac:dyDescent="0.2">
      <c r="A288" s="6" t="s">
        <v>703</v>
      </c>
      <c r="B288" s="14" t="s">
        <v>48</v>
      </c>
      <c r="C288" s="32" t="str">
        <f t="shared" si="4"/>
        <v>Dr. Loosen, Urziger Wurzgarten Riesling Auslese Goldkapsel, Mosel (Halves)</v>
      </c>
      <c r="D288" s="15">
        <v>100</v>
      </c>
      <c r="E288" s="15">
        <v>150</v>
      </c>
      <c r="AA288" s="17" t="s">
        <v>704</v>
      </c>
      <c r="AB288" s="17" t="s">
        <v>1116</v>
      </c>
    </row>
    <row r="289" spans="1:28" ht="12" customHeight="1" x14ac:dyDescent="0.2">
      <c r="A289" s="6" t="s">
        <v>705</v>
      </c>
      <c r="B289" s="14" t="s">
        <v>48</v>
      </c>
      <c r="C289" s="32" t="str">
        <f t="shared" si="4"/>
        <v>Dr. Loosen, Urziger Wurzgarten Riesling Auslese Goldkapsel, Mosel (Halves)</v>
      </c>
      <c r="D289" s="15">
        <v>100</v>
      </c>
      <c r="E289" s="15">
        <v>150</v>
      </c>
      <c r="AA289" s="17" t="s">
        <v>704</v>
      </c>
      <c r="AB289" s="17" t="s">
        <v>1117</v>
      </c>
    </row>
    <row r="290" spans="1:28" ht="12" customHeight="1" x14ac:dyDescent="0.2">
      <c r="A290" s="6" t="s">
        <v>707</v>
      </c>
      <c r="B290" s="14" t="s">
        <v>49</v>
      </c>
      <c r="C290" s="32" t="str">
        <f t="shared" si="4"/>
        <v>Wagner Stempel, EMT Auktion, Rheinhessen - In Bond</v>
      </c>
      <c r="D290" s="15">
        <v>500</v>
      </c>
      <c r="E290" s="15">
        <v>600</v>
      </c>
      <c r="AA290" s="17" t="s">
        <v>709</v>
      </c>
      <c r="AB290" s="17" t="s">
        <v>1118</v>
      </c>
    </row>
    <row r="291" spans="1:28" ht="12" customHeight="1" x14ac:dyDescent="0.2">
      <c r="A291" s="6" t="s">
        <v>710</v>
      </c>
      <c r="B291" s="14" t="s">
        <v>49</v>
      </c>
      <c r="C291" s="32" t="str">
        <f t="shared" si="4"/>
        <v>Furst, Burgstadter Centgrafenberg Spatburgunder GG, Franken - In Bond</v>
      </c>
      <c r="D291" s="15">
        <v>280</v>
      </c>
      <c r="E291" s="15">
        <v>380</v>
      </c>
      <c r="AA291" s="17" t="s">
        <v>137</v>
      </c>
      <c r="AB291" s="17" t="s">
        <v>1119</v>
      </c>
    </row>
    <row r="292" spans="1:28" ht="12" customHeight="1" x14ac:dyDescent="0.2">
      <c r="A292" s="6" t="s">
        <v>711</v>
      </c>
      <c r="B292" s="14" t="s">
        <v>69</v>
      </c>
      <c r="C292" s="32" t="str">
        <f t="shared" si="4"/>
        <v>Forstmeister Geltz Zilliken, Saarburger Rausch Riesling Auslese, Mosel - In Bond</v>
      </c>
      <c r="D292" s="15">
        <v>180</v>
      </c>
      <c r="E292" s="15">
        <v>240</v>
      </c>
      <c r="AA292" s="17" t="s">
        <v>712</v>
      </c>
      <c r="AB292" s="17" t="s">
        <v>1120</v>
      </c>
    </row>
    <row r="293" spans="1:28" ht="12" customHeight="1" x14ac:dyDescent="0.2">
      <c r="A293" s="6" t="s">
        <v>713</v>
      </c>
      <c r="B293" s="14" t="s">
        <v>77</v>
      </c>
      <c r="C293" s="32" t="str">
        <f t="shared" si="4"/>
        <v>Furst, Schlossberg Spatburgunder GG, Franken - In Bond</v>
      </c>
      <c r="D293" s="15">
        <v>300</v>
      </c>
      <c r="E293" s="15">
        <v>400</v>
      </c>
      <c r="AA293" s="17" t="s">
        <v>138</v>
      </c>
      <c r="AB293" s="17" t="s">
        <v>1121</v>
      </c>
    </row>
    <row r="294" spans="1:28" ht="12" customHeight="1" x14ac:dyDescent="0.2">
      <c r="A294" s="6" t="s">
        <v>714</v>
      </c>
      <c r="B294" s="14" t="s">
        <v>77</v>
      </c>
      <c r="C294" s="32" t="str">
        <f t="shared" si="4"/>
        <v>Furst, Burgstadter Berg Spatburgunder, Franken - In Bond</v>
      </c>
      <c r="D294" s="15">
        <v>120</v>
      </c>
      <c r="E294" s="15">
        <v>180</v>
      </c>
      <c r="AA294" s="17" t="s">
        <v>141</v>
      </c>
      <c r="AB294" s="17" t="s">
        <v>1122</v>
      </c>
    </row>
    <row r="295" spans="1:28" ht="12" customHeight="1" x14ac:dyDescent="0.2">
      <c r="A295" s="6" t="s">
        <v>715</v>
      </c>
      <c r="B295" s="14" t="s">
        <v>77</v>
      </c>
      <c r="C295" s="32" t="str">
        <f t="shared" si="4"/>
        <v>Furst, Burgstadter Berg Spatburgunder, Franken - In Bond</v>
      </c>
      <c r="D295" s="15">
        <v>120</v>
      </c>
      <c r="E295" s="15">
        <v>180</v>
      </c>
      <c r="AA295" s="17" t="s">
        <v>141</v>
      </c>
      <c r="AB295" s="17" t="s">
        <v>1123</v>
      </c>
    </row>
    <row r="296" spans="1:28" ht="12" customHeight="1" x14ac:dyDescent="0.2">
      <c r="A296" s="6" t="s">
        <v>716</v>
      </c>
      <c r="B296" s="14" t="s">
        <v>77</v>
      </c>
      <c r="C296" s="32" t="str">
        <f t="shared" si="4"/>
        <v>Bernhard Huber, Kondringer Alte Burg Spatburgunder, Grosses Gewach, Baden - In Bond</v>
      </c>
      <c r="D296" s="15">
        <v>280</v>
      </c>
      <c r="E296" s="15">
        <v>340</v>
      </c>
      <c r="AA296" s="17" t="s">
        <v>140</v>
      </c>
      <c r="AB296" s="17" t="s">
        <v>1124</v>
      </c>
    </row>
    <row r="297" spans="1:28" ht="12" customHeight="1" x14ac:dyDescent="0.2">
      <c r="A297" s="6" t="s">
        <v>717</v>
      </c>
      <c r="B297" s="14" t="s">
        <v>77</v>
      </c>
      <c r="C297" s="32" t="str">
        <f t="shared" si="4"/>
        <v>Bernhard Huber, Malterdinger Spatburgunder, Baden - In Bond</v>
      </c>
      <c r="D297" s="15">
        <v>80</v>
      </c>
      <c r="E297" s="15">
        <v>120</v>
      </c>
      <c r="AA297" s="17" t="s">
        <v>142</v>
      </c>
      <c r="AB297" s="17" t="s">
        <v>1125</v>
      </c>
    </row>
    <row r="298" spans="1:28" ht="12" customHeight="1" x14ac:dyDescent="0.2">
      <c r="A298" s="6" t="s">
        <v>718</v>
      </c>
      <c r="B298" s="14" t="s">
        <v>77</v>
      </c>
      <c r="C298" s="32" t="str">
        <f t="shared" si="4"/>
        <v>Mixed Lot from Bertram-Baltes - In Bond</v>
      </c>
      <c r="D298" s="15">
        <v>100</v>
      </c>
      <c r="E298" s="15">
        <v>150</v>
      </c>
      <c r="AA298" s="17" t="s">
        <v>719</v>
      </c>
      <c r="AB298" s="17" t="s">
        <v>1126</v>
      </c>
    </row>
    <row r="299" spans="1:28" ht="12" customHeight="1" x14ac:dyDescent="0.2">
      <c r="A299" s="6" t="s">
        <v>721</v>
      </c>
      <c r="B299" s="14" t="s">
        <v>204</v>
      </c>
      <c r="C299" s="32" t="str">
        <f t="shared" si="4"/>
        <v>Ornellaia, Bolgheri</v>
      </c>
      <c r="D299" s="15">
        <v>600</v>
      </c>
      <c r="E299" s="15">
        <v>800</v>
      </c>
      <c r="AA299" s="17" t="s">
        <v>722</v>
      </c>
      <c r="AB299" s="17" t="s">
        <v>1127</v>
      </c>
    </row>
    <row r="300" spans="1:28" ht="12" customHeight="1" x14ac:dyDescent="0.2">
      <c r="A300" s="6" t="s">
        <v>724</v>
      </c>
      <c r="B300" s="14" t="s">
        <v>204</v>
      </c>
      <c r="C300" s="32" t="str">
        <f t="shared" si="4"/>
        <v>Ornellaia, Bolgheri</v>
      </c>
      <c r="D300" s="15">
        <v>600</v>
      </c>
      <c r="E300" s="15">
        <v>800</v>
      </c>
      <c r="AA300" s="17" t="s">
        <v>722</v>
      </c>
      <c r="AB300" s="17" t="s">
        <v>1128</v>
      </c>
    </row>
    <row r="301" spans="1:28" ht="12" customHeight="1" x14ac:dyDescent="0.2">
      <c r="A301" s="6" t="s">
        <v>725</v>
      </c>
      <c r="B301" s="14" t="s">
        <v>204</v>
      </c>
      <c r="C301" s="32" t="str">
        <f t="shared" si="4"/>
        <v>Ornellaia, Bolgheri</v>
      </c>
      <c r="D301" s="15">
        <v>600</v>
      </c>
      <c r="E301" s="15">
        <v>800</v>
      </c>
      <c r="AA301" s="17" t="s">
        <v>722</v>
      </c>
      <c r="AB301" s="17" t="s">
        <v>1129</v>
      </c>
    </row>
    <row r="302" spans="1:28" ht="12" customHeight="1" x14ac:dyDescent="0.2">
      <c r="A302" s="6" t="s">
        <v>726</v>
      </c>
      <c r="B302" s="14" t="s">
        <v>43</v>
      </c>
      <c r="C302" s="32" t="str">
        <f t="shared" si="4"/>
        <v>Solaia, Toscana</v>
      </c>
      <c r="D302" s="15">
        <v>100</v>
      </c>
      <c r="E302" s="15">
        <v>150</v>
      </c>
      <c r="AA302" s="17" t="s">
        <v>727</v>
      </c>
      <c r="AB302" s="17" t="s">
        <v>1130</v>
      </c>
    </row>
    <row r="303" spans="1:28" ht="12" customHeight="1" x14ac:dyDescent="0.2">
      <c r="A303" s="6" t="s">
        <v>729</v>
      </c>
      <c r="B303" s="14" t="s">
        <v>27</v>
      </c>
      <c r="C303" s="32" t="str">
        <f t="shared" si="4"/>
        <v>Giacomo Conterno, Barolo, Monfortino Riserva</v>
      </c>
      <c r="D303" s="15">
        <v>400</v>
      </c>
      <c r="E303" s="15">
        <v>600</v>
      </c>
      <c r="AA303" s="17" t="s">
        <v>730</v>
      </c>
      <c r="AB303" s="17" t="s">
        <v>1131</v>
      </c>
    </row>
    <row r="304" spans="1:28" ht="12" customHeight="1" x14ac:dyDescent="0.2">
      <c r="A304" s="6" t="s">
        <v>732</v>
      </c>
      <c r="B304" s="14" t="s">
        <v>31</v>
      </c>
      <c r="C304" s="32" t="str">
        <f t="shared" si="4"/>
        <v>Giuseppe Mascarello e Figlio, Barolo, Monprivato - In Bond</v>
      </c>
      <c r="D304" s="15">
        <v>500</v>
      </c>
      <c r="E304" s="15">
        <v>700</v>
      </c>
      <c r="AA304" s="17" t="s">
        <v>733</v>
      </c>
      <c r="AB304" s="17" t="s">
        <v>1132</v>
      </c>
    </row>
    <row r="305" spans="1:28" ht="12" customHeight="1" x14ac:dyDescent="0.2">
      <c r="A305" s="6" t="s">
        <v>734</v>
      </c>
      <c r="B305" s="14" t="s">
        <v>31</v>
      </c>
      <c r="C305" s="32" t="str">
        <f t="shared" si="4"/>
        <v>Elio Grasso, Barolo, Gavarini Vigna Chinera - In Bond</v>
      </c>
      <c r="D305" s="15">
        <v>300</v>
      </c>
      <c r="E305" s="15">
        <v>400</v>
      </c>
      <c r="AA305" s="17" t="s">
        <v>735</v>
      </c>
      <c r="AB305" s="17" t="s">
        <v>1133</v>
      </c>
    </row>
    <row r="306" spans="1:28" ht="12" customHeight="1" x14ac:dyDescent="0.2">
      <c r="A306" s="6" t="s">
        <v>736</v>
      </c>
      <c r="B306" s="14" t="s">
        <v>31</v>
      </c>
      <c r="C306" s="32" t="str">
        <f t="shared" si="4"/>
        <v>Elio Grasso, Barolo, Ginestra Casa Mate - In Bond</v>
      </c>
      <c r="D306" s="15">
        <v>300</v>
      </c>
      <c r="E306" s="15">
        <v>400</v>
      </c>
      <c r="AA306" s="17" t="s">
        <v>737</v>
      </c>
      <c r="AB306" s="17" t="s">
        <v>1134</v>
      </c>
    </row>
    <row r="307" spans="1:28" ht="12" customHeight="1" x14ac:dyDescent="0.2">
      <c r="A307" s="6" t="s">
        <v>738</v>
      </c>
      <c r="B307" s="14" t="s">
        <v>48</v>
      </c>
      <c r="C307" s="32" t="str">
        <f t="shared" si="4"/>
        <v>Domenico Clerico, Barolo, Ginestra Ciabot Mentin - In Bond</v>
      </c>
      <c r="D307" s="15">
        <v>150</v>
      </c>
      <c r="E307" s="15">
        <v>200</v>
      </c>
      <c r="AA307" s="17" t="s">
        <v>739</v>
      </c>
      <c r="AB307" s="17" t="s">
        <v>1135</v>
      </c>
    </row>
    <row r="308" spans="1:28" ht="12" customHeight="1" x14ac:dyDescent="0.2">
      <c r="A308" s="6" t="s">
        <v>740</v>
      </c>
      <c r="B308" s="14" t="s">
        <v>48</v>
      </c>
      <c r="C308" s="32" t="str">
        <f t="shared" si="4"/>
        <v>Domenico Clerico, Barolo, Ginestra Pajana - In Bond</v>
      </c>
      <c r="D308" s="15">
        <v>150</v>
      </c>
      <c r="E308" s="15">
        <v>200</v>
      </c>
      <c r="AA308" s="17" t="s">
        <v>741</v>
      </c>
      <c r="AB308" s="17" t="s">
        <v>1136</v>
      </c>
    </row>
    <row r="309" spans="1:28" ht="12" customHeight="1" x14ac:dyDescent="0.2">
      <c r="A309" s="6" t="s">
        <v>742</v>
      </c>
      <c r="B309" s="14" t="s">
        <v>35</v>
      </c>
      <c r="C309" s="32" t="str">
        <f t="shared" si="4"/>
        <v>Fontodi, Flaccianello delle Pieve, Colli della Toscana Centrale - In Bond</v>
      </c>
      <c r="D309" s="15">
        <v>480</v>
      </c>
      <c r="E309" s="15">
        <v>600</v>
      </c>
      <c r="AA309" s="17" t="s">
        <v>743</v>
      </c>
      <c r="AB309" s="17" t="s">
        <v>1137</v>
      </c>
    </row>
    <row r="310" spans="1:28" ht="12" customHeight="1" x14ac:dyDescent="0.2">
      <c r="A310" s="6" t="s">
        <v>744</v>
      </c>
      <c r="B310" s="14" t="s">
        <v>60</v>
      </c>
      <c r="C310" s="32" t="str">
        <f t="shared" si="4"/>
        <v>Luciano Sandrone, Barolo (Magnums)</v>
      </c>
      <c r="D310" s="15">
        <v>140</v>
      </c>
      <c r="E310" s="15">
        <v>180</v>
      </c>
      <c r="AA310" s="17" t="s">
        <v>745</v>
      </c>
      <c r="AB310" s="17" t="s">
        <v>1138</v>
      </c>
    </row>
    <row r="311" spans="1:28" ht="12" customHeight="1" x14ac:dyDescent="0.2">
      <c r="A311" s="6" t="s">
        <v>746</v>
      </c>
      <c r="B311" s="14" t="s">
        <v>60</v>
      </c>
      <c r="C311" s="32" t="str">
        <f t="shared" si="4"/>
        <v>Rasina, Brunello di Montalcino - In Bond</v>
      </c>
      <c r="D311" s="15">
        <v>300</v>
      </c>
      <c r="E311" s="15">
        <v>400</v>
      </c>
      <c r="AA311" s="17" t="s">
        <v>747</v>
      </c>
      <c r="AB311" s="17" t="s">
        <v>1139</v>
      </c>
    </row>
    <row r="312" spans="1:28" ht="12" customHeight="1" x14ac:dyDescent="0.2">
      <c r="A312" s="6" t="s">
        <v>749</v>
      </c>
      <c r="B312" s="14" t="s">
        <v>61</v>
      </c>
      <c r="C312" s="32" t="str">
        <f t="shared" si="4"/>
        <v>Bibi Graetz, Testamatta Rosso, Toscana - In Bond</v>
      </c>
      <c r="D312" s="15">
        <v>400</v>
      </c>
      <c r="E312" s="15">
        <v>600</v>
      </c>
      <c r="AA312" s="17" t="s">
        <v>750</v>
      </c>
      <c r="AB312" s="17" t="s">
        <v>1140</v>
      </c>
    </row>
    <row r="313" spans="1:28" ht="12" customHeight="1" x14ac:dyDescent="0.2">
      <c r="A313" s="6" t="s">
        <v>751</v>
      </c>
      <c r="B313" s="14" t="s">
        <v>24</v>
      </c>
      <c r="C313" s="32" t="str">
        <f t="shared" si="4"/>
        <v>Gianni Gagliardo, Barolo, Preve (Magnum) - In Bond</v>
      </c>
      <c r="D313" s="15">
        <v>80</v>
      </c>
      <c r="E313" s="15">
        <v>120</v>
      </c>
      <c r="AA313" s="17" t="s">
        <v>752</v>
      </c>
      <c r="AB313" s="17" t="s">
        <v>1141</v>
      </c>
    </row>
    <row r="314" spans="1:28" ht="12" customHeight="1" x14ac:dyDescent="0.2">
      <c r="A314" s="6" t="s">
        <v>753</v>
      </c>
      <c r="B314" s="14" t="s">
        <v>25</v>
      </c>
      <c r="C314" s="32" t="str">
        <f t="shared" si="4"/>
        <v>Sottimano, Barbaresco, Curra - In Bond</v>
      </c>
      <c r="D314" s="15">
        <v>180</v>
      </c>
      <c r="E314" s="15">
        <v>240</v>
      </c>
      <c r="AA314" s="17" t="s">
        <v>145</v>
      </c>
      <c r="AB314" s="17" t="s">
        <v>1142</v>
      </c>
    </row>
    <row r="315" spans="1:28" ht="12" customHeight="1" x14ac:dyDescent="0.2">
      <c r="A315" s="6" t="s">
        <v>755</v>
      </c>
      <c r="B315" s="14" t="s">
        <v>64</v>
      </c>
      <c r="C315" s="32" t="str">
        <f t="shared" si="4"/>
        <v>Luciano Sandrone, Barolo, Vigne - In Bond</v>
      </c>
      <c r="D315" s="15">
        <v>150</v>
      </c>
      <c r="E315" s="15">
        <v>200</v>
      </c>
      <c r="AA315" s="17" t="s">
        <v>146</v>
      </c>
      <c r="AB315" s="17" t="s">
        <v>1143</v>
      </c>
    </row>
    <row r="316" spans="1:28" ht="12" customHeight="1" x14ac:dyDescent="0.2">
      <c r="A316" s="6" t="s">
        <v>756</v>
      </c>
      <c r="B316" s="14" t="s">
        <v>26</v>
      </c>
      <c r="C316" s="32" t="str">
        <f t="shared" si="4"/>
        <v>Siro Pacenti, Brunello di Montalcino, PS</v>
      </c>
      <c r="D316" s="15">
        <v>180</v>
      </c>
      <c r="E316" s="15">
        <v>220</v>
      </c>
      <c r="AA316" s="17" t="s">
        <v>757</v>
      </c>
      <c r="AB316" s="17" t="s">
        <v>1144</v>
      </c>
    </row>
    <row r="317" spans="1:28" ht="12" customHeight="1" x14ac:dyDescent="0.2">
      <c r="A317" s="6" t="s">
        <v>758</v>
      </c>
      <c r="B317" s="14" t="s">
        <v>49</v>
      </c>
      <c r="C317" s="32" t="str">
        <f t="shared" si="4"/>
        <v>Giacomo Borgogno &amp; Figli, Barolo, Cannubi (Magnums) - In Bond</v>
      </c>
      <c r="D317" s="15">
        <v>340</v>
      </c>
      <c r="E317" s="15">
        <v>420</v>
      </c>
      <c r="AA317" s="17" t="s">
        <v>759</v>
      </c>
      <c r="AB317" s="17" t="s">
        <v>1145</v>
      </c>
    </row>
    <row r="318" spans="1:28" ht="12" customHeight="1" x14ac:dyDescent="0.2">
      <c r="A318" s="6" t="s">
        <v>760</v>
      </c>
      <c r="B318" s="14"/>
      <c r="C318" s="32" t="str">
        <f t="shared" si="4"/>
        <v>2007/2010 Mixed Lot of Tuscan and Bolgheri (Magnums)</v>
      </c>
      <c r="D318" s="15">
        <v>260</v>
      </c>
      <c r="E318" s="15">
        <v>360</v>
      </c>
      <c r="AA318" s="17" t="s">
        <v>761</v>
      </c>
      <c r="AB318" s="17" t="s">
        <v>1146</v>
      </c>
    </row>
    <row r="319" spans="1:28" ht="12" customHeight="1" x14ac:dyDescent="0.2">
      <c r="A319" s="6" t="s">
        <v>763</v>
      </c>
      <c r="B319" s="14"/>
      <c r="C319" s="32" t="str">
        <f t="shared" si="4"/>
        <v>2008/2011 Mixed Lot of Italian Red (Magnums)</v>
      </c>
      <c r="D319" s="15">
        <v>300</v>
      </c>
      <c r="E319" s="15">
        <v>500</v>
      </c>
      <c r="AA319" s="17" t="s">
        <v>764</v>
      </c>
      <c r="AB319" s="17" t="s">
        <v>1147</v>
      </c>
    </row>
    <row r="320" spans="1:28" ht="12" customHeight="1" x14ac:dyDescent="0.2">
      <c r="A320" s="6" t="s">
        <v>766</v>
      </c>
      <c r="B320" s="14"/>
      <c r="C320" s="32" t="str">
        <f t="shared" si="4"/>
        <v>2011/2015 Tua Rita, Redigaffi, Toscana (Mixed Formats)</v>
      </c>
      <c r="D320" s="15">
        <v>500</v>
      </c>
      <c r="E320" s="15">
        <v>700</v>
      </c>
      <c r="AA320" s="17" t="s">
        <v>767</v>
      </c>
      <c r="AB320" s="17" t="s">
        <v>1148</v>
      </c>
    </row>
    <row r="321" spans="1:28" ht="12" customHeight="1" x14ac:dyDescent="0.2">
      <c r="A321" s="6" t="s">
        <v>769</v>
      </c>
      <c r="B321" s="14" t="s">
        <v>47</v>
      </c>
      <c r="C321" s="32" t="str">
        <f t="shared" si="4"/>
        <v>CVNE, Gran Reserva Vina Real, Rioja - In Bond</v>
      </c>
      <c r="D321" s="15">
        <v>260</v>
      </c>
      <c r="E321" s="15">
        <v>340</v>
      </c>
      <c r="AA321" s="17" t="s">
        <v>770</v>
      </c>
      <c r="AB321" s="17" t="s">
        <v>1149</v>
      </c>
    </row>
    <row r="322" spans="1:28" ht="12" customHeight="1" x14ac:dyDescent="0.2">
      <c r="A322" s="6" t="s">
        <v>772</v>
      </c>
      <c r="B322" s="14" t="s">
        <v>47</v>
      </c>
      <c r="C322" s="32" t="str">
        <f t="shared" si="4"/>
        <v>CVNE, Contino Vina del Olivo, Rioja - In Bond</v>
      </c>
      <c r="D322" s="15">
        <v>180</v>
      </c>
      <c r="E322" s="15">
        <v>240</v>
      </c>
      <c r="AA322" s="17" t="s">
        <v>773</v>
      </c>
      <c r="AB322" s="17" t="s">
        <v>1150</v>
      </c>
    </row>
    <row r="323" spans="1:28" ht="12" customHeight="1" x14ac:dyDescent="0.2">
      <c r="A323" s="6" t="s">
        <v>774</v>
      </c>
      <c r="B323" s="14" t="s">
        <v>64</v>
      </c>
      <c r="C323" s="32" t="str">
        <f t="shared" si="4"/>
        <v>Clos Erasmus, Clos Erasmus, Priorat DOC - In Bond</v>
      </c>
      <c r="D323" s="15">
        <v>380</v>
      </c>
      <c r="E323" s="15">
        <v>480</v>
      </c>
      <c r="AA323" s="17" t="s">
        <v>775</v>
      </c>
      <c r="AB323" s="17" t="s">
        <v>1151</v>
      </c>
    </row>
    <row r="324" spans="1:28" ht="12" customHeight="1" x14ac:dyDescent="0.2">
      <c r="A324" s="6" t="s">
        <v>776</v>
      </c>
      <c r="B324" s="14" t="s">
        <v>69</v>
      </c>
      <c r="C324" s="32" t="str">
        <f t="shared" ref="C324:C350" si="5">HYPERLINK(AB324,AA324)</f>
        <v>Garmon, Ribera del Duero - In Bond</v>
      </c>
      <c r="D324" s="15">
        <v>180</v>
      </c>
      <c r="E324" s="15">
        <v>260</v>
      </c>
      <c r="AA324" s="17" t="s">
        <v>777</v>
      </c>
      <c r="AB324" s="17" t="s">
        <v>1152</v>
      </c>
    </row>
    <row r="325" spans="1:28" ht="12" customHeight="1" x14ac:dyDescent="0.2">
      <c r="A325" s="6" t="s">
        <v>778</v>
      </c>
      <c r="B325" s="14" t="s">
        <v>69</v>
      </c>
      <c r="C325" s="32" t="str">
        <f t="shared" si="5"/>
        <v>Garmon, Ribera del Duero - In Bond</v>
      </c>
      <c r="D325" s="15">
        <v>180</v>
      </c>
      <c r="E325" s="15">
        <v>260</v>
      </c>
      <c r="AA325" s="17" t="s">
        <v>777</v>
      </c>
      <c r="AB325" s="17" t="s">
        <v>1153</v>
      </c>
    </row>
    <row r="326" spans="1:28" ht="12" customHeight="1" x14ac:dyDescent="0.2">
      <c r="A326" s="6" t="s">
        <v>779</v>
      </c>
      <c r="B326" s="14" t="s">
        <v>59</v>
      </c>
      <c r="C326" s="32" t="str">
        <f t="shared" si="5"/>
        <v>Jorge Moreira, Poeira, Douro</v>
      </c>
      <c r="D326" s="15">
        <v>120</v>
      </c>
      <c r="E326" s="15">
        <v>200</v>
      </c>
      <c r="AA326" s="17" t="s">
        <v>781</v>
      </c>
      <c r="AB326" s="17" t="s">
        <v>1154</v>
      </c>
    </row>
    <row r="327" spans="1:28" ht="12" customHeight="1" x14ac:dyDescent="0.2">
      <c r="A327" s="6" t="s">
        <v>782</v>
      </c>
      <c r="B327" s="14" t="s">
        <v>35</v>
      </c>
      <c r="C327" s="32" t="str">
        <f t="shared" si="5"/>
        <v>Niepoort, Batuta, Douro - In Bond</v>
      </c>
      <c r="D327" s="15">
        <v>180</v>
      </c>
      <c r="E327" s="15">
        <v>220</v>
      </c>
      <c r="AA327" s="17" t="s">
        <v>783</v>
      </c>
      <c r="AB327" s="17" t="s">
        <v>1155</v>
      </c>
    </row>
    <row r="328" spans="1:28" ht="12" customHeight="1" x14ac:dyDescent="0.2">
      <c r="A328" s="6" t="s">
        <v>784</v>
      </c>
      <c r="B328" s="14" t="s">
        <v>47</v>
      </c>
      <c r="C328" s="32" t="str">
        <f t="shared" si="5"/>
        <v>d'Arenberg, The Dead Arm Shiraz, McLaren Vale - In Bond</v>
      </c>
      <c r="D328" s="15">
        <v>150</v>
      </c>
      <c r="E328" s="15">
        <v>200</v>
      </c>
      <c r="AA328" s="17" t="s">
        <v>149</v>
      </c>
      <c r="AB328" s="17" t="s">
        <v>1156</v>
      </c>
    </row>
    <row r="329" spans="1:28" ht="12" customHeight="1" x14ac:dyDescent="0.2">
      <c r="A329" s="6" t="s">
        <v>785</v>
      </c>
      <c r="B329" s="14" t="s">
        <v>47</v>
      </c>
      <c r="C329" s="32" t="str">
        <f t="shared" si="5"/>
        <v>Kay Brothers, Amery Hillside Shiraz, McLaren Vale - In Bond</v>
      </c>
      <c r="D329" s="15">
        <v>80</v>
      </c>
      <c r="E329" s="15">
        <v>120</v>
      </c>
      <c r="AA329" s="17" t="s">
        <v>150</v>
      </c>
      <c r="AB329" s="17" t="s">
        <v>1157</v>
      </c>
    </row>
    <row r="330" spans="1:28" ht="12" customHeight="1" x14ac:dyDescent="0.2">
      <c r="A330" s="6" t="s">
        <v>786</v>
      </c>
      <c r="B330" s="14" t="s">
        <v>47</v>
      </c>
      <c r="C330" s="32" t="str">
        <f t="shared" si="5"/>
        <v>Kay Brothers, Amery Hillside Shiraz, McLaren Vale - In Bond</v>
      </c>
      <c r="D330" s="15">
        <v>80</v>
      </c>
      <c r="E330" s="15">
        <v>120</v>
      </c>
      <c r="AA330" s="17" t="s">
        <v>150</v>
      </c>
      <c r="AB330" s="17" t="s">
        <v>1158</v>
      </c>
    </row>
    <row r="331" spans="1:28" ht="12" customHeight="1" x14ac:dyDescent="0.2">
      <c r="A331" s="6" t="s">
        <v>787</v>
      </c>
      <c r="B331" s="14" t="s">
        <v>31</v>
      </c>
      <c r="C331" s="32" t="str">
        <f t="shared" si="5"/>
        <v>Two Hands, Lily's Garden Shiraz, McLaren Vale - In Bond</v>
      </c>
      <c r="D331" s="15">
        <v>120</v>
      </c>
      <c r="E331" s="15">
        <v>180</v>
      </c>
      <c r="AA331" s="17" t="s">
        <v>148</v>
      </c>
      <c r="AB331" s="17" t="s">
        <v>1159</v>
      </c>
    </row>
    <row r="332" spans="1:28" ht="12" customHeight="1" x14ac:dyDescent="0.2">
      <c r="A332" s="6" t="s">
        <v>788</v>
      </c>
      <c r="B332" s="14" t="s">
        <v>48</v>
      </c>
      <c r="C332" s="32" t="str">
        <f t="shared" si="5"/>
        <v>Two Hands, Lily's Garden Shiraz, McLaren Vale - In Bond</v>
      </c>
      <c r="D332" s="15">
        <v>120</v>
      </c>
      <c r="E332" s="15">
        <v>180</v>
      </c>
      <c r="AA332" s="17" t="s">
        <v>148</v>
      </c>
      <c r="AB332" s="17" t="s">
        <v>1160</v>
      </c>
    </row>
    <row r="333" spans="1:28" ht="12" customHeight="1" x14ac:dyDescent="0.2">
      <c r="A333" s="6" t="s">
        <v>789</v>
      </c>
      <c r="B333" s="14" t="s">
        <v>48</v>
      </c>
      <c r="C333" s="32" t="str">
        <f t="shared" si="5"/>
        <v>Two Hands, Bella's Garden Shiraz, Barossa Valley - In Bond</v>
      </c>
      <c r="D333" s="15">
        <v>100</v>
      </c>
      <c r="E333" s="15">
        <v>150</v>
      </c>
      <c r="AA333" s="17" t="s">
        <v>151</v>
      </c>
      <c r="AB333" s="17" t="s">
        <v>1161</v>
      </c>
    </row>
    <row r="334" spans="1:28" ht="12" customHeight="1" x14ac:dyDescent="0.2">
      <c r="A334" s="6" t="s">
        <v>790</v>
      </c>
      <c r="B334" s="14" t="s">
        <v>25</v>
      </c>
      <c r="C334" s="32" t="str">
        <f t="shared" si="5"/>
        <v>Te Mata, Coleraine, Hawke's Bay</v>
      </c>
      <c r="D334" s="15">
        <v>150</v>
      </c>
      <c r="E334" s="15">
        <v>200</v>
      </c>
      <c r="AA334" s="17" t="s">
        <v>792</v>
      </c>
      <c r="AB334" s="17" t="s">
        <v>1162</v>
      </c>
    </row>
    <row r="335" spans="1:28" ht="12" customHeight="1" x14ac:dyDescent="0.2">
      <c r="A335" s="6" t="s">
        <v>794</v>
      </c>
      <c r="B335" s="14"/>
      <c r="C335" s="32" t="str">
        <f t="shared" si="5"/>
        <v>2020/2021 Storm, Ridge Pinot Noir, Hemel-en-Aarde Ridge - In Bond</v>
      </c>
      <c r="D335" s="15">
        <v>200</v>
      </c>
      <c r="E335" s="15">
        <v>300</v>
      </c>
      <c r="AA335" s="17" t="s">
        <v>153</v>
      </c>
      <c r="AB335" s="17" t="s">
        <v>1163</v>
      </c>
    </row>
    <row r="336" spans="1:28" ht="12" customHeight="1" x14ac:dyDescent="0.2">
      <c r="A336" s="6" t="s">
        <v>796</v>
      </c>
      <c r="B336" s="14" t="s">
        <v>70</v>
      </c>
      <c r="C336" s="32" t="str">
        <f t="shared" si="5"/>
        <v>Mixed Lot from France and South Africa - In Bond</v>
      </c>
      <c r="D336" s="15">
        <v>100</v>
      </c>
      <c r="E336" s="15">
        <v>150</v>
      </c>
      <c r="AA336" s="17" t="s">
        <v>797</v>
      </c>
      <c r="AB336" s="17" t="s">
        <v>1164</v>
      </c>
    </row>
    <row r="337" spans="1:28" ht="12" customHeight="1" x14ac:dyDescent="0.2">
      <c r="A337" s="6" t="s">
        <v>799</v>
      </c>
      <c r="B337" s="14" t="s">
        <v>24</v>
      </c>
      <c r="C337" s="32" t="str">
        <f t="shared" si="5"/>
        <v>Bodegas CARO, Mendoza</v>
      </c>
      <c r="D337" s="15">
        <v>100</v>
      </c>
      <c r="E337" s="15">
        <v>150</v>
      </c>
      <c r="AA337" s="17" t="s">
        <v>801</v>
      </c>
      <c r="AB337" s="17" t="s">
        <v>1165</v>
      </c>
    </row>
    <row r="338" spans="1:28" ht="12" customHeight="1" x14ac:dyDescent="0.2">
      <c r="A338" s="6" t="s">
        <v>803</v>
      </c>
      <c r="B338" s="14" t="s">
        <v>48</v>
      </c>
      <c r="C338" s="32" t="str">
        <f t="shared" si="5"/>
        <v>Errazuriz, Don Maximiano Founder's Reserve, Aconcagua Valley</v>
      </c>
      <c r="D338" s="15">
        <v>240</v>
      </c>
      <c r="E338" s="15">
        <v>340</v>
      </c>
      <c r="AA338" s="17" t="s">
        <v>805</v>
      </c>
      <c r="AB338" s="17" t="s">
        <v>1166</v>
      </c>
    </row>
    <row r="339" spans="1:28" ht="12" customHeight="1" x14ac:dyDescent="0.2">
      <c r="A339" s="6" t="s">
        <v>808</v>
      </c>
      <c r="B339" s="14" t="s">
        <v>68</v>
      </c>
      <c r="C339" s="32" t="str">
        <f t="shared" si="5"/>
        <v>Vina Don Melchor, Cabernet Sauvignon, Puente Alto</v>
      </c>
      <c r="D339" s="15">
        <v>120</v>
      </c>
      <c r="E339" s="15">
        <v>160</v>
      </c>
      <c r="AA339" s="17" t="s">
        <v>809</v>
      </c>
      <c r="AB339" s="17" t="s">
        <v>1167</v>
      </c>
    </row>
    <row r="340" spans="1:28" ht="12" customHeight="1" x14ac:dyDescent="0.2">
      <c r="A340" s="6" t="s">
        <v>810</v>
      </c>
      <c r="B340" s="14" t="s">
        <v>204</v>
      </c>
      <c r="C340" s="32" t="str">
        <f t="shared" si="5"/>
        <v>Opus One, Napa Valley</v>
      </c>
      <c r="D340" s="15">
        <v>1000</v>
      </c>
      <c r="E340" s="15">
        <v>1500</v>
      </c>
      <c r="AA340" s="17" t="s">
        <v>811</v>
      </c>
      <c r="AB340" s="17" t="s">
        <v>1168</v>
      </c>
    </row>
    <row r="341" spans="1:28" ht="12" customHeight="1" x14ac:dyDescent="0.2">
      <c r="A341" s="6" t="s">
        <v>813</v>
      </c>
      <c r="B341" s="14" t="s">
        <v>204</v>
      </c>
      <c r="C341" s="32" t="str">
        <f t="shared" si="5"/>
        <v>Opus One, Napa Valley</v>
      </c>
      <c r="D341" s="15">
        <v>1000</v>
      </c>
      <c r="E341" s="15">
        <v>1500</v>
      </c>
      <c r="AA341" s="17" t="s">
        <v>811</v>
      </c>
      <c r="AB341" s="17" t="s">
        <v>1169</v>
      </c>
    </row>
    <row r="342" spans="1:28" ht="12" customHeight="1" x14ac:dyDescent="0.2">
      <c r="A342" s="6" t="s">
        <v>814</v>
      </c>
      <c r="B342" s="14" t="s">
        <v>64</v>
      </c>
      <c r="C342" s="32" t="str">
        <f t="shared" si="5"/>
        <v>Cristom, Louise Vineyard Pinot Noir, Eola-Amity Hills - In Bond</v>
      </c>
      <c r="D342" s="15">
        <v>400</v>
      </c>
      <c r="E342" s="15">
        <v>600</v>
      </c>
      <c r="AA342" s="17" t="s">
        <v>816</v>
      </c>
      <c r="AB342" s="17" t="s">
        <v>1170</v>
      </c>
    </row>
    <row r="343" spans="1:28" ht="12" customHeight="1" x14ac:dyDescent="0.2">
      <c r="A343" s="6" t="s">
        <v>817</v>
      </c>
      <c r="B343" s="14" t="s">
        <v>64</v>
      </c>
      <c r="C343" s="32" t="str">
        <f t="shared" si="5"/>
        <v>Cristom, Eileen Vineyard Pinot Noir, Eola-Amity Hills - In Bond</v>
      </c>
      <c r="D343" s="15">
        <v>400</v>
      </c>
      <c r="E343" s="15">
        <v>600</v>
      </c>
      <c r="AA343" s="17" t="s">
        <v>818</v>
      </c>
      <c r="AB343" s="17" t="s">
        <v>1171</v>
      </c>
    </row>
    <row r="344" spans="1:28" ht="12" customHeight="1" x14ac:dyDescent="0.2">
      <c r="A344" s="6" t="s">
        <v>819</v>
      </c>
      <c r="B344" s="14" t="s">
        <v>64</v>
      </c>
      <c r="C344" s="32" t="str">
        <f t="shared" si="5"/>
        <v>Solena, Domaine Danielle Laurent Pinot Noir, Yamhill-Carlton - In Bond</v>
      </c>
      <c r="D344" s="15">
        <v>180</v>
      </c>
      <c r="E344" s="15">
        <v>220</v>
      </c>
      <c r="AA344" s="17" t="s">
        <v>820</v>
      </c>
      <c r="AB344" s="17" t="s">
        <v>1172</v>
      </c>
    </row>
    <row r="345" spans="1:28" ht="12" customHeight="1" x14ac:dyDescent="0.2">
      <c r="A345" s="6" t="s">
        <v>821</v>
      </c>
      <c r="B345" s="14" t="s">
        <v>64</v>
      </c>
      <c r="C345" s="32" t="str">
        <f t="shared" si="5"/>
        <v>Solena, Domaine Danielle Laurent Pinot Noir, Yamhill-Carlton - In Bond</v>
      </c>
      <c r="D345" s="15">
        <v>180</v>
      </c>
      <c r="E345" s="15">
        <v>220</v>
      </c>
      <c r="AA345" s="17" t="s">
        <v>820</v>
      </c>
      <c r="AB345" s="17" t="s">
        <v>1173</v>
      </c>
    </row>
    <row r="346" spans="1:28" ht="12" customHeight="1" x14ac:dyDescent="0.2">
      <c r="A346" s="6" t="s">
        <v>822</v>
      </c>
      <c r="B346" s="14" t="s">
        <v>68</v>
      </c>
      <c r="C346" s="32" t="str">
        <f t="shared" si="5"/>
        <v>Rhys, Alpine Vineyard Pinot Noir, Santa Cruz Mountains - In Bond</v>
      </c>
      <c r="D346" s="15">
        <v>280</v>
      </c>
      <c r="E346" s="15">
        <v>360</v>
      </c>
      <c r="AA346" s="17" t="s">
        <v>155</v>
      </c>
      <c r="AB346" s="17" t="s">
        <v>1174</v>
      </c>
    </row>
    <row r="347" spans="1:28" ht="12" customHeight="1" x14ac:dyDescent="0.2">
      <c r="A347" s="6" t="s">
        <v>823</v>
      </c>
      <c r="B347" s="14" t="s">
        <v>71</v>
      </c>
      <c r="C347" s="32" t="str">
        <f t="shared" si="5"/>
        <v>Rhys, Horseshoe Vineyard Pinot Noir Ungrafted Vines, Santa Cruz Mountains - In Bond</v>
      </c>
      <c r="D347" s="15">
        <v>280</v>
      </c>
      <c r="E347" s="15">
        <v>360</v>
      </c>
      <c r="AA347" s="17" t="s">
        <v>156</v>
      </c>
      <c r="AB347" s="17" t="s">
        <v>1175</v>
      </c>
    </row>
    <row r="348" spans="1:28" ht="12" customHeight="1" x14ac:dyDescent="0.2">
      <c r="A348" s="6" t="s">
        <v>824</v>
      </c>
      <c r="B348" s="14" t="s">
        <v>57</v>
      </c>
      <c r="C348" s="32" t="str">
        <f t="shared" si="5"/>
        <v>Hine, Vintage Early Landed, Cognac</v>
      </c>
      <c r="D348" s="15">
        <v>560</v>
      </c>
      <c r="E348" s="15">
        <v>700</v>
      </c>
      <c r="AA348" s="17" t="s">
        <v>87</v>
      </c>
      <c r="AB348" s="17" t="s">
        <v>1176</v>
      </c>
    </row>
    <row r="349" spans="1:28" ht="12" customHeight="1" x14ac:dyDescent="0.2">
      <c r="A349" s="6" t="s">
        <v>826</v>
      </c>
      <c r="B349" s="14" t="s">
        <v>57</v>
      </c>
      <c r="C349" s="32" t="str">
        <f t="shared" si="5"/>
        <v>Hine, Vintage Early Landed, Cognac</v>
      </c>
      <c r="D349" s="15">
        <v>560</v>
      </c>
      <c r="E349" s="15">
        <v>700</v>
      </c>
      <c r="AA349" s="17" t="s">
        <v>87</v>
      </c>
      <c r="AB349" s="17" t="s">
        <v>1177</v>
      </c>
    </row>
    <row r="350" spans="1:28" ht="12" customHeight="1" x14ac:dyDescent="0.2">
      <c r="A350" s="6" t="s">
        <v>828</v>
      </c>
      <c r="B350" s="14" t="s">
        <v>112</v>
      </c>
      <c r="C350" s="32" t="str">
        <f t="shared" si="5"/>
        <v>Glenlivet, Single Malt Cellar Collection 1973, Bottled 2009, Speyside</v>
      </c>
      <c r="D350" s="15">
        <v>400</v>
      </c>
      <c r="E350" s="15">
        <v>600</v>
      </c>
      <c r="AA350" s="17" t="s">
        <v>157</v>
      </c>
      <c r="AB350" s="17" t="s">
        <v>1178</v>
      </c>
    </row>
  </sheetData>
  <autoFilter ref="A2:E2" xr:uid="{E67EE7AD-31DC-4E9E-9CAE-EA728634603C}"/>
  <mergeCells count="1">
    <mergeCell ref="A1:E1"/>
  </mergeCells>
  <pageMargins left="0.70866141732283472" right="0.70866141732283472" top="0.74803149606299213" bottom="0.74803149606299213" header="0.31496062992125984" footer="0.31496062992125984"/>
  <pageSetup paperSize="9" scale="63" fitToHeight="10" orientation="portrait" r:id="rId1"/>
  <headerFooter>
    <oddFooter>&amp;R&amp;P</oddFooter>
  </headerFooter>
  <ignoredErrors>
    <ignoredError sqref="A3:B35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AY350"/>
  <sheetViews>
    <sheetView zoomScale="110" zoomScaleNormal="110" workbookViewId="0">
      <selection activeCell="E3" sqref="E3"/>
    </sheetView>
  </sheetViews>
  <sheetFormatPr baseColWidth="10" defaultColWidth="9.1640625" defaultRowHeight="12" customHeight="1" x14ac:dyDescent="0.2"/>
  <cols>
    <col min="1" max="1" width="10.6640625" style="24" customWidth="1"/>
    <col min="2" max="2" width="9.83203125" style="28" customWidth="1"/>
    <col min="3" max="3" width="17.83203125" style="24" customWidth="1"/>
    <col min="4" max="4" width="8.33203125" style="28" customWidth="1"/>
    <col min="5" max="5" width="88" style="29" customWidth="1"/>
    <col min="6" max="6" width="8.83203125" style="21" customWidth="1"/>
    <col min="7" max="7" width="10.5" style="21" customWidth="1"/>
    <col min="8" max="8" width="14.33203125" style="21" customWidth="1"/>
    <col min="9" max="9" width="14.5" style="21" customWidth="1"/>
    <col min="10" max="10" width="9.1640625" style="8"/>
    <col min="11" max="12" width="12.1640625" style="22" customWidth="1"/>
    <col min="13" max="13" width="67" style="23" customWidth="1"/>
    <col min="14" max="14" width="81.6640625" style="1" customWidth="1"/>
    <col min="15" max="27" width="9.1640625" style="1"/>
    <col min="28" max="28" width="81.1640625" style="1" hidden="1" customWidth="1"/>
    <col min="29" max="29" width="102.5" style="1" hidden="1" customWidth="1"/>
    <col min="30" max="16384" width="9.1640625" style="1"/>
  </cols>
  <sheetData>
    <row r="1" spans="1:51" s="8" customFormat="1" ht="71.25" customHeight="1" x14ac:dyDescent="0.2">
      <c r="A1" s="37" t="s">
        <v>829</v>
      </c>
      <c r="B1" s="38"/>
      <c r="C1" s="38"/>
      <c r="D1" s="38"/>
      <c r="E1" s="38"/>
      <c r="F1" s="38"/>
      <c r="G1" s="38"/>
      <c r="H1" s="38"/>
      <c r="I1" s="38"/>
      <c r="J1" s="38"/>
      <c r="K1" s="38"/>
      <c r="L1" s="38"/>
      <c r="M1" s="38"/>
      <c r="N1" s="39"/>
      <c r="O1" s="1"/>
      <c r="P1" s="1"/>
    </row>
    <row r="2" spans="1:51" s="13" customFormat="1" ht="40" customHeight="1" x14ac:dyDescent="0.2">
      <c r="A2" s="7" t="s">
        <v>0</v>
      </c>
      <c r="B2" s="5" t="s">
        <v>1</v>
      </c>
      <c r="C2" s="4" t="s">
        <v>5</v>
      </c>
      <c r="D2" s="5" t="s">
        <v>6</v>
      </c>
      <c r="E2" s="4" t="s">
        <v>2</v>
      </c>
      <c r="F2" s="5" t="s">
        <v>7</v>
      </c>
      <c r="G2" s="5" t="s">
        <v>1179</v>
      </c>
      <c r="H2" s="5" t="s">
        <v>159</v>
      </c>
      <c r="I2" s="4" t="s">
        <v>8</v>
      </c>
      <c r="J2" s="5" t="s">
        <v>10</v>
      </c>
      <c r="K2" s="3" t="s">
        <v>4</v>
      </c>
      <c r="L2" s="2" t="s">
        <v>11</v>
      </c>
      <c r="M2" s="4" t="s">
        <v>3</v>
      </c>
      <c r="N2" s="4" t="s">
        <v>9</v>
      </c>
      <c r="O2" s="1"/>
      <c r="P2" s="1"/>
      <c r="Q2" s="1"/>
      <c r="R2" s="1"/>
      <c r="S2" s="1"/>
      <c r="T2" s="1"/>
      <c r="U2" s="1"/>
      <c r="V2" s="1"/>
      <c r="W2" s="1"/>
      <c r="X2" s="1"/>
      <c r="Y2" s="1"/>
      <c r="Z2" s="1"/>
      <c r="AA2" s="1"/>
      <c r="AB2" s="11" t="s">
        <v>2</v>
      </c>
      <c r="AC2" s="11" t="s">
        <v>18</v>
      </c>
      <c r="AD2" s="1"/>
      <c r="AE2" s="1"/>
      <c r="AF2" s="1"/>
      <c r="AG2" s="1"/>
      <c r="AH2" s="1"/>
      <c r="AI2" s="1"/>
      <c r="AJ2" s="1"/>
      <c r="AK2" s="1"/>
      <c r="AL2" s="1"/>
      <c r="AM2" s="1"/>
      <c r="AN2" s="1"/>
      <c r="AO2" s="1"/>
      <c r="AP2" s="1"/>
      <c r="AQ2" s="1"/>
      <c r="AR2" s="1"/>
      <c r="AS2" s="1"/>
      <c r="AT2" s="1"/>
      <c r="AU2" s="1"/>
      <c r="AV2" s="1"/>
      <c r="AW2" s="1"/>
      <c r="AX2" s="1"/>
      <c r="AY2" s="1"/>
    </row>
    <row r="3" spans="1:51" ht="32" x14ac:dyDescent="0.2">
      <c r="A3" s="6" t="s">
        <v>160</v>
      </c>
      <c r="B3" s="6" t="s">
        <v>95</v>
      </c>
      <c r="C3" s="33" t="s">
        <v>28</v>
      </c>
      <c r="D3" s="6" t="s">
        <v>14</v>
      </c>
      <c r="E3" s="34" t="str">
        <f>HYPERLINK(AC3,AB3)</f>
        <v>Dom Perignon, Oenotheque</v>
      </c>
      <c r="F3" s="6" t="s">
        <v>13</v>
      </c>
      <c r="G3" s="6">
        <v>1</v>
      </c>
      <c r="H3" s="6" t="s">
        <v>162</v>
      </c>
      <c r="I3" s="33" t="s">
        <v>33</v>
      </c>
      <c r="J3" s="6" t="s">
        <v>34</v>
      </c>
      <c r="K3" s="30">
        <v>180</v>
      </c>
      <c r="L3" s="31">
        <v>280</v>
      </c>
      <c r="M3" s="35" t="s">
        <v>163</v>
      </c>
      <c r="N3" s="35" t="s">
        <v>164</v>
      </c>
      <c r="AB3" s="16" t="s">
        <v>161</v>
      </c>
      <c r="AC3" s="17" t="s">
        <v>831</v>
      </c>
    </row>
    <row r="4" spans="1:51" ht="15" x14ac:dyDescent="0.2">
      <c r="A4" s="6" t="s">
        <v>165</v>
      </c>
      <c r="B4" s="6" t="s">
        <v>79</v>
      </c>
      <c r="C4" s="33" t="s">
        <v>28</v>
      </c>
      <c r="D4" s="6" t="s">
        <v>14</v>
      </c>
      <c r="E4" s="34" t="str">
        <f t="shared" ref="E4:E67" si="0">HYPERLINK(AC4,AB4)</f>
        <v>Bollinger, La Grande Annee</v>
      </c>
      <c r="F4" s="6" t="s">
        <v>13</v>
      </c>
      <c r="G4" s="6">
        <v>4</v>
      </c>
      <c r="H4" s="6" t="s">
        <v>162</v>
      </c>
      <c r="I4" s="33" t="s">
        <v>33</v>
      </c>
      <c r="J4" s="6" t="s">
        <v>34</v>
      </c>
      <c r="K4" s="30">
        <v>300</v>
      </c>
      <c r="L4" s="31">
        <v>400</v>
      </c>
      <c r="M4" s="35"/>
      <c r="N4" s="33" t="s">
        <v>167</v>
      </c>
      <c r="AB4" s="16" t="s">
        <v>166</v>
      </c>
      <c r="AC4" s="17" t="s">
        <v>832</v>
      </c>
    </row>
    <row r="5" spans="1:51" ht="15" x14ac:dyDescent="0.2">
      <c r="A5" s="6" t="s">
        <v>168</v>
      </c>
      <c r="B5" s="6" t="s">
        <v>27</v>
      </c>
      <c r="C5" s="33" t="s">
        <v>28</v>
      </c>
      <c r="D5" s="6" t="s">
        <v>14</v>
      </c>
      <c r="E5" s="34" t="str">
        <f t="shared" si="0"/>
        <v>Louis Roederer, Cristal</v>
      </c>
      <c r="F5" s="6" t="s">
        <v>13</v>
      </c>
      <c r="G5" s="6">
        <v>1</v>
      </c>
      <c r="H5" s="6" t="s">
        <v>162</v>
      </c>
      <c r="I5" s="33" t="s">
        <v>33</v>
      </c>
      <c r="J5" s="6" t="s">
        <v>34</v>
      </c>
      <c r="K5" s="30">
        <v>120</v>
      </c>
      <c r="L5" s="31">
        <v>180</v>
      </c>
      <c r="M5" s="35"/>
      <c r="N5" s="33" t="s">
        <v>167</v>
      </c>
      <c r="AB5" s="16" t="s">
        <v>169</v>
      </c>
      <c r="AC5" s="17" t="s">
        <v>833</v>
      </c>
    </row>
    <row r="6" spans="1:51" ht="15" x14ac:dyDescent="0.2">
      <c r="A6" s="6" t="s">
        <v>170</v>
      </c>
      <c r="B6" s="6" t="s">
        <v>59</v>
      </c>
      <c r="C6" s="33" t="s">
        <v>28</v>
      </c>
      <c r="D6" s="6" t="s">
        <v>14</v>
      </c>
      <c r="E6" s="34" t="str">
        <f t="shared" si="0"/>
        <v>Dom Perignon</v>
      </c>
      <c r="F6" s="6" t="s">
        <v>13</v>
      </c>
      <c r="G6" s="6">
        <v>3</v>
      </c>
      <c r="H6" s="6" t="s">
        <v>162</v>
      </c>
      <c r="I6" s="33" t="s">
        <v>33</v>
      </c>
      <c r="J6" s="6" t="s">
        <v>34</v>
      </c>
      <c r="K6" s="30">
        <v>180</v>
      </c>
      <c r="L6" s="31">
        <v>260</v>
      </c>
      <c r="M6" s="35"/>
      <c r="N6" s="33" t="s">
        <v>167</v>
      </c>
      <c r="AB6" s="16" t="s">
        <v>171</v>
      </c>
      <c r="AC6" s="17" t="s">
        <v>834</v>
      </c>
    </row>
    <row r="7" spans="1:51" ht="15" x14ac:dyDescent="0.2">
      <c r="A7" s="6" t="s">
        <v>172</v>
      </c>
      <c r="B7" s="6" t="s">
        <v>35</v>
      </c>
      <c r="C7" s="33" t="s">
        <v>28</v>
      </c>
      <c r="D7" s="6" t="s">
        <v>14</v>
      </c>
      <c r="E7" s="34" t="str">
        <f t="shared" si="0"/>
        <v>Louis Roederer Cristal</v>
      </c>
      <c r="F7" s="6" t="s">
        <v>13</v>
      </c>
      <c r="G7" s="6">
        <v>3</v>
      </c>
      <c r="H7" s="6" t="s">
        <v>162</v>
      </c>
      <c r="I7" s="33" t="s">
        <v>33</v>
      </c>
      <c r="J7" s="6" t="s">
        <v>34</v>
      </c>
      <c r="K7" s="30">
        <v>360</v>
      </c>
      <c r="L7" s="31">
        <v>460</v>
      </c>
      <c r="M7" s="35"/>
      <c r="N7" s="33" t="s">
        <v>167</v>
      </c>
      <c r="AB7" s="16" t="s">
        <v>173</v>
      </c>
      <c r="AC7" s="17" t="s">
        <v>835</v>
      </c>
    </row>
    <row r="8" spans="1:51" ht="15" x14ac:dyDescent="0.2">
      <c r="A8" s="6" t="s">
        <v>174</v>
      </c>
      <c r="B8" s="6" t="s">
        <v>51</v>
      </c>
      <c r="C8" s="33" t="s">
        <v>28</v>
      </c>
      <c r="D8" s="6" t="s">
        <v>14</v>
      </c>
      <c r="E8" s="34" t="str">
        <f t="shared" si="0"/>
        <v>Dom Perignon</v>
      </c>
      <c r="F8" s="6" t="s">
        <v>13</v>
      </c>
      <c r="G8" s="6">
        <v>5</v>
      </c>
      <c r="H8" s="6" t="s">
        <v>162</v>
      </c>
      <c r="I8" s="33" t="s">
        <v>29</v>
      </c>
      <c r="J8" s="6" t="s">
        <v>34</v>
      </c>
      <c r="K8" s="30">
        <v>400</v>
      </c>
      <c r="L8" s="31">
        <v>560</v>
      </c>
      <c r="M8" s="35"/>
      <c r="N8" s="33" t="s">
        <v>167</v>
      </c>
      <c r="AB8" s="19" t="s">
        <v>171</v>
      </c>
      <c r="AC8" s="17" t="s">
        <v>836</v>
      </c>
    </row>
    <row r="9" spans="1:51" ht="15" x14ac:dyDescent="0.2">
      <c r="A9" s="6" t="s">
        <v>175</v>
      </c>
      <c r="B9" s="6" t="s">
        <v>51</v>
      </c>
      <c r="C9" s="33" t="s">
        <v>28</v>
      </c>
      <c r="D9" s="6" t="s">
        <v>14</v>
      </c>
      <c r="E9" s="34" t="str">
        <f t="shared" si="0"/>
        <v>Dom Perignon</v>
      </c>
      <c r="F9" s="6" t="s">
        <v>13</v>
      </c>
      <c r="G9" s="6">
        <v>6</v>
      </c>
      <c r="H9" s="6" t="s">
        <v>162</v>
      </c>
      <c r="I9" s="33" t="s">
        <v>29</v>
      </c>
      <c r="J9" s="6" t="s">
        <v>34</v>
      </c>
      <c r="K9" s="30">
        <v>480</v>
      </c>
      <c r="L9" s="31">
        <v>650</v>
      </c>
      <c r="M9" s="35"/>
      <c r="N9" s="33" t="s">
        <v>167</v>
      </c>
      <c r="AB9" s="16" t="s">
        <v>171</v>
      </c>
      <c r="AC9" s="17" t="s">
        <v>837</v>
      </c>
    </row>
    <row r="10" spans="1:51" ht="15" x14ac:dyDescent="0.2">
      <c r="A10" s="6" t="s">
        <v>176</v>
      </c>
      <c r="B10" s="6" t="s">
        <v>51</v>
      </c>
      <c r="C10" s="33" t="s">
        <v>28</v>
      </c>
      <c r="D10" s="6" t="s">
        <v>14</v>
      </c>
      <c r="E10" s="34" t="str">
        <f t="shared" si="0"/>
        <v>Louis Roederer Cristal</v>
      </c>
      <c r="F10" s="6" t="s">
        <v>13</v>
      </c>
      <c r="G10" s="6">
        <v>7</v>
      </c>
      <c r="H10" s="6" t="s">
        <v>162</v>
      </c>
      <c r="I10" s="33" t="s">
        <v>33</v>
      </c>
      <c r="J10" s="6" t="s">
        <v>34</v>
      </c>
      <c r="K10" s="30">
        <v>650</v>
      </c>
      <c r="L10" s="31">
        <v>850</v>
      </c>
      <c r="M10" s="35"/>
      <c r="N10" s="33" t="s">
        <v>167</v>
      </c>
      <c r="AB10" s="16" t="s">
        <v>173</v>
      </c>
      <c r="AC10" s="17" t="s">
        <v>838</v>
      </c>
    </row>
    <row r="11" spans="1:51" ht="15" x14ac:dyDescent="0.2">
      <c r="A11" s="6" t="s">
        <v>177</v>
      </c>
      <c r="B11" s="6" t="s">
        <v>25</v>
      </c>
      <c r="C11" s="33" t="s">
        <v>28</v>
      </c>
      <c r="D11" s="6" t="s">
        <v>14</v>
      </c>
      <c r="E11" s="34" t="str">
        <f t="shared" si="0"/>
        <v>Louis Roederer Cristal</v>
      </c>
      <c r="F11" s="6" t="s">
        <v>13</v>
      </c>
      <c r="G11" s="6">
        <v>4</v>
      </c>
      <c r="H11" s="6" t="s">
        <v>162</v>
      </c>
      <c r="I11" s="33" t="s">
        <v>33</v>
      </c>
      <c r="J11" s="6" t="s">
        <v>34</v>
      </c>
      <c r="K11" s="30">
        <v>460</v>
      </c>
      <c r="L11" s="31">
        <v>600</v>
      </c>
      <c r="M11" s="35"/>
      <c r="N11" s="33" t="s">
        <v>167</v>
      </c>
      <c r="AB11" s="16" t="s">
        <v>173</v>
      </c>
      <c r="AC11" s="17" t="s">
        <v>839</v>
      </c>
    </row>
    <row r="12" spans="1:51" ht="16" x14ac:dyDescent="0.2">
      <c r="A12" s="6" t="s">
        <v>178</v>
      </c>
      <c r="B12" s="6" t="s">
        <v>36</v>
      </c>
      <c r="C12" s="33" t="s">
        <v>28</v>
      </c>
      <c r="D12" s="6" t="s">
        <v>14</v>
      </c>
      <c r="E12" s="34" t="str">
        <f t="shared" si="0"/>
        <v>Bauget-Jouette, Carte Blanche Brut, Champagne - In Bond</v>
      </c>
      <c r="F12" s="6" t="s">
        <v>13</v>
      </c>
      <c r="G12" s="6">
        <v>12</v>
      </c>
      <c r="H12" s="6" t="s">
        <v>162</v>
      </c>
      <c r="I12" s="33" t="s">
        <v>29</v>
      </c>
      <c r="J12" s="6" t="s">
        <v>30</v>
      </c>
      <c r="K12" s="30">
        <v>180</v>
      </c>
      <c r="L12" s="31">
        <v>240</v>
      </c>
      <c r="M12" s="35" t="s">
        <v>37</v>
      </c>
      <c r="N12" s="35"/>
      <c r="AB12" s="16" t="s">
        <v>179</v>
      </c>
      <c r="AC12" s="17" t="s">
        <v>840</v>
      </c>
    </row>
    <row r="13" spans="1:51" ht="16" x14ac:dyDescent="0.2">
      <c r="A13" s="6" t="s">
        <v>180</v>
      </c>
      <c r="B13" s="6" t="s">
        <v>36</v>
      </c>
      <c r="C13" s="33" t="s">
        <v>38</v>
      </c>
      <c r="D13" s="6" t="s">
        <v>14</v>
      </c>
      <c r="E13" s="34" t="str">
        <f t="shared" si="0"/>
        <v>Hambledon, Classic Cuvee, England - In Bond</v>
      </c>
      <c r="F13" s="6" t="s">
        <v>13</v>
      </c>
      <c r="G13" s="6">
        <v>12</v>
      </c>
      <c r="H13" s="6" t="s">
        <v>182</v>
      </c>
      <c r="I13" s="33" t="s">
        <v>29</v>
      </c>
      <c r="J13" s="6" t="s">
        <v>30</v>
      </c>
      <c r="K13" s="30">
        <v>200</v>
      </c>
      <c r="L13" s="31">
        <v>250</v>
      </c>
      <c r="M13" s="35" t="s">
        <v>37</v>
      </c>
      <c r="N13" s="35"/>
      <c r="AB13" s="16" t="s">
        <v>181</v>
      </c>
      <c r="AC13" s="17" t="s">
        <v>841</v>
      </c>
    </row>
    <row r="14" spans="1:51" ht="32" x14ac:dyDescent="0.2">
      <c r="A14" s="6" t="s">
        <v>183</v>
      </c>
      <c r="B14" s="6" t="s">
        <v>184</v>
      </c>
      <c r="C14" s="33" t="s">
        <v>39</v>
      </c>
      <c r="D14" s="6" t="s">
        <v>12</v>
      </c>
      <c r="E14" s="34" t="str">
        <f t="shared" si="0"/>
        <v>Cockburn's, Vintage Port</v>
      </c>
      <c r="F14" s="6" t="s">
        <v>13</v>
      </c>
      <c r="G14" s="6">
        <v>1</v>
      </c>
      <c r="H14" s="6" t="s">
        <v>186</v>
      </c>
      <c r="I14" s="33" t="s">
        <v>33</v>
      </c>
      <c r="J14" s="6" t="s">
        <v>34</v>
      </c>
      <c r="K14" s="30">
        <v>100</v>
      </c>
      <c r="L14" s="31">
        <v>200</v>
      </c>
      <c r="M14" s="35" t="s">
        <v>187</v>
      </c>
      <c r="N14" s="35" t="s">
        <v>188</v>
      </c>
      <c r="AB14" s="16" t="s">
        <v>185</v>
      </c>
      <c r="AC14" s="17" t="s">
        <v>842</v>
      </c>
    </row>
    <row r="15" spans="1:51" ht="16" x14ac:dyDescent="0.2">
      <c r="A15" s="6" t="s">
        <v>189</v>
      </c>
      <c r="B15" s="6" t="s">
        <v>94</v>
      </c>
      <c r="C15" s="33" t="s">
        <v>39</v>
      </c>
      <c r="D15" s="6" t="s">
        <v>12</v>
      </c>
      <c r="E15" s="34" t="str">
        <f t="shared" si="0"/>
        <v>Taylor's, Vintage Port</v>
      </c>
      <c r="F15" s="6" t="s">
        <v>13</v>
      </c>
      <c r="G15" s="6">
        <v>8</v>
      </c>
      <c r="H15" s="6" t="s">
        <v>186</v>
      </c>
      <c r="I15" s="33" t="s">
        <v>33</v>
      </c>
      <c r="J15" s="6" t="s">
        <v>34</v>
      </c>
      <c r="K15" s="30">
        <v>400</v>
      </c>
      <c r="L15" s="31">
        <v>600</v>
      </c>
      <c r="M15" s="35" t="s">
        <v>191</v>
      </c>
      <c r="N15" s="35"/>
      <c r="AB15" s="16" t="s">
        <v>190</v>
      </c>
      <c r="AC15" s="17" t="s">
        <v>843</v>
      </c>
    </row>
    <row r="16" spans="1:51" ht="16" x14ac:dyDescent="0.2">
      <c r="A16" s="6" t="s">
        <v>192</v>
      </c>
      <c r="B16" s="6" t="s">
        <v>94</v>
      </c>
      <c r="C16" s="33" t="s">
        <v>39</v>
      </c>
      <c r="D16" s="6" t="s">
        <v>12</v>
      </c>
      <c r="E16" s="34" t="str">
        <f t="shared" si="0"/>
        <v>Taylor's, Vintage Port</v>
      </c>
      <c r="F16" s="6" t="s">
        <v>13</v>
      </c>
      <c r="G16" s="6">
        <v>11</v>
      </c>
      <c r="H16" s="6" t="s">
        <v>186</v>
      </c>
      <c r="I16" s="33" t="s">
        <v>33</v>
      </c>
      <c r="J16" s="36" t="s">
        <v>34</v>
      </c>
      <c r="K16" s="30">
        <v>600</v>
      </c>
      <c r="L16" s="31">
        <v>900</v>
      </c>
      <c r="M16" s="35" t="s">
        <v>193</v>
      </c>
      <c r="N16" s="35"/>
      <c r="AB16" s="16" t="s">
        <v>190</v>
      </c>
      <c r="AC16" s="17" t="s">
        <v>844</v>
      </c>
    </row>
    <row r="17" spans="1:29" ht="16" x14ac:dyDescent="0.2">
      <c r="A17" s="6" t="s">
        <v>194</v>
      </c>
      <c r="B17" s="6" t="s">
        <v>94</v>
      </c>
      <c r="C17" s="33" t="s">
        <v>39</v>
      </c>
      <c r="D17" s="6" t="s">
        <v>12</v>
      </c>
      <c r="E17" s="34" t="str">
        <f t="shared" si="0"/>
        <v>Taylor's, Vintage Port</v>
      </c>
      <c r="F17" s="6" t="s">
        <v>13</v>
      </c>
      <c r="G17" s="6">
        <v>12</v>
      </c>
      <c r="H17" s="6" t="s">
        <v>186</v>
      </c>
      <c r="I17" s="33" t="s">
        <v>33</v>
      </c>
      <c r="J17" s="36" t="s">
        <v>34</v>
      </c>
      <c r="K17" s="30">
        <v>700</v>
      </c>
      <c r="L17" s="31">
        <v>1000</v>
      </c>
      <c r="M17" s="35" t="s">
        <v>195</v>
      </c>
      <c r="N17" s="35"/>
      <c r="AB17" s="16" t="s">
        <v>190</v>
      </c>
      <c r="AC17" s="17" t="s">
        <v>845</v>
      </c>
    </row>
    <row r="18" spans="1:29" ht="32" x14ac:dyDescent="0.2">
      <c r="A18" s="6" t="s">
        <v>196</v>
      </c>
      <c r="B18" s="6" t="s">
        <v>197</v>
      </c>
      <c r="C18" s="33" t="s">
        <v>39</v>
      </c>
      <c r="D18" s="6" t="s">
        <v>12</v>
      </c>
      <c r="E18" s="34" t="str">
        <f t="shared" si="0"/>
        <v>Delaforce, Colheita Port (Half Litres)</v>
      </c>
      <c r="F18" s="6" t="s">
        <v>50</v>
      </c>
      <c r="G18" s="6">
        <v>6</v>
      </c>
      <c r="H18" s="6" t="s">
        <v>186</v>
      </c>
      <c r="I18" s="33" t="s">
        <v>33</v>
      </c>
      <c r="J18" s="6" t="s">
        <v>34</v>
      </c>
      <c r="K18" s="30">
        <v>100</v>
      </c>
      <c r="L18" s="31">
        <v>200</v>
      </c>
      <c r="M18" s="35"/>
      <c r="N18" s="35" t="s">
        <v>164</v>
      </c>
      <c r="AB18" s="16" t="s">
        <v>198</v>
      </c>
      <c r="AC18" s="17" t="s">
        <v>846</v>
      </c>
    </row>
    <row r="19" spans="1:29" ht="32" x14ac:dyDescent="0.2">
      <c r="A19" s="6" t="s">
        <v>199</v>
      </c>
      <c r="B19" s="6" t="s">
        <v>200</v>
      </c>
      <c r="C19" s="33" t="s">
        <v>39</v>
      </c>
      <c r="D19" s="6" t="s">
        <v>12</v>
      </c>
      <c r="E19" s="34" t="str">
        <f t="shared" si="0"/>
        <v>Cockburn's, Vintage Port</v>
      </c>
      <c r="F19" s="6" t="s">
        <v>13</v>
      </c>
      <c r="G19" s="6">
        <v>12</v>
      </c>
      <c r="H19" s="6" t="s">
        <v>186</v>
      </c>
      <c r="I19" s="33" t="s">
        <v>33</v>
      </c>
      <c r="J19" s="6" t="s">
        <v>34</v>
      </c>
      <c r="K19" s="30">
        <v>280</v>
      </c>
      <c r="L19" s="31">
        <v>340</v>
      </c>
      <c r="M19" s="35" t="s">
        <v>201</v>
      </c>
      <c r="N19" s="35" t="s">
        <v>202</v>
      </c>
      <c r="AB19" s="16" t="s">
        <v>185</v>
      </c>
      <c r="AC19" s="17" t="s">
        <v>847</v>
      </c>
    </row>
    <row r="20" spans="1:29" ht="16" x14ac:dyDescent="0.2">
      <c r="A20" s="6" t="s">
        <v>203</v>
      </c>
      <c r="B20" s="6" t="s">
        <v>204</v>
      </c>
      <c r="C20" s="33" t="s">
        <v>39</v>
      </c>
      <c r="D20" s="6" t="s">
        <v>12</v>
      </c>
      <c r="E20" s="34" t="str">
        <f t="shared" si="0"/>
        <v>Fonseca, Vintage Port</v>
      </c>
      <c r="F20" s="6" t="s">
        <v>13</v>
      </c>
      <c r="G20" s="6">
        <v>9</v>
      </c>
      <c r="H20" s="6" t="s">
        <v>186</v>
      </c>
      <c r="I20" s="33" t="s">
        <v>42</v>
      </c>
      <c r="J20" s="36" t="s">
        <v>34</v>
      </c>
      <c r="K20" s="30">
        <v>280</v>
      </c>
      <c r="L20" s="31">
        <v>380</v>
      </c>
      <c r="M20" s="35"/>
      <c r="N20" s="35" t="s">
        <v>202</v>
      </c>
      <c r="AB20" s="16" t="s">
        <v>205</v>
      </c>
      <c r="AC20" s="17" t="s">
        <v>848</v>
      </c>
    </row>
    <row r="21" spans="1:29" ht="16" x14ac:dyDescent="0.2">
      <c r="A21" s="6" t="s">
        <v>206</v>
      </c>
      <c r="B21" s="6" t="s">
        <v>204</v>
      </c>
      <c r="C21" s="33" t="s">
        <v>39</v>
      </c>
      <c r="D21" s="6" t="s">
        <v>12</v>
      </c>
      <c r="E21" s="34" t="str">
        <f t="shared" si="0"/>
        <v>Fonseca, Vintage Port</v>
      </c>
      <c r="F21" s="6" t="s">
        <v>13</v>
      </c>
      <c r="G21" s="6">
        <v>12</v>
      </c>
      <c r="H21" s="6" t="s">
        <v>186</v>
      </c>
      <c r="I21" s="33" t="s">
        <v>42</v>
      </c>
      <c r="J21" s="6" t="s">
        <v>34</v>
      </c>
      <c r="K21" s="30">
        <v>380</v>
      </c>
      <c r="L21" s="31">
        <v>480</v>
      </c>
      <c r="M21" s="35"/>
      <c r="N21" s="35" t="s">
        <v>202</v>
      </c>
      <c r="AB21" s="16" t="s">
        <v>205</v>
      </c>
      <c r="AC21" s="17" t="s">
        <v>849</v>
      </c>
    </row>
    <row r="22" spans="1:29" ht="15" x14ac:dyDescent="0.2">
      <c r="A22" s="6" t="s">
        <v>207</v>
      </c>
      <c r="B22" s="6" t="s">
        <v>43</v>
      </c>
      <c r="C22" s="33" t="s">
        <v>39</v>
      </c>
      <c r="D22" s="6" t="s">
        <v>12</v>
      </c>
      <c r="E22" s="34" t="str">
        <f t="shared" si="0"/>
        <v>Graham's, Vintage Port - In Bond</v>
      </c>
      <c r="F22" s="6" t="s">
        <v>13</v>
      </c>
      <c r="G22" s="6">
        <v>12</v>
      </c>
      <c r="H22" s="6" t="s">
        <v>186</v>
      </c>
      <c r="I22" s="33" t="s">
        <v>42</v>
      </c>
      <c r="J22" s="6" t="s">
        <v>30</v>
      </c>
      <c r="K22" s="30">
        <v>260</v>
      </c>
      <c r="L22" s="31">
        <v>360</v>
      </c>
      <c r="M22" s="35"/>
      <c r="N22" s="35"/>
      <c r="AB22" s="16" t="s">
        <v>44</v>
      </c>
      <c r="AC22" s="17" t="s">
        <v>850</v>
      </c>
    </row>
    <row r="23" spans="1:29" ht="32" x14ac:dyDescent="0.2">
      <c r="A23" s="6" t="s">
        <v>208</v>
      </c>
      <c r="B23" s="6" t="s">
        <v>59</v>
      </c>
      <c r="C23" s="33" t="s">
        <v>39</v>
      </c>
      <c r="D23" s="6" t="s">
        <v>12</v>
      </c>
      <c r="E23" s="34" t="str">
        <f t="shared" si="0"/>
        <v>Quinta do Noval, Vintage Port</v>
      </c>
      <c r="F23" s="6" t="s">
        <v>13</v>
      </c>
      <c r="G23" s="6">
        <v>6</v>
      </c>
      <c r="H23" s="6" t="s">
        <v>186</v>
      </c>
      <c r="I23" s="33" t="s">
        <v>33</v>
      </c>
      <c r="J23" s="36" t="s">
        <v>34</v>
      </c>
      <c r="K23" s="30">
        <v>200</v>
      </c>
      <c r="L23" s="31">
        <v>300</v>
      </c>
      <c r="M23" s="35"/>
      <c r="N23" s="35" t="s">
        <v>164</v>
      </c>
      <c r="AB23" s="16" t="s">
        <v>209</v>
      </c>
      <c r="AC23" s="17" t="s">
        <v>851</v>
      </c>
    </row>
    <row r="24" spans="1:29" ht="16" x14ac:dyDescent="0.2">
      <c r="A24" s="6" t="s">
        <v>210</v>
      </c>
      <c r="B24" s="6" t="s">
        <v>48</v>
      </c>
      <c r="C24" s="33" t="s">
        <v>39</v>
      </c>
      <c r="D24" s="6" t="s">
        <v>12</v>
      </c>
      <c r="E24" s="34" t="str">
        <f t="shared" si="0"/>
        <v>Taylor's, Vintage Port</v>
      </c>
      <c r="F24" s="6" t="s">
        <v>13</v>
      </c>
      <c r="G24" s="6">
        <v>12</v>
      </c>
      <c r="H24" s="6" t="s">
        <v>186</v>
      </c>
      <c r="I24" s="33" t="s">
        <v>42</v>
      </c>
      <c r="J24" s="36" t="s">
        <v>34</v>
      </c>
      <c r="K24" s="30">
        <v>280</v>
      </c>
      <c r="L24" s="31">
        <v>360</v>
      </c>
      <c r="M24" s="35"/>
      <c r="N24" s="35" t="s">
        <v>202</v>
      </c>
      <c r="AB24" s="16" t="s">
        <v>190</v>
      </c>
      <c r="AC24" s="17" t="s">
        <v>852</v>
      </c>
    </row>
    <row r="25" spans="1:29" ht="16" x14ac:dyDescent="0.2">
      <c r="A25" s="6" t="s">
        <v>211</v>
      </c>
      <c r="B25" s="6" t="s">
        <v>48</v>
      </c>
      <c r="C25" s="33" t="s">
        <v>39</v>
      </c>
      <c r="D25" s="6" t="s">
        <v>12</v>
      </c>
      <c r="E25" s="34" t="str">
        <f t="shared" si="0"/>
        <v>Taylor's, Vintage Port</v>
      </c>
      <c r="F25" s="6" t="s">
        <v>13</v>
      </c>
      <c r="G25" s="6">
        <v>12</v>
      </c>
      <c r="H25" s="6" t="s">
        <v>186</v>
      </c>
      <c r="I25" s="33" t="s">
        <v>42</v>
      </c>
      <c r="J25" s="36" t="s">
        <v>34</v>
      </c>
      <c r="K25" s="30">
        <v>280</v>
      </c>
      <c r="L25" s="31">
        <v>360</v>
      </c>
      <c r="M25" s="35"/>
      <c r="N25" s="35" t="s">
        <v>202</v>
      </c>
      <c r="AB25" s="16" t="s">
        <v>190</v>
      </c>
      <c r="AC25" s="17" t="s">
        <v>853</v>
      </c>
    </row>
    <row r="26" spans="1:29" ht="32" x14ac:dyDescent="0.2">
      <c r="A26" s="6" t="s">
        <v>212</v>
      </c>
      <c r="B26" s="6" t="s">
        <v>35</v>
      </c>
      <c r="C26" s="33" t="s">
        <v>39</v>
      </c>
      <c r="D26" s="6" t="s">
        <v>12</v>
      </c>
      <c r="E26" s="34" t="str">
        <f t="shared" si="0"/>
        <v>Taylor's, Vargellas Vintage Port (Halves)</v>
      </c>
      <c r="F26" s="6" t="s">
        <v>46</v>
      </c>
      <c r="G26" s="6">
        <v>24</v>
      </c>
      <c r="H26" s="6" t="s">
        <v>186</v>
      </c>
      <c r="I26" s="33" t="s">
        <v>42</v>
      </c>
      <c r="J26" s="6" t="s">
        <v>34</v>
      </c>
      <c r="K26" s="30">
        <v>240</v>
      </c>
      <c r="L26" s="31">
        <v>360</v>
      </c>
      <c r="M26" s="35"/>
      <c r="N26" s="35" t="s">
        <v>164</v>
      </c>
      <c r="AB26" s="16" t="s">
        <v>213</v>
      </c>
      <c r="AC26" s="17" t="s">
        <v>854</v>
      </c>
    </row>
    <row r="27" spans="1:29" ht="32" x14ac:dyDescent="0.2">
      <c r="A27" s="6" t="s">
        <v>214</v>
      </c>
      <c r="B27" s="6" t="s">
        <v>51</v>
      </c>
      <c r="C27" s="33" t="s">
        <v>39</v>
      </c>
      <c r="D27" s="6" t="s">
        <v>12</v>
      </c>
      <c r="E27" s="34" t="str">
        <f t="shared" si="0"/>
        <v>Fonseca, Vintage Port (Halves)</v>
      </c>
      <c r="F27" s="6" t="s">
        <v>46</v>
      </c>
      <c r="G27" s="6">
        <v>12</v>
      </c>
      <c r="H27" s="6" t="s">
        <v>186</v>
      </c>
      <c r="I27" s="33" t="s">
        <v>42</v>
      </c>
      <c r="J27" s="6" t="s">
        <v>34</v>
      </c>
      <c r="K27" s="30">
        <v>120</v>
      </c>
      <c r="L27" s="31">
        <v>180</v>
      </c>
      <c r="M27" s="35"/>
      <c r="N27" s="35" t="s">
        <v>164</v>
      </c>
      <c r="AB27" s="16" t="s">
        <v>215</v>
      </c>
      <c r="AC27" s="17" t="s">
        <v>855</v>
      </c>
    </row>
    <row r="28" spans="1:29" ht="112" x14ac:dyDescent="0.2">
      <c r="A28" s="6" t="s">
        <v>216</v>
      </c>
      <c r="B28" s="6"/>
      <c r="C28" s="33" t="s">
        <v>39</v>
      </c>
      <c r="D28" s="6" t="s">
        <v>12</v>
      </c>
      <c r="E28" s="34" t="str">
        <f t="shared" si="0"/>
        <v>1960/1977 A Pair of Vintage Port</v>
      </c>
      <c r="F28" s="6" t="s">
        <v>13</v>
      </c>
      <c r="G28" s="6">
        <v>2</v>
      </c>
      <c r="H28" s="6" t="s">
        <v>186</v>
      </c>
      <c r="I28" s="33" t="s">
        <v>33</v>
      </c>
      <c r="J28" s="6" t="s">
        <v>34</v>
      </c>
      <c r="K28" s="30">
        <v>100</v>
      </c>
      <c r="L28" s="31">
        <v>160</v>
      </c>
      <c r="M28" s="35" t="s">
        <v>218</v>
      </c>
      <c r="N28" s="35" t="s">
        <v>164</v>
      </c>
      <c r="AB28" s="16" t="s">
        <v>217</v>
      </c>
      <c r="AC28" s="17" t="s">
        <v>856</v>
      </c>
    </row>
    <row r="29" spans="1:29" ht="96" x14ac:dyDescent="0.2">
      <c r="A29" s="6" t="s">
        <v>219</v>
      </c>
      <c r="B29" s="6"/>
      <c r="C29" s="33" t="s">
        <v>39</v>
      </c>
      <c r="D29" s="6" t="s">
        <v>12</v>
      </c>
      <c r="E29" s="34" t="str">
        <f t="shared" si="0"/>
        <v>1963/1980 Mixed Lot of Taylor's and Warre's Vintage Port</v>
      </c>
      <c r="F29" s="6" t="s">
        <v>13</v>
      </c>
      <c r="G29" s="6">
        <v>5</v>
      </c>
      <c r="H29" s="6" t="s">
        <v>186</v>
      </c>
      <c r="I29" s="33" t="s">
        <v>33</v>
      </c>
      <c r="J29" s="6" t="s">
        <v>34</v>
      </c>
      <c r="K29" s="30">
        <v>160</v>
      </c>
      <c r="L29" s="31">
        <v>220</v>
      </c>
      <c r="M29" s="35" t="s">
        <v>221</v>
      </c>
      <c r="N29" s="35" t="s">
        <v>167</v>
      </c>
      <c r="AB29" s="16" t="s">
        <v>220</v>
      </c>
      <c r="AC29" s="17" t="s">
        <v>857</v>
      </c>
    </row>
    <row r="30" spans="1:29" ht="32" x14ac:dyDescent="0.2">
      <c r="A30" s="6" t="s">
        <v>222</v>
      </c>
      <c r="B30" s="6" t="s">
        <v>223</v>
      </c>
      <c r="C30" s="33" t="s">
        <v>224</v>
      </c>
      <c r="D30" s="6" t="s">
        <v>112</v>
      </c>
      <c r="E30" s="34" t="str">
        <f t="shared" si="0"/>
        <v>Cossart Gordon, Verdelho, Madeira</v>
      </c>
      <c r="F30" s="6" t="s">
        <v>13</v>
      </c>
      <c r="G30" s="6">
        <v>1</v>
      </c>
      <c r="H30" s="6" t="s">
        <v>186</v>
      </c>
      <c r="I30" s="33" t="s">
        <v>33</v>
      </c>
      <c r="J30" s="6" t="s">
        <v>34</v>
      </c>
      <c r="K30" s="30">
        <v>150</v>
      </c>
      <c r="L30" s="31">
        <v>250</v>
      </c>
      <c r="M30" s="35"/>
      <c r="N30" s="35" t="s">
        <v>164</v>
      </c>
      <c r="AB30" s="16" t="s">
        <v>225</v>
      </c>
      <c r="AC30" s="17" t="s">
        <v>858</v>
      </c>
    </row>
    <row r="31" spans="1:29" ht="32" x14ac:dyDescent="0.2">
      <c r="A31" s="6" t="s">
        <v>226</v>
      </c>
      <c r="B31" s="6" t="s">
        <v>227</v>
      </c>
      <c r="C31" s="33" t="s">
        <v>15</v>
      </c>
      <c r="D31" s="6" t="s">
        <v>14</v>
      </c>
      <c r="E31" s="34" t="str">
        <f t="shared" si="0"/>
        <v>Chateau Rieussec Premier Cru Classe, Sauternes</v>
      </c>
      <c r="F31" s="6" t="s">
        <v>13</v>
      </c>
      <c r="G31" s="6">
        <v>6</v>
      </c>
      <c r="H31" s="6" t="s">
        <v>162</v>
      </c>
      <c r="I31" s="33" t="s">
        <v>33</v>
      </c>
      <c r="J31" s="6" t="s">
        <v>34</v>
      </c>
      <c r="K31" s="30">
        <v>120</v>
      </c>
      <c r="L31" s="31">
        <v>200</v>
      </c>
      <c r="M31" s="35" t="s">
        <v>229</v>
      </c>
      <c r="N31" s="35" t="s">
        <v>164</v>
      </c>
      <c r="AB31" s="16" t="s">
        <v>228</v>
      </c>
      <c r="AC31" s="17" t="s">
        <v>859</v>
      </c>
    </row>
    <row r="32" spans="1:29" ht="32" x14ac:dyDescent="0.2">
      <c r="A32" s="6" t="s">
        <v>230</v>
      </c>
      <c r="B32" s="6" t="s">
        <v>58</v>
      </c>
      <c r="C32" s="33" t="s">
        <v>15</v>
      </c>
      <c r="D32" s="6" t="s">
        <v>14</v>
      </c>
      <c r="E32" s="34" t="str">
        <f t="shared" si="0"/>
        <v>Chateau Rieussec Premier Cru Classe, Sauternes (Halves)</v>
      </c>
      <c r="F32" s="6" t="s">
        <v>46</v>
      </c>
      <c r="G32" s="6">
        <v>12</v>
      </c>
      <c r="H32" s="6" t="s">
        <v>162</v>
      </c>
      <c r="I32" s="33" t="s">
        <v>33</v>
      </c>
      <c r="J32" s="6" t="s">
        <v>34</v>
      </c>
      <c r="K32" s="30">
        <v>140</v>
      </c>
      <c r="L32" s="31">
        <v>220</v>
      </c>
      <c r="M32" s="35" t="s">
        <v>232</v>
      </c>
      <c r="N32" s="35" t="s">
        <v>164</v>
      </c>
      <c r="AB32" s="16" t="s">
        <v>231</v>
      </c>
      <c r="AC32" s="17" t="s">
        <v>860</v>
      </c>
    </row>
    <row r="33" spans="1:29" ht="32" x14ac:dyDescent="0.2">
      <c r="A33" s="6" t="s">
        <v>233</v>
      </c>
      <c r="B33" s="6" t="s">
        <v>72</v>
      </c>
      <c r="C33" s="33" t="s">
        <v>15</v>
      </c>
      <c r="D33" s="6" t="s">
        <v>14</v>
      </c>
      <c r="E33" s="34" t="str">
        <f t="shared" si="0"/>
        <v>Chateau Climens Premier Cru Classe, Barsac</v>
      </c>
      <c r="F33" s="6" t="s">
        <v>13</v>
      </c>
      <c r="G33" s="6">
        <v>6</v>
      </c>
      <c r="H33" s="6" t="s">
        <v>162</v>
      </c>
      <c r="I33" s="33" t="s">
        <v>33</v>
      </c>
      <c r="J33" s="6" t="s">
        <v>34</v>
      </c>
      <c r="K33" s="30">
        <v>140</v>
      </c>
      <c r="L33" s="31">
        <v>200</v>
      </c>
      <c r="M33" s="35" t="s">
        <v>96</v>
      </c>
      <c r="N33" s="35" t="s">
        <v>164</v>
      </c>
      <c r="AB33" s="16" t="s">
        <v>234</v>
      </c>
      <c r="AC33" s="17" t="s">
        <v>861</v>
      </c>
    </row>
    <row r="34" spans="1:29" ht="16" x14ac:dyDescent="0.2">
      <c r="A34" s="6" t="s">
        <v>235</v>
      </c>
      <c r="B34" s="6" t="s">
        <v>51</v>
      </c>
      <c r="C34" s="33" t="s">
        <v>78</v>
      </c>
      <c r="D34" s="6" t="s">
        <v>14</v>
      </c>
      <c r="E34" s="34" t="str">
        <f t="shared" si="0"/>
        <v>Huet l'Echansonne, Vouvray, Constance (Half Litres)</v>
      </c>
      <c r="F34" s="6" t="s">
        <v>50</v>
      </c>
      <c r="G34" s="6">
        <v>12</v>
      </c>
      <c r="H34" s="6" t="s">
        <v>162</v>
      </c>
      <c r="I34" s="33" t="s">
        <v>29</v>
      </c>
      <c r="J34" s="6" t="s">
        <v>34</v>
      </c>
      <c r="K34" s="30">
        <v>700</v>
      </c>
      <c r="L34" s="31">
        <v>900</v>
      </c>
      <c r="M34" s="35" t="s">
        <v>237</v>
      </c>
      <c r="N34" s="35"/>
      <c r="AB34" s="16" t="s">
        <v>236</v>
      </c>
      <c r="AC34" s="17" t="s">
        <v>862</v>
      </c>
    </row>
    <row r="35" spans="1:29" ht="16" x14ac:dyDescent="0.2">
      <c r="A35" s="6" t="s">
        <v>238</v>
      </c>
      <c r="B35" s="6" t="s">
        <v>94</v>
      </c>
      <c r="C35" s="33" t="s">
        <v>15</v>
      </c>
      <c r="D35" s="6" t="s">
        <v>12</v>
      </c>
      <c r="E35" s="34" t="str">
        <f t="shared" si="0"/>
        <v>Chateau Haut-Brion Premier Cru Classe, Pessac-Leognan</v>
      </c>
      <c r="F35" s="6" t="s">
        <v>13</v>
      </c>
      <c r="G35" s="6">
        <v>5</v>
      </c>
      <c r="H35" s="6" t="s">
        <v>162</v>
      </c>
      <c r="I35" s="33" t="s">
        <v>33</v>
      </c>
      <c r="J35" s="6" t="s">
        <v>34</v>
      </c>
      <c r="K35" s="30">
        <v>400</v>
      </c>
      <c r="L35" s="31">
        <v>600</v>
      </c>
      <c r="M35" s="35" t="s">
        <v>240</v>
      </c>
      <c r="N35" s="33" t="s">
        <v>167</v>
      </c>
      <c r="AB35" s="16" t="s">
        <v>239</v>
      </c>
      <c r="AC35" s="17" t="s">
        <v>863</v>
      </c>
    </row>
    <row r="36" spans="1:29" ht="16" x14ac:dyDescent="0.2">
      <c r="A36" s="6" t="s">
        <v>241</v>
      </c>
      <c r="B36" s="6" t="s">
        <v>94</v>
      </c>
      <c r="C36" s="33" t="s">
        <v>15</v>
      </c>
      <c r="D36" s="6" t="s">
        <v>12</v>
      </c>
      <c r="E36" s="34" t="str">
        <f t="shared" si="0"/>
        <v>Chateau Trotanoy, Pomerol (Magnum)</v>
      </c>
      <c r="F36" s="6" t="s">
        <v>32</v>
      </c>
      <c r="G36" s="6">
        <v>1</v>
      </c>
      <c r="H36" s="6" t="s">
        <v>162</v>
      </c>
      <c r="I36" s="33" t="s">
        <v>33</v>
      </c>
      <c r="J36" s="6" t="s">
        <v>34</v>
      </c>
      <c r="K36" s="30">
        <v>300</v>
      </c>
      <c r="L36" s="31">
        <v>500</v>
      </c>
      <c r="M36" s="35" t="s">
        <v>243</v>
      </c>
      <c r="N36" s="33" t="s">
        <v>167</v>
      </c>
      <c r="AB36" s="16" t="s">
        <v>242</v>
      </c>
      <c r="AC36" s="17" t="s">
        <v>864</v>
      </c>
    </row>
    <row r="37" spans="1:29" ht="16" x14ac:dyDescent="0.2">
      <c r="A37" s="6" t="s">
        <v>244</v>
      </c>
      <c r="B37" s="6" t="s">
        <v>89</v>
      </c>
      <c r="C37" s="33" t="s">
        <v>15</v>
      </c>
      <c r="D37" s="6" t="s">
        <v>12</v>
      </c>
      <c r="E37" s="34" t="str">
        <f t="shared" si="0"/>
        <v>Chateau Pichon Longueville Comtesse de Lalande 2eme Cru Classe, Pauillac</v>
      </c>
      <c r="F37" s="6" t="s">
        <v>13</v>
      </c>
      <c r="G37" s="6">
        <v>2</v>
      </c>
      <c r="H37" s="6" t="s">
        <v>162</v>
      </c>
      <c r="I37" s="33" t="s">
        <v>33</v>
      </c>
      <c r="J37" s="6" t="s">
        <v>34</v>
      </c>
      <c r="K37" s="30">
        <v>120</v>
      </c>
      <c r="L37" s="31">
        <v>180</v>
      </c>
      <c r="M37" s="35" t="s">
        <v>246</v>
      </c>
      <c r="N37" s="33" t="s">
        <v>167</v>
      </c>
      <c r="AB37" s="16" t="s">
        <v>245</v>
      </c>
      <c r="AC37" s="17" t="s">
        <v>865</v>
      </c>
    </row>
    <row r="38" spans="1:29" ht="15" x14ac:dyDescent="0.2">
      <c r="A38" s="6" t="s">
        <v>247</v>
      </c>
      <c r="B38" s="6" t="s">
        <v>55</v>
      </c>
      <c r="C38" s="33" t="s">
        <v>15</v>
      </c>
      <c r="D38" s="6" t="s">
        <v>12</v>
      </c>
      <c r="E38" s="34" t="str">
        <f t="shared" si="0"/>
        <v>Chateau Lafite Rothschild Premier Cru Classe, Pauillac (Magnum)</v>
      </c>
      <c r="F38" s="6" t="s">
        <v>32</v>
      </c>
      <c r="G38" s="6">
        <v>1</v>
      </c>
      <c r="H38" s="6" t="s">
        <v>162</v>
      </c>
      <c r="I38" s="33" t="s">
        <v>33</v>
      </c>
      <c r="J38" s="6" t="s">
        <v>34</v>
      </c>
      <c r="K38" s="30">
        <v>1800</v>
      </c>
      <c r="L38" s="31">
        <v>2600</v>
      </c>
      <c r="M38" s="35"/>
      <c r="N38" s="33" t="s">
        <v>167</v>
      </c>
      <c r="AB38" s="16" t="s">
        <v>248</v>
      </c>
      <c r="AC38" s="17" t="s">
        <v>866</v>
      </c>
    </row>
    <row r="39" spans="1:29" ht="15" x14ac:dyDescent="0.2">
      <c r="A39" s="6" t="s">
        <v>249</v>
      </c>
      <c r="B39" s="6" t="s">
        <v>55</v>
      </c>
      <c r="C39" s="33" t="s">
        <v>15</v>
      </c>
      <c r="D39" s="6" t="s">
        <v>12</v>
      </c>
      <c r="E39" s="34" t="str">
        <f t="shared" si="0"/>
        <v>Chateau Latour Premier Cru Classe, Pauillac (Double Magnum)</v>
      </c>
      <c r="F39" s="6" t="s">
        <v>98</v>
      </c>
      <c r="G39" s="6">
        <v>1</v>
      </c>
      <c r="H39" s="6" t="s">
        <v>162</v>
      </c>
      <c r="I39" s="33" t="s">
        <v>33</v>
      </c>
      <c r="J39" s="6" t="s">
        <v>34</v>
      </c>
      <c r="K39" s="30">
        <v>3800</v>
      </c>
      <c r="L39" s="31">
        <v>4800</v>
      </c>
      <c r="M39" s="35"/>
      <c r="N39" s="33" t="s">
        <v>167</v>
      </c>
      <c r="AB39" s="16" t="s">
        <v>250</v>
      </c>
      <c r="AC39" s="17" t="s">
        <v>867</v>
      </c>
    </row>
    <row r="40" spans="1:29" ht="16" x14ac:dyDescent="0.2">
      <c r="A40" s="6" t="s">
        <v>251</v>
      </c>
      <c r="B40" s="6" t="s">
        <v>55</v>
      </c>
      <c r="C40" s="33" t="s">
        <v>15</v>
      </c>
      <c r="D40" s="6" t="s">
        <v>12</v>
      </c>
      <c r="E40" s="34" t="str">
        <f t="shared" si="0"/>
        <v>Chateau Chasse-Spleen, Moulis en Medoc</v>
      </c>
      <c r="F40" s="6" t="s">
        <v>13</v>
      </c>
      <c r="G40" s="6">
        <v>12</v>
      </c>
      <c r="H40" s="6" t="s">
        <v>162</v>
      </c>
      <c r="I40" s="33" t="s">
        <v>33</v>
      </c>
      <c r="J40" s="6" t="s">
        <v>34</v>
      </c>
      <c r="K40" s="30">
        <v>200</v>
      </c>
      <c r="L40" s="31">
        <v>300</v>
      </c>
      <c r="M40" s="35" t="s">
        <v>253</v>
      </c>
      <c r="N40" s="35"/>
      <c r="AB40" s="16" t="s">
        <v>252</v>
      </c>
      <c r="AC40" s="17" t="s">
        <v>868</v>
      </c>
    </row>
    <row r="41" spans="1:29" ht="16" x14ac:dyDescent="0.2">
      <c r="A41" s="6" t="s">
        <v>254</v>
      </c>
      <c r="B41" s="6" t="s">
        <v>55</v>
      </c>
      <c r="C41" s="33" t="s">
        <v>15</v>
      </c>
      <c r="D41" s="6" t="s">
        <v>12</v>
      </c>
      <c r="E41" s="34" t="str">
        <f t="shared" si="0"/>
        <v>Chateau Cheval Blanc Premier Grand Cru Classe A, Saint-Emilion Grand Cru</v>
      </c>
      <c r="F41" s="6" t="s">
        <v>13</v>
      </c>
      <c r="G41" s="6">
        <v>12</v>
      </c>
      <c r="H41" s="6" t="s">
        <v>162</v>
      </c>
      <c r="I41" s="33" t="s">
        <v>33</v>
      </c>
      <c r="J41" s="6" t="s">
        <v>34</v>
      </c>
      <c r="K41" s="30">
        <v>4800</v>
      </c>
      <c r="L41" s="31">
        <v>6500</v>
      </c>
      <c r="M41" s="35" t="s">
        <v>255</v>
      </c>
      <c r="N41" s="33" t="s">
        <v>256</v>
      </c>
      <c r="AB41" s="16" t="s">
        <v>97</v>
      </c>
      <c r="AC41" s="17" t="s">
        <v>869</v>
      </c>
    </row>
    <row r="42" spans="1:29" ht="15" x14ac:dyDescent="0.2">
      <c r="A42" s="6" t="s">
        <v>257</v>
      </c>
      <c r="B42" s="6" t="s">
        <v>258</v>
      </c>
      <c r="C42" s="33" t="s">
        <v>15</v>
      </c>
      <c r="D42" s="6" t="s">
        <v>12</v>
      </c>
      <c r="E42" s="34" t="str">
        <f t="shared" si="0"/>
        <v>Chateau Lafite Rothschild Premier Cru Classe, Pauillac (Jeroboam)</v>
      </c>
      <c r="F42" s="6" t="s">
        <v>260</v>
      </c>
      <c r="G42" s="6">
        <v>1</v>
      </c>
      <c r="H42" s="6" t="s">
        <v>162</v>
      </c>
      <c r="I42" s="33" t="s">
        <v>42</v>
      </c>
      <c r="J42" s="6" t="s">
        <v>34</v>
      </c>
      <c r="K42" s="30">
        <v>1600</v>
      </c>
      <c r="L42" s="31">
        <v>2200</v>
      </c>
      <c r="M42" s="35"/>
      <c r="N42" s="33" t="s">
        <v>167</v>
      </c>
      <c r="AB42" s="16" t="s">
        <v>259</v>
      </c>
      <c r="AC42" s="17" t="s">
        <v>870</v>
      </c>
    </row>
    <row r="43" spans="1:29" ht="16" x14ac:dyDescent="0.2">
      <c r="A43" s="6" t="s">
        <v>261</v>
      </c>
      <c r="B43" s="6" t="s">
        <v>258</v>
      </c>
      <c r="C43" s="33" t="s">
        <v>15</v>
      </c>
      <c r="D43" s="6" t="s">
        <v>12</v>
      </c>
      <c r="E43" s="34" t="str">
        <f t="shared" si="0"/>
        <v>Chateau Latour Premier Cru Classe, Pauillac</v>
      </c>
      <c r="F43" s="6" t="s">
        <v>13</v>
      </c>
      <c r="G43" s="6">
        <v>12</v>
      </c>
      <c r="H43" s="6" t="s">
        <v>162</v>
      </c>
      <c r="I43" s="33" t="s">
        <v>42</v>
      </c>
      <c r="J43" s="6" t="s">
        <v>34</v>
      </c>
      <c r="K43" s="30">
        <v>2400</v>
      </c>
      <c r="L43" s="31">
        <v>3200</v>
      </c>
      <c r="M43" s="35" t="s">
        <v>263</v>
      </c>
      <c r="N43" s="33" t="s">
        <v>167</v>
      </c>
      <c r="AB43" s="19" t="s">
        <v>262</v>
      </c>
      <c r="AC43" s="17" t="s">
        <v>871</v>
      </c>
    </row>
    <row r="44" spans="1:29" ht="15" x14ac:dyDescent="0.2">
      <c r="A44" s="6" t="s">
        <v>264</v>
      </c>
      <c r="B44" s="6" t="s">
        <v>258</v>
      </c>
      <c r="C44" s="33" t="s">
        <v>15</v>
      </c>
      <c r="D44" s="6" t="s">
        <v>12</v>
      </c>
      <c r="E44" s="34" t="str">
        <f t="shared" si="0"/>
        <v>Chateau Margaux Premier Cru Classe, Margaux</v>
      </c>
      <c r="F44" s="6" t="s">
        <v>13</v>
      </c>
      <c r="G44" s="6">
        <v>12</v>
      </c>
      <c r="H44" s="6" t="s">
        <v>162</v>
      </c>
      <c r="I44" s="33" t="s">
        <v>42</v>
      </c>
      <c r="J44" s="6" t="s">
        <v>34</v>
      </c>
      <c r="K44" s="30">
        <v>4000</v>
      </c>
      <c r="L44" s="31">
        <v>5000</v>
      </c>
      <c r="M44" s="35"/>
      <c r="N44" s="33" t="s">
        <v>256</v>
      </c>
      <c r="AB44" s="16" t="s">
        <v>265</v>
      </c>
      <c r="AC44" s="17" t="s">
        <v>872</v>
      </c>
    </row>
    <row r="45" spans="1:29" ht="16" x14ac:dyDescent="0.2">
      <c r="A45" s="6" t="s">
        <v>266</v>
      </c>
      <c r="B45" s="6" t="s">
        <v>57</v>
      </c>
      <c r="C45" s="33" t="s">
        <v>15</v>
      </c>
      <c r="D45" s="6" t="s">
        <v>12</v>
      </c>
      <c r="E45" s="34" t="str">
        <f t="shared" si="0"/>
        <v>Chateau Mouton Rothschild Premier Cru Classe, Pauillac</v>
      </c>
      <c r="F45" s="6" t="s">
        <v>13</v>
      </c>
      <c r="G45" s="6">
        <v>12</v>
      </c>
      <c r="H45" s="6" t="s">
        <v>162</v>
      </c>
      <c r="I45" s="33" t="s">
        <v>42</v>
      </c>
      <c r="J45" s="36" t="s">
        <v>34</v>
      </c>
      <c r="K45" s="30">
        <v>2200</v>
      </c>
      <c r="L45" s="31">
        <v>3200</v>
      </c>
      <c r="M45" s="35" t="s">
        <v>268</v>
      </c>
      <c r="N45" s="33" t="s">
        <v>256</v>
      </c>
      <c r="AB45" s="16" t="s">
        <v>267</v>
      </c>
      <c r="AC45" s="17" t="s">
        <v>873</v>
      </c>
    </row>
    <row r="46" spans="1:29" ht="16" x14ac:dyDescent="0.2">
      <c r="A46" s="6" t="s">
        <v>269</v>
      </c>
      <c r="B46" s="6" t="s">
        <v>57</v>
      </c>
      <c r="C46" s="33" t="s">
        <v>15</v>
      </c>
      <c r="D46" s="6" t="s">
        <v>12</v>
      </c>
      <c r="E46" s="34" t="str">
        <f t="shared" si="0"/>
        <v>Chateau Mouton Rothschild Premier Cru Classe, Pauillac</v>
      </c>
      <c r="F46" s="6" t="s">
        <v>13</v>
      </c>
      <c r="G46" s="6">
        <v>12</v>
      </c>
      <c r="H46" s="6" t="s">
        <v>162</v>
      </c>
      <c r="I46" s="33" t="s">
        <v>42</v>
      </c>
      <c r="J46" s="6" t="s">
        <v>34</v>
      </c>
      <c r="K46" s="30">
        <v>2200</v>
      </c>
      <c r="L46" s="31">
        <v>3200</v>
      </c>
      <c r="M46" s="35" t="s">
        <v>270</v>
      </c>
      <c r="N46" s="33" t="s">
        <v>256</v>
      </c>
      <c r="AB46" s="16" t="s">
        <v>267</v>
      </c>
      <c r="AC46" s="17" t="s">
        <v>874</v>
      </c>
    </row>
    <row r="47" spans="1:29" ht="15" x14ac:dyDescent="0.2">
      <c r="A47" s="6" t="s">
        <v>271</v>
      </c>
      <c r="B47" s="6" t="s">
        <v>57</v>
      </c>
      <c r="C47" s="33" t="s">
        <v>15</v>
      </c>
      <c r="D47" s="6" t="s">
        <v>12</v>
      </c>
      <c r="E47" s="34" t="str">
        <f t="shared" si="0"/>
        <v>Chateau Haut-Brion Premier Cru Classe, Pessac-Leognan</v>
      </c>
      <c r="F47" s="6" t="s">
        <v>13</v>
      </c>
      <c r="G47" s="6">
        <v>1</v>
      </c>
      <c r="H47" s="6" t="s">
        <v>162</v>
      </c>
      <c r="I47" s="33" t="s">
        <v>33</v>
      </c>
      <c r="J47" s="6" t="s">
        <v>34</v>
      </c>
      <c r="K47" s="30">
        <v>160</v>
      </c>
      <c r="L47" s="31">
        <v>260</v>
      </c>
      <c r="M47" s="35"/>
      <c r="N47" s="33" t="s">
        <v>167</v>
      </c>
      <c r="AB47" s="16" t="s">
        <v>239</v>
      </c>
      <c r="AC47" s="17" t="s">
        <v>875</v>
      </c>
    </row>
    <row r="48" spans="1:29" ht="16" x14ac:dyDescent="0.2">
      <c r="A48" s="6" t="s">
        <v>272</v>
      </c>
      <c r="B48" s="6" t="s">
        <v>57</v>
      </c>
      <c r="C48" s="33" t="s">
        <v>15</v>
      </c>
      <c r="D48" s="6" t="s">
        <v>12</v>
      </c>
      <c r="E48" s="34" t="str">
        <f t="shared" si="0"/>
        <v>Chateau Lynch-Bages 5eme Cru Classe, Pauillac</v>
      </c>
      <c r="F48" s="6" t="s">
        <v>13</v>
      </c>
      <c r="G48" s="6">
        <v>5</v>
      </c>
      <c r="H48" s="6" t="s">
        <v>162</v>
      </c>
      <c r="I48" s="33" t="s">
        <v>33</v>
      </c>
      <c r="J48" s="6" t="s">
        <v>34</v>
      </c>
      <c r="K48" s="30">
        <v>400</v>
      </c>
      <c r="L48" s="31">
        <v>600</v>
      </c>
      <c r="M48" s="35" t="s">
        <v>273</v>
      </c>
      <c r="N48" s="33" t="s">
        <v>167</v>
      </c>
      <c r="AB48" s="16" t="s">
        <v>99</v>
      </c>
      <c r="AC48" s="17" t="s">
        <v>876</v>
      </c>
    </row>
    <row r="49" spans="1:29" ht="16" x14ac:dyDescent="0.2">
      <c r="A49" s="6" t="s">
        <v>274</v>
      </c>
      <c r="B49" s="6" t="s">
        <v>57</v>
      </c>
      <c r="C49" s="33" t="s">
        <v>15</v>
      </c>
      <c r="D49" s="6" t="s">
        <v>12</v>
      </c>
      <c r="E49" s="34" t="str">
        <f t="shared" si="0"/>
        <v>Chateau Bahans Haut-Brion, Pessac-Leognan</v>
      </c>
      <c r="F49" s="6" t="s">
        <v>13</v>
      </c>
      <c r="G49" s="6">
        <v>3</v>
      </c>
      <c r="H49" s="6" t="s">
        <v>162</v>
      </c>
      <c r="I49" s="33" t="s">
        <v>33</v>
      </c>
      <c r="J49" s="36" t="s">
        <v>34</v>
      </c>
      <c r="K49" s="30">
        <v>120</v>
      </c>
      <c r="L49" s="31">
        <v>180</v>
      </c>
      <c r="M49" s="35" t="s">
        <v>276</v>
      </c>
      <c r="N49" s="33" t="s">
        <v>167</v>
      </c>
      <c r="AB49" s="16" t="s">
        <v>275</v>
      </c>
      <c r="AC49" s="17" t="s">
        <v>877</v>
      </c>
    </row>
    <row r="50" spans="1:29" ht="16" x14ac:dyDescent="0.2">
      <c r="A50" s="6" t="s">
        <v>277</v>
      </c>
      <c r="B50" s="6" t="s">
        <v>227</v>
      </c>
      <c r="C50" s="33" t="s">
        <v>15</v>
      </c>
      <c r="D50" s="6" t="s">
        <v>12</v>
      </c>
      <c r="E50" s="34" t="str">
        <f t="shared" si="0"/>
        <v>Chateau Latour Premier Cru Classe, Pauillac</v>
      </c>
      <c r="F50" s="6" t="s">
        <v>13</v>
      </c>
      <c r="G50" s="6">
        <v>12</v>
      </c>
      <c r="H50" s="6" t="s">
        <v>162</v>
      </c>
      <c r="I50" s="33" t="s">
        <v>42</v>
      </c>
      <c r="J50" s="36" t="s">
        <v>34</v>
      </c>
      <c r="K50" s="30">
        <v>3200</v>
      </c>
      <c r="L50" s="31">
        <v>4200</v>
      </c>
      <c r="M50" s="35" t="s">
        <v>278</v>
      </c>
      <c r="N50" s="33" t="s">
        <v>256</v>
      </c>
      <c r="AB50" s="16" t="s">
        <v>262</v>
      </c>
      <c r="AC50" s="17" t="s">
        <v>878</v>
      </c>
    </row>
    <row r="51" spans="1:29" ht="16" x14ac:dyDescent="0.2">
      <c r="A51" s="6" t="s">
        <v>279</v>
      </c>
      <c r="B51" s="6" t="s">
        <v>227</v>
      </c>
      <c r="C51" s="33" t="s">
        <v>15</v>
      </c>
      <c r="D51" s="6" t="s">
        <v>12</v>
      </c>
      <c r="E51" s="34" t="str">
        <f t="shared" si="0"/>
        <v>Chateau Latour Premier Cru Classe, Pauillac</v>
      </c>
      <c r="F51" s="6" t="s">
        <v>13</v>
      </c>
      <c r="G51" s="6">
        <v>12</v>
      </c>
      <c r="H51" s="6" t="s">
        <v>162</v>
      </c>
      <c r="I51" s="33" t="s">
        <v>42</v>
      </c>
      <c r="J51" s="36" t="s">
        <v>34</v>
      </c>
      <c r="K51" s="30">
        <v>3200</v>
      </c>
      <c r="L51" s="31">
        <v>4200</v>
      </c>
      <c r="M51" s="35" t="s">
        <v>280</v>
      </c>
      <c r="N51" s="33" t="s">
        <v>256</v>
      </c>
      <c r="AB51" s="16" t="s">
        <v>262</v>
      </c>
      <c r="AC51" s="17" t="s">
        <v>879</v>
      </c>
    </row>
    <row r="52" spans="1:29" ht="15" x14ac:dyDescent="0.2">
      <c r="A52" s="6" t="s">
        <v>281</v>
      </c>
      <c r="B52" s="6" t="s">
        <v>197</v>
      </c>
      <c r="C52" s="33" t="s">
        <v>15</v>
      </c>
      <c r="D52" s="6" t="s">
        <v>12</v>
      </c>
      <c r="E52" s="34" t="str">
        <f t="shared" si="0"/>
        <v>Chateau Leoville Barton 2eme Cru Classe, Saint-Julien</v>
      </c>
      <c r="F52" s="6" t="s">
        <v>13</v>
      </c>
      <c r="G52" s="6">
        <v>7</v>
      </c>
      <c r="H52" s="6" t="s">
        <v>162</v>
      </c>
      <c r="I52" s="33" t="s">
        <v>33</v>
      </c>
      <c r="J52" s="36" t="s">
        <v>34</v>
      </c>
      <c r="K52" s="30">
        <v>240</v>
      </c>
      <c r="L52" s="31">
        <v>320</v>
      </c>
      <c r="M52" s="35"/>
      <c r="N52" s="33" t="s">
        <v>167</v>
      </c>
      <c r="AB52" s="16" t="s">
        <v>52</v>
      </c>
      <c r="AC52" s="17" t="s">
        <v>880</v>
      </c>
    </row>
    <row r="53" spans="1:29" ht="16" x14ac:dyDescent="0.2">
      <c r="A53" s="6" t="s">
        <v>282</v>
      </c>
      <c r="B53" s="6" t="s">
        <v>197</v>
      </c>
      <c r="C53" s="33" t="s">
        <v>15</v>
      </c>
      <c r="D53" s="6" t="s">
        <v>12</v>
      </c>
      <c r="E53" s="34" t="str">
        <f t="shared" si="0"/>
        <v>Chateau Lynch-Bages 5eme Cru Classe, Pauillac (Imperial)</v>
      </c>
      <c r="F53" s="6" t="s">
        <v>62</v>
      </c>
      <c r="G53" s="6">
        <v>1</v>
      </c>
      <c r="H53" s="6" t="s">
        <v>162</v>
      </c>
      <c r="I53" s="33" t="s">
        <v>42</v>
      </c>
      <c r="J53" s="36" t="s">
        <v>34</v>
      </c>
      <c r="K53" s="30">
        <v>600</v>
      </c>
      <c r="L53" s="31">
        <v>800</v>
      </c>
      <c r="M53" s="35" t="s">
        <v>284</v>
      </c>
      <c r="N53" s="33" t="s">
        <v>167</v>
      </c>
      <c r="AB53" s="16" t="s">
        <v>283</v>
      </c>
      <c r="AC53" s="17" t="s">
        <v>881</v>
      </c>
    </row>
    <row r="54" spans="1:29" ht="16" x14ac:dyDescent="0.2">
      <c r="A54" s="6" t="s">
        <v>285</v>
      </c>
      <c r="B54" s="6" t="s">
        <v>197</v>
      </c>
      <c r="C54" s="33" t="s">
        <v>15</v>
      </c>
      <c r="D54" s="6" t="s">
        <v>12</v>
      </c>
      <c r="E54" s="34" t="str">
        <f t="shared" si="0"/>
        <v>Chateau Cheval Blanc Premier Grand Cru Classe A, Saint-Emilion Grand Cru</v>
      </c>
      <c r="F54" s="6" t="s">
        <v>13</v>
      </c>
      <c r="G54" s="6">
        <v>12</v>
      </c>
      <c r="H54" s="6" t="s">
        <v>162</v>
      </c>
      <c r="I54" s="33" t="s">
        <v>42</v>
      </c>
      <c r="J54" s="36" t="s">
        <v>34</v>
      </c>
      <c r="K54" s="30">
        <v>2800</v>
      </c>
      <c r="L54" s="31">
        <v>3600</v>
      </c>
      <c r="M54" s="35" t="s">
        <v>286</v>
      </c>
      <c r="N54" s="33" t="s">
        <v>256</v>
      </c>
      <c r="AB54" s="16" t="s">
        <v>97</v>
      </c>
      <c r="AC54" s="17" t="s">
        <v>882</v>
      </c>
    </row>
    <row r="55" spans="1:29" ht="16" x14ac:dyDescent="0.2">
      <c r="A55" s="6" t="s">
        <v>287</v>
      </c>
      <c r="B55" s="6" t="s">
        <v>197</v>
      </c>
      <c r="C55" s="33" t="s">
        <v>15</v>
      </c>
      <c r="D55" s="6" t="s">
        <v>12</v>
      </c>
      <c r="E55" s="34" t="str">
        <f t="shared" si="0"/>
        <v>Chateau Cheval Blanc Premier Grand Cru Classe A, Saint-Emilion Grand Cru</v>
      </c>
      <c r="F55" s="6" t="s">
        <v>13</v>
      </c>
      <c r="G55" s="6">
        <v>12</v>
      </c>
      <c r="H55" s="6" t="s">
        <v>162</v>
      </c>
      <c r="I55" s="33" t="s">
        <v>42</v>
      </c>
      <c r="J55" s="6" t="s">
        <v>34</v>
      </c>
      <c r="K55" s="30">
        <v>2800</v>
      </c>
      <c r="L55" s="31">
        <v>3600</v>
      </c>
      <c r="M55" s="35" t="s">
        <v>288</v>
      </c>
      <c r="N55" s="33" t="s">
        <v>256</v>
      </c>
      <c r="AB55" s="16" t="s">
        <v>97</v>
      </c>
      <c r="AC55" s="17" t="s">
        <v>883</v>
      </c>
    </row>
    <row r="56" spans="1:29" ht="16" x14ac:dyDescent="0.2">
      <c r="A56" s="6" t="s">
        <v>289</v>
      </c>
      <c r="B56" s="6" t="s">
        <v>58</v>
      </c>
      <c r="C56" s="33" t="s">
        <v>15</v>
      </c>
      <c r="D56" s="6" t="s">
        <v>12</v>
      </c>
      <c r="E56" s="34" t="str">
        <f t="shared" si="0"/>
        <v>Chateau Angludet, Margaux</v>
      </c>
      <c r="F56" s="6" t="s">
        <v>13</v>
      </c>
      <c r="G56" s="6">
        <v>12</v>
      </c>
      <c r="H56" s="6" t="s">
        <v>162</v>
      </c>
      <c r="I56" s="33" t="s">
        <v>42</v>
      </c>
      <c r="J56" s="6" t="s">
        <v>34</v>
      </c>
      <c r="K56" s="30">
        <v>280</v>
      </c>
      <c r="L56" s="31">
        <v>480</v>
      </c>
      <c r="M56" s="35" t="s">
        <v>291</v>
      </c>
      <c r="N56" s="33" t="s">
        <v>256</v>
      </c>
      <c r="AB56" s="19" t="s">
        <v>290</v>
      </c>
      <c r="AC56" s="17" t="s">
        <v>884</v>
      </c>
    </row>
    <row r="57" spans="1:29" ht="16" x14ac:dyDescent="0.2">
      <c r="A57" s="6" t="s">
        <v>292</v>
      </c>
      <c r="B57" s="6" t="s">
        <v>58</v>
      </c>
      <c r="C57" s="33" t="s">
        <v>15</v>
      </c>
      <c r="D57" s="6" t="s">
        <v>12</v>
      </c>
      <c r="E57" s="34" t="str">
        <f t="shared" si="0"/>
        <v>Chateau Angludet, Margaux</v>
      </c>
      <c r="F57" s="6" t="s">
        <v>13</v>
      </c>
      <c r="G57" s="6">
        <v>12</v>
      </c>
      <c r="H57" s="6" t="s">
        <v>162</v>
      </c>
      <c r="I57" s="33" t="s">
        <v>42</v>
      </c>
      <c r="J57" s="6" t="s">
        <v>34</v>
      </c>
      <c r="K57" s="30">
        <v>300</v>
      </c>
      <c r="L57" s="31">
        <v>500</v>
      </c>
      <c r="M57" s="35" t="s">
        <v>293</v>
      </c>
      <c r="N57" s="33" t="s">
        <v>256</v>
      </c>
      <c r="AB57" s="19" t="s">
        <v>290</v>
      </c>
      <c r="AC57" s="17" t="s">
        <v>885</v>
      </c>
    </row>
    <row r="58" spans="1:29" ht="16" x14ac:dyDescent="0.2">
      <c r="A58" s="6" t="s">
        <v>294</v>
      </c>
      <c r="B58" s="6" t="s">
        <v>58</v>
      </c>
      <c r="C58" s="33" t="s">
        <v>15</v>
      </c>
      <c r="D58" s="6" t="s">
        <v>12</v>
      </c>
      <c r="E58" s="34" t="str">
        <f t="shared" si="0"/>
        <v>Chateau Cheval Blanc Premier Grand Cru Classe A, Saint-Emilion Grand Cru</v>
      </c>
      <c r="F58" s="6" t="s">
        <v>13</v>
      </c>
      <c r="G58" s="6">
        <v>12</v>
      </c>
      <c r="H58" s="6" t="s">
        <v>162</v>
      </c>
      <c r="I58" s="33" t="s">
        <v>42</v>
      </c>
      <c r="J58" s="36" t="s">
        <v>34</v>
      </c>
      <c r="K58" s="30">
        <v>3200</v>
      </c>
      <c r="L58" s="31">
        <v>4200</v>
      </c>
      <c r="M58" s="35" t="s">
        <v>295</v>
      </c>
      <c r="N58" s="33" t="s">
        <v>256</v>
      </c>
      <c r="AB58" s="16" t="s">
        <v>97</v>
      </c>
      <c r="AC58" s="17" t="s">
        <v>886</v>
      </c>
    </row>
    <row r="59" spans="1:29" ht="16" x14ac:dyDescent="0.2">
      <c r="A59" s="6" t="s">
        <v>296</v>
      </c>
      <c r="B59" s="6" t="s">
        <v>297</v>
      </c>
      <c r="C59" s="33" t="s">
        <v>15</v>
      </c>
      <c r="D59" s="6" t="s">
        <v>12</v>
      </c>
      <c r="E59" s="34" t="str">
        <f t="shared" si="0"/>
        <v>Chateau Margaux Premier Cru Classe, Margaux</v>
      </c>
      <c r="F59" s="6" t="s">
        <v>13</v>
      </c>
      <c r="G59" s="6">
        <v>12</v>
      </c>
      <c r="H59" s="6" t="s">
        <v>162</v>
      </c>
      <c r="I59" s="33" t="s">
        <v>42</v>
      </c>
      <c r="J59" s="36" t="s">
        <v>34</v>
      </c>
      <c r="K59" s="30">
        <v>5200</v>
      </c>
      <c r="L59" s="31">
        <v>7200</v>
      </c>
      <c r="M59" s="35" t="s">
        <v>298</v>
      </c>
      <c r="N59" s="33" t="s">
        <v>256</v>
      </c>
      <c r="AB59" s="16" t="s">
        <v>265</v>
      </c>
      <c r="AC59" s="17" t="s">
        <v>887</v>
      </c>
    </row>
    <row r="60" spans="1:29" ht="16" x14ac:dyDescent="0.2">
      <c r="A60" s="6" t="s">
        <v>299</v>
      </c>
      <c r="B60" s="6" t="s">
        <v>297</v>
      </c>
      <c r="C60" s="33" t="s">
        <v>15</v>
      </c>
      <c r="D60" s="6" t="s">
        <v>12</v>
      </c>
      <c r="E60" s="34" t="str">
        <f t="shared" si="0"/>
        <v>Chateau Latour Premier Cru Classe, Pauillac</v>
      </c>
      <c r="F60" s="6" t="s">
        <v>13</v>
      </c>
      <c r="G60" s="6">
        <v>12</v>
      </c>
      <c r="H60" s="6" t="s">
        <v>162</v>
      </c>
      <c r="I60" s="33" t="s">
        <v>42</v>
      </c>
      <c r="J60" s="36" t="s">
        <v>34</v>
      </c>
      <c r="K60" s="30">
        <v>5000</v>
      </c>
      <c r="L60" s="31">
        <v>7000</v>
      </c>
      <c r="M60" s="35" t="s">
        <v>300</v>
      </c>
      <c r="N60" s="33" t="s">
        <v>256</v>
      </c>
      <c r="AB60" s="16" t="s">
        <v>262</v>
      </c>
      <c r="AC60" s="17" t="s">
        <v>888</v>
      </c>
    </row>
    <row r="61" spans="1:29" ht="15" x14ac:dyDescent="0.2">
      <c r="A61" s="6" t="s">
        <v>301</v>
      </c>
      <c r="B61" s="6" t="s">
        <v>297</v>
      </c>
      <c r="C61" s="33" t="s">
        <v>15</v>
      </c>
      <c r="D61" s="6" t="s">
        <v>12</v>
      </c>
      <c r="E61" s="34" t="str">
        <f t="shared" si="0"/>
        <v>Ducru-Beaucaillou 2eme Cru Classe, Saint-Julien</v>
      </c>
      <c r="F61" s="6" t="s">
        <v>13</v>
      </c>
      <c r="G61" s="6">
        <v>12</v>
      </c>
      <c r="H61" s="6" t="s">
        <v>162</v>
      </c>
      <c r="I61" s="33" t="s">
        <v>42</v>
      </c>
      <c r="J61" s="36" t="s">
        <v>34</v>
      </c>
      <c r="K61" s="30">
        <v>750</v>
      </c>
      <c r="L61" s="31">
        <v>950</v>
      </c>
      <c r="M61" s="35"/>
      <c r="N61" s="33" t="s">
        <v>256</v>
      </c>
      <c r="AB61" s="16" t="s">
        <v>302</v>
      </c>
      <c r="AC61" s="17" t="s">
        <v>889</v>
      </c>
    </row>
    <row r="62" spans="1:29" ht="15" x14ac:dyDescent="0.2">
      <c r="A62" s="6" t="s">
        <v>303</v>
      </c>
      <c r="B62" s="6" t="s">
        <v>297</v>
      </c>
      <c r="C62" s="33" t="s">
        <v>15</v>
      </c>
      <c r="D62" s="6" t="s">
        <v>12</v>
      </c>
      <c r="E62" s="34" t="str">
        <f t="shared" si="0"/>
        <v>Chateau La Lagune 3eme Cru Classe, Haut-Medoc</v>
      </c>
      <c r="F62" s="6" t="s">
        <v>13</v>
      </c>
      <c r="G62" s="6">
        <v>7</v>
      </c>
      <c r="H62" s="6" t="s">
        <v>162</v>
      </c>
      <c r="I62" s="33" t="s">
        <v>33</v>
      </c>
      <c r="J62" s="36" t="s">
        <v>34</v>
      </c>
      <c r="K62" s="30">
        <v>140</v>
      </c>
      <c r="L62" s="31">
        <v>220</v>
      </c>
      <c r="M62" s="35"/>
      <c r="N62" s="33" t="s">
        <v>167</v>
      </c>
      <c r="AB62" s="16" t="s">
        <v>304</v>
      </c>
      <c r="AC62" s="17" t="s">
        <v>890</v>
      </c>
    </row>
    <row r="63" spans="1:29" ht="15" x14ac:dyDescent="0.2">
      <c r="A63" s="6" t="s">
        <v>305</v>
      </c>
      <c r="B63" s="6" t="s">
        <v>297</v>
      </c>
      <c r="C63" s="33" t="s">
        <v>15</v>
      </c>
      <c r="D63" s="6" t="s">
        <v>12</v>
      </c>
      <c r="E63" s="34" t="str">
        <f t="shared" si="0"/>
        <v>Chateau Beychevelle 4eme Cru Classe, Saint-Julien</v>
      </c>
      <c r="F63" s="6" t="s">
        <v>13</v>
      </c>
      <c r="G63" s="6">
        <v>6</v>
      </c>
      <c r="H63" s="6" t="s">
        <v>162</v>
      </c>
      <c r="I63" s="33" t="s">
        <v>33</v>
      </c>
      <c r="J63" s="36" t="s">
        <v>34</v>
      </c>
      <c r="K63" s="30">
        <v>320</v>
      </c>
      <c r="L63" s="31">
        <v>420</v>
      </c>
      <c r="M63" s="35"/>
      <c r="N63" s="33" t="s">
        <v>167</v>
      </c>
      <c r="AB63" s="16" t="s">
        <v>306</v>
      </c>
      <c r="AC63" s="17" t="s">
        <v>891</v>
      </c>
    </row>
    <row r="64" spans="1:29" ht="16" x14ac:dyDescent="0.2">
      <c r="A64" s="6" t="s">
        <v>307</v>
      </c>
      <c r="B64" s="6" t="s">
        <v>297</v>
      </c>
      <c r="C64" s="33" t="s">
        <v>15</v>
      </c>
      <c r="D64" s="6" t="s">
        <v>12</v>
      </c>
      <c r="E64" s="34" t="str">
        <f t="shared" si="0"/>
        <v>Les Forts de Latour, Pauillac</v>
      </c>
      <c r="F64" s="6" t="s">
        <v>13</v>
      </c>
      <c r="G64" s="6">
        <v>5</v>
      </c>
      <c r="H64" s="6" t="s">
        <v>162</v>
      </c>
      <c r="I64" s="33" t="s">
        <v>33</v>
      </c>
      <c r="J64" s="36" t="s">
        <v>34</v>
      </c>
      <c r="K64" s="30">
        <v>260</v>
      </c>
      <c r="L64" s="31">
        <v>460</v>
      </c>
      <c r="M64" s="35" t="s">
        <v>308</v>
      </c>
      <c r="N64" s="33" t="s">
        <v>167</v>
      </c>
      <c r="AB64" s="16" t="s">
        <v>65</v>
      </c>
      <c r="AC64" s="17" t="s">
        <v>892</v>
      </c>
    </row>
    <row r="65" spans="1:29" ht="16" x14ac:dyDescent="0.2">
      <c r="A65" s="6" t="s">
        <v>309</v>
      </c>
      <c r="B65" s="6" t="s">
        <v>90</v>
      </c>
      <c r="C65" s="33" t="s">
        <v>15</v>
      </c>
      <c r="D65" s="6" t="s">
        <v>12</v>
      </c>
      <c r="E65" s="34" t="str">
        <f t="shared" si="0"/>
        <v>Chateau Mouton Rothschild Premier Cru Classe, Pauillac</v>
      </c>
      <c r="F65" s="6" t="s">
        <v>13</v>
      </c>
      <c r="G65" s="6">
        <v>5</v>
      </c>
      <c r="H65" s="6" t="s">
        <v>162</v>
      </c>
      <c r="I65" s="33" t="s">
        <v>42</v>
      </c>
      <c r="J65" s="6" t="s">
        <v>34</v>
      </c>
      <c r="K65" s="30">
        <v>1000</v>
      </c>
      <c r="L65" s="31">
        <v>1500</v>
      </c>
      <c r="M65" s="35" t="s">
        <v>41</v>
      </c>
      <c r="N65" s="33" t="s">
        <v>202</v>
      </c>
      <c r="AB65" s="16" t="s">
        <v>267</v>
      </c>
      <c r="AC65" s="17" t="s">
        <v>893</v>
      </c>
    </row>
    <row r="66" spans="1:29" ht="15" x14ac:dyDescent="0.2">
      <c r="A66" s="6" t="s">
        <v>310</v>
      </c>
      <c r="B66" s="6" t="s">
        <v>90</v>
      </c>
      <c r="C66" s="33" t="s">
        <v>15</v>
      </c>
      <c r="D66" s="6" t="s">
        <v>12</v>
      </c>
      <c r="E66" s="34" t="str">
        <f t="shared" si="0"/>
        <v>Chateau Mouton Rothschild Premier Cru Classe, Pauillac</v>
      </c>
      <c r="F66" s="6" t="s">
        <v>13</v>
      </c>
      <c r="G66" s="6">
        <v>12</v>
      </c>
      <c r="H66" s="6" t="s">
        <v>162</v>
      </c>
      <c r="I66" s="33" t="s">
        <v>42</v>
      </c>
      <c r="J66" s="6" t="s">
        <v>34</v>
      </c>
      <c r="K66" s="30">
        <v>2400</v>
      </c>
      <c r="L66" s="31">
        <v>3400</v>
      </c>
      <c r="M66" s="35"/>
      <c r="N66" s="33" t="s">
        <v>256</v>
      </c>
      <c r="AB66" s="16" t="s">
        <v>267</v>
      </c>
      <c r="AC66" s="17" t="s">
        <v>894</v>
      </c>
    </row>
    <row r="67" spans="1:29" ht="16" x14ac:dyDescent="0.2">
      <c r="A67" s="6" t="s">
        <v>311</v>
      </c>
      <c r="B67" s="6" t="s">
        <v>90</v>
      </c>
      <c r="C67" s="33" t="s">
        <v>15</v>
      </c>
      <c r="D67" s="6" t="s">
        <v>12</v>
      </c>
      <c r="E67" s="34" t="str">
        <f t="shared" si="0"/>
        <v>Chateau Pichon Baron 2eme Cru Classe, Pauillac</v>
      </c>
      <c r="F67" s="6" t="s">
        <v>13</v>
      </c>
      <c r="G67" s="6">
        <v>12</v>
      </c>
      <c r="H67" s="6" t="s">
        <v>162</v>
      </c>
      <c r="I67" s="33" t="s">
        <v>42</v>
      </c>
      <c r="J67" s="6" t="s">
        <v>34</v>
      </c>
      <c r="K67" s="30">
        <v>700</v>
      </c>
      <c r="L67" s="31">
        <v>1200</v>
      </c>
      <c r="M67" s="35" t="s">
        <v>313</v>
      </c>
      <c r="N67" s="33" t="s">
        <v>167</v>
      </c>
      <c r="AB67" s="16" t="s">
        <v>312</v>
      </c>
      <c r="AC67" s="17" t="s">
        <v>895</v>
      </c>
    </row>
    <row r="68" spans="1:29" ht="15" x14ac:dyDescent="0.2">
      <c r="A68" s="6" t="s">
        <v>314</v>
      </c>
      <c r="B68" s="6" t="s">
        <v>90</v>
      </c>
      <c r="C68" s="33" t="s">
        <v>15</v>
      </c>
      <c r="D68" s="6" t="s">
        <v>12</v>
      </c>
      <c r="E68" s="34" t="str">
        <f t="shared" ref="E68:E131" si="1">HYPERLINK(AC68,AB68)</f>
        <v>Cos d'Estournel 2eme Cru Classe, Saint-Estephe</v>
      </c>
      <c r="F68" s="6" t="s">
        <v>13</v>
      </c>
      <c r="G68" s="6">
        <v>12</v>
      </c>
      <c r="H68" s="6" t="s">
        <v>162</v>
      </c>
      <c r="I68" s="33" t="s">
        <v>42</v>
      </c>
      <c r="J68" s="6" t="s">
        <v>34</v>
      </c>
      <c r="K68" s="30">
        <v>1000</v>
      </c>
      <c r="L68" s="31">
        <v>1500</v>
      </c>
      <c r="M68" s="35"/>
      <c r="N68" s="33" t="s">
        <v>256</v>
      </c>
      <c r="AB68" s="16" t="s">
        <v>315</v>
      </c>
      <c r="AC68" s="17" t="s">
        <v>896</v>
      </c>
    </row>
    <row r="69" spans="1:29" ht="15" x14ac:dyDescent="0.2">
      <c r="A69" s="6" t="s">
        <v>316</v>
      </c>
      <c r="B69" s="6" t="s">
        <v>90</v>
      </c>
      <c r="C69" s="33" t="s">
        <v>15</v>
      </c>
      <c r="D69" s="6" t="s">
        <v>12</v>
      </c>
      <c r="E69" s="34" t="str">
        <f t="shared" si="1"/>
        <v>Cos d'Estournel 2eme Cru Classe, Saint-Estephe</v>
      </c>
      <c r="F69" s="6" t="s">
        <v>13</v>
      </c>
      <c r="G69" s="6">
        <v>12</v>
      </c>
      <c r="H69" s="6" t="s">
        <v>162</v>
      </c>
      <c r="I69" s="33" t="s">
        <v>42</v>
      </c>
      <c r="J69" s="6" t="s">
        <v>34</v>
      </c>
      <c r="K69" s="30">
        <v>1000</v>
      </c>
      <c r="L69" s="31">
        <v>1500</v>
      </c>
      <c r="M69" s="35"/>
      <c r="N69" s="33" t="s">
        <v>256</v>
      </c>
      <c r="AB69" s="16" t="s">
        <v>315</v>
      </c>
      <c r="AC69" s="17" t="s">
        <v>897</v>
      </c>
    </row>
    <row r="70" spans="1:29" ht="15" x14ac:dyDescent="0.2">
      <c r="A70" s="6" t="s">
        <v>317</v>
      </c>
      <c r="B70" s="6" t="s">
        <v>90</v>
      </c>
      <c r="C70" s="33" t="s">
        <v>15</v>
      </c>
      <c r="D70" s="6" t="s">
        <v>12</v>
      </c>
      <c r="E70" s="34" t="str">
        <f t="shared" si="1"/>
        <v>Chateau Palmer 3eme Cru Classe, Margaux</v>
      </c>
      <c r="F70" s="6" t="s">
        <v>13</v>
      </c>
      <c r="G70" s="6">
        <v>12</v>
      </c>
      <c r="H70" s="6" t="s">
        <v>162</v>
      </c>
      <c r="I70" s="33" t="s">
        <v>42</v>
      </c>
      <c r="J70" s="36" t="s">
        <v>34</v>
      </c>
      <c r="K70" s="30">
        <v>1600</v>
      </c>
      <c r="L70" s="31">
        <v>2400</v>
      </c>
      <c r="M70" s="35"/>
      <c r="N70" s="33" t="s">
        <v>256</v>
      </c>
      <c r="AB70" s="16" t="s">
        <v>54</v>
      </c>
      <c r="AC70" s="17" t="s">
        <v>898</v>
      </c>
    </row>
    <row r="71" spans="1:29" ht="15" x14ac:dyDescent="0.2">
      <c r="A71" s="6" t="s">
        <v>318</v>
      </c>
      <c r="B71" s="6" t="s">
        <v>90</v>
      </c>
      <c r="C71" s="33" t="s">
        <v>15</v>
      </c>
      <c r="D71" s="6" t="s">
        <v>12</v>
      </c>
      <c r="E71" s="34" t="str">
        <f t="shared" si="1"/>
        <v>Les Forts de Latour, Pauillac (Magnums)</v>
      </c>
      <c r="F71" s="6" t="s">
        <v>32</v>
      </c>
      <c r="G71" s="6">
        <v>6</v>
      </c>
      <c r="H71" s="6" t="s">
        <v>162</v>
      </c>
      <c r="I71" s="33" t="s">
        <v>42</v>
      </c>
      <c r="J71" s="6" t="s">
        <v>34</v>
      </c>
      <c r="K71" s="30">
        <v>700</v>
      </c>
      <c r="L71" s="31">
        <v>1200</v>
      </c>
      <c r="M71" s="35"/>
      <c r="N71" s="33" t="s">
        <v>167</v>
      </c>
      <c r="AB71" s="16" t="s">
        <v>319</v>
      </c>
      <c r="AC71" s="17" t="s">
        <v>899</v>
      </c>
    </row>
    <row r="72" spans="1:29" ht="15" x14ac:dyDescent="0.2">
      <c r="A72" s="6" t="s">
        <v>320</v>
      </c>
      <c r="B72" s="6" t="s">
        <v>90</v>
      </c>
      <c r="C72" s="33" t="s">
        <v>15</v>
      </c>
      <c r="D72" s="6" t="s">
        <v>12</v>
      </c>
      <c r="E72" s="34" t="str">
        <f t="shared" si="1"/>
        <v>Chateau Angludet, Margaux</v>
      </c>
      <c r="F72" s="6" t="s">
        <v>13</v>
      </c>
      <c r="G72" s="6">
        <v>12</v>
      </c>
      <c r="H72" s="6" t="s">
        <v>162</v>
      </c>
      <c r="I72" s="33" t="s">
        <v>42</v>
      </c>
      <c r="J72" s="6" t="s">
        <v>34</v>
      </c>
      <c r="K72" s="30">
        <v>180</v>
      </c>
      <c r="L72" s="31">
        <v>240</v>
      </c>
      <c r="M72" s="35"/>
      <c r="N72" s="33" t="s">
        <v>256</v>
      </c>
      <c r="AB72" s="16" t="s">
        <v>290</v>
      </c>
      <c r="AC72" s="17" t="s">
        <v>900</v>
      </c>
    </row>
    <row r="73" spans="1:29" ht="15" x14ac:dyDescent="0.2">
      <c r="A73" s="6" t="s">
        <v>321</v>
      </c>
      <c r="B73" s="6" t="s">
        <v>90</v>
      </c>
      <c r="C73" s="33" t="s">
        <v>15</v>
      </c>
      <c r="D73" s="6" t="s">
        <v>12</v>
      </c>
      <c r="E73" s="34" t="str">
        <f t="shared" si="1"/>
        <v>Chateau Angludet, Margaux</v>
      </c>
      <c r="F73" s="6" t="s">
        <v>13</v>
      </c>
      <c r="G73" s="6">
        <v>12</v>
      </c>
      <c r="H73" s="6" t="s">
        <v>162</v>
      </c>
      <c r="I73" s="33" t="s">
        <v>42</v>
      </c>
      <c r="J73" s="6" t="s">
        <v>34</v>
      </c>
      <c r="K73" s="30">
        <v>180</v>
      </c>
      <c r="L73" s="31">
        <v>240</v>
      </c>
      <c r="M73" s="35"/>
      <c r="N73" s="33" t="s">
        <v>256</v>
      </c>
      <c r="AB73" s="16" t="s">
        <v>290</v>
      </c>
      <c r="AC73" s="17" t="s">
        <v>901</v>
      </c>
    </row>
    <row r="74" spans="1:29" ht="15" x14ac:dyDescent="0.2">
      <c r="A74" s="6" t="s">
        <v>322</v>
      </c>
      <c r="B74" s="6" t="s">
        <v>323</v>
      </c>
      <c r="C74" s="33" t="s">
        <v>15</v>
      </c>
      <c r="D74" s="6" t="s">
        <v>12</v>
      </c>
      <c r="E74" s="34" t="str">
        <f t="shared" si="1"/>
        <v>Chateau La Mission Haut-Brion Cru Classe, Pessac-Leognan</v>
      </c>
      <c r="F74" s="6" t="s">
        <v>13</v>
      </c>
      <c r="G74" s="6">
        <v>7</v>
      </c>
      <c r="H74" s="6" t="s">
        <v>162</v>
      </c>
      <c r="I74" s="33" t="s">
        <v>33</v>
      </c>
      <c r="J74" s="6" t="s">
        <v>34</v>
      </c>
      <c r="K74" s="30">
        <v>600</v>
      </c>
      <c r="L74" s="31">
        <v>800</v>
      </c>
      <c r="M74" s="35"/>
      <c r="N74" s="33" t="s">
        <v>167</v>
      </c>
      <c r="AB74" s="16" t="s">
        <v>56</v>
      </c>
      <c r="AC74" s="17" t="s">
        <v>902</v>
      </c>
    </row>
    <row r="75" spans="1:29" ht="15" x14ac:dyDescent="0.2">
      <c r="A75" s="6" t="s">
        <v>324</v>
      </c>
      <c r="B75" s="6" t="s">
        <v>323</v>
      </c>
      <c r="C75" s="33" t="s">
        <v>15</v>
      </c>
      <c r="D75" s="6" t="s">
        <v>12</v>
      </c>
      <c r="E75" s="34" t="str">
        <f t="shared" si="1"/>
        <v>Vieux Chateau Certan, Pomerol</v>
      </c>
      <c r="F75" s="6" t="s">
        <v>13</v>
      </c>
      <c r="G75" s="6">
        <v>3</v>
      </c>
      <c r="H75" s="6" t="s">
        <v>162</v>
      </c>
      <c r="I75" s="33" t="s">
        <v>33</v>
      </c>
      <c r="J75" s="36" t="s">
        <v>34</v>
      </c>
      <c r="K75" s="30">
        <v>90</v>
      </c>
      <c r="L75" s="31">
        <v>170</v>
      </c>
      <c r="M75" s="35"/>
      <c r="N75" s="33" t="s">
        <v>167</v>
      </c>
      <c r="AB75" s="16" t="s">
        <v>325</v>
      </c>
      <c r="AC75" s="17" t="s">
        <v>903</v>
      </c>
    </row>
    <row r="76" spans="1:29" ht="15" x14ac:dyDescent="0.2">
      <c r="A76" s="6" t="s">
        <v>326</v>
      </c>
      <c r="B76" s="6" t="s">
        <v>204</v>
      </c>
      <c r="C76" s="33" t="s">
        <v>15</v>
      </c>
      <c r="D76" s="6" t="s">
        <v>12</v>
      </c>
      <c r="E76" s="34" t="str">
        <f t="shared" si="1"/>
        <v>Chateau Latour Premier Cru Classe, Pauillac</v>
      </c>
      <c r="F76" s="6" t="s">
        <v>13</v>
      </c>
      <c r="G76" s="6">
        <v>6</v>
      </c>
      <c r="H76" s="6" t="s">
        <v>162</v>
      </c>
      <c r="I76" s="33" t="s">
        <v>42</v>
      </c>
      <c r="J76" s="36" t="s">
        <v>34</v>
      </c>
      <c r="K76" s="30">
        <v>1500</v>
      </c>
      <c r="L76" s="31">
        <v>1800</v>
      </c>
      <c r="M76" s="35"/>
      <c r="N76" s="33"/>
      <c r="AB76" s="16" t="s">
        <v>262</v>
      </c>
      <c r="AC76" s="17" t="s">
        <v>904</v>
      </c>
    </row>
    <row r="77" spans="1:29" ht="16" x14ac:dyDescent="0.2">
      <c r="A77" s="6" t="s">
        <v>327</v>
      </c>
      <c r="B77" s="6" t="s">
        <v>204</v>
      </c>
      <c r="C77" s="33" t="s">
        <v>15</v>
      </c>
      <c r="D77" s="6" t="s">
        <v>12</v>
      </c>
      <c r="E77" s="34" t="str">
        <f t="shared" si="1"/>
        <v>Chateau Palmer 3eme Cru Classe, Margaux</v>
      </c>
      <c r="F77" s="6" t="s">
        <v>13</v>
      </c>
      <c r="G77" s="6">
        <v>12</v>
      </c>
      <c r="H77" s="6" t="s">
        <v>162</v>
      </c>
      <c r="I77" s="33" t="s">
        <v>42</v>
      </c>
      <c r="J77" s="36" t="s">
        <v>34</v>
      </c>
      <c r="K77" s="30">
        <v>600</v>
      </c>
      <c r="L77" s="31">
        <v>1000</v>
      </c>
      <c r="M77" s="35" t="s">
        <v>328</v>
      </c>
      <c r="N77" s="33" t="s">
        <v>167</v>
      </c>
      <c r="AB77" s="16" t="s">
        <v>54</v>
      </c>
      <c r="AC77" s="17" t="s">
        <v>905</v>
      </c>
    </row>
    <row r="78" spans="1:29" ht="16" x14ac:dyDescent="0.2">
      <c r="A78" s="6" t="s">
        <v>329</v>
      </c>
      <c r="B78" s="6" t="s">
        <v>72</v>
      </c>
      <c r="C78" s="33" t="s">
        <v>15</v>
      </c>
      <c r="D78" s="6" t="s">
        <v>12</v>
      </c>
      <c r="E78" s="34" t="str">
        <f t="shared" si="1"/>
        <v>Chateau Mouton Rothschild Premier Cru Classe, Pauillac</v>
      </c>
      <c r="F78" s="6" t="s">
        <v>13</v>
      </c>
      <c r="G78" s="6">
        <v>6</v>
      </c>
      <c r="H78" s="6" t="s">
        <v>162</v>
      </c>
      <c r="I78" s="33" t="s">
        <v>33</v>
      </c>
      <c r="J78" s="6" t="s">
        <v>34</v>
      </c>
      <c r="K78" s="30">
        <v>1000</v>
      </c>
      <c r="L78" s="31">
        <v>1500</v>
      </c>
      <c r="M78" s="35" t="s">
        <v>330</v>
      </c>
      <c r="N78" s="33" t="s">
        <v>202</v>
      </c>
      <c r="AB78" s="16" t="s">
        <v>267</v>
      </c>
      <c r="AC78" s="17" t="s">
        <v>906</v>
      </c>
    </row>
    <row r="79" spans="1:29" ht="16" x14ac:dyDescent="0.2">
      <c r="A79" s="6" t="s">
        <v>331</v>
      </c>
      <c r="B79" s="6" t="s">
        <v>72</v>
      </c>
      <c r="C79" s="33" t="s">
        <v>15</v>
      </c>
      <c r="D79" s="6" t="s">
        <v>12</v>
      </c>
      <c r="E79" s="34" t="str">
        <f t="shared" si="1"/>
        <v>Chateau Mouton Rothschild Premier Cru Classe, Pauillac</v>
      </c>
      <c r="F79" s="6" t="s">
        <v>13</v>
      </c>
      <c r="G79" s="6">
        <v>12</v>
      </c>
      <c r="H79" s="6" t="s">
        <v>162</v>
      </c>
      <c r="I79" s="33" t="s">
        <v>33</v>
      </c>
      <c r="J79" s="6" t="s">
        <v>34</v>
      </c>
      <c r="K79" s="30">
        <v>2600</v>
      </c>
      <c r="L79" s="31">
        <v>3200</v>
      </c>
      <c r="M79" s="35" t="s">
        <v>332</v>
      </c>
      <c r="N79" s="33" t="s">
        <v>202</v>
      </c>
      <c r="AB79" s="16" t="s">
        <v>267</v>
      </c>
      <c r="AC79" s="17" t="s">
        <v>907</v>
      </c>
    </row>
    <row r="80" spans="1:29" ht="16" x14ac:dyDescent="0.2">
      <c r="A80" s="6" t="s">
        <v>333</v>
      </c>
      <c r="B80" s="6" t="s">
        <v>72</v>
      </c>
      <c r="C80" s="33" t="s">
        <v>15</v>
      </c>
      <c r="D80" s="6" t="s">
        <v>12</v>
      </c>
      <c r="E80" s="34" t="str">
        <f t="shared" si="1"/>
        <v>Les Forts de Latour, Pauillac</v>
      </c>
      <c r="F80" s="6" t="s">
        <v>13</v>
      </c>
      <c r="G80" s="6">
        <v>5</v>
      </c>
      <c r="H80" s="6" t="s">
        <v>162</v>
      </c>
      <c r="I80" s="33" t="s">
        <v>33</v>
      </c>
      <c r="J80" s="6" t="s">
        <v>34</v>
      </c>
      <c r="K80" s="30">
        <v>280</v>
      </c>
      <c r="L80" s="31">
        <v>380</v>
      </c>
      <c r="M80" s="35" t="s">
        <v>334</v>
      </c>
      <c r="N80" s="33" t="s">
        <v>167</v>
      </c>
      <c r="AB80" s="16" t="s">
        <v>65</v>
      </c>
      <c r="AC80" s="17" t="s">
        <v>908</v>
      </c>
    </row>
    <row r="81" spans="1:29" ht="16" x14ac:dyDescent="0.2">
      <c r="A81" s="6" t="s">
        <v>335</v>
      </c>
      <c r="B81" s="6" t="s">
        <v>72</v>
      </c>
      <c r="C81" s="33" t="s">
        <v>15</v>
      </c>
      <c r="D81" s="6" t="s">
        <v>12</v>
      </c>
      <c r="E81" s="34" t="str">
        <f t="shared" si="1"/>
        <v>Chateau Peby Faugeres Grand Cru Classe, Saint-Emilion Grand Cru</v>
      </c>
      <c r="F81" s="6" t="s">
        <v>13</v>
      </c>
      <c r="G81" s="6">
        <v>12</v>
      </c>
      <c r="H81" s="6" t="s">
        <v>162</v>
      </c>
      <c r="I81" s="33" t="s">
        <v>33</v>
      </c>
      <c r="J81" s="6" t="s">
        <v>34</v>
      </c>
      <c r="K81" s="30">
        <v>560</v>
      </c>
      <c r="L81" s="31">
        <v>650</v>
      </c>
      <c r="M81" s="35" t="s">
        <v>337</v>
      </c>
      <c r="N81" s="33" t="s">
        <v>202</v>
      </c>
      <c r="AB81" s="16" t="s">
        <v>336</v>
      </c>
      <c r="AC81" s="17" t="s">
        <v>909</v>
      </c>
    </row>
    <row r="82" spans="1:29" ht="16" x14ac:dyDescent="0.2">
      <c r="A82" s="6" t="s">
        <v>338</v>
      </c>
      <c r="B82" s="6" t="s">
        <v>72</v>
      </c>
      <c r="C82" s="33" t="s">
        <v>15</v>
      </c>
      <c r="D82" s="6" t="s">
        <v>12</v>
      </c>
      <c r="E82" s="34" t="str">
        <f t="shared" si="1"/>
        <v>Chateau Peby Faugeres Grand Cru Classe, Saint-Emilion Grand Cru</v>
      </c>
      <c r="F82" s="6" t="s">
        <v>13</v>
      </c>
      <c r="G82" s="6">
        <v>12</v>
      </c>
      <c r="H82" s="6" t="s">
        <v>162</v>
      </c>
      <c r="I82" s="33" t="s">
        <v>33</v>
      </c>
      <c r="J82" s="36" t="s">
        <v>34</v>
      </c>
      <c r="K82" s="30">
        <v>560</v>
      </c>
      <c r="L82" s="31">
        <v>650</v>
      </c>
      <c r="M82" s="35" t="s">
        <v>339</v>
      </c>
      <c r="N82" s="33" t="s">
        <v>202</v>
      </c>
      <c r="AB82" s="16" t="s">
        <v>336</v>
      </c>
      <c r="AC82" s="17" t="s">
        <v>910</v>
      </c>
    </row>
    <row r="83" spans="1:29" ht="15" x14ac:dyDescent="0.2">
      <c r="A83" s="6" t="s">
        <v>340</v>
      </c>
      <c r="B83" s="6" t="s">
        <v>72</v>
      </c>
      <c r="C83" s="33" t="s">
        <v>15</v>
      </c>
      <c r="D83" s="6" t="s">
        <v>12</v>
      </c>
      <c r="E83" s="34" t="str">
        <f t="shared" si="1"/>
        <v>Chateau Nenin, Pomerol</v>
      </c>
      <c r="F83" s="6" t="s">
        <v>13</v>
      </c>
      <c r="G83" s="6">
        <v>12</v>
      </c>
      <c r="H83" s="6" t="s">
        <v>162</v>
      </c>
      <c r="I83" s="33" t="s">
        <v>42</v>
      </c>
      <c r="J83" s="36" t="s">
        <v>34</v>
      </c>
      <c r="K83" s="30">
        <v>400</v>
      </c>
      <c r="L83" s="31">
        <v>600</v>
      </c>
      <c r="M83" s="35"/>
      <c r="N83" s="33" t="s">
        <v>167</v>
      </c>
      <c r="AB83" s="16" t="s">
        <v>341</v>
      </c>
      <c r="AC83" s="17" t="s">
        <v>911</v>
      </c>
    </row>
    <row r="84" spans="1:29" ht="15" x14ac:dyDescent="0.2">
      <c r="A84" s="6" t="s">
        <v>342</v>
      </c>
      <c r="B84" s="6" t="s">
        <v>79</v>
      </c>
      <c r="C84" s="33" t="s">
        <v>15</v>
      </c>
      <c r="D84" s="6" t="s">
        <v>12</v>
      </c>
      <c r="E84" s="34" t="str">
        <f t="shared" si="1"/>
        <v>Chateau Margaux Premier Cru Classe, Margaux</v>
      </c>
      <c r="F84" s="6" t="s">
        <v>13</v>
      </c>
      <c r="G84" s="6">
        <v>3</v>
      </c>
      <c r="H84" s="6" t="s">
        <v>162</v>
      </c>
      <c r="I84" s="33" t="s">
        <v>33</v>
      </c>
      <c r="J84" s="36" t="s">
        <v>34</v>
      </c>
      <c r="K84" s="30">
        <v>500</v>
      </c>
      <c r="L84" s="31">
        <v>700</v>
      </c>
      <c r="M84" s="35"/>
      <c r="N84" s="33" t="s">
        <v>167</v>
      </c>
      <c r="AB84" s="16" t="s">
        <v>265</v>
      </c>
      <c r="AC84" s="17" t="s">
        <v>912</v>
      </c>
    </row>
    <row r="85" spans="1:29" ht="15" x14ac:dyDescent="0.2">
      <c r="A85" s="6" t="s">
        <v>343</v>
      </c>
      <c r="B85" s="6" t="s">
        <v>79</v>
      </c>
      <c r="C85" s="33" t="s">
        <v>15</v>
      </c>
      <c r="D85" s="6" t="s">
        <v>12</v>
      </c>
      <c r="E85" s="34" t="str">
        <f t="shared" si="1"/>
        <v>Carruades de Lafite, Pauillac</v>
      </c>
      <c r="F85" s="6" t="s">
        <v>13</v>
      </c>
      <c r="G85" s="6">
        <v>7</v>
      </c>
      <c r="H85" s="6" t="s">
        <v>162</v>
      </c>
      <c r="I85" s="33" t="s">
        <v>33</v>
      </c>
      <c r="J85" s="36" t="s">
        <v>34</v>
      </c>
      <c r="K85" s="30">
        <v>360</v>
      </c>
      <c r="L85" s="31">
        <v>480</v>
      </c>
      <c r="M85" s="35"/>
      <c r="N85" s="33" t="s">
        <v>167</v>
      </c>
      <c r="AB85" s="16" t="s">
        <v>344</v>
      </c>
      <c r="AC85" s="17" t="s">
        <v>913</v>
      </c>
    </row>
    <row r="86" spans="1:29" ht="15" x14ac:dyDescent="0.2">
      <c r="A86" s="6" t="s">
        <v>345</v>
      </c>
      <c r="B86" s="6" t="s">
        <v>79</v>
      </c>
      <c r="C86" s="33" t="s">
        <v>15</v>
      </c>
      <c r="D86" s="6" t="s">
        <v>12</v>
      </c>
      <c r="E86" s="34" t="str">
        <f t="shared" si="1"/>
        <v>Les Forts de Latour, Pauillac</v>
      </c>
      <c r="F86" s="6" t="s">
        <v>13</v>
      </c>
      <c r="G86" s="6">
        <v>12</v>
      </c>
      <c r="H86" s="6" t="s">
        <v>162</v>
      </c>
      <c r="I86" s="33" t="s">
        <v>42</v>
      </c>
      <c r="J86" s="6" t="s">
        <v>34</v>
      </c>
      <c r="K86" s="30">
        <v>650</v>
      </c>
      <c r="L86" s="31">
        <v>850</v>
      </c>
      <c r="M86" s="35"/>
      <c r="N86" s="33" t="s">
        <v>167</v>
      </c>
      <c r="AB86" s="16" t="s">
        <v>65</v>
      </c>
      <c r="AC86" s="17" t="s">
        <v>914</v>
      </c>
    </row>
    <row r="87" spans="1:29" ht="15" x14ac:dyDescent="0.2">
      <c r="A87" s="6" t="s">
        <v>346</v>
      </c>
      <c r="B87" s="6" t="s">
        <v>79</v>
      </c>
      <c r="C87" s="33" t="s">
        <v>15</v>
      </c>
      <c r="D87" s="6" t="s">
        <v>12</v>
      </c>
      <c r="E87" s="34" t="str">
        <f t="shared" si="1"/>
        <v>1997 Chateau Bahans Haut-Brion, Pessac-Leognan</v>
      </c>
      <c r="F87" s="6" t="s">
        <v>13</v>
      </c>
      <c r="G87" s="6">
        <v>12</v>
      </c>
      <c r="H87" s="6" t="s">
        <v>162</v>
      </c>
      <c r="I87" s="33" t="s">
        <v>33</v>
      </c>
      <c r="J87" s="36" t="s">
        <v>34</v>
      </c>
      <c r="K87" s="30">
        <v>400</v>
      </c>
      <c r="L87" s="31">
        <v>700</v>
      </c>
      <c r="M87" s="35"/>
      <c r="N87" s="33" t="s">
        <v>167</v>
      </c>
      <c r="AB87" s="16" t="s">
        <v>347</v>
      </c>
      <c r="AC87" s="17" t="s">
        <v>915</v>
      </c>
    </row>
    <row r="88" spans="1:29" ht="15" x14ac:dyDescent="0.2">
      <c r="A88" s="6" t="s">
        <v>348</v>
      </c>
      <c r="B88" s="6" t="s">
        <v>79</v>
      </c>
      <c r="C88" s="33" t="s">
        <v>15</v>
      </c>
      <c r="D88" s="6" t="s">
        <v>12</v>
      </c>
      <c r="E88" s="34" t="str">
        <f t="shared" si="1"/>
        <v>Chateau La Fleur-Petrus, Pomerol</v>
      </c>
      <c r="F88" s="6" t="s">
        <v>13</v>
      </c>
      <c r="G88" s="6">
        <v>7</v>
      </c>
      <c r="H88" s="6" t="s">
        <v>162</v>
      </c>
      <c r="I88" s="33" t="s">
        <v>33</v>
      </c>
      <c r="J88" s="6" t="s">
        <v>34</v>
      </c>
      <c r="K88" s="30">
        <v>400</v>
      </c>
      <c r="L88" s="31">
        <v>600</v>
      </c>
      <c r="M88" s="35"/>
      <c r="N88" s="33" t="s">
        <v>167</v>
      </c>
      <c r="AB88" s="16" t="s">
        <v>349</v>
      </c>
      <c r="AC88" s="17" t="s">
        <v>916</v>
      </c>
    </row>
    <row r="89" spans="1:29" ht="16" x14ac:dyDescent="0.2">
      <c r="A89" s="6" t="s">
        <v>350</v>
      </c>
      <c r="B89" s="6" t="s">
        <v>43</v>
      </c>
      <c r="C89" s="33" t="s">
        <v>15</v>
      </c>
      <c r="D89" s="6" t="s">
        <v>12</v>
      </c>
      <c r="E89" s="34" t="str">
        <f t="shared" si="1"/>
        <v>Les Forts de Latour, Pauillac</v>
      </c>
      <c r="F89" s="6" t="s">
        <v>13</v>
      </c>
      <c r="G89" s="6">
        <v>12</v>
      </c>
      <c r="H89" s="6" t="s">
        <v>162</v>
      </c>
      <c r="I89" s="33" t="s">
        <v>42</v>
      </c>
      <c r="J89" s="6" t="s">
        <v>34</v>
      </c>
      <c r="K89" s="30">
        <v>900</v>
      </c>
      <c r="L89" s="31">
        <v>1400</v>
      </c>
      <c r="M89" s="35" t="s">
        <v>351</v>
      </c>
      <c r="N89" s="33" t="s">
        <v>167</v>
      </c>
      <c r="AB89" s="16" t="s">
        <v>65</v>
      </c>
      <c r="AC89" s="17" t="s">
        <v>917</v>
      </c>
    </row>
    <row r="90" spans="1:29" ht="16" x14ac:dyDescent="0.2">
      <c r="A90" s="6" t="s">
        <v>352</v>
      </c>
      <c r="B90" s="6" t="s">
        <v>43</v>
      </c>
      <c r="C90" s="33" t="s">
        <v>15</v>
      </c>
      <c r="D90" s="6" t="s">
        <v>12</v>
      </c>
      <c r="E90" s="34" t="str">
        <f t="shared" si="1"/>
        <v>Les Forts de Latour, Pauillac</v>
      </c>
      <c r="F90" s="6" t="s">
        <v>13</v>
      </c>
      <c r="G90" s="6">
        <v>12</v>
      </c>
      <c r="H90" s="6" t="s">
        <v>162</v>
      </c>
      <c r="I90" s="33" t="s">
        <v>42</v>
      </c>
      <c r="J90" s="6" t="s">
        <v>34</v>
      </c>
      <c r="K90" s="30">
        <v>900</v>
      </c>
      <c r="L90" s="31">
        <v>1400</v>
      </c>
      <c r="M90" s="35" t="s">
        <v>351</v>
      </c>
      <c r="N90" s="33" t="s">
        <v>167</v>
      </c>
      <c r="AB90" s="16" t="s">
        <v>65</v>
      </c>
      <c r="AC90" s="17" t="s">
        <v>918</v>
      </c>
    </row>
    <row r="91" spans="1:29" ht="15" x14ac:dyDescent="0.2">
      <c r="A91" s="6" t="s">
        <v>353</v>
      </c>
      <c r="B91" s="6" t="s">
        <v>45</v>
      </c>
      <c r="C91" s="33" t="s">
        <v>15</v>
      </c>
      <c r="D91" s="6" t="s">
        <v>12</v>
      </c>
      <c r="E91" s="34" t="str">
        <f t="shared" si="1"/>
        <v>Les Forts de Latour, Pauillac</v>
      </c>
      <c r="F91" s="6" t="s">
        <v>13</v>
      </c>
      <c r="G91" s="6">
        <v>12</v>
      </c>
      <c r="H91" s="6" t="s">
        <v>162</v>
      </c>
      <c r="I91" s="33" t="s">
        <v>42</v>
      </c>
      <c r="J91" s="6" t="s">
        <v>34</v>
      </c>
      <c r="K91" s="30">
        <v>750</v>
      </c>
      <c r="L91" s="31">
        <v>950</v>
      </c>
      <c r="M91" s="35"/>
      <c r="N91" s="33" t="s">
        <v>167</v>
      </c>
      <c r="AB91" s="16" t="s">
        <v>65</v>
      </c>
      <c r="AC91" s="17" t="s">
        <v>919</v>
      </c>
    </row>
    <row r="92" spans="1:29" ht="15" x14ac:dyDescent="0.2">
      <c r="A92" s="6" t="s">
        <v>354</v>
      </c>
      <c r="B92" s="6" t="s">
        <v>45</v>
      </c>
      <c r="C92" s="33" t="s">
        <v>15</v>
      </c>
      <c r="D92" s="6" t="s">
        <v>12</v>
      </c>
      <c r="E92" s="34" t="str">
        <f t="shared" si="1"/>
        <v>Les Forts de Latour, Pauillac</v>
      </c>
      <c r="F92" s="6" t="s">
        <v>13</v>
      </c>
      <c r="G92" s="6">
        <v>12</v>
      </c>
      <c r="H92" s="6" t="s">
        <v>162</v>
      </c>
      <c r="I92" s="33" t="s">
        <v>42</v>
      </c>
      <c r="J92" s="6" t="s">
        <v>34</v>
      </c>
      <c r="K92" s="30">
        <v>750</v>
      </c>
      <c r="L92" s="31">
        <v>950</v>
      </c>
      <c r="M92" s="35"/>
      <c r="N92" s="33" t="s">
        <v>167</v>
      </c>
      <c r="AB92" s="16" t="s">
        <v>65</v>
      </c>
      <c r="AC92" s="17" t="s">
        <v>920</v>
      </c>
    </row>
    <row r="93" spans="1:29" ht="15" x14ac:dyDescent="0.2">
      <c r="A93" s="6" t="s">
        <v>355</v>
      </c>
      <c r="B93" s="6" t="s">
        <v>27</v>
      </c>
      <c r="C93" s="33" t="s">
        <v>15</v>
      </c>
      <c r="D93" s="6" t="s">
        <v>12</v>
      </c>
      <c r="E93" s="34" t="str">
        <f t="shared" si="1"/>
        <v>Les Forts de Latour, Pauillac</v>
      </c>
      <c r="F93" s="6" t="s">
        <v>13</v>
      </c>
      <c r="G93" s="6">
        <v>12</v>
      </c>
      <c r="H93" s="6" t="s">
        <v>162</v>
      </c>
      <c r="I93" s="33" t="s">
        <v>42</v>
      </c>
      <c r="J93" s="6" t="s">
        <v>34</v>
      </c>
      <c r="K93" s="30">
        <v>700</v>
      </c>
      <c r="L93" s="31">
        <v>900</v>
      </c>
      <c r="M93" s="35"/>
      <c r="N93" s="33" t="s">
        <v>167</v>
      </c>
      <c r="AB93" s="16" t="s">
        <v>65</v>
      </c>
      <c r="AC93" s="17" t="s">
        <v>921</v>
      </c>
    </row>
    <row r="94" spans="1:29" ht="15" x14ac:dyDescent="0.2">
      <c r="A94" s="6" t="s">
        <v>356</v>
      </c>
      <c r="B94" s="6" t="s">
        <v>27</v>
      </c>
      <c r="C94" s="33" t="s">
        <v>15</v>
      </c>
      <c r="D94" s="6" t="s">
        <v>12</v>
      </c>
      <c r="E94" s="34" t="str">
        <f t="shared" si="1"/>
        <v>Les Forts de Latour, Pauillac</v>
      </c>
      <c r="F94" s="6" t="s">
        <v>13</v>
      </c>
      <c r="G94" s="6">
        <v>12</v>
      </c>
      <c r="H94" s="6" t="s">
        <v>162</v>
      </c>
      <c r="I94" s="33" t="s">
        <v>42</v>
      </c>
      <c r="J94" s="6" t="s">
        <v>34</v>
      </c>
      <c r="K94" s="30">
        <v>700</v>
      </c>
      <c r="L94" s="31">
        <v>900</v>
      </c>
      <c r="M94" s="35"/>
      <c r="N94" s="33" t="s">
        <v>167</v>
      </c>
      <c r="AB94" s="16" t="s">
        <v>65</v>
      </c>
      <c r="AC94" s="17" t="s">
        <v>922</v>
      </c>
    </row>
    <row r="95" spans="1:29" ht="15" x14ac:dyDescent="0.2">
      <c r="A95" s="6" t="s">
        <v>357</v>
      </c>
      <c r="B95" s="6" t="s">
        <v>358</v>
      </c>
      <c r="C95" s="33" t="s">
        <v>15</v>
      </c>
      <c r="D95" s="6" t="s">
        <v>12</v>
      </c>
      <c r="E95" s="34" t="str">
        <f t="shared" si="1"/>
        <v>Chateau Margaux Premier Cru Classe, Margaux</v>
      </c>
      <c r="F95" s="6" t="s">
        <v>13</v>
      </c>
      <c r="G95" s="6">
        <v>6</v>
      </c>
      <c r="H95" s="6" t="s">
        <v>162</v>
      </c>
      <c r="I95" s="33" t="s">
        <v>42</v>
      </c>
      <c r="J95" s="6" t="s">
        <v>34</v>
      </c>
      <c r="K95" s="30">
        <v>1000</v>
      </c>
      <c r="L95" s="31">
        <v>1500</v>
      </c>
      <c r="M95" s="35"/>
      <c r="N95" s="33" t="s">
        <v>256</v>
      </c>
      <c r="AB95" s="16" t="s">
        <v>265</v>
      </c>
      <c r="AC95" s="17" t="s">
        <v>923</v>
      </c>
    </row>
    <row r="96" spans="1:29" ht="15" x14ac:dyDescent="0.2">
      <c r="A96" s="6" t="s">
        <v>359</v>
      </c>
      <c r="B96" s="6" t="s">
        <v>358</v>
      </c>
      <c r="C96" s="33" t="s">
        <v>15</v>
      </c>
      <c r="D96" s="6" t="s">
        <v>12</v>
      </c>
      <c r="E96" s="34" t="str">
        <f t="shared" si="1"/>
        <v>Chateau Lafite Rothschild Premier Cru Classe, Pauillac</v>
      </c>
      <c r="F96" s="6" t="s">
        <v>13</v>
      </c>
      <c r="G96" s="6">
        <v>6</v>
      </c>
      <c r="H96" s="6" t="s">
        <v>162</v>
      </c>
      <c r="I96" s="33" t="s">
        <v>42</v>
      </c>
      <c r="J96" s="6" t="s">
        <v>34</v>
      </c>
      <c r="K96" s="30">
        <v>1800</v>
      </c>
      <c r="L96" s="31">
        <v>2400</v>
      </c>
      <c r="M96" s="35"/>
      <c r="N96" s="33" t="s">
        <v>256</v>
      </c>
      <c r="AB96" s="16" t="s">
        <v>360</v>
      </c>
      <c r="AC96" s="17" t="s">
        <v>924</v>
      </c>
    </row>
    <row r="97" spans="1:29" ht="15" x14ac:dyDescent="0.2">
      <c r="A97" s="6" t="s">
        <v>361</v>
      </c>
      <c r="B97" s="6" t="s">
        <v>358</v>
      </c>
      <c r="C97" s="33" t="s">
        <v>15</v>
      </c>
      <c r="D97" s="6" t="s">
        <v>12</v>
      </c>
      <c r="E97" s="34" t="str">
        <f t="shared" si="1"/>
        <v>Chateau Mouton Rothschild Premier Cru Classe, Pauillac</v>
      </c>
      <c r="F97" s="6" t="s">
        <v>13</v>
      </c>
      <c r="G97" s="6">
        <v>12</v>
      </c>
      <c r="H97" s="6" t="s">
        <v>162</v>
      </c>
      <c r="I97" s="33" t="s">
        <v>42</v>
      </c>
      <c r="J97" s="36" t="s">
        <v>34</v>
      </c>
      <c r="K97" s="30">
        <v>2200</v>
      </c>
      <c r="L97" s="31">
        <v>3200</v>
      </c>
      <c r="M97" s="35"/>
      <c r="N97" s="33" t="s">
        <v>167</v>
      </c>
      <c r="AB97" s="16" t="s">
        <v>267</v>
      </c>
      <c r="AC97" s="17" t="s">
        <v>925</v>
      </c>
    </row>
    <row r="98" spans="1:29" ht="16" x14ac:dyDescent="0.2">
      <c r="A98" s="6" t="s">
        <v>362</v>
      </c>
      <c r="B98" s="6" t="s">
        <v>358</v>
      </c>
      <c r="C98" s="33" t="s">
        <v>15</v>
      </c>
      <c r="D98" s="6" t="s">
        <v>12</v>
      </c>
      <c r="E98" s="34" t="str">
        <f t="shared" si="1"/>
        <v>Les Forts de Latour, Pauillac</v>
      </c>
      <c r="F98" s="6" t="s">
        <v>13</v>
      </c>
      <c r="G98" s="6">
        <v>12</v>
      </c>
      <c r="H98" s="6" t="s">
        <v>162</v>
      </c>
      <c r="I98" s="33" t="s">
        <v>42</v>
      </c>
      <c r="J98" s="6" t="s">
        <v>34</v>
      </c>
      <c r="K98" s="30">
        <v>700</v>
      </c>
      <c r="L98" s="31">
        <v>1000</v>
      </c>
      <c r="M98" s="35" t="s">
        <v>351</v>
      </c>
      <c r="N98" s="33" t="s">
        <v>167</v>
      </c>
      <c r="AB98" s="16" t="s">
        <v>65</v>
      </c>
      <c r="AC98" s="17" t="s">
        <v>926</v>
      </c>
    </row>
    <row r="99" spans="1:29" ht="15" x14ac:dyDescent="0.2">
      <c r="A99" s="6" t="s">
        <v>363</v>
      </c>
      <c r="B99" s="6" t="s">
        <v>59</v>
      </c>
      <c r="C99" s="33" t="s">
        <v>15</v>
      </c>
      <c r="D99" s="6" t="s">
        <v>12</v>
      </c>
      <c r="E99" s="34" t="str">
        <f t="shared" si="1"/>
        <v>Les Forts de Latour, Pauillac (Halves)</v>
      </c>
      <c r="F99" s="6" t="s">
        <v>46</v>
      </c>
      <c r="G99" s="6">
        <v>24</v>
      </c>
      <c r="H99" s="6" t="s">
        <v>162</v>
      </c>
      <c r="I99" s="33" t="s">
        <v>42</v>
      </c>
      <c r="J99" s="6" t="s">
        <v>34</v>
      </c>
      <c r="K99" s="30">
        <v>700</v>
      </c>
      <c r="L99" s="31">
        <v>900</v>
      </c>
      <c r="M99" s="35"/>
      <c r="N99" s="33" t="s">
        <v>167</v>
      </c>
      <c r="AB99" s="16" t="s">
        <v>364</v>
      </c>
      <c r="AC99" s="17" t="s">
        <v>927</v>
      </c>
    </row>
    <row r="100" spans="1:29" ht="15" x14ac:dyDescent="0.2">
      <c r="A100" s="6" t="s">
        <v>365</v>
      </c>
      <c r="B100" s="6" t="s">
        <v>59</v>
      </c>
      <c r="C100" s="33" t="s">
        <v>15</v>
      </c>
      <c r="D100" s="6" t="s">
        <v>12</v>
      </c>
      <c r="E100" s="34" t="str">
        <f t="shared" si="1"/>
        <v>Les Forts de Latour, Pauillac</v>
      </c>
      <c r="F100" s="6" t="s">
        <v>13</v>
      </c>
      <c r="G100" s="6">
        <v>12</v>
      </c>
      <c r="H100" s="6" t="s">
        <v>162</v>
      </c>
      <c r="I100" s="33" t="s">
        <v>42</v>
      </c>
      <c r="J100" s="6" t="s">
        <v>34</v>
      </c>
      <c r="K100" s="30">
        <v>700</v>
      </c>
      <c r="L100" s="31">
        <v>900</v>
      </c>
      <c r="M100" s="35"/>
      <c r="N100" s="33" t="s">
        <v>167</v>
      </c>
      <c r="AB100" s="16" t="s">
        <v>65</v>
      </c>
      <c r="AC100" s="17" t="s">
        <v>928</v>
      </c>
    </row>
    <row r="101" spans="1:29" ht="15" x14ac:dyDescent="0.2">
      <c r="A101" s="6" t="s">
        <v>366</v>
      </c>
      <c r="B101" s="6" t="s">
        <v>59</v>
      </c>
      <c r="C101" s="33" t="s">
        <v>15</v>
      </c>
      <c r="D101" s="6" t="s">
        <v>12</v>
      </c>
      <c r="E101" s="34" t="str">
        <f t="shared" si="1"/>
        <v>Clos du Marquis, Saint-Julien (Magnums)</v>
      </c>
      <c r="F101" s="6" t="s">
        <v>32</v>
      </c>
      <c r="G101" s="6">
        <v>6</v>
      </c>
      <c r="H101" s="6" t="s">
        <v>162</v>
      </c>
      <c r="I101" s="33" t="s">
        <v>42</v>
      </c>
      <c r="J101" s="36" t="s">
        <v>34</v>
      </c>
      <c r="K101" s="30">
        <v>400</v>
      </c>
      <c r="L101" s="31">
        <v>500</v>
      </c>
      <c r="M101" s="35"/>
      <c r="N101" s="33" t="s">
        <v>202</v>
      </c>
      <c r="AB101" s="16" t="s">
        <v>367</v>
      </c>
      <c r="AC101" s="17" t="s">
        <v>929</v>
      </c>
    </row>
    <row r="102" spans="1:29" ht="15" x14ac:dyDescent="0.2">
      <c r="A102" s="6" t="s">
        <v>368</v>
      </c>
      <c r="B102" s="6" t="s">
        <v>47</v>
      </c>
      <c r="C102" s="33" t="s">
        <v>15</v>
      </c>
      <c r="D102" s="6" t="s">
        <v>12</v>
      </c>
      <c r="E102" s="34" t="str">
        <f t="shared" si="1"/>
        <v>Chateau La Lagune 3eme Cru Classe, Haut-Medoc</v>
      </c>
      <c r="F102" s="6" t="s">
        <v>13</v>
      </c>
      <c r="G102" s="6">
        <v>6</v>
      </c>
      <c r="H102" s="6" t="s">
        <v>162</v>
      </c>
      <c r="I102" s="33" t="s">
        <v>42</v>
      </c>
      <c r="J102" s="36" t="s">
        <v>34</v>
      </c>
      <c r="K102" s="30">
        <v>180</v>
      </c>
      <c r="L102" s="31">
        <v>240</v>
      </c>
      <c r="M102" s="35"/>
      <c r="N102" s="33" t="s">
        <v>256</v>
      </c>
      <c r="AB102" s="16" t="s">
        <v>304</v>
      </c>
      <c r="AC102" s="17" t="s">
        <v>930</v>
      </c>
    </row>
    <row r="103" spans="1:29" ht="15" x14ac:dyDescent="0.2">
      <c r="A103" s="6" t="s">
        <v>369</v>
      </c>
      <c r="B103" s="6" t="s">
        <v>47</v>
      </c>
      <c r="C103" s="33" t="s">
        <v>15</v>
      </c>
      <c r="D103" s="6" t="s">
        <v>12</v>
      </c>
      <c r="E103" s="34" t="str">
        <f t="shared" si="1"/>
        <v>Chateau d'Armailhac 5eme Cru Classe, Pauillac</v>
      </c>
      <c r="F103" s="6" t="s">
        <v>13</v>
      </c>
      <c r="G103" s="6">
        <v>12</v>
      </c>
      <c r="H103" s="6" t="s">
        <v>162</v>
      </c>
      <c r="I103" s="33" t="s">
        <v>42</v>
      </c>
      <c r="J103" s="6" t="s">
        <v>34</v>
      </c>
      <c r="K103" s="30">
        <v>300</v>
      </c>
      <c r="L103" s="31">
        <v>400</v>
      </c>
      <c r="M103" s="35"/>
      <c r="N103" s="33"/>
      <c r="AB103" s="16" t="s">
        <v>370</v>
      </c>
      <c r="AC103" s="17" t="s">
        <v>931</v>
      </c>
    </row>
    <row r="104" spans="1:29" ht="15" x14ac:dyDescent="0.2">
      <c r="A104" s="6" t="s">
        <v>371</v>
      </c>
      <c r="B104" s="6" t="s">
        <v>47</v>
      </c>
      <c r="C104" s="33" t="s">
        <v>15</v>
      </c>
      <c r="D104" s="6" t="s">
        <v>12</v>
      </c>
      <c r="E104" s="34" t="str">
        <f t="shared" si="1"/>
        <v>Chateau Pedesclaux 5eme Cru Classe, Pauillac</v>
      </c>
      <c r="F104" s="6" t="s">
        <v>13</v>
      </c>
      <c r="G104" s="6">
        <v>12</v>
      </c>
      <c r="H104" s="6" t="s">
        <v>162</v>
      </c>
      <c r="I104" s="33" t="s">
        <v>33</v>
      </c>
      <c r="J104" s="6" t="s">
        <v>34</v>
      </c>
      <c r="K104" s="30">
        <v>260</v>
      </c>
      <c r="L104" s="31">
        <v>360</v>
      </c>
      <c r="M104" s="35"/>
      <c r="N104" s="33" t="s">
        <v>256</v>
      </c>
      <c r="AB104" s="16" t="s">
        <v>67</v>
      </c>
      <c r="AC104" s="17" t="s">
        <v>932</v>
      </c>
    </row>
    <row r="105" spans="1:29" ht="15" x14ac:dyDescent="0.2">
      <c r="A105" s="6" t="s">
        <v>372</v>
      </c>
      <c r="B105" s="6" t="s">
        <v>47</v>
      </c>
      <c r="C105" s="33" t="s">
        <v>15</v>
      </c>
      <c r="D105" s="6" t="s">
        <v>12</v>
      </c>
      <c r="E105" s="34" t="str">
        <f t="shared" si="1"/>
        <v>Les Forts de Latour, Pauillac</v>
      </c>
      <c r="F105" s="6" t="s">
        <v>13</v>
      </c>
      <c r="G105" s="6">
        <v>12</v>
      </c>
      <c r="H105" s="6" t="s">
        <v>162</v>
      </c>
      <c r="I105" s="33" t="s">
        <v>42</v>
      </c>
      <c r="J105" s="6" t="s">
        <v>34</v>
      </c>
      <c r="K105" s="30">
        <v>800</v>
      </c>
      <c r="L105" s="31">
        <v>1200</v>
      </c>
      <c r="M105" s="35"/>
      <c r="N105" s="33" t="s">
        <v>167</v>
      </c>
      <c r="AB105" s="16" t="s">
        <v>65</v>
      </c>
      <c r="AC105" s="17" t="s">
        <v>933</v>
      </c>
    </row>
    <row r="106" spans="1:29" ht="15" x14ac:dyDescent="0.2">
      <c r="A106" s="6" t="s">
        <v>373</v>
      </c>
      <c r="B106" s="6" t="s">
        <v>47</v>
      </c>
      <c r="C106" s="33" t="s">
        <v>15</v>
      </c>
      <c r="D106" s="6" t="s">
        <v>12</v>
      </c>
      <c r="E106" s="34" t="str">
        <f t="shared" si="1"/>
        <v>Les Forts de Latour, Pauillac</v>
      </c>
      <c r="F106" s="6" t="s">
        <v>13</v>
      </c>
      <c r="G106" s="6">
        <v>12</v>
      </c>
      <c r="H106" s="6" t="s">
        <v>162</v>
      </c>
      <c r="I106" s="33" t="s">
        <v>42</v>
      </c>
      <c r="J106" s="6" t="s">
        <v>34</v>
      </c>
      <c r="K106" s="30">
        <v>800</v>
      </c>
      <c r="L106" s="31">
        <v>1200</v>
      </c>
      <c r="M106" s="35"/>
      <c r="N106" s="33" t="s">
        <v>167</v>
      </c>
      <c r="AB106" s="16" t="s">
        <v>65</v>
      </c>
      <c r="AC106" s="17" t="s">
        <v>934</v>
      </c>
    </row>
    <row r="107" spans="1:29" ht="15" x14ac:dyDescent="0.2">
      <c r="A107" s="6" t="s">
        <v>374</v>
      </c>
      <c r="B107" s="6" t="s">
        <v>47</v>
      </c>
      <c r="C107" s="33" t="s">
        <v>15</v>
      </c>
      <c r="D107" s="6" t="s">
        <v>12</v>
      </c>
      <c r="E107" s="34" t="str">
        <f t="shared" si="1"/>
        <v>Chateau Vieux Clos St Emilion, Saint-Emilion Grand Cru</v>
      </c>
      <c r="F107" s="6" t="s">
        <v>13</v>
      </c>
      <c r="G107" s="6">
        <v>12</v>
      </c>
      <c r="H107" s="6" t="s">
        <v>162</v>
      </c>
      <c r="I107" s="33" t="s">
        <v>29</v>
      </c>
      <c r="J107" s="6" t="s">
        <v>34</v>
      </c>
      <c r="K107" s="30">
        <v>140</v>
      </c>
      <c r="L107" s="31">
        <v>180</v>
      </c>
      <c r="M107" s="35"/>
      <c r="N107" s="33" t="s">
        <v>256</v>
      </c>
      <c r="AB107" s="16" t="s">
        <v>375</v>
      </c>
      <c r="AC107" s="17" t="s">
        <v>935</v>
      </c>
    </row>
    <row r="108" spans="1:29" ht="15" x14ac:dyDescent="0.2">
      <c r="A108" s="6" t="s">
        <v>376</v>
      </c>
      <c r="B108" s="6" t="s">
        <v>47</v>
      </c>
      <c r="C108" s="33" t="s">
        <v>15</v>
      </c>
      <c r="D108" s="6" t="s">
        <v>12</v>
      </c>
      <c r="E108" s="34" t="str">
        <f t="shared" si="1"/>
        <v>Chateau Vieux Clos St Emilion, Saint-Emilion Grand Cru</v>
      </c>
      <c r="F108" s="6" t="s">
        <v>13</v>
      </c>
      <c r="G108" s="6">
        <v>12</v>
      </c>
      <c r="H108" s="6" t="s">
        <v>162</v>
      </c>
      <c r="I108" s="33" t="s">
        <v>29</v>
      </c>
      <c r="J108" s="6" t="s">
        <v>34</v>
      </c>
      <c r="K108" s="30">
        <v>140</v>
      </c>
      <c r="L108" s="31">
        <v>180</v>
      </c>
      <c r="M108" s="35"/>
      <c r="N108" s="33" t="s">
        <v>256</v>
      </c>
      <c r="AB108" s="16" t="s">
        <v>375</v>
      </c>
      <c r="AC108" s="17" t="s">
        <v>936</v>
      </c>
    </row>
    <row r="109" spans="1:29" ht="15" x14ac:dyDescent="0.2">
      <c r="A109" s="6" t="s">
        <v>377</v>
      </c>
      <c r="B109" s="6" t="s">
        <v>47</v>
      </c>
      <c r="C109" s="33" t="s">
        <v>15</v>
      </c>
      <c r="D109" s="6" t="s">
        <v>12</v>
      </c>
      <c r="E109" s="34" t="str">
        <f t="shared" si="1"/>
        <v>Chateau de Valois, Pomerol - In Bond</v>
      </c>
      <c r="F109" s="6" t="s">
        <v>13</v>
      </c>
      <c r="G109" s="6">
        <v>12</v>
      </c>
      <c r="H109" s="6" t="s">
        <v>162</v>
      </c>
      <c r="I109" s="33" t="s">
        <v>42</v>
      </c>
      <c r="J109" s="6" t="s">
        <v>30</v>
      </c>
      <c r="K109" s="30">
        <v>180</v>
      </c>
      <c r="L109" s="31">
        <v>220</v>
      </c>
      <c r="M109" s="35"/>
      <c r="N109" s="33"/>
      <c r="AB109" s="16" t="s">
        <v>378</v>
      </c>
      <c r="AC109" s="17" t="s">
        <v>937</v>
      </c>
    </row>
    <row r="110" spans="1:29" ht="15" x14ac:dyDescent="0.2">
      <c r="A110" s="6" t="s">
        <v>379</v>
      </c>
      <c r="B110" s="6" t="s">
        <v>47</v>
      </c>
      <c r="C110" s="33" t="s">
        <v>15</v>
      </c>
      <c r="D110" s="6" t="s">
        <v>12</v>
      </c>
      <c r="E110" s="34" t="str">
        <f t="shared" si="1"/>
        <v>Chateau de Valois, Pomerol - In Bond</v>
      </c>
      <c r="F110" s="6" t="s">
        <v>13</v>
      </c>
      <c r="G110" s="6">
        <v>12</v>
      </c>
      <c r="H110" s="6" t="s">
        <v>162</v>
      </c>
      <c r="I110" s="33" t="s">
        <v>42</v>
      </c>
      <c r="J110" s="6" t="s">
        <v>30</v>
      </c>
      <c r="K110" s="30">
        <v>180</v>
      </c>
      <c r="L110" s="31">
        <v>220</v>
      </c>
      <c r="M110" s="35"/>
      <c r="N110" s="33"/>
      <c r="AB110" s="16" t="s">
        <v>378</v>
      </c>
      <c r="AC110" s="17" t="s">
        <v>938</v>
      </c>
    </row>
    <row r="111" spans="1:29" ht="15" x14ac:dyDescent="0.2">
      <c r="A111" s="6" t="s">
        <v>380</v>
      </c>
      <c r="B111" s="6" t="s">
        <v>31</v>
      </c>
      <c r="C111" s="33" t="s">
        <v>15</v>
      </c>
      <c r="D111" s="6" t="s">
        <v>12</v>
      </c>
      <c r="E111" s="34" t="str">
        <f t="shared" si="1"/>
        <v>Lacoste-Borie, Pauillac</v>
      </c>
      <c r="F111" s="6" t="s">
        <v>13</v>
      </c>
      <c r="G111" s="6">
        <v>12</v>
      </c>
      <c r="H111" s="6" t="s">
        <v>162</v>
      </c>
      <c r="I111" s="33" t="s">
        <v>33</v>
      </c>
      <c r="J111" s="6" t="s">
        <v>34</v>
      </c>
      <c r="K111" s="30">
        <v>150</v>
      </c>
      <c r="L111" s="31">
        <v>240</v>
      </c>
      <c r="M111" s="35"/>
      <c r="N111" s="33" t="s">
        <v>202</v>
      </c>
      <c r="AB111" s="16" t="s">
        <v>381</v>
      </c>
      <c r="AC111" s="17" t="s">
        <v>939</v>
      </c>
    </row>
    <row r="112" spans="1:29" ht="15" x14ac:dyDescent="0.2">
      <c r="A112" s="6" t="s">
        <v>382</v>
      </c>
      <c r="B112" s="6" t="s">
        <v>31</v>
      </c>
      <c r="C112" s="33" t="s">
        <v>15</v>
      </c>
      <c r="D112" s="6" t="s">
        <v>12</v>
      </c>
      <c r="E112" s="34" t="str">
        <f t="shared" si="1"/>
        <v>Lacoste-Borie, Pauillac</v>
      </c>
      <c r="F112" s="6" t="s">
        <v>13</v>
      </c>
      <c r="G112" s="6">
        <v>12</v>
      </c>
      <c r="H112" s="6" t="s">
        <v>162</v>
      </c>
      <c r="I112" s="33" t="s">
        <v>33</v>
      </c>
      <c r="J112" s="6" t="s">
        <v>34</v>
      </c>
      <c r="K112" s="30">
        <v>150</v>
      </c>
      <c r="L112" s="31">
        <v>240</v>
      </c>
      <c r="M112" s="35"/>
      <c r="N112" s="33" t="s">
        <v>202</v>
      </c>
      <c r="AB112" s="16" t="s">
        <v>381</v>
      </c>
      <c r="AC112" s="17" t="s">
        <v>940</v>
      </c>
    </row>
    <row r="113" spans="1:29" ht="15" x14ac:dyDescent="0.2">
      <c r="A113" s="6" t="s">
        <v>383</v>
      </c>
      <c r="B113" s="6" t="s">
        <v>31</v>
      </c>
      <c r="C113" s="33" t="s">
        <v>15</v>
      </c>
      <c r="D113" s="6" t="s">
        <v>12</v>
      </c>
      <c r="E113" s="34" t="str">
        <f t="shared" si="1"/>
        <v>Lacoste-Borie, Pauillac</v>
      </c>
      <c r="F113" s="6" t="s">
        <v>13</v>
      </c>
      <c r="G113" s="6">
        <v>12</v>
      </c>
      <c r="H113" s="6" t="s">
        <v>162</v>
      </c>
      <c r="I113" s="33" t="s">
        <v>33</v>
      </c>
      <c r="J113" s="6" t="s">
        <v>34</v>
      </c>
      <c r="K113" s="30">
        <v>150</v>
      </c>
      <c r="L113" s="31">
        <v>240</v>
      </c>
      <c r="M113" s="35"/>
      <c r="N113" s="33" t="s">
        <v>202</v>
      </c>
      <c r="AB113" s="16" t="s">
        <v>381</v>
      </c>
      <c r="AC113" s="17" t="s">
        <v>941</v>
      </c>
    </row>
    <row r="114" spans="1:29" ht="15" x14ac:dyDescent="0.2">
      <c r="A114" s="6" t="s">
        <v>384</v>
      </c>
      <c r="B114" s="6" t="s">
        <v>31</v>
      </c>
      <c r="C114" s="33" t="s">
        <v>15</v>
      </c>
      <c r="D114" s="6" t="s">
        <v>12</v>
      </c>
      <c r="E114" s="34" t="str">
        <f t="shared" si="1"/>
        <v>La Mondotte Premier Grand Cru Classe B, Saint-Emilion Grand Cru - In Bond</v>
      </c>
      <c r="F114" s="6" t="s">
        <v>13</v>
      </c>
      <c r="G114" s="6">
        <v>6</v>
      </c>
      <c r="H114" s="6" t="s">
        <v>162</v>
      </c>
      <c r="I114" s="33" t="s">
        <v>42</v>
      </c>
      <c r="J114" s="6" t="s">
        <v>30</v>
      </c>
      <c r="K114" s="30">
        <v>440</v>
      </c>
      <c r="L114" s="31">
        <v>550</v>
      </c>
      <c r="M114" s="35"/>
      <c r="N114" s="33" t="s">
        <v>386</v>
      </c>
      <c r="AB114" s="16" t="s">
        <v>385</v>
      </c>
      <c r="AC114" s="17" t="s">
        <v>942</v>
      </c>
    </row>
    <row r="115" spans="1:29" ht="15" x14ac:dyDescent="0.2">
      <c r="A115" s="6" t="s">
        <v>387</v>
      </c>
      <c r="B115" s="6" t="s">
        <v>31</v>
      </c>
      <c r="C115" s="33" t="s">
        <v>15</v>
      </c>
      <c r="D115" s="6" t="s">
        <v>12</v>
      </c>
      <c r="E115" s="34" t="str">
        <f t="shared" si="1"/>
        <v>Chateau La Conseillante, Pomerol (Magnum)</v>
      </c>
      <c r="F115" s="6" t="s">
        <v>32</v>
      </c>
      <c r="G115" s="6">
        <v>1</v>
      </c>
      <c r="H115" s="6" t="s">
        <v>162</v>
      </c>
      <c r="I115" s="33" t="s">
        <v>33</v>
      </c>
      <c r="J115" s="6" t="s">
        <v>34</v>
      </c>
      <c r="K115" s="30">
        <v>100</v>
      </c>
      <c r="L115" s="31">
        <v>150</v>
      </c>
      <c r="M115" s="35"/>
      <c r="N115" s="33" t="s">
        <v>167</v>
      </c>
      <c r="AB115" s="16" t="s">
        <v>388</v>
      </c>
      <c r="AC115" s="17" t="s">
        <v>943</v>
      </c>
    </row>
    <row r="116" spans="1:29" ht="15" x14ac:dyDescent="0.2">
      <c r="A116" s="6" t="s">
        <v>389</v>
      </c>
      <c r="B116" s="6" t="s">
        <v>31</v>
      </c>
      <c r="C116" s="33" t="s">
        <v>15</v>
      </c>
      <c r="D116" s="6" t="s">
        <v>12</v>
      </c>
      <c r="E116" s="34" t="str">
        <f t="shared" si="1"/>
        <v>Chateau Trotanoy, Pomerol (Double Magnum)</v>
      </c>
      <c r="F116" s="6" t="s">
        <v>98</v>
      </c>
      <c r="G116" s="6">
        <v>1</v>
      </c>
      <c r="H116" s="6" t="s">
        <v>162</v>
      </c>
      <c r="I116" s="33" t="s">
        <v>33</v>
      </c>
      <c r="J116" s="6" t="s">
        <v>34</v>
      </c>
      <c r="K116" s="30">
        <v>400</v>
      </c>
      <c r="L116" s="31">
        <v>600</v>
      </c>
      <c r="M116" s="35"/>
      <c r="N116" s="33" t="s">
        <v>167</v>
      </c>
      <c r="AB116" s="16" t="s">
        <v>390</v>
      </c>
      <c r="AC116" s="17" t="s">
        <v>944</v>
      </c>
    </row>
    <row r="117" spans="1:29" ht="15" x14ac:dyDescent="0.2">
      <c r="A117" s="6" t="s">
        <v>391</v>
      </c>
      <c r="B117" s="6" t="s">
        <v>35</v>
      </c>
      <c r="C117" s="33" t="s">
        <v>15</v>
      </c>
      <c r="D117" s="6" t="s">
        <v>12</v>
      </c>
      <c r="E117" s="34" t="str">
        <f t="shared" si="1"/>
        <v>Les Forts de Latour, Pauillac</v>
      </c>
      <c r="F117" s="6" t="s">
        <v>13</v>
      </c>
      <c r="G117" s="6">
        <v>12</v>
      </c>
      <c r="H117" s="6" t="s">
        <v>162</v>
      </c>
      <c r="I117" s="33" t="s">
        <v>42</v>
      </c>
      <c r="J117" s="6" t="s">
        <v>34</v>
      </c>
      <c r="K117" s="30">
        <v>700</v>
      </c>
      <c r="L117" s="31">
        <v>900</v>
      </c>
      <c r="M117" s="35"/>
      <c r="N117" s="33" t="s">
        <v>167</v>
      </c>
      <c r="AB117" s="16" t="s">
        <v>65</v>
      </c>
      <c r="AC117" s="17" t="s">
        <v>945</v>
      </c>
    </row>
    <row r="118" spans="1:29" ht="15" x14ac:dyDescent="0.2">
      <c r="A118" s="6" t="s">
        <v>392</v>
      </c>
      <c r="B118" s="6" t="s">
        <v>51</v>
      </c>
      <c r="C118" s="33" t="s">
        <v>15</v>
      </c>
      <c r="D118" s="6" t="s">
        <v>12</v>
      </c>
      <c r="E118" s="34" t="str">
        <f t="shared" si="1"/>
        <v>Vieux Chateau Mazerat, Saint-Emilion Grand Cru - In Bond</v>
      </c>
      <c r="F118" s="6" t="s">
        <v>13</v>
      </c>
      <c r="G118" s="6">
        <v>12</v>
      </c>
      <c r="H118" s="6" t="s">
        <v>162</v>
      </c>
      <c r="I118" s="33" t="s">
        <v>42</v>
      </c>
      <c r="J118" s="6" t="s">
        <v>30</v>
      </c>
      <c r="K118" s="30">
        <v>380</v>
      </c>
      <c r="L118" s="31">
        <v>440</v>
      </c>
      <c r="M118" s="35"/>
      <c r="N118" s="35"/>
      <c r="AB118" s="16" t="s">
        <v>393</v>
      </c>
      <c r="AC118" s="17" t="s">
        <v>946</v>
      </c>
    </row>
    <row r="119" spans="1:29" ht="32" x14ac:dyDescent="0.2">
      <c r="A119" s="6" t="s">
        <v>394</v>
      </c>
      <c r="B119" s="6" t="s">
        <v>51</v>
      </c>
      <c r="C119" s="33" t="s">
        <v>15</v>
      </c>
      <c r="D119" s="6" t="s">
        <v>12</v>
      </c>
      <c r="E119" s="34" t="str">
        <f t="shared" si="1"/>
        <v>Chateau Teyssier, Saint-Emilion Grand Cru</v>
      </c>
      <c r="F119" s="6" t="s">
        <v>13</v>
      </c>
      <c r="G119" s="6">
        <v>12</v>
      </c>
      <c r="H119" s="6" t="s">
        <v>162</v>
      </c>
      <c r="I119" s="33" t="s">
        <v>29</v>
      </c>
      <c r="J119" s="6" t="s">
        <v>34</v>
      </c>
      <c r="K119" s="30">
        <v>180</v>
      </c>
      <c r="L119" s="31">
        <v>240</v>
      </c>
      <c r="M119" s="35"/>
      <c r="N119" s="35" t="s">
        <v>164</v>
      </c>
      <c r="AB119" s="16" t="s">
        <v>395</v>
      </c>
      <c r="AC119" s="17" t="s">
        <v>947</v>
      </c>
    </row>
    <row r="120" spans="1:29" ht="12" customHeight="1" x14ac:dyDescent="0.2">
      <c r="A120" s="6" t="s">
        <v>396</v>
      </c>
      <c r="B120" s="6" t="s">
        <v>60</v>
      </c>
      <c r="C120" s="33" t="s">
        <v>15</v>
      </c>
      <c r="D120" s="6" t="s">
        <v>12</v>
      </c>
      <c r="E120" s="34" t="str">
        <f t="shared" si="1"/>
        <v>Chateau Palmer 3eme Cru Classe, Margaux (Magnum)</v>
      </c>
      <c r="F120" s="6" t="s">
        <v>32</v>
      </c>
      <c r="G120" s="6">
        <v>1</v>
      </c>
      <c r="H120" s="6" t="s">
        <v>162</v>
      </c>
      <c r="I120" s="33" t="s">
        <v>33</v>
      </c>
      <c r="J120" s="6" t="s">
        <v>34</v>
      </c>
      <c r="K120" s="30">
        <v>260</v>
      </c>
      <c r="L120" s="31">
        <v>360</v>
      </c>
      <c r="M120" s="35"/>
      <c r="N120" s="35" t="s">
        <v>167</v>
      </c>
      <c r="AB120" s="17" t="s">
        <v>397</v>
      </c>
      <c r="AC120" s="17" t="s">
        <v>948</v>
      </c>
    </row>
    <row r="121" spans="1:29" ht="12" customHeight="1" x14ac:dyDescent="0.2">
      <c r="A121" s="6" t="s">
        <v>398</v>
      </c>
      <c r="B121" s="6" t="s">
        <v>60</v>
      </c>
      <c r="C121" s="33" t="s">
        <v>15</v>
      </c>
      <c r="D121" s="6" t="s">
        <v>12</v>
      </c>
      <c r="E121" s="34" t="str">
        <f t="shared" si="1"/>
        <v>Chateau La Tour Carnet 4eme Cru Classe, Haut-Medoc - In Bond</v>
      </c>
      <c r="F121" s="6" t="s">
        <v>13</v>
      </c>
      <c r="G121" s="6">
        <v>12</v>
      </c>
      <c r="H121" s="6" t="s">
        <v>162</v>
      </c>
      <c r="I121" s="33" t="s">
        <v>42</v>
      </c>
      <c r="J121" s="6" t="s">
        <v>30</v>
      </c>
      <c r="K121" s="30">
        <v>180</v>
      </c>
      <c r="L121" s="31">
        <v>280</v>
      </c>
      <c r="M121" s="35"/>
      <c r="N121" s="35"/>
      <c r="AB121" s="17" t="s">
        <v>399</v>
      </c>
      <c r="AC121" s="17" t="s">
        <v>949</v>
      </c>
    </row>
    <row r="122" spans="1:29" ht="12" customHeight="1" x14ac:dyDescent="0.2">
      <c r="A122" s="6" t="s">
        <v>400</v>
      </c>
      <c r="B122" s="6" t="s">
        <v>60</v>
      </c>
      <c r="C122" s="33" t="s">
        <v>15</v>
      </c>
      <c r="D122" s="6" t="s">
        <v>12</v>
      </c>
      <c r="E122" s="34" t="str">
        <f t="shared" si="1"/>
        <v>Chateau Monbousquet Grand Cru Classe, Saint-Emilion Grand Cru</v>
      </c>
      <c r="F122" s="6" t="s">
        <v>13</v>
      </c>
      <c r="G122" s="6">
        <v>12</v>
      </c>
      <c r="H122" s="6" t="s">
        <v>162</v>
      </c>
      <c r="I122" s="33" t="s">
        <v>42</v>
      </c>
      <c r="J122" s="6" t="s">
        <v>34</v>
      </c>
      <c r="K122" s="30">
        <v>400</v>
      </c>
      <c r="L122" s="31">
        <v>650</v>
      </c>
      <c r="M122" s="35"/>
      <c r="N122" s="35" t="s">
        <v>164</v>
      </c>
      <c r="AB122" s="17" t="s">
        <v>401</v>
      </c>
      <c r="AC122" s="17" t="s">
        <v>950</v>
      </c>
    </row>
    <row r="123" spans="1:29" ht="12" customHeight="1" x14ac:dyDescent="0.2">
      <c r="A123" s="6" t="s">
        <v>402</v>
      </c>
      <c r="B123" s="6" t="s">
        <v>60</v>
      </c>
      <c r="C123" s="33" t="s">
        <v>15</v>
      </c>
      <c r="D123" s="6" t="s">
        <v>12</v>
      </c>
      <c r="E123" s="34" t="str">
        <f t="shared" si="1"/>
        <v>Chateau La Fleur de Bouard, Lalande de Pomerol</v>
      </c>
      <c r="F123" s="6" t="s">
        <v>13</v>
      </c>
      <c r="G123" s="6">
        <v>12</v>
      </c>
      <c r="H123" s="6" t="s">
        <v>162</v>
      </c>
      <c r="I123" s="33" t="s">
        <v>42</v>
      </c>
      <c r="J123" s="6" t="s">
        <v>34</v>
      </c>
      <c r="K123" s="30">
        <v>180</v>
      </c>
      <c r="L123" s="31">
        <v>240</v>
      </c>
      <c r="M123" s="35"/>
      <c r="N123" s="35" t="s">
        <v>164</v>
      </c>
      <c r="AB123" s="17" t="s">
        <v>403</v>
      </c>
      <c r="AC123" s="17" t="s">
        <v>951</v>
      </c>
    </row>
    <row r="124" spans="1:29" ht="12" customHeight="1" x14ac:dyDescent="0.2">
      <c r="A124" s="6" t="s">
        <v>404</v>
      </c>
      <c r="B124" s="6" t="s">
        <v>61</v>
      </c>
      <c r="C124" s="33" t="s">
        <v>15</v>
      </c>
      <c r="D124" s="6" t="s">
        <v>12</v>
      </c>
      <c r="E124" s="34" t="str">
        <f t="shared" si="1"/>
        <v>Chateau Lafite Rothschild Premier Cru Classe, Pauillac (Double Magnum) - In Bond</v>
      </c>
      <c r="F124" s="6" t="s">
        <v>98</v>
      </c>
      <c r="G124" s="6">
        <v>1</v>
      </c>
      <c r="H124" s="6" t="s">
        <v>162</v>
      </c>
      <c r="I124" s="33" t="s">
        <v>42</v>
      </c>
      <c r="J124" s="6" t="s">
        <v>30</v>
      </c>
      <c r="K124" s="30">
        <v>1200</v>
      </c>
      <c r="L124" s="31">
        <v>1800</v>
      </c>
      <c r="M124" s="35"/>
      <c r="N124" s="35" t="s">
        <v>63</v>
      </c>
      <c r="AB124" s="17" t="s">
        <v>405</v>
      </c>
      <c r="AC124" s="17" t="s">
        <v>952</v>
      </c>
    </row>
    <row r="125" spans="1:29" ht="12" customHeight="1" x14ac:dyDescent="0.2">
      <c r="A125" s="6" t="s">
        <v>406</v>
      </c>
      <c r="B125" s="6" t="s">
        <v>61</v>
      </c>
      <c r="C125" s="33" t="s">
        <v>15</v>
      </c>
      <c r="D125" s="6" t="s">
        <v>12</v>
      </c>
      <c r="E125" s="34" t="str">
        <f t="shared" si="1"/>
        <v>Clos de l'Oratoire Grand Cru Classe, Saint-Emilion Grand Cru - In Bond</v>
      </c>
      <c r="F125" s="6" t="s">
        <v>13</v>
      </c>
      <c r="G125" s="6">
        <v>12</v>
      </c>
      <c r="H125" s="6" t="s">
        <v>162</v>
      </c>
      <c r="I125" s="33" t="s">
        <v>42</v>
      </c>
      <c r="J125" s="36" t="s">
        <v>30</v>
      </c>
      <c r="K125" s="30">
        <v>180</v>
      </c>
      <c r="L125" s="31">
        <v>220</v>
      </c>
      <c r="M125" s="35"/>
      <c r="N125" s="35"/>
      <c r="AB125" s="17" t="s">
        <v>407</v>
      </c>
      <c r="AC125" s="17" t="s">
        <v>953</v>
      </c>
    </row>
    <row r="126" spans="1:29" ht="12" customHeight="1" x14ac:dyDescent="0.2">
      <c r="A126" s="6" t="s">
        <v>408</v>
      </c>
      <c r="B126" s="6" t="s">
        <v>24</v>
      </c>
      <c r="C126" s="33" t="s">
        <v>15</v>
      </c>
      <c r="D126" s="6" t="s">
        <v>12</v>
      </c>
      <c r="E126" s="34" t="str">
        <f t="shared" si="1"/>
        <v>Chateau Beau-Sejour Becot Premier Grand Cru Classe B, Saint-Emilion Grand Cru</v>
      </c>
      <c r="F126" s="6" t="s">
        <v>13</v>
      </c>
      <c r="G126" s="6">
        <v>12</v>
      </c>
      <c r="H126" s="6" t="s">
        <v>162</v>
      </c>
      <c r="I126" s="33" t="s">
        <v>42</v>
      </c>
      <c r="J126" s="36" t="s">
        <v>34</v>
      </c>
      <c r="K126" s="30">
        <v>160</v>
      </c>
      <c r="L126" s="31">
        <v>220</v>
      </c>
      <c r="M126" s="35"/>
      <c r="N126" s="35" t="s">
        <v>164</v>
      </c>
      <c r="AB126" s="17" t="s">
        <v>409</v>
      </c>
      <c r="AC126" s="17" t="s">
        <v>954</v>
      </c>
    </row>
    <row r="127" spans="1:29" ht="12" customHeight="1" x14ac:dyDescent="0.2">
      <c r="A127" s="6" t="s">
        <v>410</v>
      </c>
      <c r="B127" s="6" t="s">
        <v>24</v>
      </c>
      <c r="C127" s="33" t="s">
        <v>15</v>
      </c>
      <c r="D127" s="6" t="s">
        <v>12</v>
      </c>
      <c r="E127" s="34" t="str">
        <f t="shared" si="1"/>
        <v>Chateau La Fleur de Bouard, Lalande de Pomerol</v>
      </c>
      <c r="F127" s="6" t="s">
        <v>13</v>
      </c>
      <c r="G127" s="6">
        <v>12</v>
      </c>
      <c r="H127" s="6" t="s">
        <v>162</v>
      </c>
      <c r="I127" s="33" t="s">
        <v>42</v>
      </c>
      <c r="J127" s="6" t="s">
        <v>34</v>
      </c>
      <c r="K127" s="30">
        <v>100</v>
      </c>
      <c r="L127" s="31">
        <v>150</v>
      </c>
      <c r="M127" s="35"/>
      <c r="N127" s="35" t="s">
        <v>164</v>
      </c>
      <c r="AB127" s="17" t="s">
        <v>403</v>
      </c>
      <c r="AC127" s="17" t="s">
        <v>955</v>
      </c>
    </row>
    <row r="128" spans="1:29" ht="12" customHeight="1" x14ac:dyDescent="0.2">
      <c r="A128" s="6" t="s">
        <v>411</v>
      </c>
      <c r="B128" s="6" t="s">
        <v>25</v>
      </c>
      <c r="C128" s="33" t="s">
        <v>15</v>
      </c>
      <c r="D128" s="6" t="s">
        <v>12</v>
      </c>
      <c r="E128" s="34" t="str">
        <f t="shared" si="1"/>
        <v>Chateau Mouton Rothschild Premier Cru Classe, Pauillac (Imperial) - In Bond</v>
      </c>
      <c r="F128" s="6" t="s">
        <v>62</v>
      </c>
      <c r="G128" s="6">
        <v>1</v>
      </c>
      <c r="H128" s="6" t="s">
        <v>162</v>
      </c>
      <c r="I128" s="33" t="s">
        <v>42</v>
      </c>
      <c r="J128" s="36" t="s">
        <v>30</v>
      </c>
      <c r="K128" s="30">
        <v>2000</v>
      </c>
      <c r="L128" s="31">
        <v>3000</v>
      </c>
      <c r="M128" s="35"/>
      <c r="N128" s="35" t="s">
        <v>63</v>
      </c>
      <c r="AB128" s="17" t="s">
        <v>412</v>
      </c>
      <c r="AC128" s="17" t="s">
        <v>956</v>
      </c>
    </row>
    <row r="129" spans="1:29" ht="12" customHeight="1" x14ac:dyDescent="0.2">
      <c r="A129" s="6" t="s">
        <v>413</v>
      </c>
      <c r="B129" s="6" t="s">
        <v>25</v>
      </c>
      <c r="C129" s="33" t="s">
        <v>15</v>
      </c>
      <c r="D129" s="6" t="s">
        <v>12</v>
      </c>
      <c r="E129" s="34" t="str">
        <f t="shared" si="1"/>
        <v>Chateau Haut-Brion Premier Cru Classe, Pessac-Leognan (Imperial) - In Bond</v>
      </c>
      <c r="F129" s="6" t="s">
        <v>62</v>
      </c>
      <c r="G129" s="6">
        <v>1</v>
      </c>
      <c r="H129" s="6" t="s">
        <v>162</v>
      </c>
      <c r="I129" s="33" t="s">
        <v>42</v>
      </c>
      <c r="J129" s="6" t="s">
        <v>30</v>
      </c>
      <c r="K129" s="30">
        <v>1600</v>
      </c>
      <c r="L129" s="31">
        <v>2200</v>
      </c>
      <c r="M129" s="35" t="s">
        <v>63</v>
      </c>
      <c r="N129" s="35"/>
      <c r="AB129" s="17" t="s">
        <v>414</v>
      </c>
      <c r="AC129" s="17" t="s">
        <v>957</v>
      </c>
    </row>
    <row r="130" spans="1:29" ht="12" customHeight="1" x14ac:dyDescent="0.2">
      <c r="A130" s="6" t="s">
        <v>415</v>
      </c>
      <c r="B130" s="6" t="s">
        <v>64</v>
      </c>
      <c r="C130" s="33" t="s">
        <v>15</v>
      </c>
      <c r="D130" s="6" t="s">
        <v>12</v>
      </c>
      <c r="E130" s="34" t="str">
        <f t="shared" si="1"/>
        <v>Les Forts de Latour, Pauillac</v>
      </c>
      <c r="F130" s="6" t="s">
        <v>13</v>
      </c>
      <c r="G130" s="6">
        <v>12</v>
      </c>
      <c r="H130" s="6" t="s">
        <v>162</v>
      </c>
      <c r="I130" s="33" t="s">
        <v>42</v>
      </c>
      <c r="J130" s="6" t="s">
        <v>34</v>
      </c>
      <c r="K130" s="30">
        <v>700</v>
      </c>
      <c r="L130" s="31">
        <v>900</v>
      </c>
      <c r="M130" s="35" t="s">
        <v>37</v>
      </c>
      <c r="N130" s="35"/>
      <c r="AB130" s="17" t="s">
        <v>65</v>
      </c>
      <c r="AC130" s="17" t="s">
        <v>958</v>
      </c>
    </row>
    <row r="131" spans="1:29" ht="12" customHeight="1" x14ac:dyDescent="0.2">
      <c r="A131" s="6" t="s">
        <v>416</v>
      </c>
      <c r="B131" s="6" t="s">
        <v>23</v>
      </c>
      <c r="C131" s="33" t="s">
        <v>15</v>
      </c>
      <c r="D131" s="6" t="s">
        <v>12</v>
      </c>
      <c r="E131" s="34" t="str">
        <f t="shared" si="1"/>
        <v>Chateau Pontet-Canet 5eme Cru Classe, Pauillac</v>
      </c>
      <c r="F131" s="6" t="s">
        <v>13</v>
      </c>
      <c r="G131" s="6">
        <v>12</v>
      </c>
      <c r="H131" s="6" t="s">
        <v>162</v>
      </c>
      <c r="I131" s="33" t="s">
        <v>42</v>
      </c>
      <c r="J131" s="6" t="s">
        <v>34</v>
      </c>
      <c r="K131" s="30">
        <v>650</v>
      </c>
      <c r="L131" s="31">
        <v>750</v>
      </c>
      <c r="M131" s="35" t="s">
        <v>37</v>
      </c>
      <c r="N131" s="35"/>
      <c r="AB131" s="17" t="s">
        <v>66</v>
      </c>
      <c r="AC131" s="17" t="s">
        <v>959</v>
      </c>
    </row>
    <row r="132" spans="1:29" ht="12" customHeight="1" x14ac:dyDescent="0.2">
      <c r="A132" s="6" t="s">
        <v>417</v>
      </c>
      <c r="B132" s="6" t="s">
        <v>23</v>
      </c>
      <c r="C132" s="33" t="s">
        <v>15</v>
      </c>
      <c r="D132" s="6" t="s">
        <v>12</v>
      </c>
      <c r="E132" s="34" t="str">
        <f t="shared" ref="E132:E195" si="2">HYPERLINK(AC132,AB132)</f>
        <v>Chateau Pontet-Canet 5eme Cru Classe, Pauillac</v>
      </c>
      <c r="F132" s="6" t="s">
        <v>13</v>
      </c>
      <c r="G132" s="6">
        <v>12</v>
      </c>
      <c r="H132" s="6" t="s">
        <v>162</v>
      </c>
      <c r="I132" s="33" t="s">
        <v>42</v>
      </c>
      <c r="J132" s="6" t="s">
        <v>34</v>
      </c>
      <c r="K132" s="30">
        <v>650</v>
      </c>
      <c r="L132" s="31">
        <v>750</v>
      </c>
      <c r="M132" s="35" t="s">
        <v>37</v>
      </c>
      <c r="N132" s="35"/>
      <c r="AB132" s="17" t="s">
        <v>66</v>
      </c>
      <c r="AC132" s="17" t="s">
        <v>960</v>
      </c>
    </row>
    <row r="133" spans="1:29" ht="12" customHeight="1" x14ac:dyDescent="0.2">
      <c r="A133" s="6" t="s">
        <v>418</v>
      </c>
      <c r="B133" s="6" t="s">
        <v>23</v>
      </c>
      <c r="C133" s="33" t="s">
        <v>15</v>
      </c>
      <c r="D133" s="6" t="s">
        <v>12</v>
      </c>
      <c r="E133" s="34" t="str">
        <f t="shared" si="2"/>
        <v>Chateau Pontet-Canet 5eme Cru Classe, Pauillac</v>
      </c>
      <c r="F133" s="6" t="s">
        <v>13</v>
      </c>
      <c r="G133" s="6">
        <v>12</v>
      </c>
      <c r="H133" s="6" t="s">
        <v>162</v>
      </c>
      <c r="I133" s="33" t="s">
        <v>42</v>
      </c>
      <c r="J133" s="6" t="s">
        <v>34</v>
      </c>
      <c r="K133" s="30">
        <v>650</v>
      </c>
      <c r="L133" s="31">
        <v>750</v>
      </c>
      <c r="M133" s="35" t="s">
        <v>37</v>
      </c>
      <c r="N133" s="35"/>
      <c r="AB133" s="17" t="s">
        <v>66</v>
      </c>
      <c r="AC133" s="17" t="s">
        <v>961</v>
      </c>
    </row>
    <row r="134" spans="1:29" ht="12" customHeight="1" x14ac:dyDescent="0.2">
      <c r="A134" s="6" t="s">
        <v>419</v>
      </c>
      <c r="B134" s="6" t="s">
        <v>49</v>
      </c>
      <c r="C134" s="33" t="s">
        <v>15</v>
      </c>
      <c r="D134" s="6" t="s">
        <v>12</v>
      </c>
      <c r="E134" s="34" t="str">
        <f t="shared" si="2"/>
        <v>Chateau Pedesclaux 5eme Cru Classe, Pauillac</v>
      </c>
      <c r="F134" s="6" t="s">
        <v>13</v>
      </c>
      <c r="G134" s="6">
        <v>12</v>
      </c>
      <c r="H134" s="6" t="s">
        <v>162</v>
      </c>
      <c r="I134" s="33" t="s">
        <v>42</v>
      </c>
      <c r="J134" s="36" t="s">
        <v>34</v>
      </c>
      <c r="K134" s="30">
        <v>140</v>
      </c>
      <c r="L134" s="31">
        <v>180</v>
      </c>
      <c r="M134" s="35" t="s">
        <v>37</v>
      </c>
      <c r="N134" s="35"/>
      <c r="AB134" s="17" t="s">
        <v>67</v>
      </c>
      <c r="AC134" s="17" t="s">
        <v>962</v>
      </c>
    </row>
    <row r="135" spans="1:29" ht="12" customHeight="1" x14ac:dyDescent="0.2">
      <c r="A135" s="6" t="s">
        <v>420</v>
      </c>
      <c r="B135" s="6" t="s">
        <v>69</v>
      </c>
      <c r="C135" s="33" t="s">
        <v>15</v>
      </c>
      <c r="D135" s="6" t="s">
        <v>12</v>
      </c>
      <c r="E135" s="34" t="str">
        <f t="shared" si="2"/>
        <v>Chateau Batailley 5eme Cru Classe, Pauillac - In Bond</v>
      </c>
      <c r="F135" s="6" t="s">
        <v>13</v>
      </c>
      <c r="G135" s="6">
        <v>12</v>
      </c>
      <c r="H135" s="6" t="s">
        <v>162</v>
      </c>
      <c r="I135" s="33" t="s">
        <v>42</v>
      </c>
      <c r="J135" s="6" t="s">
        <v>30</v>
      </c>
      <c r="K135" s="30">
        <v>240</v>
      </c>
      <c r="L135" s="31">
        <v>280</v>
      </c>
      <c r="M135" s="35"/>
      <c r="N135" s="35"/>
      <c r="AB135" s="17" t="s">
        <v>421</v>
      </c>
      <c r="AC135" s="17" t="s">
        <v>963</v>
      </c>
    </row>
    <row r="136" spans="1:29" ht="12" customHeight="1" x14ac:dyDescent="0.2">
      <c r="A136" s="6" t="s">
        <v>422</v>
      </c>
      <c r="B136" s="6" t="s">
        <v>69</v>
      </c>
      <c r="C136" s="33" t="s">
        <v>15</v>
      </c>
      <c r="D136" s="6" t="s">
        <v>12</v>
      </c>
      <c r="E136" s="34" t="str">
        <f t="shared" si="2"/>
        <v>Domaine de Chevalier, Rouge Cru Classe, Pessac-Leognan - In Bond</v>
      </c>
      <c r="F136" s="6" t="s">
        <v>13</v>
      </c>
      <c r="G136" s="6">
        <v>12</v>
      </c>
      <c r="H136" s="6" t="s">
        <v>162</v>
      </c>
      <c r="I136" s="33" t="s">
        <v>42</v>
      </c>
      <c r="J136" s="6" t="s">
        <v>30</v>
      </c>
      <c r="K136" s="30">
        <v>400</v>
      </c>
      <c r="L136" s="31">
        <v>460</v>
      </c>
      <c r="M136" s="35"/>
      <c r="N136" s="35"/>
      <c r="AB136" s="17" t="s">
        <v>423</v>
      </c>
      <c r="AC136" s="17" t="s">
        <v>964</v>
      </c>
    </row>
    <row r="137" spans="1:29" ht="12" customHeight="1" x14ac:dyDescent="0.2">
      <c r="A137" s="6" t="s">
        <v>424</v>
      </c>
      <c r="B137" s="6" t="s">
        <v>69</v>
      </c>
      <c r="C137" s="33" t="s">
        <v>15</v>
      </c>
      <c r="D137" s="6" t="s">
        <v>12</v>
      </c>
      <c r="E137" s="34" t="str">
        <f t="shared" si="2"/>
        <v>Chateau Tour St Bonnet, Medoc - In Bond</v>
      </c>
      <c r="F137" s="6" t="s">
        <v>13</v>
      </c>
      <c r="G137" s="6">
        <v>12</v>
      </c>
      <c r="H137" s="6" t="s">
        <v>162</v>
      </c>
      <c r="I137" s="33" t="s">
        <v>29</v>
      </c>
      <c r="J137" s="6" t="s">
        <v>30</v>
      </c>
      <c r="K137" s="30">
        <v>90</v>
      </c>
      <c r="L137" s="31">
        <v>120</v>
      </c>
      <c r="M137" s="35"/>
      <c r="N137" s="35"/>
      <c r="AB137" s="17" t="s">
        <v>425</v>
      </c>
      <c r="AC137" s="17" t="s">
        <v>965</v>
      </c>
    </row>
    <row r="138" spans="1:29" ht="12" customHeight="1" x14ac:dyDescent="0.2">
      <c r="A138" s="6" t="s">
        <v>426</v>
      </c>
      <c r="B138" s="6" t="s">
        <v>71</v>
      </c>
      <c r="C138" s="33" t="s">
        <v>15</v>
      </c>
      <c r="D138" s="6" t="s">
        <v>12</v>
      </c>
      <c r="E138" s="34" t="str">
        <f t="shared" si="2"/>
        <v>Chateau Meyney, Saint-Estephe - In Bond</v>
      </c>
      <c r="F138" s="6" t="s">
        <v>13</v>
      </c>
      <c r="G138" s="6">
        <v>12</v>
      </c>
      <c r="H138" s="6" t="s">
        <v>162</v>
      </c>
      <c r="I138" s="33" t="s">
        <v>42</v>
      </c>
      <c r="J138" s="6" t="s">
        <v>30</v>
      </c>
      <c r="K138" s="30">
        <v>150</v>
      </c>
      <c r="L138" s="31">
        <v>200</v>
      </c>
      <c r="M138" s="35" t="s">
        <v>37</v>
      </c>
      <c r="N138" s="35"/>
      <c r="AB138" s="17" t="s">
        <v>100</v>
      </c>
      <c r="AC138" s="17" t="s">
        <v>966</v>
      </c>
    </row>
    <row r="139" spans="1:29" ht="12" customHeight="1" x14ac:dyDescent="0.2">
      <c r="A139" s="6" t="s">
        <v>427</v>
      </c>
      <c r="B139" s="6" t="s">
        <v>71</v>
      </c>
      <c r="C139" s="33" t="s">
        <v>15</v>
      </c>
      <c r="D139" s="6" t="s">
        <v>12</v>
      </c>
      <c r="E139" s="34" t="str">
        <f t="shared" si="2"/>
        <v>Chateau Meyney, Saint-Estephe - In Bond</v>
      </c>
      <c r="F139" s="6" t="s">
        <v>13</v>
      </c>
      <c r="G139" s="6">
        <v>12</v>
      </c>
      <c r="H139" s="6" t="s">
        <v>162</v>
      </c>
      <c r="I139" s="33" t="s">
        <v>42</v>
      </c>
      <c r="J139" s="6" t="s">
        <v>30</v>
      </c>
      <c r="K139" s="30">
        <v>150</v>
      </c>
      <c r="L139" s="31">
        <v>200</v>
      </c>
      <c r="M139" s="35" t="s">
        <v>37</v>
      </c>
      <c r="N139" s="35"/>
      <c r="AB139" s="17" t="s">
        <v>100</v>
      </c>
      <c r="AC139" s="17" t="s">
        <v>967</v>
      </c>
    </row>
    <row r="140" spans="1:29" ht="12" customHeight="1" x14ac:dyDescent="0.2">
      <c r="A140" s="6" t="s">
        <v>428</v>
      </c>
      <c r="B140" s="6"/>
      <c r="C140" s="33" t="s">
        <v>15</v>
      </c>
      <c r="D140" s="6" t="s">
        <v>12</v>
      </c>
      <c r="E140" s="34" t="str">
        <f t="shared" si="2"/>
        <v>1982/1985 Mixed Trio of Margaux and Saint-Julien</v>
      </c>
      <c r="F140" s="6" t="s">
        <v>13</v>
      </c>
      <c r="G140" s="6">
        <v>3</v>
      </c>
      <c r="H140" s="6" t="s">
        <v>162</v>
      </c>
      <c r="I140" s="33" t="s">
        <v>33</v>
      </c>
      <c r="J140" s="6" t="s">
        <v>34</v>
      </c>
      <c r="K140" s="30">
        <v>120</v>
      </c>
      <c r="L140" s="31">
        <v>180</v>
      </c>
      <c r="M140" s="35" t="s">
        <v>430</v>
      </c>
      <c r="N140" s="35" t="s">
        <v>167</v>
      </c>
      <c r="AB140" s="17" t="s">
        <v>429</v>
      </c>
      <c r="AC140" s="17" t="s">
        <v>968</v>
      </c>
    </row>
    <row r="141" spans="1:29" ht="12" customHeight="1" x14ac:dyDescent="0.2">
      <c r="A141" s="6" t="s">
        <v>431</v>
      </c>
      <c r="B141" s="6"/>
      <c r="C141" s="33" t="s">
        <v>15</v>
      </c>
      <c r="D141" s="6" t="s">
        <v>12</v>
      </c>
      <c r="E141" s="34" t="str">
        <f t="shared" si="2"/>
        <v>1983/1988 Chateau Latour Premier Cru Classe, Pauillac</v>
      </c>
      <c r="F141" s="6" t="s">
        <v>13</v>
      </c>
      <c r="G141" s="6">
        <v>2</v>
      </c>
      <c r="H141" s="6" t="s">
        <v>162</v>
      </c>
      <c r="I141" s="33" t="s">
        <v>33</v>
      </c>
      <c r="J141" s="36" t="s">
        <v>34</v>
      </c>
      <c r="K141" s="30">
        <v>220</v>
      </c>
      <c r="L141" s="31">
        <v>380</v>
      </c>
      <c r="M141" s="35" t="s">
        <v>433</v>
      </c>
      <c r="N141" s="35" t="s">
        <v>167</v>
      </c>
      <c r="AB141" s="17" t="s">
        <v>432</v>
      </c>
      <c r="AC141" s="17" t="s">
        <v>969</v>
      </c>
    </row>
    <row r="142" spans="1:29" ht="12" customHeight="1" x14ac:dyDescent="0.2">
      <c r="A142" s="6" t="s">
        <v>434</v>
      </c>
      <c r="B142" s="6"/>
      <c r="C142" s="33" t="s">
        <v>15</v>
      </c>
      <c r="D142" s="6" t="s">
        <v>12</v>
      </c>
      <c r="E142" s="34" t="str">
        <f t="shared" si="2"/>
        <v>1990/2006 Mixed Lot of Bordeaux</v>
      </c>
      <c r="F142" s="6" t="s">
        <v>13</v>
      </c>
      <c r="G142" s="6">
        <v>8</v>
      </c>
      <c r="H142" s="6" t="s">
        <v>162</v>
      </c>
      <c r="I142" s="33" t="s">
        <v>33</v>
      </c>
      <c r="J142" s="6" t="s">
        <v>34</v>
      </c>
      <c r="K142" s="30">
        <v>100</v>
      </c>
      <c r="L142" s="31">
        <v>300</v>
      </c>
      <c r="M142" s="35" t="s">
        <v>436</v>
      </c>
      <c r="N142" s="35" t="s">
        <v>202</v>
      </c>
      <c r="AB142" s="17" t="s">
        <v>435</v>
      </c>
      <c r="AC142" s="17" t="s">
        <v>970</v>
      </c>
    </row>
    <row r="143" spans="1:29" ht="12" customHeight="1" x14ac:dyDescent="0.2">
      <c r="A143" s="6" t="s">
        <v>437</v>
      </c>
      <c r="B143" s="6"/>
      <c r="C143" s="33" t="s">
        <v>15</v>
      </c>
      <c r="D143" s="6" t="s">
        <v>12</v>
      </c>
      <c r="E143" s="34" t="str">
        <f t="shared" si="2"/>
        <v>1993/2005 Mixed Trio of Pomerol</v>
      </c>
      <c r="F143" s="6" t="s">
        <v>13</v>
      </c>
      <c r="G143" s="6">
        <v>3</v>
      </c>
      <c r="H143" s="6" t="s">
        <v>162</v>
      </c>
      <c r="I143" s="33" t="s">
        <v>33</v>
      </c>
      <c r="J143" s="6" t="s">
        <v>34</v>
      </c>
      <c r="K143" s="30">
        <v>180</v>
      </c>
      <c r="L143" s="31">
        <v>260</v>
      </c>
      <c r="M143" s="35" t="s">
        <v>439</v>
      </c>
      <c r="N143" s="35" t="s">
        <v>167</v>
      </c>
      <c r="AB143" s="17" t="s">
        <v>438</v>
      </c>
      <c r="AC143" s="17" t="s">
        <v>971</v>
      </c>
    </row>
    <row r="144" spans="1:29" ht="12" customHeight="1" x14ac:dyDescent="0.2">
      <c r="A144" s="6" t="s">
        <v>440</v>
      </c>
      <c r="B144" s="6"/>
      <c r="C144" s="33" t="s">
        <v>15</v>
      </c>
      <c r="D144" s="6" t="s">
        <v>12</v>
      </c>
      <c r="E144" s="34" t="str">
        <f t="shared" si="2"/>
        <v>1994/1995 Mixed Lot from Pauillac and Saint Julien</v>
      </c>
      <c r="F144" s="6" t="s">
        <v>13</v>
      </c>
      <c r="G144" s="6">
        <v>8</v>
      </c>
      <c r="H144" s="6" t="s">
        <v>162</v>
      </c>
      <c r="I144" s="33" t="s">
        <v>33</v>
      </c>
      <c r="J144" s="6" t="s">
        <v>34</v>
      </c>
      <c r="K144" s="30">
        <v>100</v>
      </c>
      <c r="L144" s="31">
        <v>200</v>
      </c>
      <c r="M144" s="35" t="s">
        <v>442</v>
      </c>
      <c r="N144" s="35" t="s">
        <v>167</v>
      </c>
      <c r="AB144" s="17" t="s">
        <v>441</v>
      </c>
      <c r="AC144" s="17" t="s">
        <v>972</v>
      </c>
    </row>
    <row r="145" spans="1:29" ht="12" customHeight="1" x14ac:dyDescent="0.2">
      <c r="A145" s="6" t="s">
        <v>443</v>
      </c>
      <c r="B145" s="6" t="s">
        <v>43</v>
      </c>
      <c r="C145" s="33" t="s">
        <v>15</v>
      </c>
      <c r="D145" s="6" t="s">
        <v>12</v>
      </c>
      <c r="E145" s="34" t="str">
        <f t="shared" si="2"/>
        <v>Ulysse Cazabonne, Pauillac, Selected by The Wine Society</v>
      </c>
      <c r="F145" s="6" t="s">
        <v>13</v>
      </c>
      <c r="G145" s="6">
        <v>11</v>
      </c>
      <c r="H145" s="6" t="s">
        <v>162</v>
      </c>
      <c r="I145" s="33" t="s">
        <v>33</v>
      </c>
      <c r="J145" s="6" t="s">
        <v>34</v>
      </c>
      <c r="K145" s="30">
        <v>100</v>
      </c>
      <c r="L145" s="31">
        <v>200</v>
      </c>
      <c r="M145" s="35"/>
      <c r="N145" s="35" t="s">
        <v>256</v>
      </c>
      <c r="AB145" s="17" t="s">
        <v>444</v>
      </c>
      <c r="AC145" s="17" t="s">
        <v>973</v>
      </c>
    </row>
    <row r="146" spans="1:29" ht="12" customHeight="1" x14ac:dyDescent="0.2">
      <c r="A146" s="6" t="s">
        <v>445</v>
      </c>
      <c r="B146" s="6" t="s">
        <v>43</v>
      </c>
      <c r="C146" s="33" t="s">
        <v>15</v>
      </c>
      <c r="D146" s="6" t="s">
        <v>12</v>
      </c>
      <c r="E146" s="34" t="str">
        <f t="shared" si="2"/>
        <v>Ulysse Cazabonne, Pauillac, Selected by The Wine Society</v>
      </c>
      <c r="F146" s="6" t="s">
        <v>13</v>
      </c>
      <c r="G146" s="6">
        <v>12</v>
      </c>
      <c r="H146" s="6" t="s">
        <v>162</v>
      </c>
      <c r="I146" s="33" t="s">
        <v>29</v>
      </c>
      <c r="J146" s="36" t="s">
        <v>34</v>
      </c>
      <c r="K146" s="30">
        <v>100</v>
      </c>
      <c r="L146" s="31">
        <v>200</v>
      </c>
      <c r="M146" s="35"/>
      <c r="N146" s="35" t="s">
        <v>256</v>
      </c>
      <c r="AB146" s="17" t="s">
        <v>444</v>
      </c>
      <c r="AC146" s="17" t="s">
        <v>974</v>
      </c>
    </row>
    <row r="147" spans="1:29" ht="12" customHeight="1" x14ac:dyDescent="0.2">
      <c r="A147" s="6" t="s">
        <v>446</v>
      </c>
      <c r="B147" s="6" t="s">
        <v>48</v>
      </c>
      <c r="C147" s="33" t="s">
        <v>15</v>
      </c>
      <c r="D147" s="6" t="s">
        <v>12</v>
      </c>
      <c r="E147" s="34" t="str">
        <f t="shared" si="2"/>
        <v>Mathilde, Chateau La Fleur Morange, Saint-Emilion - In Bond</v>
      </c>
      <c r="F147" s="6" t="s">
        <v>13</v>
      </c>
      <c r="G147" s="6">
        <v>12</v>
      </c>
      <c r="H147" s="6" t="s">
        <v>162</v>
      </c>
      <c r="I147" s="33" t="s">
        <v>29</v>
      </c>
      <c r="J147" s="6" t="s">
        <v>30</v>
      </c>
      <c r="K147" s="30">
        <v>100</v>
      </c>
      <c r="L147" s="31">
        <v>150</v>
      </c>
      <c r="M147" s="35"/>
      <c r="N147" s="35"/>
      <c r="AB147" s="17" t="s">
        <v>447</v>
      </c>
      <c r="AC147" s="17" t="s">
        <v>975</v>
      </c>
    </row>
    <row r="148" spans="1:29" ht="12" customHeight="1" x14ac:dyDescent="0.2">
      <c r="A148" s="6" t="s">
        <v>448</v>
      </c>
      <c r="B148" s="6" t="s">
        <v>35</v>
      </c>
      <c r="C148" s="33" t="s">
        <v>15</v>
      </c>
      <c r="D148" s="6" t="s">
        <v>12</v>
      </c>
      <c r="E148" s="34" t="str">
        <f t="shared" si="2"/>
        <v>Chateau Les Trois Croix, Fronsac</v>
      </c>
      <c r="F148" s="6" t="s">
        <v>13</v>
      </c>
      <c r="G148" s="6">
        <v>12</v>
      </c>
      <c r="H148" s="6" t="s">
        <v>162</v>
      </c>
      <c r="I148" s="33" t="s">
        <v>42</v>
      </c>
      <c r="J148" s="36" t="s">
        <v>34</v>
      </c>
      <c r="K148" s="30">
        <v>100</v>
      </c>
      <c r="L148" s="31">
        <v>150</v>
      </c>
      <c r="M148" s="35"/>
      <c r="N148" s="35" t="s">
        <v>164</v>
      </c>
      <c r="AB148" s="17" t="s">
        <v>449</v>
      </c>
      <c r="AC148" s="17" t="s">
        <v>976</v>
      </c>
    </row>
    <row r="149" spans="1:29" ht="12" customHeight="1" x14ac:dyDescent="0.2">
      <c r="A149" s="6" t="s">
        <v>450</v>
      </c>
      <c r="B149" s="6" t="s">
        <v>51</v>
      </c>
      <c r="C149" s="33" t="s">
        <v>15</v>
      </c>
      <c r="D149" s="6" t="s">
        <v>12</v>
      </c>
      <c r="E149" s="34" t="str">
        <f t="shared" si="2"/>
        <v>Chateau de la Dauphine, Fronsac</v>
      </c>
      <c r="F149" s="6" t="s">
        <v>13</v>
      </c>
      <c r="G149" s="6">
        <v>12</v>
      </c>
      <c r="H149" s="6" t="s">
        <v>162</v>
      </c>
      <c r="I149" s="33" t="s">
        <v>42</v>
      </c>
      <c r="J149" s="36" t="s">
        <v>34</v>
      </c>
      <c r="K149" s="30">
        <v>100</v>
      </c>
      <c r="L149" s="31">
        <v>150</v>
      </c>
      <c r="M149" s="35" t="s">
        <v>37</v>
      </c>
      <c r="N149" s="35" t="s">
        <v>164</v>
      </c>
      <c r="AB149" s="17" t="s">
        <v>451</v>
      </c>
      <c r="AC149" s="17" t="s">
        <v>977</v>
      </c>
    </row>
    <row r="150" spans="1:29" ht="12" customHeight="1" x14ac:dyDescent="0.2">
      <c r="A150" s="6" t="s">
        <v>452</v>
      </c>
      <c r="B150" s="6" t="s">
        <v>51</v>
      </c>
      <c r="C150" s="33" t="s">
        <v>15</v>
      </c>
      <c r="D150" s="6" t="s">
        <v>12</v>
      </c>
      <c r="E150" s="34" t="str">
        <f t="shared" si="2"/>
        <v>Chateau de Francs, Les Cerisiers, Francs-Cotes de Bordeaux</v>
      </c>
      <c r="F150" s="6" t="s">
        <v>13</v>
      </c>
      <c r="G150" s="6">
        <v>12</v>
      </c>
      <c r="H150" s="6" t="s">
        <v>162</v>
      </c>
      <c r="I150" s="33" t="s">
        <v>29</v>
      </c>
      <c r="J150" s="6" t="s">
        <v>34</v>
      </c>
      <c r="K150" s="30">
        <v>100</v>
      </c>
      <c r="L150" s="31">
        <v>150</v>
      </c>
      <c r="M150" s="35"/>
      <c r="N150" s="35" t="s">
        <v>164</v>
      </c>
      <c r="AB150" s="17" t="s">
        <v>453</v>
      </c>
      <c r="AC150" s="17" t="s">
        <v>978</v>
      </c>
    </row>
    <row r="151" spans="1:29" ht="12" customHeight="1" x14ac:dyDescent="0.2">
      <c r="A151" s="6" t="s">
        <v>454</v>
      </c>
      <c r="B151" s="6" t="s">
        <v>51</v>
      </c>
      <c r="C151" s="33" t="s">
        <v>15</v>
      </c>
      <c r="D151" s="6" t="s">
        <v>12</v>
      </c>
      <c r="E151" s="34" t="str">
        <f t="shared" si="2"/>
        <v>Domaine de l'A, Castillon-Cotes de Bordeaux</v>
      </c>
      <c r="F151" s="6" t="s">
        <v>13</v>
      </c>
      <c r="G151" s="6">
        <v>12</v>
      </c>
      <c r="H151" s="6" t="s">
        <v>162</v>
      </c>
      <c r="I151" s="33" t="s">
        <v>42</v>
      </c>
      <c r="J151" s="6" t="s">
        <v>34</v>
      </c>
      <c r="K151" s="30">
        <v>160</v>
      </c>
      <c r="L151" s="31">
        <v>260</v>
      </c>
      <c r="M151" s="35"/>
      <c r="N151" s="35" t="s">
        <v>164</v>
      </c>
      <c r="AB151" s="17" t="s">
        <v>455</v>
      </c>
      <c r="AC151" s="17" t="s">
        <v>979</v>
      </c>
    </row>
    <row r="152" spans="1:29" ht="12" customHeight="1" x14ac:dyDescent="0.2">
      <c r="A152" s="6" t="s">
        <v>456</v>
      </c>
      <c r="B152" s="6" t="s">
        <v>197</v>
      </c>
      <c r="C152" s="33" t="s">
        <v>53</v>
      </c>
      <c r="D152" s="6" t="s">
        <v>12</v>
      </c>
      <c r="E152" s="34" t="str">
        <f t="shared" si="2"/>
        <v>Domaine Armand Rousseau, Chambertin-Clos de Beze Grand Cru</v>
      </c>
      <c r="F152" s="6" t="s">
        <v>13</v>
      </c>
      <c r="G152" s="6">
        <v>12</v>
      </c>
      <c r="H152" s="6" t="s">
        <v>162</v>
      </c>
      <c r="I152" s="33" t="s">
        <v>33</v>
      </c>
      <c r="J152" s="6" t="s">
        <v>34</v>
      </c>
      <c r="K152" s="30">
        <v>10000</v>
      </c>
      <c r="L152" s="31">
        <v>15000</v>
      </c>
      <c r="M152" s="35" t="s">
        <v>458</v>
      </c>
      <c r="N152" s="35" t="s">
        <v>256</v>
      </c>
      <c r="AB152" s="17" t="s">
        <v>457</v>
      </c>
      <c r="AC152" s="17" t="s">
        <v>980</v>
      </c>
    </row>
    <row r="153" spans="1:29" ht="12" customHeight="1" x14ac:dyDescent="0.2">
      <c r="A153" s="6" t="s">
        <v>459</v>
      </c>
      <c r="B153" s="6" t="s">
        <v>297</v>
      </c>
      <c r="C153" s="33" t="s">
        <v>53</v>
      </c>
      <c r="D153" s="6" t="s">
        <v>12</v>
      </c>
      <c r="E153" s="34" t="str">
        <f t="shared" si="2"/>
        <v>Domaine Georges Roumier, Bonnes Mares Grand Cru</v>
      </c>
      <c r="F153" s="6" t="s">
        <v>13</v>
      </c>
      <c r="G153" s="6">
        <v>12</v>
      </c>
      <c r="H153" s="6" t="s">
        <v>162</v>
      </c>
      <c r="I153" s="33" t="s">
        <v>33</v>
      </c>
      <c r="J153" s="6" t="s">
        <v>34</v>
      </c>
      <c r="K153" s="30">
        <v>15000</v>
      </c>
      <c r="L153" s="31">
        <v>25000</v>
      </c>
      <c r="M153" s="35" t="s">
        <v>461</v>
      </c>
      <c r="N153" s="35" t="s">
        <v>256</v>
      </c>
      <c r="AB153" s="17" t="s">
        <v>460</v>
      </c>
      <c r="AC153" s="17" t="s">
        <v>981</v>
      </c>
    </row>
    <row r="154" spans="1:29" ht="12" customHeight="1" x14ac:dyDescent="0.2">
      <c r="A154" s="6" t="s">
        <v>462</v>
      </c>
      <c r="B154" s="6" t="s">
        <v>90</v>
      </c>
      <c r="C154" s="33" t="s">
        <v>53</v>
      </c>
      <c r="D154" s="6" t="s">
        <v>12</v>
      </c>
      <c r="E154" s="34" t="str">
        <f t="shared" si="2"/>
        <v>Domaine Bruno Clair, Gevrey-Chambertin Premier Cru, Fonteny</v>
      </c>
      <c r="F154" s="6" t="s">
        <v>13</v>
      </c>
      <c r="G154" s="6">
        <v>2</v>
      </c>
      <c r="H154" s="6" t="s">
        <v>162</v>
      </c>
      <c r="I154" s="33" t="s">
        <v>33</v>
      </c>
      <c r="J154" s="6" t="s">
        <v>34</v>
      </c>
      <c r="K154" s="30">
        <v>100</v>
      </c>
      <c r="L154" s="31">
        <v>150</v>
      </c>
      <c r="M154" s="35" t="s">
        <v>464</v>
      </c>
      <c r="N154" s="35" t="s">
        <v>202</v>
      </c>
      <c r="AB154" s="17" t="s">
        <v>463</v>
      </c>
      <c r="AC154" s="17" t="s">
        <v>982</v>
      </c>
    </row>
    <row r="155" spans="1:29" ht="12" customHeight="1" x14ac:dyDescent="0.2">
      <c r="A155" s="6" t="s">
        <v>465</v>
      </c>
      <c r="B155" s="6" t="s">
        <v>323</v>
      </c>
      <c r="C155" s="33" t="s">
        <v>53</v>
      </c>
      <c r="D155" s="6" t="s">
        <v>12</v>
      </c>
      <c r="E155" s="34" t="str">
        <f t="shared" si="2"/>
        <v>Domaine Armand Rousseau, Chambertin Grand Cru</v>
      </c>
      <c r="F155" s="6" t="s">
        <v>13</v>
      </c>
      <c r="G155" s="6">
        <v>1</v>
      </c>
      <c r="H155" s="6" t="s">
        <v>162</v>
      </c>
      <c r="I155" s="33" t="s">
        <v>33</v>
      </c>
      <c r="J155" s="6" t="s">
        <v>34</v>
      </c>
      <c r="K155" s="30">
        <v>1200</v>
      </c>
      <c r="L155" s="31">
        <v>1800</v>
      </c>
      <c r="M155" s="35"/>
      <c r="N155" s="35" t="s">
        <v>467</v>
      </c>
      <c r="AB155" s="17" t="s">
        <v>466</v>
      </c>
      <c r="AC155" s="17" t="s">
        <v>983</v>
      </c>
    </row>
    <row r="156" spans="1:29" ht="12" customHeight="1" x14ac:dyDescent="0.2">
      <c r="A156" s="6" t="s">
        <v>468</v>
      </c>
      <c r="B156" s="6" t="s">
        <v>323</v>
      </c>
      <c r="C156" s="33" t="s">
        <v>53</v>
      </c>
      <c r="D156" s="6" t="s">
        <v>12</v>
      </c>
      <c r="E156" s="34" t="str">
        <f t="shared" si="2"/>
        <v>Jacques-Frederic Mugnier, Bonnes Mares Grand Cru</v>
      </c>
      <c r="F156" s="6" t="s">
        <v>13</v>
      </c>
      <c r="G156" s="6">
        <v>1</v>
      </c>
      <c r="H156" s="6" t="s">
        <v>162</v>
      </c>
      <c r="I156" s="33" t="s">
        <v>33</v>
      </c>
      <c r="J156" s="36" t="s">
        <v>34</v>
      </c>
      <c r="K156" s="30">
        <v>500</v>
      </c>
      <c r="L156" s="31">
        <v>700</v>
      </c>
      <c r="M156" s="35"/>
      <c r="N156" s="35" t="s">
        <v>467</v>
      </c>
      <c r="AB156" s="17" t="s">
        <v>469</v>
      </c>
      <c r="AC156" s="17" t="s">
        <v>984</v>
      </c>
    </row>
    <row r="157" spans="1:29" ht="12" customHeight="1" x14ac:dyDescent="0.2">
      <c r="A157" s="6" t="s">
        <v>470</v>
      </c>
      <c r="B157" s="6" t="s">
        <v>323</v>
      </c>
      <c r="C157" s="33" t="s">
        <v>53</v>
      </c>
      <c r="D157" s="6" t="s">
        <v>12</v>
      </c>
      <c r="E157" s="34" t="str">
        <f t="shared" si="2"/>
        <v>Domaine Georges Roumier, Bonnes Mares Grand Cru</v>
      </c>
      <c r="F157" s="6" t="s">
        <v>13</v>
      </c>
      <c r="G157" s="6">
        <v>6</v>
      </c>
      <c r="H157" s="6" t="s">
        <v>162</v>
      </c>
      <c r="I157" s="33" t="s">
        <v>33</v>
      </c>
      <c r="J157" s="36" t="s">
        <v>34</v>
      </c>
      <c r="K157" s="30">
        <v>3000</v>
      </c>
      <c r="L157" s="31">
        <v>5000</v>
      </c>
      <c r="M157" s="35" t="s">
        <v>115</v>
      </c>
      <c r="N157" s="35" t="s">
        <v>256</v>
      </c>
      <c r="AB157" s="17" t="s">
        <v>460</v>
      </c>
      <c r="AC157" s="17" t="s">
        <v>985</v>
      </c>
    </row>
    <row r="158" spans="1:29" ht="12" customHeight="1" x14ac:dyDescent="0.2">
      <c r="A158" s="6" t="s">
        <v>471</v>
      </c>
      <c r="B158" s="6" t="s">
        <v>323</v>
      </c>
      <c r="C158" s="33" t="s">
        <v>53</v>
      </c>
      <c r="D158" s="6" t="s">
        <v>12</v>
      </c>
      <c r="E158" s="34" t="str">
        <f t="shared" si="2"/>
        <v>Alain Hudelot-Noellat, Clos de Vougeot Grand Cru</v>
      </c>
      <c r="F158" s="6" t="s">
        <v>13</v>
      </c>
      <c r="G158" s="6">
        <v>2</v>
      </c>
      <c r="H158" s="6" t="s">
        <v>162</v>
      </c>
      <c r="I158" s="33" t="s">
        <v>33</v>
      </c>
      <c r="J158" s="36" t="s">
        <v>34</v>
      </c>
      <c r="K158" s="30">
        <v>280</v>
      </c>
      <c r="L158" s="31">
        <v>380</v>
      </c>
      <c r="M158" s="35"/>
      <c r="N158" s="35" t="s">
        <v>467</v>
      </c>
      <c r="AB158" s="17" t="s">
        <v>472</v>
      </c>
      <c r="AC158" s="17" t="s">
        <v>986</v>
      </c>
    </row>
    <row r="159" spans="1:29" ht="12" customHeight="1" x14ac:dyDescent="0.2">
      <c r="A159" s="6" t="s">
        <v>473</v>
      </c>
      <c r="B159" s="6" t="s">
        <v>323</v>
      </c>
      <c r="C159" s="33" t="s">
        <v>53</v>
      </c>
      <c r="D159" s="6" t="s">
        <v>12</v>
      </c>
      <c r="E159" s="34" t="str">
        <f t="shared" si="2"/>
        <v>Domaine Dujac, Chambolle-Musigny Premier Cru, Les Gruenchers</v>
      </c>
      <c r="F159" s="6" t="s">
        <v>13</v>
      </c>
      <c r="G159" s="6">
        <v>2</v>
      </c>
      <c r="H159" s="6" t="s">
        <v>162</v>
      </c>
      <c r="I159" s="33" t="s">
        <v>33</v>
      </c>
      <c r="J159" s="6" t="s">
        <v>34</v>
      </c>
      <c r="K159" s="30">
        <v>300</v>
      </c>
      <c r="L159" s="31">
        <v>500</v>
      </c>
      <c r="M159" s="35"/>
      <c r="N159" s="35" t="s">
        <v>467</v>
      </c>
      <c r="AB159" s="17" t="s">
        <v>474</v>
      </c>
      <c r="AC159" s="17" t="s">
        <v>987</v>
      </c>
    </row>
    <row r="160" spans="1:29" ht="12" customHeight="1" x14ac:dyDescent="0.2">
      <c r="A160" s="6" t="s">
        <v>475</v>
      </c>
      <c r="B160" s="6" t="s">
        <v>323</v>
      </c>
      <c r="C160" s="33" t="s">
        <v>53</v>
      </c>
      <c r="D160" s="6" t="s">
        <v>12</v>
      </c>
      <c r="E160" s="34" t="str">
        <f t="shared" si="2"/>
        <v>Domaine Meo Camuzet, Nuits-Saint-Georges Premier Cru, Aux Boudots</v>
      </c>
      <c r="F160" s="6" t="s">
        <v>13</v>
      </c>
      <c r="G160" s="6">
        <v>2</v>
      </c>
      <c r="H160" s="6" t="s">
        <v>162</v>
      </c>
      <c r="I160" s="33" t="s">
        <v>33</v>
      </c>
      <c r="J160" s="6" t="s">
        <v>34</v>
      </c>
      <c r="K160" s="30">
        <v>280</v>
      </c>
      <c r="L160" s="31">
        <v>380</v>
      </c>
      <c r="M160" s="35"/>
      <c r="N160" s="35" t="s">
        <v>467</v>
      </c>
      <c r="AB160" s="17" t="s">
        <v>476</v>
      </c>
      <c r="AC160" s="17" t="s">
        <v>988</v>
      </c>
    </row>
    <row r="161" spans="1:29" ht="12" customHeight="1" x14ac:dyDescent="0.2">
      <c r="A161" s="6" t="s">
        <v>477</v>
      </c>
      <c r="B161" s="6" t="s">
        <v>323</v>
      </c>
      <c r="C161" s="33" t="s">
        <v>53</v>
      </c>
      <c r="D161" s="6" t="s">
        <v>12</v>
      </c>
      <c r="E161" s="34" t="str">
        <f t="shared" si="2"/>
        <v>Jean Chauvenet, Nuits-Saint-Georges Premier Cru, Les Vaucrains</v>
      </c>
      <c r="F161" s="6" t="s">
        <v>13</v>
      </c>
      <c r="G161" s="6">
        <v>3</v>
      </c>
      <c r="H161" s="6" t="s">
        <v>162</v>
      </c>
      <c r="I161" s="33" t="s">
        <v>33</v>
      </c>
      <c r="J161" s="6" t="s">
        <v>34</v>
      </c>
      <c r="K161" s="30">
        <v>100</v>
      </c>
      <c r="L161" s="31">
        <v>200</v>
      </c>
      <c r="M161" s="35"/>
      <c r="N161" s="35" t="s">
        <v>467</v>
      </c>
      <c r="AB161" s="17" t="s">
        <v>478</v>
      </c>
      <c r="AC161" s="17" t="s">
        <v>989</v>
      </c>
    </row>
    <row r="162" spans="1:29" ht="12" customHeight="1" x14ac:dyDescent="0.2">
      <c r="A162" s="6" t="s">
        <v>479</v>
      </c>
      <c r="B162" s="6" t="s">
        <v>323</v>
      </c>
      <c r="C162" s="33" t="s">
        <v>53</v>
      </c>
      <c r="D162" s="6" t="s">
        <v>12</v>
      </c>
      <c r="E162" s="34" t="str">
        <f t="shared" si="2"/>
        <v>Maison Louis Jadot, Pommard Premier Cru, Les Pezerolles</v>
      </c>
      <c r="F162" s="6" t="s">
        <v>13</v>
      </c>
      <c r="G162" s="6">
        <v>3</v>
      </c>
      <c r="H162" s="6" t="s">
        <v>162</v>
      </c>
      <c r="I162" s="33" t="s">
        <v>33</v>
      </c>
      <c r="J162" s="6" t="s">
        <v>34</v>
      </c>
      <c r="K162" s="30">
        <v>100</v>
      </c>
      <c r="L162" s="31">
        <v>200</v>
      </c>
      <c r="M162" s="35"/>
      <c r="N162" s="35" t="s">
        <v>467</v>
      </c>
      <c r="AB162" s="17" t="s">
        <v>480</v>
      </c>
      <c r="AC162" s="17" t="s">
        <v>990</v>
      </c>
    </row>
    <row r="163" spans="1:29" ht="12" customHeight="1" x14ac:dyDescent="0.2">
      <c r="A163" s="6" t="s">
        <v>481</v>
      </c>
      <c r="B163" s="6" t="s">
        <v>323</v>
      </c>
      <c r="C163" s="33" t="s">
        <v>53</v>
      </c>
      <c r="D163" s="6" t="s">
        <v>12</v>
      </c>
      <c r="E163" s="34" t="str">
        <f t="shared" si="2"/>
        <v>Domaine Leroy, Bourgogne, Rouge</v>
      </c>
      <c r="F163" s="6" t="s">
        <v>13</v>
      </c>
      <c r="G163" s="6">
        <v>1</v>
      </c>
      <c r="H163" s="6" t="s">
        <v>162</v>
      </c>
      <c r="I163" s="33" t="s">
        <v>33</v>
      </c>
      <c r="J163" s="6" t="s">
        <v>34</v>
      </c>
      <c r="K163" s="30">
        <v>100</v>
      </c>
      <c r="L163" s="31">
        <v>200</v>
      </c>
      <c r="M163" s="35"/>
      <c r="N163" s="35" t="s">
        <v>467</v>
      </c>
      <c r="AB163" s="17" t="s">
        <v>482</v>
      </c>
      <c r="AC163" s="17" t="s">
        <v>991</v>
      </c>
    </row>
    <row r="164" spans="1:29" ht="12" customHeight="1" x14ac:dyDescent="0.2">
      <c r="A164" s="6" t="s">
        <v>483</v>
      </c>
      <c r="B164" s="6" t="s">
        <v>79</v>
      </c>
      <c r="C164" s="33" t="s">
        <v>53</v>
      </c>
      <c r="D164" s="6" t="s">
        <v>12</v>
      </c>
      <c r="E164" s="34" t="str">
        <f t="shared" si="2"/>
        <v>Nicolas Potel, Volnay, Vieilles Vignes</v>
      </c>
      <c r="F164" s="6" t="s">
        <v>13</v>
      </c>
      <c r="G164" s="6">
        <v>12</v>
      </c>
      <c r="H164" s="6" t="s">
        <v>162</v>
      </c>
      <c r="I164" s="33" t="s">
        <v>33</v>
      </c>
      <c r="J164" s="36" t="s">
        <v>34</v>
      </c>
      <c r="K164" s="30">
        <v>460</v>
      </c>
      <c r="L164" s="31">
        <v>560</v>
      </c>
      <c r="M164" s="35"/>
      <c r="N164" s="35"/>
      <c r="AB164" s="17" t="s">
        <v>484</v>
      </c>
      <c r="AC164" s="17" t="s">
        <v>992</v>
      </c>
    </row>
    <row r="165" spans="1:29" ht="12" customHeight="1" x14ac:dyDescent="0.2">
      <c r="A165" s="6" t="s">
        <v>485</v>
      </c>
      <c r="B165" s="6" t="s">
        <v>43</v>
      </c>
      <c r="C165" s="33" t="s">
        <v>53</v>
      </c>
      <c r="D165" s="6" t="s">
        <v>12</v>
      </c>
      <c r="E165" s="34" t="str">
        <f t="shared" si="2"/>
        <v>Domaine Louis Jadot, Bonnes Mares Grand Cru</v>
      </c>
      <c r="F165" s="6" t="s">
        <v>13</v>
      </c>
      <c r="G165" s="6">
        <v>12</v>
      </c>
      <c r="H165" s="6" t="s">
        <v>162</v>
      </c>
      <c r="I165" s="33" t="s">
        <v>42</v>
      </c>
      <c r="J165" s="6" t="s">
        <v>34</v>
      </c>
      <c r="K165" s="30">
        <v>900</v>
      </c>
      <c r="L165" s="31">
        <v>1400</v>
      </c>
      <c r="M165" s="35" t="s">
        <v>37</v>
      </c>
      <c r="N165" s="35" t="s">
        <v>256</v>
      </c>
      <c r="AB165" s="17" t="s">
        <v>486</v>
      </c>
      <c r="AC165" s="17" t="s">
        <v>993</v>
      </c>
    </row>
    <row r="166" spans="1:29" ht="12" customHeight="1" x14ac:dyDescent="0.2">
      <c r="A166" s="6" t="s">
        <v>487</v>
      </c>
      <c r="B166" s="6" t="s">
        <v>43</v>
      </c>
      <c r="C166" s="33" t="s">
        <v>53</v>
      </c>
      <c r="D166" s="6" t="s">
        <v>12</v>
      </c>
      <c r="E166" s="34" t="str">
        <f t="shared" si="2"/>
        <v>Domaine de la Vougeraie, Bonnes Mares Grand Cru</v>
      </c>
      <c r="F166" s="6" t="s">
        <v>13</v>
      </c>
      <c r="G166" s="6">
        <v>6</v>
      </c>
      <c r="H166" s="6" t="s">
        <v>162</v>
      </c>
      <c r="I166" s="33" t="s">
        <v>29</v>
      </c>
      <c r="J166" s="36" t="s">
        <v>34</v>
      </c>
      <c r="K166" s="30">
        <v>600</v>
      </c>
      <c r="L166" s="31">
        <v>900</v>
      </c>
      <c r="M166" s="35"/>
      <c r="N166" s="35" t="s">
        <v>256</v>
      </c>
      <c r="AB166" s="17" t="s">
        <v>488</v>
      </c>
      <c r="AC166" s="17" t="s">
        <v>994</v>
      </c>
    </row>
    <row r="167" spans="1:29" ht="12" customHeight="1" x14ac:dyDescent="0.2">
      <c r="A167" s="6" t="s">
        <v>489</v>
      </c>
      <c r="B167" s="6" t="s">
        <v>43</v>
      </c>
      <c r="C167" s="33" t="s">
        <v>53</v>
      </c>
      <c r="D167" s="6" t="s">
        <v>12</v>
      </c>
      <c r="E167" s="34" t="str">
        <f t="shared" si="2"/>
        <v>Joseph Drouhin, Musigny Grand Cru</v>
      </c>
      <c r="F167" s="6" t="s">
        <v>13</v>
      </c>
      <c r="G167" s="6">
        <v>6</v>
      </c>
      <c r="H167" s="6" t="s">
        <v>162</v>
      </c>
      <c r="I167" s="33" t="s">
        <v>42</v>
      </c>
      <c r="J167" s="6" t="s">
        <v>34</v>
      </c>
      <c r="K167" s="30">
        <v>1800</v>
      </c>
      <c r="L167" s="31">
        <v>2800</v>
      </c>
      <c r="M167" s="35"/>
      <c r="N167" s="35" t="s">
        <v>256</v>
      </c>
      <c r="AB167" s="17" t="s">
        <v>490</v>
      </c>
      <c r="AC167" s="17" t="s">
        <v>995</v>
      </c>
    </row>
    <row r="168" spans="1:29" ht="12" customHeight="1" x14ac:dyDescent="0.2">
      <c r="A168" s="6" t="s">
        <v>491</v>
      </c>
      <c r="B168" s="6" t="s">
        <v>43</v>
      </c>
      <c r="C168" s="33" t="s">
        <v>53</v>
      </c>
      <c r="D168" s="6" t="s">
        <v>12</v>
      </c>
      <c r="E168" s="34" t="str">
        <f t="shared" si="2"/>
        <v>Francois Lamarche, La Grande Rue Grand Cru</v>
      </c>
      <c r="F168" s="6" t="s">
        <v>13</v>
      </c>
      <c r="G168" s="6">
        <v>6</v>
      </c>
      <c r="H168" s="6" t="s">
        <v>162</v>
      </c>
      <c r="I168" s="33" t="s">
        <v>42</v>
      </c>
      <c r="J168" s="36" t="s">
        <v>34</v>
      </c>
      <c r="K168" s="30">
        <v>1000</v>
      </c>
      <c r="L168" s="31">
        <v>1500</v>
      </c>
      <c r="M168" s="35"/>
      <c r="N168" s="35" t="s">
        <v>256</v>
      </c>
      <c r="AB168" s="17" t="s">
        <v>492</v>
      </c>
      <c r="AC168" s="17" t="s">
        <v>996</v>
      </c>
    </row>
    <row r="169" spans="1:29" ht="12" customHeight="1" x14ac:dyDescent="0.2">
      <c r="A169" s="6" t="s">
        <v>493</v>
      </c>
      <c r="B169" s="6" t="s">
        <v>48</v>
      </c>
      <c r="C169" s="33" t="s">
        <v>53</v>
      </c>
      <c r="D169" s="6" t="s">
        <v>12</v>
      </c>
      <c r="E169" s="34" t="str">
        <f t="shared" si="2"/>
        <v>Robert Arnoux, Vosne-Romanee Premier Cru, Les Chaumes - In Bond</v>
      </c>
      <c r="F169" s="6" t="s">
        <v>13</v>
      </c>
      <c r="G169" s="6">
        <v>6</v>
      </c>
      <c r="H169" s="6" t="s">
        <v>162</v>
      </c>
      <c r="I169" s="33" t="s">
        <v>29</v>
      </c>
      <c r="J169" s="36" t="s">
        <v>30</v>
      </c>
      <c r="K169" s="30">
        <v>800</v>
      </c>
      <c r="L169" s="31">
        <v>1200</v>
      </c>
      <c r="M169" s="35"/>
      <c r="N169" s="35"/>
      <c r="AB169" s="17" t="s">
        <v>494</v>
      </c>
      <c r="AC169" s="17" t="s">
        <v>997</v>
      </c>
    </row>
    <row r="170" spans="1:29" ht="12" customHeight="1" x14ac:dyDescent="0.2">
      <c r="A170" s="6" t="s">
        <v>495</v>
      </c>
      <c r="B170" s="6" t="s">
        <v>35</v>
      </c>
      <c r="C170" s="33" t="s">
        <v>53</v>
      </c>
      <c r="D170" s="6" t="s">
        <v>12</v>
      </c>
      <c r="E170" s="34" t="str">
        <f t="shared" si="2"/>
        <v>Robert Groffier, Gevrey-Chambertin Premier Cru - In Bond</v>
      </c>
      <c r="F170" s="6" t="s">
        <v>13</v>
      </c>
      <c r="G170" s="6">
        <v>12</v>
      </c>
      <c r="H170" s="6" t="s">
        <v>162</v>
      </c>
      <c r="I170" s="33" t="s">
        <v>29</v>
      </c>
      <c r="J170" s="6" t="s">
        <v>30</v>
      </c>
      <c r="K170" s="30">
        <v>400</v>
      </c>
      <c r="L170" s="31">
        <v>600</v>
      </c>
      <c r="M170" s="35"/>
      <c r="N170" s="35" t="s">
        <v>386</v>
      </c>
      <c r="AB170" s="17" t="s">
        <v>496</v>
      </c>
      <c r="AC170" s="17" t="s">
        <v>998</v>
      </c>
    </row>
    <row r="171" spans="1:29" ht="12" customHeight="1" x14ac:dyDescent="0.2">
      <c r="A171" s="6" t="s">
        <v>497</v>
      </c>
      <c r="B171" s="6" t="s">
        <v>51</v>
      </c>
      <c r="C171" s="33" t="s">
        <v>53</v>
      </c>
      <c r="D171" s="6" t="s">
        <v>12</v>
      </c>
      <c r="E171" s="34" t="str">
        <f t="shared" si="2"/>
        <v>Domaine Humbert Freres, Gevrey-Chambertin Premier Cru, Estournelles-Saint-Jacques - In Bond</v>
      </c>
      <c r="F171" s="6" t="s">
        <v>13</v>
      </c>
      <c r="G171" s="6">
        <v>12</v>
      </c>
      <c r="H171" s="6" t="s">
        <v>162</v>
      </c>
      <c r="I171" s="33" t="s">
        <v>29</v>
      </c>
      <c r="J171" s="6" t="s">
        <v>30</v>
      </c>
      <c r="K171" s="30">
        <v>500</v>
      </c>
      <c r="L171" s="31">
        <v>700</v>
      </c>
      <c r="M171" s="35"/>
      <c r="N171" s="35"/>
      <c r="AB171" s="17" t="s">
        <v>498</v>
      </c>
      <c r="AC171" s="17" t="s">
        <v>999</v>
      </c>
    </row>
    <row r="172" spans="1:29" ht="12" customHeight="1" x14ac:dyDescent="0.2">
      <c r="A172" s="6" t="s">
        <v>499</v>
      </c>
      <c r="B172" s="6" t="s">
        <v>51</v>
      </c>
      <c r="C172" s="33" t="s">
        <v>53</v>
      </c>
      <c r="D172" s="6" t="s">
        <v>12</v>
      </c>
      <c r="E172" s="34" t="str">
        <f t="shared" si="2"/>
        <v>Robert Groffier, Chambolle-Musigny Premier Cru, Les Sentiers - In Bond</v>
      </c>
      <c r="F172" s="6" t="s">
        <v>13</v>
      </c>
      <c r="G172" s="6">
        <v>12</v>
      </c>
      <c r="H172" s="6" t="s">
        <v>162</v>
      </c>
      <c r="I172" s="33" t="s">
        <v>29</v>
      </c>
      <c r="J172" s="6" t="s">
        <v>30</v>
      </c>
      <c r="K172" s="30">
        <v>1800</v>
      </c>
      <c r="L172" s="31">
        <v>2400</v>
      </c>
      <c r="M172" s="35"/>
      <c r="N172" s="35" t="s">
        <v>386</v>
      </c>
      <c r="AB172" s="17" t="s">
        <v>500</v>
      </c>
      <c r="AC172" s="17" t="s">
        <v>1000</v>
      </c>
    </row>
    <row r="173" spans="1:29" ht="12" customHeight="1" x14ac:dyDescent="0.2">
      <c r="A173" s="6" t="s">
        <v>501</v>
      </c>
      <c r="B173" s="6" t="s">
        <v>51</v>
      </c>
      <c r="C173" s="33" t="s">
        <v>53</v>
      </c>
      <c r="D173" s="6" t="s">
        <v>12</v>
      </c>
      <c r="E173" s="34" t="str">
        <f t="shared" si="2"/>
        <v>Lucien Boillot, Nuits-Saint-Georges Premier Cru, Les Pruliers - In Bond</v>
      </c>
      <c r="F173" s="6" t="s">
        <v>13</v>
      </c>
      <c r="G173" s="6">
        <v>6</v>
      </c>
      <c r="H173" s="6" t="s">
        <v>162</v>
      </c>
      <c r="I173" s="33" t="s">
        <v>29</v>
      </c>
      <c r="J173" s="36" t="s">
        <v>30</v>
      </c>
      <c r="K173" s="30">
        <v>220</v>
      </c>
      <c r="L173" s="31">
        <v>280</v>
      </c>
      <c r="M173" s="35"/>
      <c r="N173" s="35"/>
      <c r="AB173" s="17" t="s">
        <v>502</v>
      </c>
      <c r="AC173" s="17" t="s">
        <v>1001</v>
      </c>
    </row>
    <row r="174" spans="1:29" ht="12" customHeight="1" x14ac:dyDescent="0.2">
      <c r="A174" s="6" t="s">
        <v>503</v>
      </c>
      <c r="B174" s="6" t="s">
        <v>60</v>
      </c>
      <c r="C174" s="33" t="s">
        <v>53</v>
      </c>
      <c r="D174" s="6" t="s">
        <v>12</v>
      </c>
      <c r="E174" s="34" t="str">
        <f t="shared" si="2"/>
        <v>Maison Roche de Bellene, Latricieres-Chambertin Grand Cru - In Bond</v>
      </c>
      <c r="F174" s="6" t="s">
        <v>13</v>
      </c>
      <c r="G174" s="6">
        <v>6</v>
      </c>
      <c r="H174" s="6" t="s">
        <v>162</v>
      </c>
      <c r="I174" s="33" t="s">
        <v>29</v>
      </c>
      <c r="J174" s="6" t="s">
        <v>30</v>
      </c>
      <c r="K174" s="30">
        <v>400</v>
      </c>
      <c r="L174" s="31">
        <v>600</v>
      </c>
      <c r="M174" s="35"/>
      <c r="N174" s="35"/>
      <c r="AB174" s="17" t="s">
        <v>504</v>
      </c>
      <c r="AC174" s="17" t="s">
        <v>1002</v>
      </c>
    </row>
    <row r="175" spans="1:29" ht="12" customHeight="1" x14ac:dyDescent="0.2">
      <c r="A175" s="6" t="s">
        <v>505</v>
      </c>
      <c r="B175" s="6" t="s">
        <v>60</v>
      </c>
      <c r="C175" s="33" t="s">
        <v>53</v>
      </c>
      <c r="D175" s="6" t="s">
        <v>12</v>
      </c>
      <c r="E175" s="34" t="str">
        <f t="shared" si="2"/>
        <v>Domaine de Montille, Corton Grand Cru, Le Clos du Roi - In Bond</v>
      </c>
      <c r="F175" s="6" t="s">
        <v>13</v>
      </c>
      <c r="G175" s="6">
        <v>6</v>
      </c>
      <c r="H175" s="6" t="s">
        <v>162</v>
      </c>
      <c r="I175" s="33" t="s">
        <v>29</v>
      </c>
      <c r="J175" s="6" t="s">
        <v>30</v>
      </c>
      <c r="K175" s="30">
        <v>360</v>
      </c>
      <c r="L175" s="31">
        <v>460</v>
      </c>
      <c r="M175" s="35"/>
      <c r="N175" s="35"/>
      <c r="AB175" s="17" t="s">
        <v>506</v>
      </c>
      <c r="AC175" s="17" t="s">
        <v>1003</v>
      </c>
    </row>
    <row r="176" spans="1:29" ht="12" customHeight="1" x14ac:dyDescent="0.2">
      <c r="A176" s="6" t="s">
        <v>507</v>
      </c>
      <c r="B176" s="6" t="s">
        <v>60</v>
      </c>
      <c r="C176" s="33" t="s">
        <v>53</v>
      </c>
      <c r="D176" s="6" t="s">
        <v>12</v>
      </c>
      <c r="E176" s="34" t="str">
        <f t="shared" si="2"/>
        <v>Domaine Faiveley, Gevrey-Chambertin Premier Cru, Issarts - In Bond</v>
      </c>
      <c r="F176" s="6" t="s">
        <v>13</v>
      </c>
      <c r="G176" s="6">
        <v>6</v>
      </c>
      <c r="H176" s="6" t="s">
        <v>162</v>
      </c>
      <c r="I176" s="33" t="s">
        <v>29</v>
      </c>
      <c r="J176" s="6" t="s">
        <v>30</v>
      </c>
      <c r="K176" s="30">
        <v>160</v>
      </c>
      <c r="L176" s="31">
        <v>220</v>
      </c>
      <c r="M176" s="35"/>
      <c r="N176" s="35"/>
      <c r="AB176" s="17" t="s">
        <v>508</v>
      </c>
      <c r="AC176" s="17" t="s">
        <v>1004</v>
      </c>
    </row>
    <row r="177" spans="1:29" ht="12" customHeight="1" x14ac:dyDescent="0.2">
      <c r="A177" s="6" t="s">
        <v>509</v>
      </c>
      <c r="B177" s="6" t="s">
        <v>60</v>
      </c>
      <c r="C177" s="33" t="s">
        <v>53</v>
      </c>
      <c r="D177" s="6" t="s">
        <v>12</v>
      </c>
      <c r="E177" s="34" t="str">
        <f t="shared" si="2"/>
        <v>Robert Groffier, Chambolle-Musigny Premier Cru, Les Hauts Doix - In Bond</v>
      </c>
      <c r="F177" s="6" t="s">
        <v>13</v>
      </c>
      <c r="G177" s="6">
        <v>6</v>
      </c>
      <c r="H177" s="6" t="s">
        <v>162</v>
      </c>
      <c r="I177" s="33" t="s">
        <v>29</v>
      </c>
      <c r="J177" s="6" t="s">
        <v>30</v>
      </c>
      <c r="K177" s="30">
        <v>600</v>
      </c>
      <c r="L177" s="31">
        <v>800</v>
      </c>
      <c r="M177" s="35"/>
      <c r="N177" s="35" t="s">
        <v>386</v>
      </c>
      <c r="AB177" s="17" t="s">
        <v>510</v>
      </c>
      <c r="AC177" s="17" t="s">
        <v>1005</v>
      </c>
    </row>
    <row r="178" spans="1:29" ht="12" customHeight="1" x14ac:dyDescent="0.2">
      <c r="A178" s="6" t="s">
        <v>511</v>
      </c>
      <c r="B178" s="6" t="s">
        <v>60</v>
      </c>
      <c r="C178" s="33" t="s">
        <v>53</v>
      </c>
      <c r="D178" s="6" t="s">
        <v>12</v>
      </c>
      <c r="E178" s="34" t="str">
        <f t="shared" si="2"/>
        <v>Henri Gouges, Nuits-Saint-Georges Premier Cru, Les Saints-Georges</v>
      </c>
      <c r="F178" s="6" t="s">
        <v>13</v>
      </c>
      <c r="G178" s="6">
        <v>3</v>
      </c>
      <c r="H178" s="6" t="s">
        <v>162</v>
      </c>
      <c r="I178" s="33" t="s">
        <v>33</v>
      </c>
      <c r="J178" s="36" t="s">
        <v>34</v>
      </c>
      <c r="K178" s="30">
        <v>150</v>
      </c>
      <c r="L178" s="31">
        <v>250</v>
      </c>
      <c r="M178" s="35"/>
      <c r="N178" s="35" t="s">
        <v>164</v>
      </c>
      <c r="AB178" s="17" t="s">
        <v>512</v>
      </c>
      <c r="AC178" s="17" t="s">
        <v>1006</v>
      </c>
    </row>
    <row r="179" spans="1:29" ht="12" customHeight="1" x14ac:dyDescent="0.2">
      <c r="A179" s="6" t="s">
        <v>513</v>
      </c>
      <c r="B179" s="6" t="s">
        <v>60</v>
      </c>
      <c r="C179" s="33" t="s">
        <v>53</v>
      </c>
      <c r="D179" s="6" t="s">
        <v>12</v>
      </c>
      <c r="E179" s="34" t="str">
        <f t="shared" si="2"/>
        <v>Bouchard Pere et Fils, Beaune Premier Cru, Clos de la Mousse</v>
      </c>
      <c r="F179" s="6" t="s">
        <v>13</v>
      </c>
      <c r="G179" s="6">
        <v>12</v>
      </c>
      <c r="H179" s="6" t="s">
        <v>162</v>
      </c>
      <c r="I179" s="33" t="s">
        <v>42</v>
      </c>
      <c r="J179" s="6" t="s">
        <v>34</v>
      </c>
      <c r="K179" s="30">
        <v>380</v>
      </c>
      <c r="L179" s="31">
        <v>480</v>
      </c>
      <c r="M179" s="35"/>
      <c r="N179" s="35" t="s">
        <v>91</v>
      </c>
      <c r="AB179" s="17" t="s">
        <v>104</v>
      </c>
      <c r="AC179" s="17" t="s">
        <v>1007</v>
      </c>
    </row>
    <row r="180" spans="1:29" ht="12" customHeight="1" x14ac:dyDescent="0.2">
      <c r="A180" s="6" t="s">
        <v>514</v>
      </c>
      <c r="B180" s="6" t="s">
        <v>60</v>
      </c>
      <c r="C180" s="33" t="s">
        <v>53</v>
      </c>
      <c r="D180" s="6" t="s">
        <v>12</v>
      </c>
      <c r="E180" s="34" t="str">
        <f t="shared" si="2"/>
        <v>Domaine Chandon de Briailles, Pernand-Vergelesses 1er Cru, Ile des Vergelesses Rouge - In Bond</v>
      </c>
      <c r="F180" s="6" t="s">
        <v>13</v>
      </c>
      <c r="G180" s="6">
        <v>12</v>
      </c>
      <c r="H180" s="6" t="s">
        <v>162</v>
      </c>
      <c r="I180" s="33" t="s">
        <v>42</v>
      </c>
      <c r="J180" s="36" t="s">
        <v>30</v>
      </c>
      <c r="K180" s="30">
        <v>280</v>
      </c>
      <c r="L180" s="31">
        <v>360</v>
      </c>
      <c r="M180" s="35"/>
      <c r="N180" s="35"/>
      <c r="AB180" s="17" t="s">
        <v>515</v>
      </c>
      <c r="AC180" s="17" t="s">
        <v>1008</v>
      </c>
    </row>
    <row r="181" spans="1:29" ht="12" customHeight="1" x14ac:dyDescent="0.2">
      <c r="A181" s="6" t="s">
        <v>516</v>
      </c>
      <c r="B181" s="6" t="s">
        <v>60</v>
      </c>
      <c r="C181" s="33" t="s">
        <v>53</v>
      </c>
      <c r="D181" s="6" t="s">
        <v>12</v>
      </c>
      <c r="E181" s="34" t="str">
        <f t="shared" si="2"/>
        <v>Comte Armand, Pommard Premier Cru, Clos des Epeneaux - In Bond</v>
      </c>
      <c r="F181" s="6" t="s">
        <v>13</v>
      </c>
      <c r="G181" s="6">
        <v>12</v>
      </c>
      <c r="H181" s="6" t="s">
        <v>162</v>
      </c>
      <c r="I181" s="33" t="s">
        <v>29</v>
      </c>
      <c r="J181" s="36" t="s">
        <v>30</v>
      </c>
      <c r="K181" s="30">
        <v>900</v>
      </c>
      <c r="L181" s="31">
        <v>1200</v>
      </c>
      <c r="M181" s="35"/>
      <c r="N181" s="35" t="s">
        <v>386</v>
      </c>
      <c r="AB181" s="17" t="s">
        <v>517</v>
      </c>
      <c r="AC181" s="17" t="s">
        <v>1009</v>
      </c>
    </row>
    <row r="182" spans="1:29" ht="12" customHeight="1" x14ac:dyDescent="0.2">
      <c r="A182" s="6" t="s">
        <v>518</v>
      </c>
      <c r="B182" s="6" t="s">
        <v>60</v>
      </c>
      <c r="C182" s="33" t="s">
        <v>53</v>
      </c>
      <c r="D182" s="6" t="s">
        <v>12</v>
      </c>
      <c r="E182" s="34" t="str">
        <f t="shared" si="2"/>
        <v>Domaine Paul Pillot, Chassagne-Montrachet Premier Cru, Clos Saint-Jean Rouge - In Bond</v>
      </c>
      <c r="F182" s="6" t="s">
        <v>13</v>
      </c>
      <c r="G182" s="6">
        <v>12</v>
      </c>
      <c r="H182" s="6" t="s">
        <v>162</v>
      </c>
      <c r="I182" s="33" t="s">
        <v>29</v>
      </c>
      <c r="J182" s="36" t="s">
        <v>30</v>
      </c>
      <c r="K182" s="30">
        <v>560</v>
      </c>
      <c r="L182" s="31">
        <v>750</v>
      </c>
      <c r="M182" s="35"/>
      <c r="N182" s="35"/>
      <c r="AB182" s="17" t="s">
        <v>519</v>
      </c>
      <c r="AC182" s="17" t="s">
        <v>1010</v>
      </c>
    </row>
    <row r="183" spans="1:29" ht="12" customHeight="1" x14ac:dyDescent="0.2">
      <c r="A183" s="6" t="s">
        <v>520</v>
      </c>
      <c r="B183" s="6" t="s">
        <v>61</v>
      </c>
      <c r="C183" s="33" t="s">
        <v>53</v>
      </c>
      <c r="D183" s="6" t="s">
        <v>12</v>
      </c>
      <c r="E183" s="34" t="str">
        <f t="shared" si="2"/>
        <v>Maison Jessiaume, Chambertin Grand Cru - In Bond</v>
      </c>
      <c r="F183" s="6" t="s">
        <v>13</v>
      </c>
      <c r="G183" s="6">
        <v>3</v>
      </c>
      <c r="H183" s="6" t="s">
        <v>162</v>
      </c>
      <c r="I183" s="33" t="s">
        <v>42</v>
      </c>
      <c r="J183" s="6" t="s">
        <v>30</v>
      </c>
      <c r="K183" s="30">
        <v>280</v>
      </c>
      <c r="L183" s="31">
        <v>360</v>
      </c>
      <c r="M183" s="35"/>
      <c r="N183" s="35"/>
      <c r="AB183" s="17" t="s">
        <v>521</v>
      </c>
      <c r="AC183" s="17" t="s">
        <v>1011</v>
      </c>
    </row>
    <row r="184" spans="1:29" ht="12" customHeight="1" x14ac:dyDescent="0.2">
      <c r="A184" s="6" t="s">
        <v>522</v>
      </c>
      <c r="B184" s="6" t="s">
        <v>61</v>
      </c>
      <c r="C184" s="33" t="s">
        <v>53</v>
      </c>
      <c r="D184" s="6" t="s">
        <v>12</v>
      </c>
      <c r="E184" s="34" t="str">
        <f t="shared" si="2"/>
        <v>Domaine Faiveley, Nuits-Saint-Georges Premier Cru, Les Porrets-Saint-Georges</v>
      </c>
      <c r="F184" s="6" t="s">
        <v>13</v>
      </c>
      <c r="G184" s="6">
        <v>6</v>
      </c>
      <c r="H184" s="6" t="s">
        <v>162</v>
      </c>
      <c r="I184" s="33" t="s">
        <v>29</v>
      </c>
      <c r="J184" s="6" t="s">
        <v>34</v>
      </c>
      <c r="K184" s="30">
        <v>300</v>
      </c>
      <c r="L184" s="31">
        <v>400</v>
      </c>
      <c r="M184" s="35"/>
      <c r="N184" s="35" t="s">
        <v>91</v>
      </c>
      <c r="AB184" s="17" t="s">
        <v>101</v>
      </c>
      <c r="AC184" s="17" t="s">
        <v>1012</v>
      </c>
    </row>
    <row r="185" spans="1:29" ht="12" customHeight="1" x14ac:dyDescent="0.2">
      <c r="A185" s="6" t="s">
        <v>523</v>
      </c>
      <c r="B185" s="6" t="s">
        <v>24</v>
      </c>
      <c r="C185" s="33" t="s">
        <v>53</v>
      </c>
      <c r="D185" s="6" t="s">
        <v>12</v>
      </c>
      <c r="E185" s="34" t="str">
        <f t="shared" si="2"/>
        <v>Domaine David Clark, Morey-Saint-Denis, Les Porroux - In Bond</v>
      </c>
      <c r="F185" s="6" t="s">
        <v>13</v>
      </c>
      <c r="G185" s="6">
        <v>6</v>
      </c>
      <c r="H185" s="6" t="s">
        <v>162</v>
      </c>
      <c r="I185" s="33" t="s">
        <v>29</v>
      </c>
      <c r="J185" s="36" t="s">
        <v>30</v>
      </c>
      <c r="K185" s="30">
        <v>220</v>
      </c>
      <c r="L185" s="31">
        <v>320</v>
      </c>
      <c r="M185" s="35"/>
      <c r="N185" s="35" t="s">
        <v>93</v>
      </c>
      <c r="AB185" s="17" t="s">
        <v>105</v>
      </c>
      <c r="AC185" s="17" t="s">
        <v>1013</v>
      </c>
    </row>
    <row r="186" spans="1:29" ht="12" customHeight="1" x14ac:dyDescent="0.2">
      <c r="A186" s="6" t="s">
        <v>524</v>
      </c>
      <c r="B186" s="6" t="s">
        <v>24</v>
      </c>
      <c r="C186" s="33" t="s">
        <v>53</v>
      </c>
      <c r="D186" s="6" t="s">
        <v>12</v>
      </c>
      <c r="E186" s="34" t="str">
        <f t="shared" si="2"/>
        <v>Domaine Albert Bichot (Clos Frantin), Vosne-Romanee, Clos Frantin - In Bond</v>
      </c>
      <c r="F186" s="6" t="s">
        <v>13</v>
      </c>
      <c r="G186" s="6">
        <v>6</v>
      </c>
      <c r="H186" s="6" t="s">
        <v>162</v>
      </c>
      <c r="I186" s="33" t="s">
        <v>42</v>
      </c>
      <c r="J186" s="6" t="s">
        <v>30</v>
      </c>
      <c r="K186" s="30">
        <v>180</v>
      </c>
      <c r="L186" s="31">
        <v>240</v>
      </c>
      <c r="M186" s="35"/>
      <c r="N186" s="35"/>
      <c r="AB186" s="17" t="s">
        <v>525</v>
      </c>
      <c r="AC186" s="17" t="s">
        <v>1014</v>
      </c>
    </row>
    <row r="187" spans="1:29" ht="12" customHeight="1" x14ac:dyDescent="0.2">
      <c r="A187" s="6" t="s">
        <v>526</v>
      </c>
      <c r="B187" s="6" t="s">
        <v>25</v>
      </c>
      <c r="C187" s="33" t="s">
        <v>53</v>
      </c>
      <c r="D187" s="6" t="s">
        <v>12</v>
      </c>
      <c r="E187" s="34" t="str">
        <f t="shared" si="2"/>
        <v>Domaine Armand Rousseau, Gevrey-Chambertin - In Bond</v>
      </c>
      <c r="F187" s="6" t="s">
        <v>13</v>
      </c>
      <c r="G187" s="6">
        <v>6</v>
      </c>
      <c r="H187" s="6" t="s">
        <v>162</v>
      </c>
      <c r="I187" s="33" t="s">
        <v>29</v>
      </c>
      <c r="J187" s="6" t="s">
        <v>30</v>
      </c>
      <c r="K187" s="30">
        <v>1300</v>
      </c>
      <c r="L187" s="31">
        <v>1800</v>
      </c>
      <c r="M187" s="35"/>
      <c r="N187" s="35" t="s">
        <v>386</v>
      </c>
      <c r="AB187" s="17" t="s">
        <v>527</v>
      </c>
      <c r="AC187" s="17" t="s">
        <v>1015</v>
      </c>
    </row>
    <row r="188" spans="1:29" ht="12" customHeight="1" x14ac:dyDescent="0.2">
      <c r="A188" s="6" t="s">
        <v>528</v>
      </c>
      <c r="B188" s="6" t="s">
        <v>25</v>
      </c>
      <c r="C188" s="33" t="s">
        <v>53</v>
      </c>
      <c r="D188" s="6" t="s">
        <v>12</v>
      </c>
      <c r="E188" s="34" t="str">
        <f t="shared" si="2"/>
        <v>Bouchard Pere et Fils, Vosne-Romanee Premier Cru, Les Suchots</v>
      </c>
      <c r="F188" s="6" t="s">
        <v>13</v>
      </c>
      <c r="G188" s="6">
        <v>6</v>
      </c>
      <c r="H188" s="6" t="s">
        <v>162</v>
      </c>
      <c r="I188" s="33" t="s">
        <v>42</v>
      </c>
      <c r="J188" s="6" t="s">
        <v>34</v>
      </c>
      <c r="K188" s="30">
        <v>260</v>
      </c>
      <c r="L188" s="31">
        <v>360</v>
      </c>
      <c r="M188" s="35"/>
      <c r="N188" s="35" t="s">
        <v>91</v>
      </c>
      <c r="AB188" s="17" t="s">
        <v>102</v>
      </c>
      <c r="AC188" s="17" t="s">
        <v>1016</v>
      </c>
    </row>
    <row r="189" spans="1:29" ht="12" customHeight="1" x14ac:dyDescent="0.2">
      <c r="A189" s="6" t="s">
        <v>529</v>
      </c>
      <c r="B189" s="6" t="s">
        <v>64</v>
      </c>
      <c r="C189" s="33" t="s">
        <v>53</v>
      </c>
      <c r="D189" s="6" t="s">
        <v>12</v>
      </c>
      <c r="E189" s="34" t="str">
        <f t="shared" si="2"/>
        <v>Domaine Francois Bertheau, Chambolle-Musigny Premier Cru, Les Charmes - In Bond</v>
      </c>
      <c r="F189" s="6" t="s">
        <v>13</v>
      </c>
      <c r="G189" s="6">
        <v>6</v>
      </c>
      <c r="H189" s="6" t="s">
        <v>162</v>
      </c>
      <c r="I189" s="33" t="s">
        <v>29</v>
      </c>
      <c r="J189" s="36" t="s">
        <v>30</v>
      </c>
      <c r="K189" s="30">
        <v>400</v>
      </c>
      <c r="L189" s="31">
        <v>500</v>
      </c>
      <c r="M189" s="35"/>
      <c r="N189" s="35" t="s">
        <v>386</v>
      </c>
      <c r="AB189" s="17" t="s">
        <v>530</v>
      </c>
      <c r="AC189" s="17" t="s">
        <v>1017</v>
      </c>
    </row>
    <row r="190" spans="1:29" ht="12" customHeight="1" x14ac:dyDescent="0.2">
      <c r="A190" s="6" t="s">
        <v>531</v>
      </c>
      <c r="B190" s="6" t="s">
        <v>64</v>
      </c>
      <c r="C190" s="33" t="s">
        <v>53</v>
      </c>
      <c r="D190" s="6" t="s">
        <v>12</v>
      </c>
      <c r="E190" s="34" t="str">
        <f t="shared" si="2"/>
        <v>Domaine Bruno Clavelier, Vosne-Romanee Premier Cru, Les Beaux Monts Vieilles Vignes - In Bond</v>
      </c>
      <c r="F190" s="6" t="s">
        <v>13</v>
      </c>
      <c r="G190" s="6">
        <v>6</v>
      </c>
      <c r="H190" s="6" t="s">
        <v>162</v>
      </c>
      <c r="I190" s="33" t="s">
        <v>29</v>
      </c>
      <c r="J190" s="36" t="s">
        <v>30</v>
      </c>
      <c r="K190" s="30">
        <v>500</v>
      </c>
      <c r="L190" s="31">
        <v>600</v>
      </c>
      <c r="M190" s="35"/>
      <c r="N190" s="35" t="s">
        <v>386</v>
      </c>
      <c r="AB190" s="17" t="s">
        <v>532</v>
      </c>
      <c r="AC190" s="17" t="s">
        <v>1018</v>
      </c>
    </row>
    <row r="191" spans="1:29" ht="12" customHeight="1" x14ac:dyDescent="0.2">
      <c r="A191" s="6" t="s">
        <v>533</v>
      </c>
      <c r="B191" s="6" t="s">
        <v>26</v>
      </c>
      <c r="C191" s="33" t="s">
        <v>53</v>
      </c>
      <c r="D191" s="6" t="s">
        <v>12</v>
      </c>
      <c r="E191" s="34" t="str">
        <f t="shared" si="2"/>
        <v>Domaine Anne Gros, Clos de Vougeot Grand Cru, Le Grand Maupertui - In Bond</v>
      </c>
      <c r="F191" s="6" t="s">
        <v>13</v>
      </c>
      <c r="G191" s="6">
        <v>6</v>
      </c>
      <c r="H191" s="6" t="s">
        <v>162</v>
      </c>
      <c r="I191" s="33" t="s">
        <v>29</v>
      </c>
      <c r="J191" s="36" t="s">
        <v>30</v>
      </c>
      <c r="K191" s="30">
        <v>700</v>
      </c>
      <c r="L191" s="31">
        <v>1000</v>
      </c>
      <c r="M191" s="35"/>
      <c r="N191" s="35"/>
      <c r="AB191" s="17" t="s">
        <v>106</v>
      </c>
      <c r="AC191" s="17" t="s">
        <v>1019</v>
      </c>
    </row>
    <row r="192" spans="1:29" ht="12" customHeight="1" x14ac:dyDescent="0.2">
      <c r="A192" s="6" t="s">
        <v>534</v>
      </c>
      <c r="B192" s="6" t="s">
        <v>26</v>
      </c>
      <c r="C192" s="33" t="s">
        <v>53</v>
      </c>
      <c r="D192" s="6" t="s">
        <v>12</v>
      </c>
      <c r="E192" s="34" t="str">
        <f t="shared" si="2"/>
        <v>Harmand-Geoffroy, Gevrey-Chambertin Premier Cru, La Perriere - In Bond</v>
      </c>
      <c r="F192" s="6" t="s">
        <v>13</v>
      </c>
      <c r="G192" s="6">
        <v>6</v>
      </c>
      <c r="H192" s="6" t="s">
        <v>162</v>
      </c>
      <c r="I192" s="33" t="s">
        <v>29</v>
      </c>
      <c r="J192" s="36" t="s">
        <v>30</v>
      </c>
      <c r="K192" s="30">
        <v>200</v>
      </c>
      <c r="L192" s="31">
        <v>300</v>
      </c>
      <c r="M192" s="35" t="s">
        <v>108</v>
      </c>
      <c r="N192" s="35"/>
      <c r="AB192" s="17" t="s">
        <v>107</v>
      </c>
      <c r="AC192" s="17" t="s">
        <v>1020</v>
      </c>
    </row>
    <row r="193" spans="1:29" ht="12" customHeight="1" x14ac:dyDescent="0.2">
      <c r="A193" s="6" t="s">
        <v>535</v>
      </c>
      <c r="B193" s="6" t="s">
        <v>26</v>
      </c>
      <c r="C193" s="33" t="s">
        <v>53</v>
      </c>
      <c r="D193" s="6" t="s">
        <v>12</v>
      </c>
      <c r="E193" s="34" t="str">
        <f t="shared" si="2"/>
        <v>Boursot, Chambolle-Musigny Premier Cru, Les Fuees - In Bond</v>
      </c>
      <c r="F193" s="6" t="s">
        <v>13</v>
      </c>
      <c r="G193" s="6">
        <v>12</v>
      </c>
      <c r="H193" s="6" t="s">
        <v>162</v>
      </c>
      <c r="I193" s="33" t="s">
        <v>29</v>
      </c>
      <c r="J193" s="36" t="s">
        <v>30</v>
      </c>
      <c r="K193" s="30">
        <v>800</v>
      </c>
      <c r="L193" s="31">
        <v>1200</v>
      </c>
      <c r="M193" s="35"/>
      <c r="N193" s="35"/>
      <c r="AB193" s="17" t="s">
        <v>536</v>
      </c>
      <c r="AC193" s="17" t="s">
        <v>1021</v>
      </c>
    </row>
    <row r="194" spans="1:29" ht="12" customHeight="1" x14ac:dyDescent="0.2">
      <c r="A194" s="6" t="s">
        <v>537</v>
      </c>
      <c r="B194" s="6" t="s">
        <v>26</v>
      </c>
      <c r="C194" s="33" t="s">
        <v>53</v>
      </c>
      <c r="D194" s="6" t="s">
        <v>12</v>
      </c>
      <c r="E194" s="34" t="str">
        <f t="shared" si="2"/>
        <v>Albert Bichot, Chambolle-Musigny Premier Cru, Les Sentiers</v>
      </c>
      <c r="F194" s="6" t="s">
        <v>13</v>
      </c>
      <c r="G194" s="6">
        <v>6</v>
      </c>
      <c r="H194" s="6" t="s">
        <v>162</v>
      </c>
      <c r="I194" s="33" t="s">
        <v>29</v>
      </c>
      <c r="J194" s="36" t="s">
        <v>34</v>
      </c>
      <c r="K194" s="30">
        <v>180</v>
      </c>
      <c r="L194" s="31">
        <v>340</v>
      </c>
      <c r="M194" s="35"/>
      <c r="N194" s="35" t="s">
        <v>91</v>
      </c>
      <c r="AB194" s="17" t="s">
        <v>109</v>
      </c>
      <c r="AC194" s="17" t="s">
        <v>1022</v>
      </c>
    </row>
    <row r="195" spans="1:29" ht="12" customHeight="1" x14ac:dyDescent="0.2">
      <c r="A195" s="6" t="s">
        <v>538</v>
      </c>
      <c r="B195" s="6" t="s">
        <v>23</v>
      </c>
      <c r="C195" s="33" t="s">
        <v>53</v>
      </c>
      <c r="D195" s="6" t="s">
        <v>12</v>
      </c>
      <c r="E195" s="34" t="str">
        <f t="shared" si="2"/>
        <v>Domaine Taupenot-Merme, Morey-Saint-Denis Premier Cru, La Riotte - In Bond</v>
      </c>
      <c r="F195" s="6" t="s">
        <v>13</v>
      </c>
      <c r="G195" s="6">
        <v>6</v>
      </c>
      <c r="H195" s="6" t="s">
        <v>162</v>
      </c>
      <c r="I195" s="33" t="s">
        <v>29</v>
      </c>
      <c r="J195" s="6" t="s">
        <v>30</v>
      </c>
      <c r="K195" s="30">
        <v>280</v>
      </c>
      <c r="L195" s="31">
        <v>360</v>
      </c>
      <c r="M195" s="35"/>
      <c r="N195" s="35"/>
      <c r="AB195" s="17" t="s">
        <v>74</v>
      </c>
      <c r="AC195" s="17" t="s">
        <v>1023</v>
      </c>
    </row>
    <row r="196" spans="1:29" ht="12" customHeight="1" x14ac:dyDescent="0.2">
      <c r="A196" s="6" t="s">
        <v>539</v>
      </c>
      <c r="B196" s="6" t="s">
        <v>23</v>
      </c>
      <c r="C196" s="33" t="s">
        <v>53</v>
      </c>
      <c r="D196" s="6" t="s">
        <v>12</v>
      </c>
      <c r="E196" s="34" t="str">
        <f t="shared" ref="E196:E259" si="3">HYPERLINK(AC196,AB196)</f>
        <v>Arnaud Chopin, Nuits-Saint-Georges Premier Cru, Les Damodes Rouge - In Bond</v>
      </c>
      <c r="F196" s="6" t="s">
        <v>13</v>
      </c>
      <c r="G196" s="6">
        <v>6</v>
      </c>
      <c r="H196" s="6" t="s">
        <v>162</v>
      </c>
      <c r="I196" s="33" t="s">
        <v>29</v>
      </c>
      <c r="J196" s="6" t="s">
        <v>30</v>
      </c>
      <c r="K196" s="30">
        <v>250</v>
      </c>
      <c r="L196" s="31">
        <v>300</v>
      </c>
      <c r="M196" s="35"/>
      <c r="N196" s="35"/>
      <c r="AB196" s="17" t="s">
        <v>540</v>
      </c>
      <c r="AC196" s="17" t="s">
        <v>1024</v>
      </c>
    </row>
    <row r="197" spans="1:29" ht="12" customHeight="1" x14ac:dyDescent="0.2">
      <c r="A197" s="6" t="s">
        <v>541</v>
      </c>
      <c r="B197" s="6" t="s">
        <v>23</v>
      </c>
      <c r="C197" s="33" t="s">
        <v>53</v>
      </c>
      <c r="D197" s="6" t="s">
        <v>12</v>
      </c>
      <c r="E197" s="34" t="str">
        <f t="shared" si="3"/>
        <v>Domaine Jean Tardy, Bourgogne, Hautes Cotes de Nuits Cuvee Maelie - In Bond</v>
      </c>
      <c r="F197" s="6" t="s">
        <v>13</v>
      </c>
      <c r="G197" s="6">
        <v>12</v>
      </c>
      <c r="H197" s="6" t="s">
        <v>162</v>
      </c>
      <c r="I197" s="33" t="s">
        <v>29</v>
      </c>
      <c r="J197" s="6" t="s">
        <v>30</v>
      </c>
      <c r="K197" s="30">
        <v>150</v>
      </c>
      <c r="L197" s="31">
        <v>200</v>
      </c>
      <c r="M197" s="35"/>
      <c r="N197" s="35"/>
      <c r="AB197" s="17" t="s">
        <v>542</v>
      </c>
      <c r="AC197" s="17" t="s">
        <v>1025</v>
      </c>
    </row>
    <row r="198" spans="1:29" ht="12" customHeight="1" x14ac:dyDescent="0.2">
      <c r="A198" s="6" t="s">
        <v>543</v>
      </c>
      <c r="B198" s="6" t="s">
        <v>23</v>
      </c>
      <c r="C198" s="33" t="s">
        <v>53</v>
      </c>
      <c r="D198" s="6" t="s">
        <v>12</v>
      </c>
      <c r="E198" s="34" t="str">
        <f t="shared" si="3"/>
        <v>Maison Roche de Bellene, Bourgogne, Pinot Noir Vieilles Vignes - In Bond</v>
      </c>
      <c r="F198" s="6" t="s">
        <v>13</v>
      </c>
      <c r="G198" s="6">
        <v>12</v>
      </c>
      <c r="H198" s="6" t="s">
        <v>162</v>
      </c>
      <c r="I198" s="33" t="s">
        <v>29</v>
      </c>
      <c r="J198" s="6" t="s">
        <v>30</v>
      </c>
      <c r="K198" s="30">
        <v>120</v>
      </c>
      <c r="L198" s="31">
        <v>160</v>
      </c>
      <c r="M198" s="35" t="s">
        <v>37</v>
      </c>
      <c r="N198" s="35"/>
      <c r="AB198" s="17" t="s">
        <v>75</v>
      </c>
      <c r="AC198" s="17" t="s">
        <v>1026</v>
      </c>
    </row>
    <row r="199" spans="1:29" ht="12" customHeight="1" x14ac:dyDescent="0.2">
      <c r="A199" s="6" t="s">
        <v>544</v>
      </c>
      <c r="B199" s="6" t="s">
        <v>23</v>
      </c>
      <c r="C199" s="33" t="s">
        <v>53</v>
      </c>
      <c r="D199" s="6" t="s">
        <v>12</v>
      </c>
      <c r="E199" s="34" t="str">
        <f t="shared" si="3"/>
        <v>Maison Roche de Bellene, Bourgogne, Pinot Noir Vieilles Vignes - In Bond</v>
      </c>
      <c r="F199" s="6" t="s">
        <v>13</v>
      </c>
      <c r="G199" s="6">
        <v>12</v>
      </c>
      <c r="H199" s="6" t="s">
        <v>162</v>
      </c>
      <c r="I199" s="33" t="s">
        <v>29</v>
      </c>
      <c r="J199" s="6" t="s">
        <v>30</v>
      </c>
      <c r="K199" s="30">
        <v>120</v>
      </c>
      <c r="L199" s="31">
        <v>160</v>
      </c>
      <c r="M199" s="35" t="s">
        <v>37</v>
      </c>
      <c r="N199" s="35"/>
      <c r="AB199" s="17" t="s">
        <v>75</v>
      </c>
      <c r="AC199" s="17" t="s">
        <v>1027</v>
      </c>
    </row>
    <row r="200" spans="1:29" ht="12" customHeight="1" x14ac:dyDescent="0.2">
      <c r="A200" s="6" t="s">
        <v>545</v>
      </c>
      <c r="B200" s="6" t="s">
        <v>49</v>
      </c>
      <c r="C200" s="33" t="s">
        <v>53</v>
      </c>
      <c r="D200" s="6" t="s">
        <v>12</v>
      </c>
      <c r="E200" s="34" t="str">
        <f t="shared" si="3"/>
        <v>Philippe Pacalet, Chambolle-Musigny Premier Cru - In Bond</v>
      </c>
      <c r="F200" s="6" t="s">
        <v>13</v>
      </c>
      <c r="G200" s="6">
        <v>6</v>
      </c>
      <c r="H200" s="6" t="s">
        <v>162</v>
      </c>
      <c r="I200" s="33" t="s">
        <v>29</v>
      </c>
      <c r="J200" s="6" t="s">
        <v>30</v>
      </c>
      <c r="K200" s="30">
        <v>600</v>
      </c>
      <c r="L200" s="31">
        <v>700</v>
      </c>
      <c r="M200" s="35"/>
      <c r="N200" s="35" t="s">
        <v>386</v>
      </c>
      <c r="AB200" s="17" t="s">
        <v>546</v>
      </c>
      <c r="AC200" s="17" t="s">
        <v>1028</v>
      </c>
    </row>
    <row r="201" spans="1:29" ht="12" customHeight="1" x14ac:dyDescent="0.2">
      <c r="A201" s="6" t="s">
        <v>547</v>
      </c>
      <c r="B201" s="6" t="s">
        <v>68</v>
      </c>
      <c r="C201" s="33" t="s">
        <v>53</v>
      </c>
      <c r="D201" s="6" t="s">
        <v>12</v>
      </c>
      <c r="E201" s="34" t="str">
        <f t="shared" si="3"/>
        <v>Bruno Desaunay-Bissey, Vosne-Romanee Premier Cru, Les Beaux Monts Vieilles Vignes - In Bond</v>
      </c>
      <c r="F201" s="6" t="s">
        <v>13</v>
      </c>
      <c r="G201" s="6">
        <v>6</v>
      </c>
      <c r="H201" s="6" t="s">
        <v>162</v>
      </c>
      <c r="I201" s="33" t="s">
        <v>29</v>
      </c>
      <c r="J201" s="6" t="s">
        <v>30</v>
      </c>
      <c r="K201" s="30">
        <v>340</v>
      </c>
      <c r="L201" s="31">
        <v>420</v>
      </c>
      <c r="M201" s="35"/>
      <c r="N201" s="35" t="s">
        <v>386</v>
      </c>
      <c r="AB201" s="17" t="s">
        <v>548</v>
      </c>
      <c r="AC201" s="17" t="s">
        <v>1029</v>
      </c>
    </row>
    <row r="202" spans="1:29" ht="12" customHeight="1" x14ac:dyDescent="0.2">
      <c r="A202" s="6" t="s">
        <v>549</v>
      </c>
      <c r="B202" s="6" t="s">
        <v>68</v>
      </c>
      <c r="C202" s="33" t="s">
        <v>53</v>
      </c>
      <c r="D202" s="6" t="s">
        <v>12</v>
      </c>
      <c r="E202" s="34" t="str">
        <f t="shared" si="3"/>
        <v>Bruno Desaunay-Bissey, Vosne-Romanee Premier Cru, Les Rouges Vieilles Vignes - In Bond</v>
      </c>
      <c r="F202" s="6" t="s">
        <v>13</v>
      </c>
      <c r="G202" s="6">
        <v>6</v>
      </c>
      <c r="H202" s="6" t="s">
        <v>162</v>
      </c>
      <c r="I202" s="33" t="s">
        <v>29</v>
      </c>
      <c r="J202" s="6" t="s">
        <v>30</v>
      </c>
      <c r="K202" s="30">
        <v>280</v>
      </c>
      <c r="L202" s="31">
        <v>340</v>
      </c>
      <c r="M202" s="35"/>
      <c r="N202" s="35" t="s">
        <v>386</v>
      </c>
      <c r="AB202" s="17" t="s">
        <v>550</v>
      </c>
      <c r="AC202" s="17" t="s">
        <v>1030</v>
      </c>
    </row>
    <row r="203" spans="1:29" ht="12" customHeight="1" x14ac:dyDescent="0.2">
      <c r="A203" s="6" t="s">
        <v>551</v>
      </c>
      <c r="B203" s="6" t="s">
        <v>68</v>
      </c>
      <c r="C203" s="33" t="s">
        <v>53</v>
      </c>
      <c r="D203" s="6" t="s">
        <v>12</v>
      </c>
      <c r="E203" s="34" t="str">
        <f t="shared" si="3"/>
        <v>Domaine Jean-Marc Bouley, Volnay Premier Cru, Clos des Chenes - In Bond</v>
      </c>
      <c r="F203" s="6" t="s">
        <v>13</v>
      </c>
      <c r="G203" s="6">
        <v>6</v>
      </c>
      <c r="H203" s="6" t="s">
        <v>162</v>
      </c>
      <c r="I203" s="33" t="s">
        <v>29</v>
      </c>
      <c r="J203" s="36" t="s">
        <v>30</v>
      </c>
      <c r="K203" s="30">
        <v>300</v>
      </c>
      <c r="L203" s="31">
        <v>400</v>
      </c>
      <c r="M203" s="35"/>
      <c r="N203" s="35"/>
      <c r="AB203" s="17" t="s">
        <v>111</v>
      </c>
      <c r="AC203" s="17" t="s">
        <v>1031</v>
      </c>
    </row>
    <row r="204" spans="1:29" ht="12" customHeight="1" x14ac:dyDescent="0.2">
      <c r="A204" s="6" t="s">
        <v>552</v>
      </c>
      <c r="B204" s="6" t="s">
        <v>69</v>
      </c>
      <c r="C204" s="33" t="s">
        <v>53</v>
      </c>
      <c r="D204" s="6" t="s">
        <v>12</v>
      </c>
      <c r="E204" s="34" t="str">
        <f t="shared" si="3"/>
        <v>Alain Hudelot-Noellat, Romanee-Saint-Vivant Grand Cru - In Bond</v>
      </c>
      <c r="F204" s="6" t="s">
        <v>13</v>
      </c>
      <c r="G204" s="6">
        <v>3</v>
      </c>
      <c r="H204" s="6" t="s">
        <v>162</v>
      </c>
      <c r="I204" s="33" t="s">
        <v>42</v>
      </c>
      <c r="J204" s="36" t="s">
        <v>30</v>
      </c>
      <c r="K204" s="30">
        <v>2000</v>
      </c>
      <c r="L204" s="31">
        <v>2400</v>
      </c>
      <c r="M204" s="35"/>
      <c r="N204" s="35" t="s">
        <v>386</v>
      </c>
      <c r="AB204" s="17" t="s">
        <v>553</v>
      </c>
      <c r="AC204" s="17" t="s">
        <v>1032</v>
      </c>
    </row>
    <row r="205" spans="1:29" ht="12" customHeight="1" x14ac:dyDescent="0.2">
      <c r="A205" s="6" t="s">
        <v>554</v>
      </c>
      <c r="B205" s="6" t="s">
        <v>69</v>
      </c>
      <c r="C205" s="33" t="s">
        <v>53</v>
      </c>
      <c r="D205" s="6" t="s">
        <v>12</v>
      </c>
      <c r="E205" s="34" t="str">
        <f t="shared" si="3"/>
        <v>Jane Eyre, Gevrey-Chambertin Premier Cru, Les Corbeaux - In Bond</v>
      </c>
      <c r="F205" s="6" t="s">
        <v>13</v>
      </c>
      <c r="G205" s="6">
        <v>6</v>
      </c>
      <c r="H205" s="6" t="s">
        <v>162</v>
      </c>
      <c r="I205" s="33" t="s">
        <v>29</v>
      </c>
      <c r="J205" s="36" t="s">
        <v>30</v>
      </c>
      <c r="K205" s="30">
        <v>440</v>
      </c>
      <c r="L205" s="31">
        <v>560</v>
      </c>
      <c r="M205" s="35"/>
      <c r="N205" s="35" t="s">
        <v>386</v>
      </c>
      <c r="AB205" s="17" t="s">
        <v>555</v>
      </c>
      <c r="AC205" s="17" t="s">
        <v>1033</v>
      </c>
    </row>
    <row r="206" spans="1:29" ht="12" customHeight="1" x14ac:dyDescent="0.2">
      <c r="A206" s="6" t="s">
        <v>556</v>
      </c>
      <c r="B206" s="6" t="s">
        <v>69</v>
      </c>
      <c r="C206" s="33" t="s">
        <v>53</v>
      </c>
      <c r="D206" s="6" t="s">
        <v>12</v>
      </c>
      <c r="E206" s="34" t="str">
        <f t="shared" si="3"/>
        <v>Sylvie Esmonin, Gevrey-Chambertin, Vieillles Vignes - In Bond</v>
      </c>
      <c r="F206" s="6" t="s">
        <v>13</v>
      </c>
      <c r="G206" s="6">
        <v>6</v>
      </c>
      <c r="H206" s="6" t="s">
        <v>162</v>
      </c>
      <c r="I206" s="33" t="s">
        <v>29</v>
      </c>
      <c r="J206" s="36" t="s">
        <v>30</v>
      </c>
      <c r="K206" s="30">
        <v>240</v>
      </c>
      <c r="L206" s="31">
        <v>320</v>
      </c>
      <c r="M206" s="35"/>
      <c r="N206" s="35"/>
      <c r="AB206" s="17" t="s">
        <v>113</v>
      </c>
      <c r="AC206" s="17" t="s">
        <v>1034</v>
      </c>
    </row>
    <row r="207" spans="1:29" ht="12" customHeight="1" x14ac:dyDescent="0.2">
      <c r="A207" s="6" t="s">
        <v>557</v>
      </c>
      <c r="B207" s="6" t="s">
        <v>69</v>
      </c>
      <c r="C207" s="33" t="s">
        <v>53</v>
      </c>
      <c r="D207" s="6" t="s">
        <v>12</v>
      </c>
      <c r="E207" s="34" t="str">
        <f t="shared" si="3"/>
        <v>Tercet (Marc Soyard), Marsannay, Rouge - In Bond</v>
      </c>
      <c r="F207" s="6" t="s">
        <v>13</v>
      </c>
      <c r="G207" s="6">
        <v>6</v>
      </c>
      <c r="H207" s="6" t="s">
        <v>162</v>
      </c>
      <c r="I207" s="33" t="s">
        <v>33</v>
      </c>
      <c r="J207" s="6" t="s">
        <v>30</v>
      </c>
      <c r="K207" s="30">
        <v>140</v>
      </c>
      <c r="L207" s="31">
        <v>240</v>
      </c>
      <c r="M207" s="35" t="s">
        <v>115</v>
      </c>
      <c r="N207" s="35" t="s">
        <v>92</v>
      </c>
      <c r="AB207" s="17" t="s">
        <v>114</v>
      </c>
      <c r="AC207" s="17" t="s">
        <v>1035</v>
      </c>
    </row>
    <row r="208" spans="1:29" ht="12" customHeight="1" x14ac:dyDescent="0.2">
      <c r="A208" s="6" t="s">
        <v>558</v>
      </c>
      <c r="B208" s="6" t="s">
        <v>70</v>
      </c>
      <c r="C208" s="33" t="s">
        <v>53</v>
      </c>
      <c r="D208" s="6" t="s">
        <v>12</v>
      </c>
      <c r="E208" s="34" t="str">
        <f t="shared" si="3"/>
        <v>Domaine Denis Mortet, Gevrey-Chambertin Premier Cru, Champeaux - In Bond</v>
      </c>
      <c r="F208" s="6" t="s">
        <v>13</v>
      </c>
      <c r="G208" s="6">
        <v>1</v>
      </c>
      <c r="H208" s="6" t="s">
        <v>162</v>
      </c>
      <c r="I208" s="33" t="s">
        <v>33</v>
      </c>
      <c r="J208" s="6" t="s">
        <v>30</v>
      </c>
      <c r="K208" s="30">
        <v>120</v>
      </c>
      <c r="L208" s="31">
        <v>180</v>
      </c>
      <c r="M208" s="35"/>
      <c r="N208" s="35" t="s">
        <v>92</v>
      </c>
      <c r="AB208" s="17" t="s">
        <v>117</v>
      </c>
      <c r="AC208" s="17" t="s">
        <v>1036</v>
      </c>
    </row>
    <row r="209" spans="1:29" ht="12" customHeight="1" x14ac:dyDescent="0.2">
      <c r="A209" s="6" t="s">
        <v>559</v>
      </c>
      <c r="B209" s="6" t="s">
        <v>70</v>
      </c>
      <c r="C209" s="33" t="s">
        <v>53</v>
      </c>
      <c r="D209" s="6" t="s">
        <v>12</v>
      </c>
      <c r="E209" s="34" t="str">
        <f t="shared" si="3"/>
        <v>Mark Haisma, Gevrey-Chambertin Premier Cru, Fonteny </v>
      </c>
      <c r="F209" s="6" t="s">
        <v>13</v>
      </c>
      <c r="G209" s="6">
        <v>2</v>
      </c>
      <c r="H209" s="6" t="s">
        <v>162</v>
      </c>
      <c r="I209" s="33" t="s">
        <v>33</v>
      </c>
      <c r="J209" s="6" t="s">
        <v>34</v>
      </c>
      <c r="K209" s="30">
        <v>120</v>
      </c>
      <c r="L209" s="31">
        <v>200</v>
      </c>
      <c r="M209" s="35"/>
      <c r="N209" s="35" t="s">
        <v>92</v>
      </c>
      <c r="AB209" s="17" t="s">
        <v>116</v>
      </c>
      <c r="AC209" s="17" t="s">
        <v>1037</v>
      </c>
    </row>
    <row r="210" spans="1:29" ht="12" customHeight="1" x14ac:dyDescent="0.2">
      <c r="A210" s="6" t="s">
        <v>560</v>
      </c>
      <c r="B210" s="6" t="s">
        <v>70</v>
      </c>
      <c r="C210" s="33" t="s">
        <v>53</v>
      </c>
      <c r="D210" s="6" t="s">
        <v>12</v>
      </c>
      <c r="E210" s="34" t="str">
        <f t="shared" si="3"/>
        <v>Domaine Arlaud, Morey-Saint-Denis Premier Cru, Les Millandes - In Bond</v>
      </c>
      <c r="F210" s="6" t="s">
        <v>13</v>
      </c>
      <c r="G210" s="6">
        <v>6</v>
      </c>
      <c r="H210" s="6" t="s">
        <v>162</v>
      </c>
      <c r="I210" s="33" t="s">
        <v>29</v>
      </c>
      <c r="J210" s="6" t="s">
        <v>30</v>
      </c>
      <c r="K210" s="30">
        <v>180</v>
      </c>
      <c r="L210" s="31">
        <v>240</v>
      </c>
      <c r="M210" s="35"/>
      <c r="N210" s="35"/>
      <c r="AB210" s="17" t="s">
        <v>118</v>
      </c>
      <c r="AC210" s="17" t="s">
        <v>1038</v>
      </c>
    </row>
    <row r="211" spans="1:29" ht="12" customHeight="1" x14ac:dyDescent="0.2">
      <c r="A211" s="6" t="s">
        <v>561</v>
      </c>
      <c r="B211" s="6" t="s">
        <v>70</v>
      </c>
      <c r="C211" s="33" t="s">
        <v>53</v>
      </c>
      <c r="D211" s="6" t="s">
        <v>12</v>
      </c>
      <c r="E211" s="34" t="str">
        <f t="shared" si="3"/>
        <v>Albert Bichot, Chambolle-Musigny Premier Cru, Les Sentiers</v>
      </c>
      <c r="F211" s="6" t="s">
        <v>13</v>
      </c>
      <c r="G211" s="6">
        <v>6</v>
      </c>
      <c r="H211" s="6" t="s">
        <v>162</v>
      </c>
      <c r="I211" s="33" t="s">
        <v>29</v>
      </c>
      <c r="J211" s="6" t="s">
        <v>34</v>
      </c>
      <c r="K211" s="30">
        <v>180</v>
      </c>
      <c r="L211" s="31">
        <v>260</v>
      </c>
      <c r="M211" s="35"/>
      <c r="N211" s="35" t="s">
        <v>91</v>
      </c>
      <c r="AB211" s="17" t="s">
        <v>109</v>
      </c>
      <c r="AC211" s="17" t="s">
        <v>1039</v>
      </c>
    </row>
    <row r="212" spans="1:29" ht="12" customHeight="1" x14ac:dyDescent="0.2">
      <c r="A212" s="6" t="s">
        <v>562</v>
      </c>
      <c r="B212" s="6" t="s">
        <v>70</v>
      </c>
      <c r="C212" s="33" t="s">
        <v>53</v>
      </c>
      <c r="D212" s="6" t="s">
        <v>12</v>
      </c>
      <c r="E212" s="34" t="str">
        <f t="shared" si="3"/>
        <v>Bouchard Pere et Fils, Nuits-Saint-Georges Premier Cru, Les Cailles</v>
      </c>
      <c r="F212" s="6" t="s">
        <v>13</v>
      </c>
      <c r="G212" s="6">
        <v>6</v>
      </c>
      <c r="H212" s="6" t="s">
        <v>162</v>
      </c>
      <c r="I212" s="33" t="s">
        <v>29</v>
      </c>
      <c r="J212" s="6" t="s">
        <v>34</v>
      </c>
      <c r="K212" s="30">
        <v>200</v>
      </c>
      <c r="L212" s="31">
        <v>300</v>
      </c>
      <c r="M212" s="35"/>
      <c r="N212" s="35" t="s">
        <v>91</v>
      </c>
      <c r="AB212" s="17" t="s">
        <v>103</v>
      </c>
      <c r="AC212" s="17" t="s">
        <v>1040</v>
      </c>
    </row>
    <row r="213" spans="1:29" ht="12" customHeight="1" x14ac:dyDescent="0.2">
      <c r="A213" s="6" t="s">
        <v>563</v>
      </c>
      <c r="B213" s="6" t="s">
        <v>70</v>
      </c>
      <c r="C213" s="33" t="s">
        <v>53</v>
      </c>
      <c r="D213" s="6" t="s">
        <v>12</v>
      </c>
      <c r="E213" s="34" t="str">
        <f t="shared" si="3"/>
        <v>Domaine Jean-Marc Bouley, Beaune Premier Cru, Les Reversees Rouge - In Bond</v>
      </c>
      <c r="F213" s="6" t="s">
        <v>13</v>
      </c>
      <c r="G213" s="6">
        <v>5</v>
      </c>
      <c r="H213" s="6" t="s">
        <v>162</v>
      </c>
      <c r="I213" s="33" t="s">
        <v>33</v>
      </c>
      <c r="J213" s="6" t="s">
        <v>30</v>
      </c>
      <c r="K213" s="30">
        <v>130</v>
      </c>
      <c r="L213" s="31">
        <v>200</v>
      </c>
      <c r="M213" s="35"/>
      <c r="N213" s="35" t="s">
        <v>92</v>
      </c>
      <c r="AB213" s="17" t="s">
        <v>119</v>
      </c>
      <c r="AC213" s="17" t="s">
        <v>1041</v>
      </c>
    </row>
    <row r="214" spans="1:29" ht="12" customHeight="1" x14ac:dyDescent="0.2">
      <c r="A214" s="6" t="s">
        <v>564</v>
      </c>
      <c r="B214" s="6" t="s">
        <v>71</v>
      </c>
      <c r="C214" s="33" t="s">
        <v>53</v>
      </c>
      <c r="D214" s="6" t="s">
        <v>12</v>
      </c>
      <c r="E214" s="34" t="str">
        <f t="shared" si="3"/>
        <v>Albert Bichot, Chambolle-Musigny Premier Cru, Les Chabiots</v>
      </c>
      <c r="F214" s="6" t="s">
        <v>13</v>
      </c>
      <c r="G214" s="6">
        <v>6</v>
      </c>
      <c r="H214" s="6" t="s">
        <v>162</v>
      </c>
      <c r="I214" s="33" t="s">
        <v>29</v>
      </c>
      <c r="J214" s="6" t="s">
        <v>34</v>
      </c>
      <c r="K214" s="30">
        <v>180</v>
      </c>
      <c r="L214" s="31">
        <v>240</v>
      </c>
      <c r="M214" s="35"/>
      <c r="N214" s="35" t="s">
        <v>91</v>
      </c>
      <c r="AB214" s="17" t="s">
        <v>110</v>
      </c>
      <c r="AC214" s="17" t="s">
        <v>1042</v>
      </c>
    </row>
    <row r="215" spans="1:29" ht="12" customHeight="1" x14ac:dyDescent="0.2">
      <c r="A215" s="6" t="s">
        <v>565</v>
      </c>
      <c r="B215" s="6" t="s">
        <v>71</v>
      </c>
      <c r="C215" s="33" t="s">
        <v>53</v>
      </c>
      <c r="D215" s="6" t="s">
        <v>12</v>
      </c>
      <c r="E215" s="34" t="str">
        <f t="shared" si="3"/>
        <v>Domaine Francois Buffet, Volnay Premier Cru, Carelle sous la Chapelle - In Bond</v>
      </c>
      <c r="F215" s="6" t="s">
        <v>13</v>
      </c>
      <c r="G215" s="6">
        <v>5</v>
      </c>
      <c r="H215" s="6" t="s">
        <v>162</v>
      </c>
      <c r="I215" s="33" t="s">
        <v>29</v>
      </c>
      <c r="J215" s="6" t="s">
        <v>30</v>
      </c>
      <c r="K215" s="30">
        <v>160</v>
      </c>
      <c r="L215" s="31">
        <v>220</v>
      </c>
      <c r="M215" s="35"/>
      <c r="N215" s="35" t="s">
        <v>92</v>
      </c>
      <c r="AB215" s="17" t="s">
        <v>120</v>
      </c>
      <c r="AC215" s="17" t="s">
        <v>1043</v>
      </c>
    </row>
    <row r="216" spans="1:29" ht="12" customHeight="1" x14ac:dyDescent="0.2">
      <c r="A216" s="6" t="s">
        <v>566</v>
      </c>
      <c r="B216" s="6" t="s">
        <v>71</v>
      </c>
      <c r="C216" s="33" t="s">
        <v>53</v>
      </c>
      <c r="D216" s="6" t="s">
        <v>12</v>
      </c>
      <c r="E216" s="34" t="str">
        <f t="shared" si="3"/>
        <v>Rene Bouvier, Gevrey-Chambertin, Racine du Temps Tres Vieilles Vignes - In Bond</v>
      </c>
      <c r="F216" s="6" t="s">
        <v>13</v>
      </c>
      <c r="G216" s="6">
        <v>6</v>
      </c>
      <c r="H216" s="6" t="s">
        <v>162</v>
      </c>
      <c r="I216" s="33" t="s">
        <v>29</v>
      </c>
      <c r="J216" s="36" t="s">
        <v>30</v>
      </c>
      <c r="K216" s="30">
        <v>200</v>
      </c>
      <c r="L216" s="31">
        <v>300</v>
      </c>
      <c r="M216" s="35"/>
      <c r="N216" s="35"/>
      <c r="AB216" s="17" t="s">
        <v>121</v>
      </c>
      <c r="AC216" s="17" t="s">
        <v>1044</v>
      </c>
    </row>
    <row r="217" spans="1:29" ht="12" customHeight="1" x14ac:dyDescent="0.2">
      <c r="A217" s="6" t="s">
        <v>567</v>
      </c>
      <c r="B217" s="6" t="s">
        <v>77</v>
      </c>
      <c r="C217" s="33" t="s">
        <v>53</v>
      </c>
      <c r="D217" s="6" t="s">
        <v>12</v>
      </c>
      <c r="E217" s="34" t="str">
        <f t="shared" si="3"/>
        <v>Michele et Patrice Rion, Nuits-Saint-Georges Premier Cru, Clos Saint-Marc - In Bond</v>
      </c>
      <c r="F217" s="6" t="s">
        <v>13</v>
      </c>
      <c r="G217" s="6">
        <v>6</v>
      </c>
      <c r="H217" s="6" t="s">
        <v>162</v>
      </c>
      <c r="I217" s="33" t="s">
        <v>42</v>
      </c>
      <c r="J217" s="36" t="s">
        <v>30</v>
      </c>
      <c r="K217" s="30">
        <v>240</v>
      </c>
      <c r="L217" s="31">
        <v>400</v>
      </c>
      <c r="M217" s="35"/>
      <c r="N217" s="35" t="s">
        <v>92</v>
      </c>
      <c r="AB217" s="17" t="s">
        <v>122</v>
      </c>
      <c r="AC217" s="17" t="s">
        <v>1045</v>
      </c>
    </row>
    <row r="218" spans="1:29" ht="12" customHeight="1" x14ac:dyDescent="0.2">
      <c r="A218" s="6" t="s">
        <v>568</v>
      </c>
      <c r="B218" s="6" t="s">
        <v>76</v>
      </c>
      <c r="C218" s="33" t="s">
        <v>53</v>
      </c>
      <c r="D218" s="6" t="s">
        <v>12</v>
      </c>
      <c r="E218" s="34" t="str">
        <f t="shared" si="3"/>
        <v>Domaine Robert Chevillon, Nuits-Saint-Georges Premier Cru, Les Vaucrains - In Bond</v>
      </c>
      <c r="F218" s="6" t="s">
        <v>13</v>
      </c>
      <c r="G218" s="6">
        <v>6</v>
      </c>
      <c r="H218" s="6" t="s">
        <v>162</v>
      </c>
      <c r="I218" s="33" t="s">
        <v>29</v>
      </c>
      <c r="J218" s="36" t="s">
        <v>30</v>
      </c>
      <c r="K218" s="30">
        <v>360</v>
      </c>
      <c r="L218" s="31">
        <v>460</v>
      </c>
      <c r="M218" s="35"/>
      <c r="N218" s="35"/>
      <c r="AB218" s="17" t="s">
        <v>124</v>
      </c>
      <c r="AC218" s="17" t="s">
        <v>1046</v>
      </c>
    </row>
    <row r="219" spans="1:29" ht="12" customHeight="1" x14ac:dyDescent="0.2">
      <c r="A219" s="6" t="s">
        <v>569</v>
      </c>
      <c r="B219" s="6" t="s">
        <v>76</v>
      </c>
      <c r="C219" s="33" t="s">
        <v>53</v>
      </c>
      <c r="D219" s="6" t="s">
        <v>12</v>
      </c>
      <c r="E219" s="34" t="str">
        <f t="shared" si="3"/>
        <v>Domaine Jean Grivot, Vosne-Romanee - In Bond</v>
      </c>
      <c r="F219" s="6" t="s">
        <v>13</v>
      </c>
      <c r="G219" s="6">
        <v>6</v>
      </c>
      <c r="H219" s="6" t="s">
        <v>162</v>
      </c>
      <c r="I219" s="33" t="s">
        <v>29</v>
      </c>
      <c r="J219" s="36" t="s">
        <v>30</v>
      </c>
      <c r="K219" s="30">
        <v>240</v>
      </c>
      <c r="L219" s="31">
        <v>300</v>
      </c>
      <c r="M219" s="35"/>
      <c r="N219" s="35"/>
      <c r="AB219" s="17" t="s">
        <v>125</v>
      </c>
      <c r="AC219" s="17" t="s">
        <v>1047</v>
      </c>
    </row>
    <row r="220" spans="1:29" ht="12" customHeight="1" x14ac:dyDescent="0.2">
      <c r="A220" s="6" t="s">
        <v>570</v>
      </c>
      <c r="B220" s="6" t="s">
        <v>76</v>
      </c>
      <c r="C220" s="33" t="s">
        <v>53</v>
      </c>
      <c r="D220" s="6" t="s">
        <v>12</v>
      </c>
      <c r="E220" s="34" t="str">
        <f t="shared" si="3"/>
        <v>Mark Haisma, Chambolle-Musigny - In Bond</v>
      </c>
      <c r="F220" s="6" t="s">
        <v>13</v>
      </c>
      <c r="G220" s="6">
        <v>6</v>
      </c>
      <c r="H220" s="6" t="s">
        <v>162</v>
      </c>
      <c r="I220" s="33" t="s">
        <v>29</v>
      </c>
      <c r="J220" s="36" t="s">
        <v>30</v>
      </c>
      <c r="K220" s="30">
        <v>200</v>
      </c>
      <c r="L220" s="31">
        <v>300</v>
      </c>
      <c r="M220" s="35"/>
      <c r="N220" s="35" t="s">
        <v>92</v>
      </c>
      <c r="AB220" s="17" t="s">
        <v>123</v>
      </c>
      <c r="AC220" s="17" t="s">
        <v>1048</v>
      </c>
    </row>
    <row r="221" spans="1:29" ht="12" customHeight="1" x14ac:dyDescent="0.2">
      <c r="A221" s="6" t="s">
        <v>571</v>
      </c>
      <c r="B221" s="6" t="s">
        <v>76</v>
      </c>
      <c r="C221" s="33" t="s">
        <v>53</v>
      </c>
      <c r="D221" s="6" t="s">
        <v>12</v>
      </c>
      <c r="E221" s="34" t="str">
        <f t="shared" si="3"/>
        <v>Domaine Boris Champy, Bourgogne, Hautes Cotes de Beaune Clou 377 (Magnums) - In Bond</v>
      </c>
      <c r="F221" s="6" t="s">
        <v>32</v>
      </c>
      <c r="G221" s="6">
        <v>3</v>
      </c>
      <c r="H221" s="6" t="s">
        <v>162</v>
      </c>
      <c r="I221" s="33" t="s">
        <v>29</v>
      </c>
      <c r="J221" s="36" t="s">
        <v>30</v>
      </c>
      <c r="K221" s="30">
        <v>90</v>
      </c>
      <c r="L221" s="31">
        <v>140</v>
      </c>
      <c r="M221" s="35"/>
      <c r="N221" s="35" t="s">
        <v>92</v>
      </c>
      <c r="AB221" s="17" t="s">
        <v>572</v>
      </c>
      <c r="AC221" s="17" t="s">
        <v>1049</v>
      </c>
    </row>
    <row r="222" spans="1:29" ht="12" customHeight="1" x14ac:dyDescent="0.2">
      <c r="A222" s="6" t="s">
        <v>573</v>
      </c>
      <c r="B222" s="6" t="s">
        <v>76</v>
      </c>
      <c r="C222" s="33"/>
      <c r="D222" s="6" t="s">
        <v>12</v>
      </c>
      <c r="E222" s="34" t="str">
        <f t="shared" si="3"/>
        <v>Mark Haisma, Shiraz, VdF - In Bond</v>
      </c>
      <c r="F222" s="6" t="s">
        <v>13</v>
      </c>
      <c r="G222" s="6">
        <v>6</v>
      </c>
      <c r="H222" s="6" t="s">
        <v>162</v>
      </c>
      <c r="I222" s="33" t="s">
        <v>33</v>
      </c>
      <c r="J222" s="6" t="s">
        <v>30</v>
      </c>
      <c r="K222" s="30">
        <v>80</v>
      </c>
      <c r="L222" s="31">
        <v>120</v>
      </c>
      <c r="M222" s="35"/>
      <c r="N222" s="35" t="s">
        <v>92</v>
      </c>
      <c r="AB222" s="17" t="s">
        <v>126</v>
      </c>
      <c r="AC222" s="17" t="s">
        <v>1050</v>
      </c>
    </row>
    <row r="223" spans="1:29" ht="12" customHeight="1" x14ac:dyDescent="0.2">
      <c r="A223" s="6" t="s">
        <v>574</v>
      </c>
      <c r="B223" s="6" t="s">
        <v>323</v>
      </c>
      <c r="C223" s="33" t="s">
        <v>53</v>
      </c>
      <c r="D223" s="6" t="s">
        <v>12</v>
      </c>
      <c r="E223" s="34" t="str">
        <f t="shared" si="3"/>
        <v>A Trio of Grand Cru Red Burgundy</v>
      </c>
      <c r="F223" s="6" t="s">
        <v>13</v>
      </c>
      <c r="G223" s="6">
        <v>3</v>
      </c>
      <c r="H223" s="6" t="s">
        <v>162</v>
      </c>
      <c r="I223" s="33" t="s">
        <v>33</v>
      </c>
      <c r="J223" s="6" t="s">
        <v>34</v>
      </c>
      <c r="K223" s="30">
        <v>300</v>
      </c>
      <c r="L223" s="31">
        <v>500</v>
      </c>
      <c r="M223" s="35" t="s">
        <v>576</v>
      </c>
      <c r="N223" s="35" t="s">
        <v>467</v>
      </c>
      <c r="AB223" s="17" t="s">
        <v>575</v>
      </c>
      <c r="AC223" s="17" t="s">
        <v>1051</v>
      </c>
    </row>
    <row r="224" spans="1:29" ht="12" customHeight="1" x14ac:dyDescent="0.2">
      <c r="A224" s="6" t="s">
        <v>577</v>
      </c>
      <c r="B224" s="6" t="s">
        <v>323</v>
      </c>
      <c r="C224" s="33" t="s">
        <v>53</v>
      </c>
      <c r="D224" s="6" t="s">
        <v>12</v>
      </c>
      <c r="E224" s="34" t="str">
        <f t="shared" si="3"/>
        <v>A Mixed Pair of Grand Cru Red Burgundy</v>
      </c>
      <c r="F224" s="6" t="s">
        <v>13</v>
      </c>
      <c r="G224" s="6">
        <v>2</v>
      </c>
      <c r="H224" s="6" t="s">
        <v>162</v>
      </c>
      <c r="I224" s="33" t="s">
        <v>33</v>
      </c>
      <c r="J224" s="6" t="s">
        <v>34</v>
      </c>
      <c r="K224" s="30">
        <v>280</v>
      </c>
      <c r="L224" s="31">
        <v>380</v>
      </c>
      <c r="M224" s="35" t="s">
        <v>579</v>
      </c>
      <c r="N224" s="35" t="s">
        <v>467</v>
      </c>
      <c r="AB224" s="17" t="s">
        <v>578</v>
      </c>
      <c r="AC224" s="17" t="s">
        <v>1052</v>
      </c>
    </row>
    <row r="225" spans="1:29" ht="12" customHeight="1" x14ac:dyDescent="0.2">
      <c r="A225" s="6" t="s">
        <v>580</v>
      </c>
      <c r="B225" s="6" t="s">
        <v>323</v>
      </c>
      <c r="C225" s="33" t="s">
        <v>53</v>
      </c>
      <c r="D225" s="6" t="s">
        <v>12</v>
      </c>
      <c r="E225" s="34" t="str">
        <f t="shared" si="3"/>
        <v>Mixed Lot of Bachelet and Esmonin Gevery-Chambertin</v>
      </c>
      <c r="F225" s="6" t="s">
        <v>13</v>
      </c>
      <c r="G225" s="6">
        <v>4</v>
      </c>
      <c r="H225" s="6" t="s">
        <v>162</v>
      </c>
      <c r="I225" s="33" t="s">
        <v>33</v>
      </c>
      <c r="J225" s="6" t="s">
        <v>34</v>
      </c>
      <c r="K225" s="30">
        <v>300</v>
      </c>
      <c r="L225" s="31">
        <v>500</v>
      </c>
      <c r="M225" s="35" t="s">
        <v>582</v>
      </c>
      <c r="N225" s="35" t="s">
        <v>467</v>
      </c>
      <c r="AB225" s="17" t="s">
        <v>581</v>
      </c>
      <c r="AC225" s="17" t="s">
        <v>1053</v>
      </c>
    </row>
    <row r="226" spans="1:29" ht="12" customHeight="1" x14ac:dyDescent="0.2">
      <c r="A226" s="6" t="s">
        <v>583</v>
      </c>
      <c r="B226" s="6" t="s">
        <v>323</v>
      </c>
      <c r="C226" s="33" t="s">
        <v>53</v>
      </c>
      <c r="D226" s="6" t="s">
        <v>12</v>
      </c>
      <c r="E226" s="34" t="str">
        <f t="shared" si="3"/>
        <v>A Mixed Pair of Vosne-Romanee Premier Cru, Les Suchots</v>
      </c>
      <c r="F226" s="6" t="s">
        <v>13</v>
      </c>
      <c r="G226" s="6">
        <v>2</v>
      </c>
      <c r="H226" s="6" t="s">
        <v>162</v>
      </c>
      <c r="I226" s="33" t="s">
        <v>33</v>
      </c>
      <c r="J226" s="36" t="s">
        <v>34</v>
      </c>
      <c r="K226" s="30">
        <v>200</v>
      </c>
      <c r="L226" s="31">
        <v>300</v>
      </c>
      <c r="M226" s="35" t="s">
        <v>585</v>
      </c>
      <c r="N226" s="35" t="s">
        <v>467</v>
      </c>
      <c r="AB226" s="17" t="s">
        <v>584</v>
      </c>
      <c r="AC226" s="17" t="s">
        <v>1054</v>
      </c>
    </row>
    <row r="227" spans="1:29" ht="12" customHeight="1" x14ac:dyDescent="0.2">
      <c r="A227" s="6" t="s">
        <v>586</v>
      </c>
      <c r="B227" s="6" t="s">
        <v>323</v>
      </c>
      <c r="C227" s="33" t="s">
        <v>53</v>
      </c>
      <c r="D227" s="6" t="s">
        <v>12</v>
      </c>
      <c r="E227" s="34" t="str">
        <f t="shared" si="3"/>
        <v>Mixed Lot of Denis Mortet, Gevrey-Chambertin Premier Cru, Au Velle and Lavaut Saint-Jacques</v>
      </c>
      <c r="F227" s="6" t="s">
        <v>13</v>
      </c>
      <c r="G227" s="6">
        <v>3</v>
      </c>
      <c r="H227" s="6" t="s">
        <v>162</v>
      </c>
      <c r="I227" s="33" t="s">
        <v>33</v>
      </c>
      <c r="J227" s="6" t="s">
        <v>34</v>
      </c>
      <c r="K227" s="30">
        <v>280</v>
      </c>
      <c r="L227" s="31">
        <v>380</v>
      </c>
      <c r="M227" s="35" t="s">
        <v>588</v>
      </c>
      <c r="N227" s="35" t="s">
        <v>467</v>
      </c>
      <c r="AB227" s="17" t="s">
        <v>587</v>
      </c>
      <c r="AC227" s="17" t="s">
        <v>1055</v>
      </c>
    </row>
    <row r="228" spans="1:29" ht="12" customHeight="1" x14ac:dyDescent="0.2">
      <c r="A228" s="6" t="s">
        <v>589</v>
      </c>
      <c r="B228" s="6" t="s">
        <v>323</v>
      </c>
      <c r="C228" s="33" t="s">
        <v>53</v>
      </c>
      <c r="D228" s="6" t="s">
        <v>12</v>
      </c>
      <c r="E228" s="34" t="str">
        <f t="shared" si="3"/>
        <v>A Mixed Trio of Gevery-Chambertin</v>
      </c>
      <c r="F228" s="6" t="s">
        <v>13</v>
      </c>
      <c r="G228" s="6">
        <v>3</v>
      </c>
      <c r="H228" s="6" t="s">
        <v>162</v>
      </c>
      <c r="I228" s="33" t="s">
        <v>33</v>
      </c>
      <c r="J228" s="6" t="s">
        <v>34</v>
      </c>
      <c r="K228" s="30">
        <v>200</v>
      </c>
      <c r="L228" s="31">
        <v>400</v>
      </c>
      <c r="M228" s="35" t="s">
        <v>591</v>
      </c>
      <c r="N228" s="35" t="s">
        <v>467</v>
      </c>
      <c r="AB228" s="17" t="s">
        <v>590</v>
      </c>
      <c r="AC228" s="17" t="s">
        <v>1056</v>
      </c>
    </row>
    <row r="229" spans="1:29" ht="12" customHeight="1" x14ac:dyDescent="0.2">
      <c r="A229" s="6" t="s">
        <v>592</v>
      </c>
      <c r="B229" s="6" t="s">
        <v>323</v>
      </c>
      <c r="C229" s="33" t="s">
        <v>53</v>
      </c>
      <c r="D229" s="6" t="s">
        <v>12</v>
      </c>
      <c r="E229" s="34" t="str">
        <f t="shared" si="3"/>
        <v>Mixed Lot of Volnay Premier Cru</v>
      </c>
      <c r="F229" s="6" t="s">
        <v>13</v>
      </c>
      <c r="G229" s="6">
        <v>5</v>
      </c>
      <c r="H229" s="6" t="s">
        <v>162</v>
      </c>
      <c r="I229" s="33" t="s">
        <v>33</v>
      </c>
      <c r="J229" s="6" t="s">
        <v>34</v>
      </c>
      <c r="K229" s="30">
        <v>250</v>
      </c>
      <c r="L229" s="31">
        <v>350</v>
      </c>
      <c r="M229" s="35" t="s">
        <v>594</v>
      </c>
      <c r="N229" s="35" t="s">
        <v>467</v>
      </c>
      <c r="AB229" s="17" t="s">
        <v>593</v>
      </c>
      <c r="AC229" s="17" t="s">
        <v>1057</v>
      </c>
    </row>
    <row r="230" spans="1:29" ht="12" customHeight="1" x14ac:dyDescent="0.2">
      <c r="A230" s="6" t="s">
        <v>595</v>
      </c>
      <c r="B230" s="6" t="s">
        <v>323</v>
      </c>
      <c r="C230" s="33" t="s">
        <v>53</v>
      </c>
      <c r="D230" s="6" t="s">
        <v>12</v>
      </c>
      <c r="E230" s="34" t="str">
        <f t="shared" si="3"/>
        <v>Mixed Lot of Premier Cru Red Burgundy</v>
      </c>
      <c r="F230" s="6" t="s">
        <v>13</v>
      </c>
      <c r="G230" s="6">
        <v>4</v>
      </c>
      <c r="H230" s="6" t="s">
        <v>162</v>
      </c>
      <c r="I230" s="33" t="s">
        <v>33</v>
      </c>
      <c r="J230" s="6" t="s">
        <v>34</v>
      </c>
      <c r="K230" s="30">
        <v>250</v>
      </c>
      <c r="L230" s="31">
        <v>350</v>
      </c>
      <c r="M230" s="35" t="s">
        <v>596</v>
      </c>
      <c r="N230" s="35" t="s">
        <v>467</v>
      </c>
      <c r="AB230" s="17" t="s">
        <v>128</v>
      </c>
      <c r="AC230" s="17" t="s">
        <v>1058</v>
      </c>
    </row>
    <row r="231" spans="1:29" ht="12" customHeight="1" x14ac:dyDescent="0.2">
      <c r="A231" s="6" t="s">
        <v>597</v>
      </c>
      <c r="B231" s="6" t="s">
        <v>323</v>
      </c>
      <c r="C231" s="33" t="s">
        <v>53</v>
      </c>
      <c r="D231" s="6" t="s">
        <v>12</v>
      </c>
      <c r="E231" s="34" t="str">
        <f t="shared" si="3"/>
        <v>A Mixed Trio of Vosne-Romanee</v>
      </c>
      <c r="F231" s="6" t="s">
        <v>13</v>
      </c>
      <c r="G231" s="6">
        <v>3</v>
      </c>
      <c r="H231" s="6" t="s">
        <v>162</v>
      </c>
      <c r="I231" s="33" t="s">
        <v>33</v>
      </c>
      <c r="J231" s="36" t="s">
        <v>34</v>
      </c>
      <c r="K231" s="30">
        <v>200</v>
      </c>
      <c r="L231" s="31">
        <v>300</v>
      </c>
      <c r="M231" s="35" t="s">
        <v>599</v>
      </c>
      <c r="N231" s="35" t="s">
        <v>467</v>
      </c>
      <c r="AB231" s="17" t="s">
        <v>598</v>
      </c>
      <c r="AC231" s="17" t="s">
        <v>1059</v>
      </c>
    </row>
    <row r="232" spans="1:29" ht="12" customHeight="1" x14ac:dyDescent="0.2">
      <c r="A232" s="6" t="s">
        <v>600</v>
      </c>
      <c r="B232" s="6" t="s">
        <v>323</v>
      </c>
      <c r="C232" s="33" t="s">
        <v>53</v>
      </c>
      <c r="D232" s="6" t="s">
        <v>12</v>
      </c>
      <c r="E232" s="34" t="str">
        <f t="shared" si="3"/>
        <v>Mixed Lot of Nuits-Saint-Georges</v>
      </c>
      <c r="F232" s="6" t="s">
        <v>13</v>
      </c>
      <c r="G232" s="6">
        <v>4</v>
      </c>
      <c r="H232" s="6" t="s">
        <v>162</v>
      </c>
      <c r="I232" s="33" t="s">
        <v>33</v>
      </c>
      <c r="J232" s="6" t="s">
        <v>34</v>
      </c>
      <c r="K232" s="30">
        <v>150</v>
      </c>
      <c r="L232" s="31">
        <v>250</v>
      </c>
      <c r="M232" s="35" t="s">
        <v>602</v>
      </c>
      <c r="N232" s="35" t="s">
        <v>467</v>
      </c>
      <c r="AB232" s="17" t="s">
        <v>601</v>
      </c>
      <c r="AC232" s="17" t="s">
        <v>1060</v>
      </c>
    </row>
    <row r="233" spans="1:29" ht="12" customHeight="1" x14ac:dyDescent="0.2">
      <c r="A233" s="6" t="s">
        <v>603</v>
      </c>
      <c r="B233" s="6" t="s">
        <v>47</v>
      </c>
      <c r="C233" s="33" t="s">
        <v>53</v>
      </c>
      <c r="D233" s="6" t="s">
        <v>12</v>
      </c>
      <c r="E233" s="34" t="str">
        <f t="shared" si="3"/>
        <v>Mixed Lot of Chambolle-Musigny from Boillot &amp; Fils and Maison Louis Jadot</v>
      </c>
      <c r="F233" s="6" t="s">
        <v>13</v>
      </c>
      <c r="G233" s="6">
        <v>11</v>
      </c>
      <c r="H233" s="6" t="s">
        <v>162</v>
      </c>
      <c r="I233" s="33" t="s">
        <v>33</v>
      </c>
      <c r="J233" s="36" t="s">
        <v>34</v>
      </c>
      <c r="K233" s="30">
        <v>340</v>
      </c>
      <c r="L233" s="31">
        <v>440</v>
      </c>
      <c r="M233" s="35" t="s">
        <v>604</v>
      </c>
      <c r="N233" s="35" t="s">
        <v>91</v>
      </c>
      <c r="AB233" s="17" t="s">
        <v>127</v>
      </c>
      <c r="AC233" s="17" t="s">
        <v>1061</v>
      </c>
    </row>
    <row r="234" spans="1:29" ht="12" customHeight="1" x14ac:dyDescent="0.2">
      <c r="A234" s="6" t="s">
        <v>605</v>
      </c>
      <c r="B234" s="6" t="s">
        <v>70</v>
      </c>
      <c r="C234" s="33" t="s">
        <v>53</v>
      </c>
      <c r="D234" s="6" t="s">
        <v>12</v>
      </c>
      <c r="E234" s="34" t="str">
        <f t="shared" si="3"/>
        <v>Mixed Lot of Red Burgundy - In Bond</v>
      </c>
      <c r="F234" s="6" t="s">
        <v>13</v>
      </c>
      <c r="G234" s="6">
        <v>6</v>
      </c>
      <c r="H234" s="6" t="s">
        <v>162</v>
      </c>
      <c r="I234" s="33" t="s">
        <v>33</v>
      </c>
      <c r="J234" s="36" t="s">
        <v>30</v>
      </c>
      <c r="K234" s="30">
        <v>120</v>
      </c>
      <c r="L234" s="31">
        <v>180</v>
      </c>
      <c r="M234" s="35" t="s">
        <v>130</v>
      </c>
      <c r="N234" s="35" t="s">
        <v>92</v>
      </c>
      <c r="AB234" s="17" t="s">
        <v>129</v>
      </c>
      <c r="AC234" s="17" t="s">
        <v>1062</v>
      </c>
    </row>
    <row r="235" spans="1:29" ht="12" customHeight="1" x14ac:dyDescent="0.2">
      <c r="A235" s="6" t="s">
        <v>606</v>
      </c>
      <c r="B235" s="6" t="s">
        <v>23</v>
      </c>
      <c r="C235" s="33" t="s">
        <v>22</v>
      </c>
      <c r="D235" s="6" t="s">
        <v>12</v>
      </c>
      <c r="E235" s="34" t="str">
        <f t="shared" si="3"/>
        <v>Philippe Pacalet, Chenas - In Bond</v>
      </c>
      <c r="F235" s="6" t="s">
        <v>13</v>
      </c>
      <c r="G235" s="6">
        <v>6</v>
      </c>
      <c r="H235" s="6" t="s">
        <v>162</v>
      </c>
      <c r="I235" s="33" t="s">
        <v>29</v>
      </c>
      <c r="J235" s="36" t="s">
        <v>30</v>
      </c>
      <c r="K235" s="30">
        <v>100</v>
      </c>
      <c r="L235" s="31">
        <v>150</v>
      </c>
      <c r="M235" s="35"/>
      <c r="N235" s="35"/>
      <c r="AB235" s="17" t="s">
        <v>607</v>
      </c>
      <c r="AC235" s="17" t="s">
        <v>1063</v>
      </c>
    </row>
    <row r="236" spans="1:29" ht="12" customHeight="1" x14ac:dyDescent="0.2">
      <c r="A236" s="6" t="s">
        <v>608</v>
      </c>
      <c r="B236" s="6" t="s">
        <v>69</v>
      </c>
      <c r="C236" s="33" t="s">
        <v>22</v>
      </c>
      <c r="D236" s="6" t="s">
        <v>12</v>
      </c>
      <c r="E236" s="34" t="str">
        <f t="shared" si="3"/>
        <v>Domaine Lafarge Vial, Fleurie - In Bond</v>
      </c>
      <c r="F236" s="6" t="s">
        <v>13</v>
      </c>
      <c r="G236" s="6">
        <v>12</v>
      </c>
      <c r="H236" s="6" t="s">
        <v>162</v>
      </c>
      <c r="I236" s="33" t="s">
        <v>29</v>
      </c>
      <c r="J236" s="36" t="s">
        <v>30</v>
      </c>
      <c r="K236" s="30">
        <v>140</v>
      </c>
      <c r="L236" s="31">
        <v>200</v>
      </c>
      <c r="M236" s="35" t="s">
        <v>37</v>
      </c>
      <c r="N236" s="35"/>
      <c r="AB236" s="17" t="s">
        <v>609</v>
      </c>
      <c r="AC236" s="17" t="s">
        <v>1064</v>
      </c>
    </row>
    <row r="237" spans="1:29" ht="12" customHeight="1" x14ac:dyDescent="0.2">
      <c r="A237" s="6" t="s">
        <v>610</v>
      </c>
      <c r="B237" s="6" t="s">
        <v>69</v>
      </c>
      <c r="C237" s="33" t="s">
        <v>22</v>
      </c>
      <c r="D237" s="6" t="s">
        <v>12</v>
      </c>
      <c r="E237" s="34" t="str">
        <f t="shared" si="3"/>
        <v>Domaine Lafarge Vial, Fleurie - In Bond</v>
      </c>
      <c r="F237" s="6" t="s">
        <v>13</v>
      </c>
      <c r="G237" s="6">
        <v>12</v>
      </c>
      <c r="H237" s="6" t="s">
        <v>162</v>
      </c>
      <c r="I237" s="33" t="s">
        <v>29</v>
      </c>
      <c r="J237" s="36" t="s">
        <v>30</v>
      </c>
      <c r="K237" s="30">
        <v>140</v>
      </c>
      <c r="L237" s="31">
        <v>200</v>
      </c>
      <c r="M237" s="35" t="s">
        <v>37</v>
      </c>
      <c r="N237" s="35"/>
      <c r="AB237" s="17" t="s">
        <v>609</v>
      </c>
      <c r="AC237" s="17" t="s">
        <v>1065</v>
      </c>
    </row>
    <row r="238" spans="1:29" ht="12" customHeight="1" x14ac:dyDescent="0.2">
      <c r="A238" s="6" t="s">
        <v>611</v>
      </c>
      <c r="B238" s="6" t="s">
        <v>70</v>
      </c>
      <c r="C238" s="33" t="s">
        <v>22</v>
      </c>
      <c r="D238" s="6" t="s">
        <v>12</v>
      </c>
      <c r="E238" s="34" t="str">
        <f t="shared" si="3"/>
        <v>Domaine Lafarge Vial, Fleurie - In Bond</v>
      </c>
      <c r="F238" s="6" t="s">
        <v>13</v>
      </c>
      <c r="G238" s="6">
        <v>12</v>
      </c>
      <c r="H238" s="6" t="s">
        <v>162</v>
      </c>
      <c r="I238" s="33" t="s">
        <v>29</v>
      </c>
      <c r="J238" s="36" t="s">
        <v>30</v>
      </c>
      <c r="K238" s="30">
        <v>140</v>
      </c>
      <c r="L238" s="31">
        <v>200</v>
      </c>
      <c r="M238" s="35" t="s">
        <v>37</v>
      </c>
      <c r="N238" s="35"/>
      <c r="AB238" s="17" t="s">
        <v>609</v>
      </c>
      <c r="AC238" s="17" t="s">
        <v>1066</v>
      </c>
    </row>
    <row r="239" spans="1:29" ht="12" customHeight="1" x14ac:dyDescent="0.2">
      <c r="A239" s="6" t="s">
        <v>612</v>
      </c>
      <c r="B239" s="6" t="s">
        <v>70</v>
      </c>
      <c r="C239" s="33" t="s">
        <v>22</v>
      </c>
      <c r="D239" s="6" t="s">
        <v>12</v>
      </c>
      <c r="E239" s="34" t="str">
        <f t="shared" si="3"/>
        <v>Domaine Lafarge Vial, Fleurie - In Bond</v>
      </c>
      <c r="F239" s="6" t="s">
        <v>13</v>
      </c>
      <c r="G239" s="6">
        <v>12</v>
      </c>
      <c r="H239" s="6" t="s">
        <v>162</v>
      </c>
      <c r="I239" s="33" t="s">
        <v>29</v>
      </c>
      <c r="J239" s="36" t="s">
        <v>30</v>
      </c>
      <c r="K239" s="30">
        <v>140</v>
      </c>
      <c r="L239" s="31">
        <v>200</v>
      </c>
      <c r="M239" s="35" t="s">
        <v>37</v>
      </c>
      <c r="N239" s="35"/>
      <c r="AB239" s="17" t="s">
        <v>609</v>
      </c>
      <c r="AC239" s="17" t="s">
        <v>1067</v>
      </c>
    </row>
    <row r="240" spans="1:29" ht="12" customHeight="1" x14ac:dyDescent="0.2">
      <c r="A240" s="6" t="s">
        <v>613</v>
      </c>
      <c r="B240" s="6" t="s">
        <v>70</v>
      </c>
      <c r="C240" s="33" t="s">
        <v>22</v>
      </c>
      <c r="D240" s="6" t="s">
        <v>12</v>
      </c>
      <c r="E240" s="34" t="str">
        <f t="shared" si="3"/>
        <v>Domaine Lafarge Vial, Fleurie, La Joie du Palais - In Bond</v>
      </c>
      <c r="F240" s="6" t="s">
        <v>13</v>
      </c>
      <c r="G240" s="6">
        <v>12</v>
      </c>
      <c r="H240" s="6" t="s">
        <v>162</v>
      </c>
      <c r="I240" s="33" t="s">
        <v>29</v>
      </c>
      <c r="J240" s="36" t="s">
        <v>30</v>
      </c>
      <c r="K240" s="30">
        <v>140</v>
      </c>
      <c r="L240" s="31">
        <v>200</v>
      </c>
      <c r="M240" s="35" t="s">
        <v>37</v>
      </c>
      <c r="N240" s="35"/>
      <c r="AB240" s="17" t="s">
        <v>614</v>
      </c>
      <c r="AC240" s="17" t="s">
        <v>1068</v>
      </c>
    </row>
    <row r="241" spans="1:29" ht="12" customHeight="1" x14ac:dyDescent="0.2">
      <c r="A241" s="6" t="s">
        <v>615</v>
      </c>
      <c r="B241" s="6" t="s">
        <v>70</v>
      </c>
      <c r="C241" s="33" t="s">
        <v>22</v>
      </c>
      <c r="D241" s="6" t="s">
        <v>12</v>
      </c>
      <c r="E241" s="34" t="str">
        <f t="shared" si="3"/>
        <v>Domaine Lafarge Vial, Fleurie, La Joie du Palais - In Bond</v>
      </c>
      <c r="F241" s="6" t="s">
        <v>13</v>
      </c>
      <c r="G241" s="6">
        <v>12</v>
      </c>
      <c r="H241" s="6" t="s">
        <v>162</v>
      </c>
      <c r="I241" s="33" t="s">
        <v>29</v>
      </c>
      <c r="J241" s="36" t="s">
        <v>30</v>
      </c>
      <c r="K241" s="30">
        <v>140</v>
      </c>
      <c r="L241" s="31">
        <v>200</v>
      </c>
      <c r="M241" s="35" t="s">
        <v>37</v>
      </c>
      <c r="N241" s="35"/>
      <c r="AB241" s="17" t="s">
        <v>614</v>
      </c>
      <c r="AC241" s="17" t="s">
        <v>1069</v>
      </c>
    </row>
    <row r="242" spans="1:29" ht="12" customHeight="1" x14ac:dyDescent="0.2">
      <c r="A242" s="6" t="s">
        <v>616</v>
      </c>
      <c r="B242" s="6" t="s">
        <v>61</v>
      </c>
      <c r="C242" s="33" t="s">
        <v>53</v>
      </c>
      <c r="D242" s="6" t="s">
        <v>14</v>
      </c>
      <c r="E242" s="34" t="str">
        <f t="shared" si="3"/>
        <v>Buisson-Charles, Meursault, Vieilles Vignes - In Bond</v>
      </c>
      <c r="F242" s="6" t="s">
        <v>13</v>
      </c>
      <c r="G242" s="6">
        <v>12</v>
      </c>
      <c r="H242" s="6" t="s">
        <v>162</v>
      </c>
      <c r="I242" s="33" t="s">
        <v>29</v>
      </c>
      <c r="J242" s="36" t="s">
        <v>30</v>
      </c>
      <c r="K242" s="30">
        <v>340</v>
      </c>
      <c r="L242" s="31">
        <v>480</v>
      </c>
      <c r="M242" s="35" t="s">
        <v>73</v>
      </c>
      <c r="N242" s="35"/>
      <c r="AB242" s="17" t="s">
        <v>617</v>
      </c>
      <c r="AC242" s="17" t="s">
        <v>1070</v>
      </c>
    </row>
    <row r="243" spans="1:29" ht="12" customHeight="1" x14ac:dyDescent="0.2">
      <c r="A243" s="6" t="s">
        <v>618</v>
      </c>
      <c r="B243" s="6" t="s">
        <v>61</v>
      </c>
      <c r="C243" s="33" t="s">
        <v>53</v>
      </c>
      <c r="D243" s="6" t="s">
        <v>14</v>
      </c>
      <c r="E243" s="34" t="str">
        <f t="shared" si="3"/>
        <v>Jean Pascal et Fils, Puligny-Montrachet - In Bond</v>
      </c>
      <c r="F243" s="6" t="s">
        <v>13</v>
      </c>
      <c r="G243" s="6">
        <v>12</v>
      </c>
      <c r="H243" s="6" t="s">
        <v>162</v>
      </c>
      <c r="I243" s="33" t="s">
        <v>29</v>
      </c>
      <c r="J243" s="6" t="s">
        <v>30</v>
      </c>
      <c r="K243" s="30">
        <v>200</v>
      </c>
      <c r="L243" s="31">
        <v>300</v>
      </c>
      <c r="M243" s="35" t="s">
        <v>620</v>
      </c>
      <c r="N243" s="35"/>
      <c r="AB243" s="17" t="s">
        <v>619</v>
      </c>
      <c r="AC243" s="17" t="s">
        <v>1071</v>
      </c>
    </row>
    <row r="244" spans="1:29" ht="12" customHeight="1" x14ac:dyDescent="0.2">
      <c r="A244" s="6" t="s">
        <v>621</v>
      </c>
      <c r="B244" s="6" t="s">
        <v>24</v>
      </c>
      <c r="C244" s="33" t="s">
        <v>53</v>
      </c>
      <c r="D244" s="6" t="s">
        <v>14</v>
      </c>
      <c r="E244" s="34" t="str">
        <f t="shared" si="3"/>
        <v>Domaine Morey Coffinet, Chassagne-Montrachet, Vieilles Vignes - In Bond</v>
      </c>
      <c r="F244" s="6" t="s">
        <v>13</v>
      </c>
      <c r="G244" s="6">
        <v>6</v>
      </c>
      <c r="H244" s="6" t="s">
        <v>162</v>
      </c>
      <c r="I244" s="33" t="s">
        <v>29</v>
      </c>
      <c r="J244" s="36" t="s">
        <v>30</v>
      </c>
      <c r="K244" s="30">
        <v>120</v>
      </c>
      <c r="L244" s="31">
        <v>180</v>
      </c>
      <c r="M244" s="35" t="s">
        <v>73</v>
      </c>
      <c r="N244" s="35"/>
      <c r="AB244" s="17" t="s">
        <v>622</v>
      </c>
      <c r="AC244" s="17" t="s">
        <v>1072</v>
      </c>
    </row>
    <row r="245" spans="1:29" ht="12" customHeight="1" x14ac:dyDescent="0.2">
      <c r="A245" s="6" t="s">
        <v>623</v>
      </c>
      <c r="B245" s="6" t="s">
        <v>68</v>
      </c>
      <c r="C245" s="33" t="s">
        <v>53</v>
      </c>
      <c r="D245" s="6" t="s">
        <v>14</v>
      </c>
      <c r="E245" s="34" t="str">
        <f t="shared" si="3"/>
        <v>Domaine Coffinet Duvernay, Chassagne-Montrachet Premier Cru, Les Champs Gain</v>
      </c>
      <c r="F245" s="6" t="s">
        <v>13</v>
      </c>
      <c r="G245" s="6">
        <v>12</v>
      </c>
      <c r="H245" s="6" t="s">
        <v>162</v>
      </c>
      <c r="I245" s="33" t="s">
        <v>29</v>
      </c>
      <c r="J245" s="36" t="s">
        <v>34</v>
      </c>
      <c r="K245" s="30">
        <v>700</v>
      </c>
      <c r="L245" s="31">
        <v>900</v>
      </c>
      <c r="M245" s="35" t="s">
        <v>620</v>
      </c>
      <c r="N245" s="35" t="s">
        <v>625</v>
      </c>
      <c r="AB245" s="17" t="s">
        <v>624</v>
      </c>
      <c r="AC245" s="17" t="s">
        <v>1073</v>
      </c>
    </row>
    <row r="246" spans="1:29" ht="12" customHeight="1" x14ac:dyDescent="0.2">
      <c r="A246" s="6" t="s">
        <v>626</v>
      </c>
      <c r="B246" s="6" t="s">
        <v>68</v>
      </c>
      <c r="C246" s="33" t="s">
        <v>53</v>
      </c>
      <c r="D246" s="6" t="s">
        <v>14</v>
      </c>
      <c r="E246" s="34" t="str">
        <f t="shared" si="3"/>
        <v>Bruno Colin, Chassagne-Montrachet, Blanc - In Bond</v>
      </c>
      <c r="F246" s="6" t="s">
        <v>13</v>
      </c>
      <c r="G246" s="6">
        <v>12</v>
      </c>
      <c r="H246" s="6" t="s">
        <v>162</v>
      </c>
      <c r="I246" s="33" t="s">
        <v>29</v>
      </c>
      <c r="J246" s="6" t="s">
        <v>30</v>
      </c>
      <c r="K246" s="30">
        <v>400</v>
      </c>
      <c r="L246" s="31">
        <v>560</v>
      </c>
      <c r="M246" s="35" t="s">
        <v>620</v>
      </c>
      <c r="N246" s="35"/>
      <c r="AB246" s="17" t="s">
        <v>627</v>
      </c>
      <c r="AC246" s="17" t="s">
        <v>1074</v>
      </c>
    </row>
    <row r="247" spans="1:29" ht="12" customHeight="1" x14ac:dyDescent="0.2">
      <c r="A247" s="6" t="s">
        <v>628</v>
      </c>
      <c r="B247" s="6" t="s">
        <v>68</v>
      </c>
      <c r="C247" s="33" t="s">
        <v>53</v>
      </c>
      <c r="D247" s="6" t="s">
        <v>14</v>
      </c>
      <c r="E247" s="34" t="str">
        <f t="shared" si="3"/>
        <v>Bruno Colin, Chassagne-Montrachet, Blanc - In Bond</v>
      </c>
      <c r="F247" s="6" t="s">
        <v>13</v>
      </c>
      <c r="G247" s="6">
        <v>12</v>
      </c>
      <c r="H247" s="6" t="s">
        <v>162</v>
      </c>
      <c r="I247" s="33" t="s">
        <v>29</v>
      </c>
      <c r="J247" s="36" t="s">
        <v>30</v>
      </c>
      <c r="K247" s="30">
        <v>400</v>
      </c>
      <c r="L247" s="31">
        <v>560</v>
      </c>
      <c r="M247" s="35" t="s">
        <v>620</v>
      </c>
      <c r="N247" s="35"/>
      <c r="AB247" s="17" t="s">
        <v>627</v>
      </c>
      <c r="AC247" s="17" t="s">
        <v>1075</v>
      </c>
    </row>
    <row r="248" spans="1:29" ht="12" customHeight="1" x14ac:dyDescent="0.2">
      <c r="A248" s="6" t="s">
        <v>629</v>
      </c>
      <c r="B248" s="6" t="s">
        <v>70</v>
      </c>
      <c r="C248" s="33" t="s">
        <v>53</v>
      </c>
      <c r="D248" s="6" t="s">
        <v>14</v>
      </c>
      <c r="E248" s="34" t="str">
        <f t="shared" si="3"/>
        <v>Domaine Francois Raveneau, Petit Chablis (Magnums)</v>
      </c>
      <c r="F248" s="6" t="s">
        <v>32</v>
      </c>
      <c r="G248" s="6">
        <v>3</v>
      </c>
      <c r="H248" s="6" t="s">
        <v>162</v>
      </c>
      <c r="I248" s="33" t="s">
        <v>29</v>
      </c>
      <c r="J248" s="36" t="s">
        <v>34</v>
      </c>
      <c r="K248" s="30">
        <v>700</v>
      </c>
      <c r="L248" s="31">
        <v>900</v>
      </c>
      <c r="M248" s="35" t="s">
        <v>73</v>
      </c>
      <c r="N248" s="35"/>
      <c r="AB248" s="17" t="s">
        <v>630</v>
      </c>
      <c r="AC248" s="17" t="s">
        <v>1076</v>
      </c>
    </row>
    <row r="249" spans="1:29" ht="12" customHeight="1" x14ac:dyDescent="0.2">
      <c r="A249" s="6" t="s">
        <v>631</v>
      </c>
      <c r="B249" s="6" t="s">
        <v>70</v>
      </c>
      <c r="C249" s="33" t="s">
        <v>53</v>
      </c>
      <c r="D249" s="6" t="s">
        <v>14</v>
      </c>
      <c r="E249" s="34" t="str">
        <f t="shared" si="3"/>
        <v>Tercet (Marc Soyard), Marsannay, Blanc - In Bond</v>
      </c>
      <c r="F249" s="6" t="s">
        <v>13</v>
      </c>
      <c r="G249" s="6">
        <v>6</v>
      </c>
      <c r="H249" s="6" t="s">
        <v>162</v>
      </c>
      <c r="I249" s="33" t="s">
        <v>33</v>
      </c>
      <c r="J249" s="6" t="s">
        <v>30</v>
      </c>
      <c r="K249" s="30">
        <v>160</v>
      </c>
      <c r="L249" s="31">
        <v>220</v>
      </c>
      <c r="M249" s="35" t="s">
        <v>73</v>
      </c>
      <c r="N249" s="35" t="s">
        <v>92</v>
      </c>
      <c r="AB249" s="17" t="s">
        <v>131</v>
      </c>
      <c r="AC249" s="17" t="s">
        <v>1077</v>
      </c>
    </row>
    <row r="250" spans="1:29" ht="12" customHeight="1" x14ac:dyDescent="0.2">
      <c r="A250" s="6" t="s">
        <v>632</v>
      </c>
      <c r="B250" s="6" t="s">
        <v>70</v>
      </c>
      <c r="C250" s="33" t="s">
        <v>53</v>
      </c>
      <c r="D250" s="6" t="s">
        <v>14</v>
      </c>
      <c r="E250" s="34" t="str">
        <f t="shared" si="3"/>
        <v>Jerome Galeyrand, Marsannay, Champs Perdrix Blanc - In Bond</v>
      </c>
      <c r="F250" s="6" t="s">
        <v>13</v>
      </c>
      <c r="G250" s="6">
        <v>6</v>
      </c>
      <c r="H250" s="6" t="s">
        <v>162</v>
      </c>
      <c r="I250" s="33" t="s">
        <v>29</v>
      </c>
      <c r="J250" s="36" t="s">
        <v>30</v>
      </c>
      <c r="K250" s="30">
        <v>120</v>
      </c>
      <c r="L250" s="31">
        <v>180</v>
      </c>
      <c r="M250" s="35" t="s">
        <v>73</v>
      </c>
      <c r="N250" s="35" t="s">
        <v>92</v>
      </c>
      <c r="AB250" s="17" t="s">
        <v>132</v>
      </c>
      <c r="AC250" s="17" t="s">
        <v>1078</v>
      </c>
    </row>
    <row r="251" spans="1:29" ht="12" customHeight="1" x14ac:dyDescent="0.2">
      <c r="A251" s="6" t="s">
        <v>633</v>
      </c>
      <c r="B251" s="6" t="s">
        <v>70</v>
      </c>
      <c r="C251" s="33" t="s">
        <v>53</v>
      </c>
      <c r="D251" s="6" t="s">
        <v>14</v>
      </c>
      <c r="E251" s="34" t="str">
        <f t="shared" si="3"/>
        <v>Domaine de Montille, Bourgogne, Le Clos du Chateau</v>
      </c>
      <c r="F251" s="6" t="s">
        <v>13</v>
      </c>
      <c r="G251" s="6">
        <v>12</v>
      </c>
      <c r="H251" s="6" t="s">
        <v>162</v>
      </c>
      <c r="I251" s="33" t="s">
        <v>29</v>
      </c>
      <c r="J251" s="6" t="s">
        <v>34</v>
      </c>
      <c r="K251" s="30">
        <v>240</v>
      </c>
      <c r="L251" s="31">
        <v>320</v>
      </c>
      <c r="M251" s="35" t="s">
        <v>73</v>
      </c>
      <c r="N251" s="35" t="s">
        <v>625</v>
      </c>
      <c r="AB251" s="17" t="s">
        <v>634</v>
      </c>
      <c r="AC251" s="17" t="s">
        <v>1079</v>
      </c>
    </row>
    <row r="252" spans="1:29" ht="12" customHeight="1" x14ac:dyDescent="0.2">
      <c r="A252" s="6" t="s">
        <v>635</v>
      </c>
      <c r="B252" s="6" t="s">
        <v>71</v>
      </c>
      <c r="C252" s="33" t="s">
        <v>53</v>
      </c>
      <c r="D252" s="6" t="s">
        <v>14</v>
      </c>
      <c r="E252" s="34" t="str">
        <f t="shared" si="3"/>
        <v>Domaine Francois Raveneau, Chablis Premier Cru, Butteaux</v>
      </c>
      <c r="F252" s="6" t="s">
        <v>13</v>
      </c>
      <c r="G252" s="6">
        <v>3</v>
      </c>
      <c r="H252" s="6" t="s">
        <v>162</v>
      </c>
      <c r="I252" s="33" t="s">
        <v>29</v>
      </c>
      <c r="J252" s="6" t="s">
        <v>34</v>
      </c>
      <c r="K252" s="30">
        <v>650</v>
      </c>
      <c r="L252" s="31">
        <v>850</v>
      </c>
      <c r="M252" s="35" t="s">
        <v>73</v>
      </c>
      <c r="N252" s="35"/>
      <c r="AB252" s="17" t="s">
        <v>636</v>
      </c>
      <c r="AC252" s="17" t="s">
        <v>1080</v>
      </c>
    </row>
    <row r="253" spans="1:29" ht="12" customHeight="1" x14ac:dyDescent="0.2">
      <c r="A253" s="6" t="s">
        <v>637</v>
      </c>
      <c r="B253" s="6" t="s">
        <v>71</v>
      </c>
      <c r="C253" s="33" t="s">
        <v>53</v>
      </c>
      <c r="D253" s="6" t="s">
        <v>14</v>
      </c>
      <c r="E253" s="34" t="str">
        <f t="shared" si="3"/>
        <v>Jean-Marc Pillot, Chassagne-Montrachet</v>
      </c>
      <c r="F253" s="6" t="s">
        <v>13</v>
      </c>
      <c r="G253" s="6">
        <v>6</v>
      </c>
      <c r="H253" s="6" t="s">
        <v>162</v>
      </c>
      <c r="I253" s="33" t="s">
        <v>29</v>
      </c>
      <c r="J253" s="36" t="s">
        <v>34</v>
      </c>
      <c r="K253" s="30">
        <v>240</v>
      </c>
      <c r="L253" s="31">
        <v>320</v>
      </c>
      <c r="M253" s="35" t="s">
        <v>73</v>
      </c>
      <c r="N253" s="35" t="s">
        <v>625</v>
      </c>
      <c r="AB253" s="17" t="s">
        <v>638</v>
      </c>
      <c r="AC253" s="17" t="s">
        <v>1081</v>
      </c>
    </row>
    <row r="254" spans="1:29" ht="12" customHeight="1" x14ac:dyDescent="0.2">
      <c r="A254" s="6" t="s">
        <v>639</v>
      </c>
      <c r="B254" s="6" t="s">
        <v>77</v>
      </c>
      <c r="C254" s="33" t="s">
        <v>53</v>
      </c>
      <c r="D254" s="6" t="s">
        <v>14</v>
      </c>
      <c r="E254" s="34" t="str">
        <f t="shared" si="3"/>
        <v>Domaine Francois Raveneau, Chablis Grand Cru, Valmur</v>
      </c>
      <c r="F254" s="6" t="s">
        <v>13</v>
      </c>
      <c r="G254" s="6">
        <v>3</v>
      </c>
      <c r="H254" s="6" t="s">
        <v>162</v>
      </c>
      <c r="I254" s="33" t="s">
        <v>33</v>
      </c>
      <c r="J254" s="6" t="s">
        <v>34</v>
      </c>
      <c r="K254" s="30">
        <v>1100</v>
      </c>
      <c r="L254" s="31">
        <v>1400</v>
      </c>
      <c r="M254" s="35" t="s">
        <v>73</v>
      </c>
      <c r="N254" s="35"/>
      <c r="AB254" s="17" t="s">
        <v>640</v>
      </c>
      <c r="AC254" s="17" t="s">
        <v>1082</v>
      </c>
    </row>
    <row r="255" spans="1:29" ht="12" customHeight="1" x14ac:dyDescent="0.2">
      <c r="A255" s="6" t="s">
        <v>641</v>
      </c>
      <c r="B255" s="6" t="s">
        <v>197</v>
      </c>
      <c r="C255" s="33" t="s">
        <v>16</v>
      </c>
      <c r="D255" s="6" t="s">
        <v>12</v>
      </c>
      <c r="E255" s="34" t="str">
        <f t="shared" si="3"/>
        <v>Domaine de la Chapelle, Hermitage, La Chapelle Rouge</v>
      </c>
      <c r="F255" s="6" t="s">
        <v>13</v>
      </c>
      <c r="G255" s="6">
        <v>12</v>
      </c>
      <c r="H255" s="6" t="s">
        <v>162</v>
      </c>
      <c r="I255" s="33" t="s">
        <v>33</v>
      </c>
      <c r="J255" s="6" t="s">
        <v>34</v>
      </c>
      <c r="K255" s="30">
        <v>1000</v>
      </c>
      <c r="L255" s="31">
        <v>1500</v>
      </c>
      <c r="M255" s="35" t="s">
        <v>643</v>
      </c>
      <c r="N255" s="35" t="s">
        <v>256</v>
      </c>
      <c r="AB255" s="17" t="s">
        <v>642</v>
      </c>
      <c r="AC255" s="17" t="s">
        <v>1083</v>
      </c>
    </row>
    <row r="256" spans="1:29" ht="12" customHeight="1" x14ac:dyDescent="0.2">
      <c r="A256" s="6" t="s">
        <v>644</v>
      </c>
      <c r="B256" s="6" t="s">
        <v>197</v>
      </c>
      <c r="C256" s="33" t="s">
        <v>16</v>
      </c>
      <c r="D256" s="6" t="s">
        <v>12</v>
      </c>
      <c r="E256" s="34" t="str">
        <f t="shared" si="3"/>
        <v>Domaine de la Chapelle, Hermitage, La Chapelle Rouge</v>
      </c>
      <c r="F256" s="6" t="s">
        <v>13</v>
      </c>
      <c r="G256" s="6">
        <v>12</v>
      </c>
      <c r="H256" s="6" t="s">
        <v>162</v>
      </c>
      <c r="I256" s="33" t="s">
        <v>33</v>
      </c>
      <c r="J256" s="36" t="s">
        <v>34</v>
      </c>
      <c r="K256" s="30">
        <v>1000</v>
      </c>
      <c r="L256" s="31">
        <v>1500</v>
      </c>
      <c r="M256" s="35" t="s">
        <v>645</v>
      </c>
      <c r="N256" s="35" t="s">
        <v>256</v>
      </c>
      <c r="AB256" s="17" t="s">
        <v>642</v>
      </c>
      <c r="AC256" s="17" t="s">
        <v>1084</v>
      </c>
    </row>
    <row r="257" spans="1:29" ht="12" customHeight="1" x14ac:dyDescent="0.2">
      <c r="A257" s="6" t="s">
        <v>646</v>
      </c>
      <c r="B257" s="6" t="s">
        <v>58</v>
      </c>
      <c r="C257" s="33" t="s">
        <v>16</v>
      </c>
      <c r="D257" s="6" t="s">
        <v>12</v>
      </c>
      <c r="E257" s="34" t="str">
        <f t="shared" si="3"/>
        <v>Domaine de la Chapelle, Hermitage, La Chapelle Rouge</v>
      </c>
      <c r="F257" s="6" t="s">
        <v>13</v>
      </c>
      <c r="G257" s="6">
        <v>12</v>
      </c>
      <c r="H257" s="6" t="s">
        <v>162</v>
      </c>
      <c r="I257" s="33" t="s">
        <v>42</v>
      </c>
      <c r="J257" s="36" t="s">
        <v>34</v>
      </c>
      <c r="K257" s="30">
        <v>1200</v>
      </c>
      <c r="L257" s="31">
        <v>1800</v>
      </c>
      <c r="M257" s="35" t="s">
        <v>647</v>
      </c>
      <c r="N257" s="35" t="s">
        <v>256</v>
      </c>
      <c r="AB257" s="17" t="s">
        <v>642</v>
      </c>
      <c r="AC257" s="17" t="s">
        <v>1085</v>
      </c>
    </row>
    <row r="258" spans="1:29" ht="12" customHeight="1" x14ac:dyDescent="0.2">
      <c r="A258" s="6" t="s">
        <v>648</v>
      </c>
      <c r="B258" s="6" t="s">
        <v>58</v>
      </c>
      <c r="C258" s="33" t="s">
        <v>16</v>
      </c>
      <c r="D258" s="6" t="s">
        <v>12</v>
      </c>
      <c r="E258" s="34" t="str">
        <f t="shared" si="3"/>
        <v>Domaine de la Chapelle, Hermitage, La Chapelle Rouge</v>
      </c>
      <c r="F258" s="6" t="s">
        <v>13</v>
      </c>
      <c r="G258" s="6">
        <v>12</v>
      </c>
      <c r="H258" s="6" t="s">
        <v>162</v>
      </c>
      <c r="I258" s="33" t="s">
        <v>42</v>
      </c>
      <c r="J258" s="36" t="s">
        <v>34</v>
      </c>
      <c r="K258" s="30">
        <v>1200</v>
      </c>
      <c r="L258" s="31">
        <v>1800</v>
      </c>
      <c r="M258" s="35" t="s">
        <v>649</v>
      </c>
      <c r="N258" s="35" t="s">
        <v>256</v>
      </c>
      <c r="AB258" s="17" t="s">
        <v>642</v>
      </c>
      <c r="AC258" s="17" t="s">
        <v>1086</v>
      </c>
    </row>
    <row r="259" spans="1:29" ht="12" customHeight="1" x14ac:dyDescent="0.2">
      <c r="A259" s="6" t="s">
        <v>650</v>
      </c>
      <c r="B259" s="6" t="s">
        <v>297</v>
      </c>
      <c r="C259" s="33" t="s">
        <v>16</v>
      </c>
      <c r="D259" s="6" t="s">
        <v>12</v>
      </c>
      <c r="E259" s="34" t="str">
        <f t="shared" si="3"/>
        <v>Paul Jaboulet Aine, Crozes-Hermitage, Domaine de Thalabert</v>
      </c>
      <c r="F259" s="6" t="s">
        <v>13</v>
      </c>
      <c r="G259" s="6">
        <v>12</v>
      </c>
      <c r="H259" s="6" t="s">
        <v>162</v>
      </c>
      <c r="I259" s="33" t="s">
        <v>33</v>
      </c>
      <c r="J259" s="36" t="s">
        <v>34</v>
      </c>
      <c r="K259" s="30">
        <v>280</v>
      </c>
      <c r="L259" s="31">
        <v>480</v>
      </c>
      <c r="M259" s="35" t="s">
        <v>652</v>
      </c>
      <c r="N259" s="35" t="s">
        <v>256</v>
      </c>
      <c r="AB259" s="17" t="s">
        <v>651</v>
      </c>
      <c r="AC259" s="17" t="s">
        <v>1087</v>
      </c>
    </row>
    <row r="260" spans="1:29" ht="12" customHeight="1" x14ac:dyDescent="0.2">
      <c r="A260" s="6" t="s">
        <v>653</v>
      </c>
      <c r="B260" s="6" t="s">
        <v>297</v>
      </c>
      <c r="C260" s="33" t="s">
        <v>16</v>
      </c>
      <c r="D260" s="6" t="s">
        <v>12</v>
      </c>
      <c r="E260" s="34" t="str">
        <f t="shared" ref="E260:E323" si="4">HYPERLINK(AC260,AB260)</f>
        <v>Vieux Telegraphe, Chateauneuf-du-Pape, La Crau Rouge</v>
      </c>
      <c r="F260" s="6" t="s">
        <v>13</v>
      </c>
      <c r="G260" s="6">
        <v>12</v>
      </c>
      <c r="H260" s="6" t="s">
        <v>162</v>
      </c>
      <c r="I260" s="33" t="s">
        <v>33</v>
      </c>
      <c r="J260" s="36" t="s">
        <v>34</v>
      </c>
      <c r="K260" s="30">
        <v>700</v>
      </c>
      <c r="L260" s="31">
        <v>1300</v>
      </c>
      <c r="M260" s="35" t="s">
        <v>655</v>
      </c>
      <c r="N260" s="35" t="s">
        <v>256</v>
      </c>
      <c r="AB260" s="17" t="s">
        <v>654</v>
      </c>
      <c r="AC260" s="17" t="s">
        <v>1088</v>
      </c>
    </row>
    <row r="261" spans="1:29" ht="12" customHeight="1" x14ac:dyDescent="0.2">
      <c r="A261" s="6" t="s">
        <v>656</v>
      </c>
      <c r="B261" s="6" t="s">
        <v>297</v>
      </c>
      <c r="C261" s="33" t="s">
        <v>16</v>
      </c>
      <c r="D261" s="6" t="s">
        <v>12</v>
      </c>
      <c r="E261" s="34" t="str">
        <f t="shared" si="4"/>
        <v>Vieux Telegraphe, Chateauneuf-du-Pape, La Crau Rouge</v>
      </c>
      <c r="F261" s="6" t="s">
        <v>13</v>
      </c>
      <c r="G261" s="6">
        <v>12</v>
      </c>
      <c r="H261" s="6" t="s">
        <v>162</v>
      </c>
      <c r="I261" s="33" t="s">
        <v>33</v>
      </c>
      <c r="J261" s="36" t="s">
        <v>34</v>
      </c>
      <c r="K261" s="30">
        <v>700</v>
      </c>
      <c r="L261" s="31">
        <v>1300</v>
      </c>
      <c r="M261" s="35" t="s">
        <v>655</v>
      </c>
      <c r="N261" s="35" t="s">
        <v>256</v>
      </c>
      <c r="AB261" s="17" t="s">
        <v>654</v>
      </c>
      <c r="AC261" s="17" t="s">
        <v>1089</v>
      </c>
    </row>
    <row r="262" spans="1:29" ht="12" customHeight="1" x14ac:dyDescent="0.2">
      <c r="A262" s="6" t="s">
        <v>657</v>
      </c>
      <c r="B262" s="6" t="s">
        <v>200</v>
      </c>
      <c r="C262" s="33" t="s">
        <v>16</v>
      </c>
      <c r="D262" s="6" t="s">
        <v>12</v>
      </c>
      <c r="E262" s="34" t="str">
        <f t="shared" si="4"/>
        <v>Domaine de la Chapelle, Hermitage, La Chapelle Rouge</v>
      </c>
      <c r="F262" s="6" t="s">
        <v>13</v>
      </c>
      <c r="G262" s="6">
        <v>12</v>
      </c>
      <c r="H262" s="6" t="s">
        <v>162</v>
      </c>
      <c r="I262" s="33" t="s">
        <v>33</v>
      </c>
      <c r="J262" s="6" t="s">
        <v>34</v>
      </c>
      <c r="K262" s="30">
        <v>600</v>
      </c>
      <c r="L262" s="31">
        <v>800</v>
      </c>
      <c r="M262" s="35" t="s">
        <v>658</v>
      </c>
      <c r="N262" s="35" t="s">
        <v>256</v>
      </c>
      <c r="AB262" s="17" t="s">
        <v>642</v>
      </c>
      <c r="AC262" s="17" t="s">
        <v>1090</v>
      </c>
    </row>
    <row r="263" spans="1:29" ht="12" customHeight="1" x14ac:dyDescent="0.2">
      <c r="A263" s="6" t="s">
        <v>659</v>
      </c>
      <c r="B263" s="6" t="s">
        <v>200</v>
      </c>
      <c r="C263" s="33" t="s">
        <v>16</v>
      </c>
      <c r="D263" s="6" t="s">
        <v>12</v>
      </c>
      <c r="E263" s="34" t="str">
        <f t="shared" si="4"/>
        <v>Domaine de la Chapelle, Hermitage, La Chapelle Rouge</v>
      </c>
      <c r="F263" s="6" t="s">
        <v>13</v>
      </c>
      <c r="G263" s="6">
        <v>12</v>
      </c>
      <c r="H263" s="6" t="s">
        <v>162</v>
      </c>
      <c r="I263" s="33" t="s">
        <v>33</v>
      </c>
      <c r="J263" s="6" t="s">
        <v>34</v>
      </c>
      <c r="K263" s="30">
        <v>600</v>
      </c>
      <c r="L263" s="31">
        <v>800</v>
      </c>
      <c r="M263" s="35" t="s">
        <v>660</v>
      </c>
      <c r="N263" s="35" t="s">
        <v>256</v>
      </c>
      <c r="AB263" s="17" t="s">
        <v>642</v>
      </c>
      <c r="AC263" s="17" t="s">
        <v>1091</v>
      </c>
    </row>
    <row r="264" spans="1:29" ht="12" customHeight="1" x14ac:dyDescent="0.2">
      <c r="A264" s="6" t="s">
        <v>661</v>
      </c>
      <c r="B264" s="6" t="s">
        <v>204</v>
      </c>
      <c r="C264" s="33" t="s">
        <v>16</v>
      </c>
      <c r="D264" s="6" t="s">
        <v>12</v>
      </c>
      <c r="E264" s="34" t="str">
        <f t="shared" si="4"/>
        <v>Domaine de la Chapelle, Hermitage, La Chapelle Rouge</v>
      </c>
      <c r="F264" s="6" t="s">
        <v>13</v>
      </c>
      <c r="G264" s="6">
        <v>6</v>
      </c>
      <c r="H264" s="6" t="s">
        <v>162</v>
      </c>
      <c r="I264" s="33" t="s">
        <v>42</v>
      </c>
      <c r="J264" s="36" t="s">
        <v>34</v>
      </c>
      <c r="K264" s="30">
        <v>300</v>
      </c>
      <c r="L264" s="31">
        <v>400</v>
      </c>
      <c r="M264" s="35"/>
      <c r="N264" s="35" t="s">
        <v>256</v>
      </c>
      <c r="AB264" s="17" t="s">
        <v>642</v>
      </c>
      <c r="AC264" s="17" t="s">
        <v>1092</v>
      </c>
    </row>
    <row r="265" spans="1:29" ht="12" customHeight="1" x14ac:dyDescent="0.2">
      <c r="A265" s="6" t="s">
        <v>662</v>
      </c>
      <c r="B265" s="6" t="s">
        <v>204</v>
      </c>
      <c r="C265" s="33" t="s">
        <v>16</v>
      </c>
      <c r="D265" s="6" t="s">
        <v>12</v>
      </c>
      <c r="E265" s="34" t="str">
        <f t="shared" si="4"/>
        <v>Domaine Jean Louis Chave, Hermitage, Rouge</v>
      </c>
      <c r="F265" s="6" t="s">
        <v>13</v>
      </c>
      <c r="G265" s="6">
        <v>6</v>
      </c>
      <c r="H265" s="6" t="s">
        <v>162</v>
      </c>
      <c r="I265" s="33" t="s">
        <v>29</v>
      </c>
      <c r="J265" s="6" t="s">
        <v>34</v>
      </c>
      <c r="K265" s="30">
        <v>900</v>
      </c>
      <c r="L265" s="31">
        <v>1400</v>
      </c>
      <c r="M265" s="35"/>
      <c r="N265" s="35" t="s">
        <v>256</v>
      </c>
      <c r="AB265" s="17" t="s">
        <v>663</v>
      </c>
      <c r="AC265" s="17" t="s">
        <v>1093</v>
      </c>
    </row>
    <row r="266" spans="1:29" ht="12" customHeight="1" x14ac:dyDescent="0.2">
      <c r="A266" s="6" t="s">
        <v>664</v>
      </c>
      <c r="B266" s="6" t="s">
        <v>79</v>
      </c>
      <c r="C266" s="33" t="s">
        <v>16</v>
      </c>
      <c r="D266" s="6" t="s">
        <v>12</v>
      </c>
      <c r="E266" s="34" t="str">
        <f t="shared" si="4"/>
        <v>Paul Jaboulet Aine, Crozes-Hermitage, Domaine de Thalabert</v>
      </c>
      <c r="F266" s="6" t="s">
        <v>13</v>
      </c>
      <c r="G266" s="6">
        <v>12</v>
      </c>
      <c r="H266" s="6" t="s">
        <v>162</v>
      </c>
      <c r="I266" s="33" t="s">
        <v>29</v>
      </c>
      <c r="J266" s="6" t="s">
        <v>34</v>
      </c>
      <c r="K266" s="30">
        <v>200</v>
      </c>
      <c r="L266" s="31">
        <v>400</v>
      </c>
      <c r="M266" s="35"/>
      <c r="N266" s="35" t="s">
        <v>256</v>
      </c>
      <c r="AB266" s="17" t="s">
        <v>651</v>
      </c>
      <c r="AC266" s="17" t="s">
        <v>1094</v>
      </c>
    </row>
    <row r="267" spans="1:29" ht="12" customHeight="1" x14ac:dyDescent="0.2">
      <c r="A267" s="6" t="s">
        <v>665</v>
      </c>
      <c r="B267" s="6" t="s">
        <v>79</v>
      </c>
      <c r="C267" s="33" t="s">
        <v>16</v>
      </c>
      <c r="D267" s="6" t="s">
        <v>12</v>
      </c>
      <c r="E267" s="34" t="str">
        <f t="shared" si="4"/>
        <v>Paul Jaboulet Aine, Crozes-Hermitage, Domaine de Thalabert</v>
      </c>
      <c r="F267" s="6" t="s">
        <v>13</v>
      </c>
      <c r="G267" s="6">
        <v>12</v>
      </c>
      <c r="H267" s="6" t="s">
        <v>162</v>
      </c>
      <c r="I267" s="33" t="s">
        <v>29</v>
      </c>
      <c r="J267" s="6" t="s">
        <v>34</v>
      </c>
      <c r="K267" s="30">
        <v>200</v>
      </c>
      <c r="L267" s="31">
        <v>400</v>
      </c>
      <c r="M267" s="35" t="s">
        <v>666</v>
      </c>
      <c r="N267" s="35" t="s">
        <v>256</v>
      </c>
      <c r="AB267" s="17" t="s">
        <v>651</v>
      </c>
      <c r="AC267" s="17" t="s">
        <v>1095</v>
      </c>
    </row>
    <row r="268" spans="1:29" ht="12" customHeight="1" x14ac:dyDescent="0.2">
      <c r="A268" s="6" t="s">
        <v>667</v>
      </c>
      <c r="B268" s="6" t="s">
        <v>79</v>
      </c>
      <c r="C268" s="33" t="s">
        <v>16</v>
      </c>
      <c r="D268" s="6" t="s">
        <v>12</v>
      </c>
      <c r="E268" s="34" t="str">
        <f t="shared" si="4"/>
        <v>Domaine de la Chapelle, Hermitage, La Chapelle Rouge</v>
      </c>
      <c r="F268" s="6" t="s">
        <v>13</v>
      </c>
      <c r="G268" s="6">
        <v>12</v>
      </c>
      <c r="H268" s="6" t="s">
        <v>162</v>
      </c>
      <c r="I268" s="33" t="s">
        <v>42</v>
      </c>
      <c r="J268" s="6" t="s">
        <v>34</v>
      </c>
      <c r="K268" s="30">
        <v>500</v>
      </c>
      <c r="L268" s="31">
        <v>700</v>
      </c>
      <c r="M268" s="35" t="s">
        <v>37</v>
      </c>
      <c r="N268" s="35" t="s">
        <v>256</v>
      </c>
      <c r="AB268" s="17" t="s">
        <v>642</v>
      </c>
      <c r="AC268" s="17" t="s">
        <v>1096</v>
      </c>
    </row>
    <row r="269" spans="1:29" ht="12" customHeight="1" x14ac:dyDescent="0.2">
      <c r="A269" s="6" t="s">
        <v>668</v>
      </c>
      <c r="B269" s="6" t="s">
        <v>79</v>
      </c>
      <c r="C269" s="33" t="s">
        <v>16</v>
      </c>
      <c r="D269" s="6" t="s">
        <v>12</v>
      </c>
      <c r="E269" s="34" t="str">
        <f t="shared" si="4"/>
        <v>Domaine de la Chapelle, Hermitage, La Chapelle Rouge</v>
      </c>
      <c r="F269" s="6" t="s">
        <v>13</v>
      </c>
      <c r="G269" s="6">
        <v>12</v>
      </c>
      <c r="H269" s="6" t="s">
        <v>162</v>
      </c>
      <c r="I269" s="33" t="s">
        <v>42</v>
      </c>
      <c r="J269" s="6" t="s">
        <v>34</v>
      </c>
      <c r="K269" s="30">
        <v>500</v>
      </c>
      <c r="L269" s="31">
        <v>700</v>
      </c>
      <c r="M269" s="35" t="s">
        <v>37</v>
      </c>
      <c r="N269" s="35" t="s">
        <v>256</v>
      </c>
      <c r="AB269" s="17" t="s">
        <v>642</v>
      </c>
      <c r="AC269" s="17" t="s">
        <v>1097</v>
      </c>
    </row>
    <row r="270" spans="1:29" ht="12" customHeight="1" x14ac:dyDescent="0.2">
      <c r="A270" s="6" t="s">
        <v>669</v>
      </c>
      <c r="B270" s="6" t="s">
        <v>358</v>
      </c>
      <c r="C270" s="33" t="s">
        <v>16</v>
      </c>
      <c r="D270" s="6" t="s">
        <v>12</v>
      </c>
      <c r="E270" s="34" t="str">
        <f t="shared" si="4"/>
        <v>Domaine de la Chapelle, Hermitage, La Chapelle Rouge</v>
      </c>
      <c r="F270" s="6" t="s">
        <v>13</v>
      </c>
      <c r="G270" s="6">
        <v>12</v>
      </c>
      <c r="H270" s="6" t="s">
        <v>162</v>
      </c>
      <c r="I270" s="33" t="s">
        <v>42</v>
      </c>
      <c r="J270" s="36" t="s">
        <v>34</v>
      </c>
      <c r="K270" s="30">
        <v>500</v>
      </c>
      <c r="L270" s="31">
        <v>700</v>
      </c>
      <c r="M270" s="35" t="s">
        <v>37</v>
      </c>
      <c r="N270" s="35" t="s">
        <v>256</v>
      </c>
      <c r="AB270" s="17" t="s">
        <v>642</v>
      </c>
      <c r="AC270" s="17" t="s">
        <v>1098</v>
      </c>
    </row>
    <row r="271" spans="1:29" ht="12" customHeight="1" x14ac:dyDescent="0.2">
      <c r="A271" s="6" t="s">
        <v>670</v>
      </c>
      <c r="B271" s="6" t="s">
        <v>47</v>
      </c>
      <c r="C271" s="33" t="s">
        <v>16</v>
      </c>
      <c r="D271" s="6" t="s">
        <v>12</v>
      </c>
      <c r="E271" s="34" t="str">
        <f t="shared" si="4"/>
        <v>Clos des Papes, Chateauneuf-du-Pape, Rouge</v>
      </c>
      <c r="F271" s="6" t="s">
        <v>13</v>
      </c>
      <c r="G271" s="6">
        <v>12</v>
      </c>
      <c r="H271" s="6" t="s">
        <v>162</v>
      </c>
      <c r="I271" s="33" t="s">
        <v>42</v>
      </c>
      <c r="J271" s="36" t="s">
        <v>34</v>
      </c>
      <c r="K271" s="30">
        <v>700</v>
      </c>
      <c r="L271" s="31">
        <v>900</v>
      </c>
      <c r="M271" s="35"/>
      <c r="N271" s="35"/>
      <c r="AB271" s="17" t="s">
        <v>671</v>
      </c>
      <c r="AC271" s="17" t="s">
        <v>1099</v>
      </c>
    </row>
    <row r="272" spans="1:29" ht="12" customHeight="1" x14ac:dyDescent="0.2">
      <c r="A272" s="6" t="s">
        <v>672</v>
      </c>
      <c r="B272" s="6" t="s">
        <v>31</v>
      </c>
      <c r="C272" s="33" t="s">
        <v>16</v>
      </c>
      <c r="D272" s="6" t="s">
        <v>12</v>
      </c>
      <c r="E272" s="34" t="str">
        <f t="shared" si="4"/>
        <v>Patrick &amp; Christophe Bonnefond, Cote Rotie, Rochains - In Bond</v>
      </c>
      <c r="F272" s="6" t="s">
        <v>13</v>
      </c>
      <c r="G272" s="6">
        <v>12</v>
      </c>
      <c r="H272" s="6" t="s">
        <v>162</v>
      </c>
      <c r="I272" s="33" t="s">
        <v>42</v>
      </c>
      <c r="J272" s="36" t="s">
        <v>30</v>
      </c>
      <c r="K272" s="30">
        <v>220</v>
      </c>
      <c r="L272" s="31">
        <v>280</v>
      </c>
      <c r="M272" s="35" t="s">
        <v>37</v>
      </c>
      <c r="N272" s="35"/>
      <c r="AB272" s="17" t="s">
        <v>673</v>
      </c>
      <c r="AC272" s="17" t="s">
        <v>1100</v>
      </c>
    </row>
    <row r="273" spans="1:29" ht="12" customHeight="1" x14ac:dyDescent="0.2">
      <c r="A273" s="6" t="s">
        <v>674</v>
      </c>
      <c r="B273" s="6" t="s">
        <v>31</v>
      </c>
      <c r="C273" s="33" t="s">
        <v>16</v>
      </c>
      <c r="D273" s="6" t="s">
        <v>12</v>
      </c>
      <c r="E273" s="34" t="str">
        <f t="shared" si="4"/>
        <v>Domaine Bois de Boursan, Chateauneuf-du-Pape, Cuvee des Felix (Magnums)</v>
      </c>
      <c r="F273" s="6" t="s">
        <v>32</v>
      </c>
      <c r="G273" s="6">
        <v>6</v>
      </c>
      <c r="H273" s="6" t="s">
        <v>162</v>
      </c>
      <c r="I273" s="33" t="s">
        <v>29</v>
      </c>
      <c r="J273" s="36" t="s">
        <v>34</v>
      </c>
      <c r="K273" s="30">
        <v>160</v>
      </c>
      <c r="L273" s="31">
        <v>280</v>
      </c>
      <c r="M273" s="35"/>
      <c r="N273" s="35" t="s">
        <v>164</v>
      </c>
      <c r="AB273" s="17" t="s">
        <v>675</v>
      </c>
      <c r="AC273" s="17" t="s">
        <v>1101</v>
      </c>
    </row>
    <row r="274" spans="1:29" ht="12" customHeight="1" x14ac:dyDescent="0.2">
      <c r="A274" s="6" t="s">
        <v>676</v>
      </c>
      <c r="B274" s="6" t="s">
        <v>48</v>
      </c>
      <c r="C274" s="33" t="s">
        <v>16</v>
      </c>
      <c r="D274" s="6" t="s">
        <v>12</v>
      </c>
      <c r="E274" s="34" t="str">
        <f t="shared" si="4"/>
        <v>Xavier Vignon, Chateauneuf-du-Pape</v>
      </c>
      <c r="F274" s="6" t="s">
        <v>13</v>
      </c>
      <c r="G274" s="6">
        <v>12</v>
      </c>
      <c r="H274" s="6" t="s">
        <v>162</v>
      </c>
      <c r="I274" s="33" t="s">
        <v>29</v>
      </c>
      <c r="J274" s="36" t="s">
        <v>34</v>
      </c>
      <c r="K274" s="30">
        <v>140</v>
      </c>
      <c r="L274" s="31">
        <v>240</v>
      </c>
      <c r="M274" s="35" t="s">
        <v>37</v>
      </c>
      <c r="N274" s="35" t="s">
        <v>164</v>
      </c>
      <c r="AB274" s="17" t="s">
        <v>677</v>
      </c>
      <c r="AC274" s="17" t="s">
        <v>1102</v>
      </c>
    </row>
    <row r="275" spans="1:29" ht="12" customHeight="1" x14ac:dyDescent="0.2">
      <c r="A275" s="6" t="s">
        <v>678</v>
      </c>
      <c r="B275" s="6" t="s">
        <v>24</v>
      </c>
      <c r="C275" s="33" t="s">
        <v>16</v>
      </c>
      <c r="D275" s="6" t="s">
        <v>12</v>
      </c>
      <c r="E275" s="34" t="str">
        <f t="shared" si="4"/>
        <v>Clos des Papes, Chateauneuf-du-Pape, Rouge</v>
      </c>
      <c r="F275" s="6" t="s">
        <v>13</v>
      </c>
      <c r="G275" s="6">
        <v>12</v>
      </c>
      <c r="H275" s="6" t="s">
        <v>162</v>
      </c>
      <c r="I275" s="33" t="s">
        <v>42</v>
      </c>
      <c r="J275" s="36" t="s">
        <v>34</v>
      </c>
      <c r="K275" s="30">
        <v>460</v>
      </c>
      <c r="L275" s="31">
        <v>560</v>
      </c>
      <c r="M275" s="35"/>
      <c r="N275" s="35"/>
      <c r="AB275" s="17" t="s">
        <v>671</v>
      </c>
      <c r="AC275" s="17" t="s">
        <v>1103</v>
      </c>
    </row>
    <row r="276" spans="1:29" ht="12" customHeight="1" x14ac:dyDescent="0.2">
      <c r="A276" s="6" t="s">
        <v>679</v>
      </c>
      <c r="B276" s="6" t="s">
        <v>25</v>
      </c>
      <c r="C276" s="33" t="s">
        <v>16</v>
      </c>
      <c r="D276" s="6" t="s">
        <v>12</v>
      </c>
      <c r="E276" s="34" t="str">
        <f t="shared" si="4"/>
        <v>Roger Sabon, Chateauneuf-du-Pape, Prestige - In Bond</v>
      </c>
      <c r="F276" s="6" t="s">
        <v>13</v>
      </c>
      <c r="G276" s="6">
        <v>6</v>
      </c>
      <c r="H276" s="6" t="s">
        <v>162</v>
      </c>
      <c r="I276" s="33" t="s">
        <v>29</v>
      </c>
      <c r="J276" s="6" t="s">
        <v>30</v>
      </c>
      <c r="K276" s="30">
        <v>130</v>
      </c>
      <c r="L276" s="31">
        <v>170</v>
      </c>
      <c r="M276" s="35"/>
      <c r="N276" s="35" t="s">
        <v>93</v>
      </c>
      <c r="AB276" s="17" t="s">
        <v>133</v>
      </c>
      <c r="AC276" s="17" t="s">
        <v>1104</v>
      </c>
    </row>
    <row r="277" spans="1:29" ht="12" customHeight="1" x14ac:dyDescent="0.2">
      <c r="A277" s="6" t="s">
        <v>680</v>
      </c>
      <c r="B277" s="6" t="s">
        <v>49</v>
      </c>
      <c r="C277" s="33" t="s">
        <v>16</v>
      </c>
      <c r="D277" s="6" t="s">
        <v>12</v>
      </c>
      <c r="E277" s="34" t="str">
        <f t="shared" si="4"/>
        <v>Johann Michel, Cornas, Cuvee Jana - In Bond</v>
      </c>
      <c r="F277" s="6" t="s">
        <v>13</v>
      </c>
      <c r="G277" s="6">
        <v>6</v>
      </c>
      <c r="H277" s="6" t="s">
        <v>162</v>
      </c>
      <c r="I277" s="33" t="s">
        <v>29</v>
      </c>
      <c r="J277" s="36" t="s">
        <v>30</v>
      </c>
      <c r="K277" s="30">
        <v>200</v>
      </c>
      <c r="L277" s="31">
        <v>250</v>
      </c>
      <c r="M277" s="35"/>
      <c r="N277" s="35"/>
      <c r="AB277" s="17" t="s">
        <v>681</v>
      </c>
      <c r="AC277" s="17" t="s">
        <v>1105</v>
      </c>
    </row>
    <row r="278" spans="1:29" ht="12" customHeight="1" x14ac:dyDescent="0.2">
      <c r="A278" s="6" t="s">
        <v>682</v>
      </c>
      <c r="B278" s="6" t="s">
        <v>69</v>
      </c>
      <c r="C278" s="33" t="s">
        <v>16</v>
      </c>
      <c r="D278" s="6" t="s">
        <v>12</v>
      </c>
      <c r="E278" s="34" t="str">
        <f t="shared" si="4"/>
        <v>Domaine de la Vieille Julienne, Chateauneuf-du-Pape, Les Hauts Lieux - In Bond</v>
      </c>
      <c r="F278" s="6" t="s">
        <v>13</v>
      </c>
      <c r="G278" s="6">
        <v>6</v>
      </c>
      <c r="H278" s="6" t="s">
        <v>162</v>
      </c>
      <c r="I278" s="33" t="s">
        <v>29</v>
      </c>
      <c r="J278" s="36" t="s">
        <v>30</v>
      </c>
      <c r="K278" s="30">
        <v>260</v>
      </c>
      <c r="L278" s="31">
        <v>320</v>
      </c>
      <c r="M278" s="35"/>
      <c r="N278" s="35"/>
      <c r="AB278" s="17" t="s">
        <v>683</v>
      </c>
      <c r="AC278" s="17" t="s">
        <v>1106</v>
      </c>
    </row>
    <row r="279" spans="1:29" ht="12" customHeight="1" x14ac:dyDescent="0.2">
      <c r="A279" s="6" t="s">
        <v>684</v>
      </c>
      <c r="B279" s="6" t="s">
        <v>90</v>
      </c>
      <c r="C279" s="33" t="s">
        <v>16</v>
      </c>
      <c r="D279" s="6" t="s">
        <v>112</v>
      </c>
      <c r="E279" s="34" t="str">
        <f t="shared" si="4"/>
        <v>M. Chapoutier, Assortment Case</v>
      </c>
      <c r="F279" s="6" t="s">
        <v>13</v>
      </c>
      <c r="G279" s="6">
        <v>6</v>
      </c>
      <c r="H279" s="6" t="s">
        <v>162</v>
      </c>
      <c r="I279" s="33" t="s">
        <v>42</v>
      </c>
      <c r="J279" s="36" t="s">
        <v>34</v>
      </c>
      <c r="K279" s="30">
        <v>280</v>
      </c>
      <c r="L279" s="31">
        <v>380</v>
      </c>
      <c r="M279" s="35" t="s">
        <v>686</v>
      </c>
      <c r="N279" s="35"/>
      <c r="AB279" s="17" t="s">
        <v>685</v>
      </c>
      <c r="AC279" s="17" t="s">
        <v>1107</v>
      </c>
    </row>
    <row r="280" spans="1:29" ht="12" customHeight="1" x14ac:dyDescent="0.2">
      <c r="A280" s="6" t="s">
        <v>687</v>
      </c>
      <c r="B280" s="6" t="s">
        <v>47</v>
      </c>
      <c r="C280" s="33" t="s">
        <v>16</v>
      </c>
      <c r="D280" s="6" t="s">
        <v>14</v>
      </c>
      <c r="E280" s="34" t="str">
        <f t="shared" si="4"/>
        <v>M. Chapoutier, Hermitage, l'Ermite Blanc</v>
      </c>
      <c r="F280" s="6" t="s">
        <v>13</v>
      </c>
      <c r="G280" s="6">
        <v>4</v>
      </c>
      <c r="H280" s="6" t="s">
        <v>162</v>
      </c>
      <c r="I280" s="33" t="s">
        <v>42</v>
      </c>
      <c r="J280" s="36" t="s">
        <v>34</v>
      </c>
      <c r="K280" s="30">
        <v>420</v>
      </c>
      <c r="L280" s="31">
        <v>560</v>
      </c>
      <c r="M280" s="35"/>
      <c r="N280" s="35" t="s">
        <v>164</v>
      </c>
      <c r="AB280" s="17" t="s">
        <v>688</v>
      </c>
      <c r="AC280" s="17" t="s">
        <v>1108</v>
      </c>
    </row>
    <row r="281" spans="1:29" ht="12" customHeight="1" x14ac:dyDescent="0.2">
      <c r="A281" s="6" t="s">
        <v>689</v>
      </c>
      <c r="B281" s="6" t="s">
        <v>35</v>
      </c>
      <c r="C281" s="33" t="s">
        <v>16</v>
      </c>
      <c r="D281" s="6" t="s">
        <v>14</v>
      </c>
      <c r="E281" s="34" t="str">
        <f t="shared" si="4"/>
        <v>Paul Avril, Chateauneuf-du-Pape, Clos Papes Blanc - In Bond</v>
      </c>
      <c r="F281" s="6" t="s">
        <v>13</v>
      </c>
      <c r="G281" s="6">
        <v>12</v>
      </c>
      <c r="H281" s="6" t="s">
        <v>162</v>
      </c>
      <c r="I281" s="33" t="s">
        <v>42</v>
      </c>
      <c r="J281" s="36" t="s">
        <v>30</v>
      </c>
      <c r="K281" s="30">
        <v>260</v>
      </c>
      <c r="L281" s="31">
        <v>340</v>
      </c>
      <c r="M281" s="35" t="s">
        <v>691</v>
      </c>
      <c r="N281" s="35"/>
      <c r="AB281" s="17" t="s">
        <v>690</v>
      </c>
      <c r="AC281" s="17" t="s">
        <v>1109</v>
      </c>
    </row>
    <row r="282" spans="1:29" ht="12" customHeight="1" x14ac:dyDescent="0.2">
      <c r="A282" s="6" t="s">
        <v>692</v>
      </c>
      <c r="B282" s="6" t="s">
        <v>61</v>
      </c>
      <c r="C282" s="33" t="s">
        <v>16</v>
      </c>
      <c r="D282" s="6" t="s">
        <v>14</v>
      </c>
      <c r="E282" s="34" t="str">
        <f t="shared" si="4"/>
        <v>Paul Avril, Chateauneuf-du-Pape, Clos Papes Blanc - In Bond</v>
      </c>
      <c r="F282" s="6" t="s">
        <v>13</v>
      </c>
      <c r="G282" s="6">
        <v>12</v>
      </c>
      <c r="H282" s="6" t="s">
        <v>162</v>
      </c>
      <c r="I282" s="33" t="s">
        <v>42</v>
      </c>
      <c r="J282" s="36" t="s">
        <v>30</v>
      </c>
      <c r="K282" s="30">
        <v>380</v>
      </c>
      <c r="L282" s="31">
        <v>480</v>
      </c>
      <c r="M282" s="35" t="s">
        <v>691</v>
      </c>
      <c r="N282" s="35"/>
      <c r="AB282" s="17" t="s">
        <v>690</v>
      </c>
      <c r="AC282" s="17" t="s">
        <v>1110</v>
      </c>
    </row>
    <row r="283" spans="1:29" ht="12" customHeight="1" x14ac:dyDescent="0.2">
      <c r="A283" s="6" t="s">
        <v>693</v>
      </c>
      <c r="B283" s="6" t="s">
        <v>24</v>
      </c>
      <c r="C283" s="33" t="s">
        <v>16</v>
      </c>
      <c r="D283" s="6" t="s">
        <v>14</v>
      </c>
      <c r="E283" s="34" t="str">
        <f t="shared" si="4"/>
        <v>Paul Avril, Chateauneuf-du-Pape, Clos Papes Blanc - In Bond</v>
      </c>
      <c r="F283" s="6" t="s">
        <v>13</v>
      </c>
      <c r="G283" s="6">
        <v>12</v>
      </c>
      <c r="H283" s="6" t="s">
        <v>162</v>
      </c>
      <c r="I283" s="33" t="s">
        <v>42</v>
      </c>
      <c r="J283" s="36" t="s">
        <v>30</v>
      </c>
      <c r="K283" s="30">
        <v>380</v>
      </c>
      <c r="L283" s="31">
        <v>480</v>
      </c>
      <c r="M283" s="35" t="s">
        <v>691</v>
      </c>
      <c r="N283" s="35"/>
      <c r="AB283" s="17" t="s">
        <v>690</v>
      </c>
      <c r="AC283" s="17" t="s">
        <v>1111</v>
      </c>
    </row>
    <row r="284" spans="1:29" ht="12" customHeight="1" x14ac:dyDescent="0.2">
      <c r="A284" s="6" t="s">
        <v>694</v>
      </c>
      <c r="B284" s="6" t="s">
        <v>358</v>
      </c>
      <c r="C284" s="33" t="s">
        <v>134</v>
      </c>
      <c r="D284" s="6" t="s">
        <v>12</v>
      </c>
      <c r="E284" s="34" t="str">
        <f t="shared" si="4"/>
        <v>Mas de Daumas Gassac, Rouge, Saint-Guilhem-le-Desert</v>
      </c>
      <c r="F284" s="6" t="s">
        <v>13</v>
      </c>
      <c r="G284" s="6">
        <v>12</v>
      </c>
      <c r="H284" s="6" t="s">
        <v>162</v>
      </c>
      <c r="I284" s="33" t="s">
        <v>29</v>
      </c>
      <c r="J284" s="6" t="s">
        <v>34</v>
      </c>
      <c r="K284" s="30">
        <v>400</v>
      </c>
      <c r="L284" s="31">
        <v>600</v>
      </c>
      <c r="M284" s="35" t="s">
        <v>37</v>
      </c>
      <c r="N284" s="35" t="s">
        <v>256</v>
      </c>
      <c r="AB284" s="17" t="s">
        <v>135</v>
      </c>
      <c r="AC284" s="17" t="s">
        <v>1112</v>
      </c>
    </row>
    <row r="285" spans="1:29" ht="12" customHeight="1" x14ac:dyDescent="0.2">
      <c r="A285" s="6" t="s">
        <v>695</v>
      </c>
      <c r="B285" s="6" t="s">
        <v>51</v>
      </c>
      <c r="C285" s="33" t="s">
        <v>134</v>
      </c>
      <c r="D285" s="6" t="s">
        <v>12</v>
      </c>
      <c r="E285" s="34" t="str">
        <f t="shared" si="4"/>
        <v>La Peira en Damaisela, Terrasses du Larzac Flors Peira</v>
      </c>
      <c r="F285" s="6" t="s">
        <v>13</v>
      </c>
      <c r="G285" s="6">
        <v>12</v>
      </c>
      <c r="H285" s="6" t="s">
        <v>162</v>
      </c>
      <c r="I285" s="33" t="s">
        <v>42</v>
      </c>
      <c r="J285" s="36" t="s">
        <v>34</v>
      </c>
      <c r="K285" s="30">
        <v>180</v>
      </c>
      <c r="L285" s="31">
        <v>280</v>
      </c>
      <c r="M285" s="35"/>
      <c r="N285" s="35" t="s">
        <v>164</v>
      </c>
      <c r="AB285" s="17" t="s">
        <v>696</v>
      </c>
      <c r="AC285" s="17" t="s">
        <v>1113</v>
      </c>
    </row>
    <row r="286" spans="1:29" ht="12" customHeight="1" x14ac:dyDescent="0.2">
      <c r="A286" s="6" t="s">
        <v>697</v>
      </c>
      <c r="B286" s="6" t="s">
        <v>60</v>
      </c>
      <c r="C286" s="33" t="s">
        <v>134</v>
      </c>
      <c r="D286" s="6" t="s">
        <v>12</v>
      </c>
      <c r="E286" s="34" t="str">
        <f t="shared" si="4"/>
        <v>La Peira en Damaisela, Terrasses du Larzac Flors Peira</v>
      </c>
      <c r="F286" s="6" t="s">
        <v>13</v>
      </c>
      <c r="G286" s="6">
        <v>12</v>
      </c>
      <c r="H286" s="6" t="s">
        <v>162</v>
      </c>
      <c r="I286" s="33" t="s">
        <v>42</v>
      </c>
      <c r="J286" s="36" t="s">
        <v>34</v>
      </c>
      <c r="K286" s="30">
        <v>180</v>
      </c>
      <c r="L286" s="31">
        <v>280</v>
      </c>
      <c r="M286" s="35"/>
      <c r="N286" s="35" t="s">
        <v>164</v>
      </c>
      <c r="AB286" s="17" t="s">
        <v>696</v>
      </c>
      <c r="AC286" s="17" t="s">
        <v>1114</v>
      </c>
    </row>
    <row r="287" spans="1:29" ht="12" customHeight="1" x14ac:dyDescent="0.2">
      <c r="A287" s="6" t="s">
        <v>698</v>
      </c>
      <c r="B287" s="6" t="s">
        <v>72</v>
      </c>
      <c r="C287" s="33" t="s">
        <v>699</v>
      </c>
      <c r="D287" s="6" t="s">
        <v>14</v>
      </c>
      <c r="E287" s="34" t="str">
        <f t="shared" si="4"/>
        <v>Zimmermann-Graeff, Steinweiler Kloster Liebfrauenberg BA, Pfalz (Halves)</v>
      </c>
      <c r="F287" s="6" t="s">
        <v>46</v>
      </c>
      <c r="G287" s="6">
        <v>24</v>
      </c>
      <c r="H287" s="6" t="s">
        <v>701</v>
      </c>
      <c r="I287" s="33" t="s">
        <v>33</v>
      </c>
      <c r="J287" s="36" t="s">
        <v>34</v>
      </c>
      <c r="K287" s="30">
        <v>240</v>
      </c>
      <c r="L287" s="31">
        <v>360</v>
      </c>
      <c r="M287" s="35" t="s">
        <v>702</v>
      </c>
      <c r="N287" s="35" t="s">
        <v>164</v>
      </c>
      <c r="AB287" s="17" t="s">
        <v>700</v>
      </c>
      <c r="AC287" s="17" t="s">
        <v>1115</v>
      </c>
    </row>
    <row r="288" spans="1:29" ht="12" customHeight="1" x14ac:dyDescent="0.2">
      <c r="A288" s="6" t="s">
        <v>703</v>
      </c>
      <c r="B288" s="6" t="s">
        <v>48</v>
      </c>
      <c r="C288" s="33" t="s">
        <v>80</v>
      </c>
      <c r="D288" s="6" t="s">
        <v>14</v>
      </c>
      <c r="E288" s="34" t="str">
        <f t="shared" si="4"/>
        <v>Dr. Loosen, Urziger Wurzgarten Riesling Auslese Goldkapsel, Mosel (Halves)</v>
      </c>
      <c r="F288" s="6" t="s">
        <v>46</v>
      </c>
      <c r="G288" s="6">
        <v>12</v>
      </c>
      <c r="H288" s="6" t="s">
        <v>701</v>
      </c>
      <c r="I288" s="33" t="s">
        <v>29</v>
      </c>
      <c r="J288" s="36" t="s">
        <v>34</v>
      </c>
      <c r="K288" s="30">
        <v>100</v>
      </c>
      <c r="L288" s="31">
        <v>150</v>
      </c>
      <c r="M288" s="35"/>
      <c r="N288" s="35" t="s">
        <v>164</v>
      </c>
      <c r="AB288" s="17" t="s">
        <v>704</v>
      </c>
      <c r="AC288" s="17" t="s">
        <v>1116</v>
      </c>
    </row>
    <row r="289" spans="1:29" ht="12" customHeight="1" x14ac:dyDescent="0.2">
      <c r="A289" s="6" t="s">
        <v>705</v>
      </c>
      <c r="B289" s="6" t="s">
        <v>48</v>
      </c>
      <c r="C289" s="33" t="s">
        <v>80</v>
      </c>
      <c r="D289" s="6" t="s">
        <v>14</v>
      </c>
      <c r="E289" s="34" t="str">
        <f t="shared" si="4"/>
        <v>Dr. Loosen, Urziger Wurzgarten Riesling Auslese Goldkapsel, Mosel (Halves)</v>
      </c>
      <c r="F289" s="6" t="s">
        <v>46</v>
      </c>
      <c r="G289" s="6">
        <v>12</v>
      </c>
      <c r="H289" s="6" t="s">
        <v>701</v>
      </c>
      <c r="I289" s="33" t="s">
        <v>29</v>
      </c>
      <c r="J289" s="36" t="s">
        <v>34</v>
      </c>
      <c r="K289" s="30">
        <v>100</v>
      </c>
      <c r="L289" s="31">
        <v>150</v>
      </c>
      <c r="M289" s="35" t="s">
        <v>706</v>
      </c>
      <c r="N289" s="35" t="s">
        <v>164</v>
      </c>
      <c r="AB289" s="17" t="s">
        <v>704</v>
      </c>
      <c r="AC289" s="17" t="s">
        <v>1117</v>
      </c>
    </row>
    <row r="290" spans="1:29" ht="12" customHeight="1" x14ac:dyDescent="0.2">
      <c r="A290" s="6" t="s">
        <v>707</v>
      </c>
      <c r="B290" s="6" t="s">
        <v>49</v>
      </c>
      <c r="C290" s="33" t="s">
        <v>708</v>
      </c>
      <c r="D290" s="6" t="s">
        <v>14</v>
      </c>
      <c r="E290" s="34" t="str">
        <f t="shared" si="4"/>
        <v>Wagner Stempel, EMT Auktion, Rheinhessen - In Bond</v>
      </c>
      <c r="F290" s="6" t="s">
        <v>13</v>
      </c>
      <c r="G290" s="6">
        <v>6</v>
      </c>
      <c r="H290" s="6" t="s">
        <v>701</v>
      </c>
      <c r="I290" s="33" t="s">
        <v>29</v>
      </c>
      <c r="J290" s="36" t="s">
        <v>30</v>
      </c>
      <c r="K290" s="30">
        <v>500</v>
      </c>
      <c r="L290" s="31">
        <v>600</v>
      </c>
      <c r="M290" s="35"/>
      <c r="N290" s="35"/>
      <c r="AB290" s="17" t="s">
        <v>709</v>
      </c>
      <c r="AC290" s="17" t="s">
        <v>1118</v>
      </c>
    </row>
    <row r="291" spans="1:29" ht="12" customHeight="1" x14ac:dyDescent="0.2">
      <c r="A291" s="6" t="s">
        <v>710</v>
      </c>
      <c r="B291" s="6" t="s">
        <v>49</v>
      </c>
      <c r="C291" s="33" t="s">
        <v>136</v>
      </c>
      <c r="D291" s="6" t="s">
        <v>12</v>
      </c>
      <c r="E291" s="34" t="str">
        <f t="shared" si="4"/>
        <v>Furst, Burgstadter Centgrafenberg Spatburgunder GG, Franken - In Bond</v>
      </c>
      <c r="F291" s="6" t="s">
        <v>13</v>
      </c>
      <c r="G291" s="6">
        <v>6</v>
      </c>
      <c r="H291" s="6" t="s">
        <v>701</v>
      </c>
      <c r="I291" s="33" t="s">
        <v>29</v>
      </c>
      <c r="J291" s="36" t="s">
        <v>30</v>
      </c>
      <c r="K291" s="30">
        <v>280</v>
      </c>
      <c r="L291" s="31">
        <v>380</v>
      </c>
      <c r="M291" s="35"/>
      <c r="N291" s="35"/>
      <c r="AB291" s="17" t="s">
        <v>137</v>
      </c>
      <c r="AC291" s="17" t="s">
        <v>1119</v>
      </c>
    </row>
    <row r="292" spans="1:29" ht="12" customHeight="1" x14ac:dyDescent="0.2">
      <c r="A292" s="6" t="s">
        <v>711</v>
      </c>
      <c r="B292" s="6" t="s">
        <v>69</v>
      </c>
      <c r="C292" s="33" t="s">
        <v>80</v>
      </c>
      <c r="D292" s="6" t="s">
        <v>14</v>
      </c>
      <c r="E292" s="34" t="str">
        <f t="shared" si="4"/>
        <v>Forstmeister Geltz Zilliken, Saarburger Rausch Riesling Auslese, Mosel - In Bond</v>
      </c>
      <c r="F292" s="6" t="s">
        <v>13</v>
      </c>
      <c r="G292" s="6">
        <v>6</v>
      </c>
      <c r="H292" s="6" t="s">
        <v>701</v>
      </c>
      <c r="I292" s="33" t="s">
        <v>29</v>
      </c>
      <c r="J292" s="36" t="s">
        <v>30</v>
      </c>
      <c r="K292" s="30">
        <v>180</v>
      </c>
      <c r="L292" s="31">
        <v>240</v>
      </c>
      <c r="M292" s="35"/>
      <c r="N292" s="35"/>
      <c r="AB292" s="17" t="s">
        <v>712</v>
      </c>
      <c r="AC292" s="17" t="s">
        <v>1120</v>
      </c>
    </row>
    <row r="293" spans="1:29" ht="12" customHeight="1" x14ac:dyDescent="0.2">
      <c r="A293" s="6" t="s">
        <v>713</v>
      </c>
      <c r="B293" s="6" t="s">
        <v>77</v>
      </c>
      <c r="C293" s="33" t="s">
        <v>136</v>
      </c>
      <c r="D293" s="6" t="s">
        <v>12</v>
      </c>
      <c r="E293" s="34" t="str">
        <f t="shared" si="4"/>
        <v>Furst, Schlossberg Spatburgunder GG, Franken - In Bond</v>
      </c>
      <c r="F293" s="6" t="s">
        <v>13</v>
      </c>
      <c r="G293" s="6">
        <v>6</v>
      </c>
      <c r="H293" s="6" t="s">
        <v>701</v>
      </c>
      <c r="I293" s="33" t="s">
        <v>29</v>
      </c>
      <c r="J293" s="36" t="s">
        <v>30</v>
      </c>
      <c r="K293" s="30">
        <v>300</v>
      </c>
      <c r="L293" s="31">
        <v>400</v>
      </c>
      <c r="M293" s="35"/>
      <c r="N293" s="35"/>
      <c r="AB293" s="17" t="s">
        <v>138</v>
      </c>
      <c r="AC293" s="17" t="s">
        <v>1121</v>
      </c>
    </row>
    <row r="294" spans="1:29" ht="12" customHeight="1" x14ac:dyDescent="0.2">
      <c r="A294" s="6" t="s">
        <v>714</v>
      </c>
      <c r="B294" s="6" t="s">
        <v>77</v>
      </c>
      <c r="C294" s="33" t="s">
        <v>136</v>
      </c>
      <c r="D294" s="6" t="s">
        <v>12</v>
      </c>
      <c r="E294" s="34" t="str">
        <f t="shared" si="4"/>
        <v>Furst, Burgstadter Berg Spatburgunder, Franken - In Bond</v>
      </c>
      <c r="F294" s="6" t="s">
        <v>13</v>
      </c>
      <c r="G294" s="6">
        <v>6</v>
      </c>
      <c r="H294" s="6" t="s">
        <v>701</v>
      </c>
      <c r="I294" s="33" t="s">
        <v>29</v>
      </c>
      <c r="J294" s="36" t="s">
        <v>30</v>
      </c>
      <c r="K294" s="30">
        <v>120</v>
      </c>
      <c r="L294" s="31">
        <v>180</v>
      </c>
      <c r="M294" s="35"/>
      <c r="N294" s="35"/>
      <c r="AB294" s="17" t="s">
        <v>141</v>
      </c>
      <c r="AC294" s="17" t="s">
        <v>1122</v>
      </c>
    </row>
    <row r="295" spans="1:29" ht="12" customHeight="1" x14ac:dyDescent="0.2">
      <c r="A295" s="6" t="s">
        <v>715</v>
      </c>
      <c r="B295" s="6" t="s">
        <v>77</v>
      </c>
      <c r="C295" s="33" t="s">
        <v>136</v>
      </c>
      <c r="D295" s="6" t="s">
        <v>12</v>
      </c>
      <c r="E295" s="34" t="str">
        <f t="shared" si="4"/>
        <v>Furst, Burgstadter Berg Spatburgunder, Franken - In Bond</v>
      </c>
      <c r="F295" s="6" t="s">
        <v>13</v>
      </c>
      <c r="G295" s="6">
        <v>6</v>
      </c>
      <c r="H295" s="6" t="s">
        <v>701</v>
      </c>
      <c r="I295" s="33" t="s">
        <v>29</v>
      </c>
      <c r="J295" s="36" t="s">
        <v>30</v>
      </c>
      <c r="K295" s="30">
        <v>120</v>
      </c>
      <c r="L295" s="31">
        <v>180</v>
      </c>
      <c r="M295" s="35"/>
      <c r="N295" s="35"/>
      <c r="AB295" s="17" t="s">
        <v>141</v>
      </c>
      <c r="AC295" s="17" t="s">
        <v>1123</v>
      </c>
    </row>
    <row r="296" spans="1:29" ht="12" customHeight="1" x14ac:dyDescent="0.2">
      <c r="A296" s="6" t="s">
        <v>716</v>
      </c>
      <c r="B296" s="6" t="s">
        <v>77</v>
      </c>
      <c r="C296" s="33" t="s">
        <v>139</v>
      </c>
      <c r="D296" s="6" t="s">
        <v>12</v>
      </c>
      <c r="E296" s="34" t="str">
        <f t="shared" si="4"/>
        <v>Bernhard Huber, Kondringer Alte Burg Spatburgunder, Grosses Gewach, Baden - In Bond</v>
      </c>
      <c r="F296" s="6" t="s">
        <v>13</v>
      </c>
      <c r="G296" s="6">
        <v>6</v>
      </c>
      <c r="H296" s="6" t="s">
        <v>701</v>
      </c>
      <c r="I296" s="33" t="s">
        <v>42</v>
      </c>
      <c r="J296" s="36" t="s">
        <v>30</v>
      </c>
      <c r="K296" s="30">
        <v>280</v>
      </c>
      <c r="L296" s="31">
        <v>340</v>
      </c>
      <c r="M296" s="35"/>
      <c r="N296" s="35"/>
      <c r="AB296" s="17" t="s">
        <v>140</v>
      </c>
      <c r="AC296" s="17" t="s">
        <v>1124</v>
      </c>
    </row>
    <row r="297" spans="1:29" ht="12" customHeight="1" x14ac:dyDescent="0.2">
      <c r="A297" s="6" t="s">
        <v>717</v>
      </c>
      <c r="B297" s="6" t="s">
        <v>77</v>
      </c>
      <c r="C297" s="33" t="s">
        <v>139</v>
      </c>
      <c r="D297" s="6" t="s">
        <v>12</v>
      </c>
      <c r="E297" s="34" t="str">
        <f t="shared" si="4"/>
        <v>Bernhard Huber, Malterdinger Spatburgunder, Baden - In Bond</v>
      </c>
      <c r="F297" s="6" t="s">
        <v>13</v>
      </c>
      <c r="G297" s="6">
        <v>6</v>
      </c>
      <c r="H297" s="6" t="s">
        <v>701</v>
      </c>
      <c r="I297" s="33" t="s">
        <v>29</v>
      </c>
      <c r="J297" s="36" t="s">
        <v>30</v>
      </c>
      <c r="K297" s="30">
        <v>80</v>
      </c>
      <c r="L297" s="31">
        <v>120</v>
      </c>
      <c r="M297" s="35"/>
      <c r="N297" s="35"/>
      <c r="AB297" s="17" t="s">
        <v>142</v>
      </c>
      <c r="AC297" s="17" t="s">
        <v>1125</v>
      </c>
    </row>
    <row r="298" spans="1:29" ht="12" customHeight="1" x14ac:dyDescent="0.2">
      <c r="A298" s="6" t="s">
        <v>718</v>
      </c>
      <c r="B298" s="6" t="s">
        <v>77</v>
      </c>
      <c r="C298" s="33" t="s">
        <v>143</v>
      </c>
      <c r="D298" s="6" t="s">
        <v>12</v>
      </c>
      <c r="E298" s="34" t="str">
        <f t="shared" si="4"/>
        <v>Mixed Lot from Bertram-Baltes - In Bond</v>
      </c>
      <c r="F298" s="6" t="s">
        <v>13</v>
      </c>
      <c r="G298" s="6">
        <v>6</v>
      </c>
      <c r="H298" s="6" t="s">
        <v>701</v>
      </c>
      <c r="I298" s="33" t="s">
        <v>29</v>
      </c>
      <c r="J298" s="36" t="s">
        <v>30</v>
      </c>
      <c r="K298" s="30">
        <v>100</v>
      </c>
      <c r="L298" s="31">
        <v>150</v>
      </c>
      <c r="M298" s="35" t="s">
        <v>720</v>
      </c>
      <c r="N298" s="35"/>
      <c r="AB298" s="17" t="s">
        <v>719</v>
      </c>
      <c r="AC298" s="17" t="s">
        <v>1126</v>
      </c>
    </row>
    <row r="299" spans="1:29" ht="12" customHeight="1" x14ac:dyDescent="0.2">
      <c r="A299" s="6" t="s">
        <v>721</v>
      </c>
      <c r="B299" s="6" t="s">
        <v>204</v>
      </c>
      <c r="C299" s="33" t="s">
        <v>17</v>
      </c>
      <c r="D299" s="6" t="s">
        <v>12</v>
      </c>
      <c r="E299" s="34" t="str">
        <f t="shared" si="4"/>
        <v>Ornellaia, Bolgheri</v>
      </c>
      <c r="F299" s="6" t="s">
        <v>13</v>
      </c>
      <c r="G299" s="6">
        <v>6</v>
      </c>
      <c r="H299" s="6" t="s">
        <v>723</v>
      </c>
      <c r="I299" s="33" t="s">
        <v>42</v>
      </c>
      <c r="J299" s="6" t="s">
        <v>34</v>
      </c>
      <c r="K299" s="30">
        <v>600</v>
      </c>
      <c r="L299" s="31">
        <v>800</v>
      </c>
      <c r="M299" s="35"/>
      <c r="N299" s="35" t="s">
        <v>167</v>
      </c>
      <c r="AB299" s="17" t="s">
        <v>722</v>
      </c>
      <c r="AC299" s="17" t="s">
        <v>1127</v>
      </c>
    </row>
    <row r="300" spans="1:29" ht="12" customHeight="1" x14ac:dyDescent="0.2">
      <c r="A300" s="6" t="s">
        <v>724</v>
      </c>
      <c r="B300" s="6" t="s">
        <v>204</v>
      </c>
      <c r="C300" s="33" t="s">
        <v>17</v>
      </c>
      <c r="D300" s="6" t="s">
        <v>12</v>
      </c>
      <c r="E300" s="34" t="str">
        <f t="shared" si="4"/>
        <v>Ornellaia, Bolgheri</v>
      </c>
      <c r="F300" s="6" t="s">
        <v>13</v>
      </c>
      <c r="G300" s="6">
        <v>6</v>
      </c>
      <c r="H300" s="6" t="s">
        <v>723</v>
      </c>
      <c r="I300" s="33" t="s">
        <v>42</v>
      </c>
      <c r="J300" s="6" t="s">
        <v>34</v>
      </c>
      <c r="K300" s="30">
        <v>600</v>
      </c>
      <c r="L300" s="31">
        <v>800</v>
      </c>
      <c r="M300" s="35"/>
      <c r="N300" s="35" t="s">
        <v>167</v>
      </c>
      <c r="AB300" s="17" t="s">
        <v>722</v>
      </c>
      <c r="AC300" s="17" t="s">
        <v>1128</v>
      </c>
    </row>
    <row r="301" spans="1:29" ht="12" customHeight="1" x14ac:dyDescent="0.2">
      <c r="A301" s="6" t="s">
        <v>725</v>
      </c>
      <c r="B301" s="6" t="s">
        <v>204</v>
      </c>
      <c r="C301" s="33" t="s">
        <v>17</v>
      </c>
      <c r="D301" s="6" t="s">
        <v>12</v>
      </c>
      <c r="E301" s="34" t="str">
        <f t="shared" si="4"/>
        <v>Ornellaia, Bolgheri</v>
      </c>
      <c r="F301" s="6" t="s">
        <v>13</v>
      </c>
      <c r="G301" s="6">
        <v>6</v>
      </c>
      <c r="H301" s="6" t="s">
        <v>723</v>
      </c>
      <c r="I301" s="33" t="s">
        <v>42</v>
      </c>
      <c r="J301" s="6" t="s">
        <v>34</v>
      </c>
      <c r="K301" s="30">
        <v>600</v>
      </c>
      <c r="L301" s="31">
        <v>800</v>
      </c>
      <c r="M301" s="35"/>
      <c r="N301" s="35" t="s">
        <v>167</v>
      </c>
      <c r="AB301" s="17" t="s">
        <v>722</v>
      </c>
      <c r="AC301" s="17" t="s">
        <v>1129</v>
      </c>
    </row>
    <row r="302" spans="1:29" ht="12" customHeight="1" x14ac:dyDescent="0.2">
      <c r="A302" s="6" t="s">
        <v>726</v>
      </c>
      <c r="B302" s="6" t="s">
        <v>43</v>
      </c>
      <c r="C302" s="33" t="s">
        <v>17</v>
      </c>
      <c r="D302" s="6" t="s">
        <v>12</v>
      </c>
      <c r="E302" s="34" t="str">
        <f t="shared" si="4"/>
        <v>Solaia, Toscana</v>
      </c>
      <c r="F302" s="6" t="s">
        <v>13</v>
      </c>
      <c r="G302" s="6">
        <v>1</v>
      </c>
      <c r="H302" s="6" t="s">
        <v>723</v>
      </c>
      <c r="I302" s="33" t="s">
        <v>33</v>
      </c>
      <c r="J302" s="6" t="s">
        <v>34</v>
      </c>
      <c r="K302" s="30">
        <v>100</v>
      </c>
      <c r="L302" s="31">
        <v>150</v>
      </c>
      <c r="M302" s="35" t="s">
        <v>728</v>
      </c>
      <c r="N302" s="35" t="s">
        <v>164</v>
      </c>
      <c r="AB302" s="17" t="s">
        <v>727</v>
      </c>
      <c r="AC302" s="17" t="s">
        <v>1130</v>
      </c>
    </row>
    <row r="303" spans="1:29" ht="12" customHeight="1" x14ac:dyDescent="0.2">
      <c r="A303" s="6" t="s">
        <v>729</v>
      </c>
      <c r="B303" s="6" t="s">
        <v>27</v>
      </c>
      <c r="C303" s="33" t="s">
        <v>19</v>
      </c>
      <c r="D303" s="6" t="s">
        <v>12</v>
      </c>
      <c r="E303" s="34" t="str">
        <f t="shared" si="4"/>
        <v>Giacomo Conterno, Barolo, Monfortino Riserva</v>
      </c>
      <c r="F303" s="6" t="s">
        <v>13</v>
      </c>
      <c r="G303" s="6">
        <v>1</v>
      </c>
      <c r="H303" s="6" t="s">
        <v>723</v>
      </c>
      <c r="I303" s="33" t="s">
        <v>42</v>
      </c>
      <c r="J303" s="6" t="s">
        <v>34</v>
      </c>
      <c r="K303" s="30">
        <v>400</v>
      </c>
      <c r="L303" s="31">
        <v>600</v>
      </c>
      <c r="M303" s="35"/>
      <c r="N303" s="35" t="s">
        <v>731</v>
      </c>
      <c r="AB303" s="17" t="s">
        <v>730</v>
      </c>
      <c r="AC303" s="17" t="s">
        <v>1131</v>
      </c>
    </row>
    <row r="304" spans="1:29" ht="12" customHeight="1" x14ac:dyDescent="0.2">
      <c r="A304" s="6" t="s">
        <v>732</v>
      </c>
      <c r="B304" s="6" t="s">
        <v>31</v>
      </c>
      <c r="C304" s="33" t="s">
        <v>19</v>
      </c>
      <c r="D304" s="6" t="s">
        <v>12</v>
      </c>
      <c r="E304" s="34" t="str">
        <f t="shared" si="4"/>
        <v>Giuseppe Mascarello e Figlio, Barolo, Monprivato - In Bond</v>
      </c>
      <c r="F304" s="6" t="s">
        <v>13</v>
      </c>
      <c r="G304" s="6">
        <v>6</v>
      </c>
      <c r="H304" s="6" t="s">
        <v>723</v>
      </c>
      <c r="I304" s="33" t="s">
        <v>29</v>
      </c>
      <c r="J304" s="6" t="s">
        <v>30</v>
      </c>
      <c r="K304" s="30">
        <v>500</v>
      </c>
      <c r="L304" s="31">
        <v>700</v>
      </c>
      <c r="M304" s="35"/>
      <c r="N304" s="35"/>
      <c r="AB304" s="17" t="s">
        <v>733</v>
      </c>
      <c r="AC304" s="17" t="s">
        <v>1132</v>
      </c>
    </row>
    <row r="305" spans="1:29" ht="12" customHeight="1" x14ac:dyDescent="0.2">
      <c r="A305" s="6" t="s">
        <v>734</v>
      </c>
      <c r="B305" s="6" t="s">
        <v>31</v>
      </c>
      <c r="C305" s="33" t="s">
        <v>19</v>
      </c>
      <c r="D305" s="6" t="s">
        <v>12</v>
      </c>
      <c r="E305" s="34" t="str">
        <f t="shared" si="4"/>
        <v>Elio Grasso, Barolo, Gavarini Vigna Chinera - In Bond</v>
      </c>
      <c r="F305" s="6" t="s">
        <v>13</v>
      </c>
      <c r="G305" s="6">
        <v>6</v>
      </c>
      <c r="H305" s="6" t="s">
        <v>723</v>
      </c>
      <c r="I305" s="33" t="s">
        <v>29</v>
      </c>
      <c r="J305" s="6" t="s">
        <v>30</v>
      </c>
      <c r="K305" s="30">
        <v>300</v>
      </c>
      <c r="L305" s="31">
        <v>400</v>
      </c>
      <c r="M305" s="35"/>
      <c r="N305" s="35"/>
      <c r="AB305" s="17" t="s">
        <v>735</v>
      </c>
      <c r="AC305" s="17" t="s">
        <v>1133</v>
      </c>
    </row>
    <row r="306" spans="1:29" ht="12" customHeight="1" x14ac:dyDescent="0.2">
      <c r="A306" s="6" t="s">
        <v>736</v>
      </c>
      <c r="B306" s="6" t="s">
        <v>31</v>
      </c>
      <c r="C306" s="33" t="s">
        <v>19</v>
      </c>
      <c r="D306" s="6" t="s">
        <v>12</v>
      </c>
      <c r="E306" s="34" t="str">
        <f t="shared" si="4"/>
        <v>Elio Grasso, Barolo, Ginestra Casa Mate - In Bond</v>
      </c>
      <c r="F306" s="6" t="s">
        <v>13</v>
      </c>
      <c r="G306" s="6">
        <v>6</v>
      </c>
      <c r="H306" s="6" t="s">
        <v>723</v>
      </c>
      <c r="I306" s="33" t="s">
        <v>29</v>
      </c>
      <c r="J306" s="6" t="s">
        <v>30</v>
      </c>
      <c r="K306" s="30">
        <v>300</v>
      </c>
      <c r="L306" s="31">
        <v>400</v>
      </c>
      <c r="M306" s="35"/>
      <c r="N306" s="35"/>
      <c r="AB306" s="17" t="s">
        <v>737</v>
      </c>
      <c r="AC306" s="17" t="s">
        <v>1134</v>
      </c>
    </row>
    <row r="307" spans="1:29" ht="12" customHeight="1" x14ac:dyDescent="0.2">
      <c r="A307" s="6" t="s">
        <v>738</v>
      </c>
      <c r="B307" s="6" t="s">
        <v>48</v>
      </c>
      <c r="C307" s="33" t="s">
        <v>19</v>
      </c>
      <c r="D307" s="6" t="s">
        <v>12</v>
      </c>
      <c r="E307" s="34" t="str">
        <f t="shared" si="4"/>
        <v>Domenico Clerico, Barolo, Ginestra Ciabot Mentin - In Bond</v>
      </c>
      <c r="F307" s="6" t="s">
        <v>13</v>
      </c>
      <c r="G307" s="6">
        <v>6</v>
      </c>
      <c r="H307" s="6" t="s">
        <v>723</v>
      </c>
      <c r="I307" s="33" t="s">
        <v>29</v>
      </c>
      <c r="J307" s="6" t="s">
        <v>30</v>
      </c>
      <c r="K307" s="30">
        <v>150</v>
      </c>
      <c r="L307" s="31">
        <v>200</v>
      </c>
      <c r="M307" s="35"/>
      <c r="N307" s="35"/>
      <c r="AB307" s="17" t="s">
        <v>739</v>
      </c>
      <c r="AC307" s="17" t="s">
        <v>1135</v>
      </c>
    </row>
    <row r="308" spans="1:29" ht="12" customHeight="1" x14ac:dyDescent="0.2">
      <c r="A308" s="6" t="s">
        <v>740</v>
      </c>
      <c r="B308" s="6" t="s">
        <v>48</v>
      </c>
      <c r="C308" s="33" t="s">
        <v>19</v>
      </c>
      <c r="D308" s="6" t="s">
        <v>12</v>
      </c>
      <c r="E308" s="34" t="str">
        <f t="shared" si="4"/>
        <v>Domenico Clerico, Barolo, Ginestra Pajana - In Bond</v>
      </c>
      <c r="F308" s="6" t="s">
        <v>13</v>
      </c>
      <c r="G308" s="6">
        <v>6</v>
      </c>
      <c r="H308" s="6" t="s">
        <v>723</v>
      </c>
      <c r="I308" s="33" t="s">
        <v>29</v>
      </c>
      <c r="J308" s="6" t="s">
        <v>30</v>
      </c>
      <c r="K308" s="30">
        <v>150</v>
      </c>
      <c r="L308" s="31">
        <v>200</v>
      </c>
      <c r="M308" s="35"/>
      <c r="N308" s="35"/>
      <c r="AB308" s="17" t="s">
        <v>741</v>
      </c>
      <c r="AC308" s="17" t="s">
        <v>1136</v>
      </c>
    </row>
    <row r="309" spans="1:29" ht="12" customHeight="1" x14ac:dyDescent="0.2">
      <c r="A309" s="6" t="s">
        <v>742</v>
      </c>
      <c r="B309" s="6" t="s">
        <v>35</v>
      </c>
      <c r="C309" s="33" t="s">
        <v>17</v>
      </c>
      <c r="D309" s="6" t="s">
        <v>12</v>
      </c>
      <c r="E309" s="34" t="str">
        <f t="shared" si="4"/>
        <v>Fontodi, Flaccianello delle Pieve, Colli della Toscana Centrale - In Bond</v>
      </c>
      <c r="F309" s="6" t="s">
        <v>13</v>
      </c>
      <c r="G309" s="6">
        <v>6</v>
      </c>
      <c r="H309" s="6" t="s">
        <v>723</v>
      </c>
      <c r="I309" s="33" t="s">
        <v>29</v>
      </c>
      <c r="J309" s="36" t="s">
        <v>30</v>
      </c>
      <c r="K309" s="30">
        <v>480</v>
      </c>
      <c r="L309" s="31">
        <v>600</v>
      </c>
      <c r="M309" s="35"/>
      <c r="N309" s="35"/>
      <c r="AB309" s="17" t="s">
        <v>743</v>
      </c>
      <c r="AC309" s="17" t="s">
        <v>1137</v>
      </c>
    </row>
    <row r="310" spans="1:29" ht="12" customHeight="1" x14ac:dyDescent="0.2">
      <c r="A310" s="6" t="s">
        <v>744</v>
      </c>
      <c r="B310" s="6" t="s">
        <v>60</v>
      </c>
      <c r="C310" s="33" t="s">
        <v>19</v>
      </c>
      <c r="D310" s="6" t="s">
        <v>12</v>
      </c>
      <c r="E310" s="34" t="str">
        <f t="shared" si="4"/>
        <v>Luciano Sandrone, Barolo (Magnums)</v>
      </c>
      <c r="F310" s="6" t="s">
        <v>32</v>
      </c>
      <c r="G310" s="6">
        <v>2</v>
      </c>
      <c r="H310" s="6" t="s">
        <v>723</v>
      </c>
      <c r="I310" s="33" t="s">
        <v>42</v>
      </c>
      <c r="J310" s="36" t="s">
        <v>34</v>
      </c>
      <c r="K310" s="30">
        <v>140</v>
      </c>
      <c r="L310" s="31">
        <v>180</v>
      </c>
      <c r="M310" s="35" t="s">
        <v>81</v>
      </c>
      <c r="N310" s="35"/>
      <c r="AB310" s="17" t="s">
        <v>745</v>
      </c>
      <c r="AC310" s="17" t="s">
        <v>1138</v>
      </c>
    </row>
    <row r="311" spans="1:29" ht="12" customHeight="1" x14ac:dyDescent="0.2">
      <c r="A311" s="6" t="s">
        <v>746</v>
      </c>
      <c r="B311" s="6" t="s">
        <v>60</v>
      </c>
      <c r="C311" s="33" t="s">
        <v>17</v>
      </c>
      <c r="D311" s="6" t="s">
        <v>12</v>
      </c>
      <c r="E311" s="34" t="str">
        <f t="shared" si="4"/>
        <v>Rasina, Brunello di Montalcino - In Bond</v>
      </c>
      <c r="F311" s="6" t="s">
        <v>13</v>
      </c>
      <c r="G311" s="6">
        <v>12</v>
      </c>
      <c r="H311" s="6" t="s">
        <v>723</v>
      </c>
      <c r="I311" s="33" t="s">
        <v>29</v>
      </c>
      <c r="J311" s="6" t="s">
        <v>30</v>
      </c>
      <c r="K311" s="30">
        <v>300</v>
      </c>
      <c r="L311" s="31">
        <v>400</v>
      </c>
      <c r="M311" s="35" t="s">
        <v>748</v>
      </c>
      <c r="N311" s="35"/>
      <c r="AB311" s="17" t="s">
        <v>747</v>
      </c>
      <c r="AC311" s="17" t="s">
        <v>1139</v>
      </c>
    </row>
    <row r="312" spans="1:29" ht="12" customHeight="1" x14ac:dyDescent="0.2">
      <c r="A312" s="6" t="s">
        <v>749</v>
      </c>
      <c r="B312" s="6" t="s">
        <v>61</v>
      </c>
      <c r="C312" s="33" t="s">
        <v>17</v>
      </c>
      <c r="D312" s="6" t="s">
        <v>12</v>
      </c>
      <c r="E312" s="34" t="str">
        <f t="shared" si="4"/>
        <v>Bibi Graetz, Testamatta Rosso, Toscana - In Bond</v>
      </c>
      <c r="F312" s="6" t="s">
        <v>13</v>
      </c>
      <c r="G312" s="6">
        <v>6</v>
      </c>
      <c r="H312" s="6" t="s">
        <v>723</v>
      </c>
      <c r="I312" s="33" t="s">
        <v>42</v>
      </c>
      <c r="J312" s="6" t="s">
        <v>30</v>
      </c>
      <c r="K312" s="30">
        <v>400</v>
      </c>
      <c r="L312" s="31">
        <v>600</v>
      </c>
      <c r="M312" s="35"/>
      <c r="N312" s="35"/>
      <c r="AB312" s="17" t="s">
        <v>750</v>
      </c>
      <c r="AC312" s="17" t="s">
        <v>1140</v>
      </c>
    </row>
    <row r="313" spans="1:29" ht="12" customHeight="1" x14ac:dyDescent="0.2">
      <c r="A313" s="6" t="s">
        <v>751</v>
      </c>
      <c r="B313" s="6" t="s">
        <v>24</v>
      </c>
      <c r="C313" s="33" t="s">
        <v>19</v>
      </c>
      <c r="D313" s="6" t="s">
        <v>12</v>
      </c>
      <c r="E313" s="34" t="str">
        <f t="shared" si="4"/>
        <v>Gianni Gagliardo, Barolo, Preve (Magnum) - In Bond</v>
      </c>
      <c r="F313" s="6" t="s">
        <v>32</v>
      </c>
      <c r="G313" s="6">
        <v>1</v>
      </c>
      <c r="H313" s="6" t="s">
        <v>723</v>
      </c>
      <c r="I313" s="33" t="s">
        <v>42</v>
      </c>
      <c r="J313" s="36" t="s">
        <v>30</v>
      </c>
      <c r="K313" s="30">
        <v>80</v>
      </c>
      <c r="L313" s="31">
        <v>120</v>
      </c>
      <c r="M313" s="35"/>
      <c r="N313" s="35"/>
      <c r="AB313" s="17" t="s">
        <v>752</v>
      </c>
      <c r="AC313" s="17" t="s">
        <v>1141</v>
      </c>
    </row>
    <row r="314" spans="1:29" ht="12" customHeight="1" x14ac:dyDescent="0.2">
      <c r="A314" s="6" t="s">
        <v>753</v>
      </c>
      <c r="B314" s="6" t="s">
        <v>25</v>
      </c>
      <c r="C314" s="33" t="s">
        <v>144</v>
      </c>
      <c r="D314" s="6" t="s">
        <v>12</v>
      </c>
      <c r="E314" s="34" t="str">
        <f t="shared" si="4"/>
        <v>Sottimano, Barbaresco, Curra - In Bond</v>
      </c>
      <c r="F314" s="6" t="s">
        <v>13</v>
      </c>
      <c r="G314" s="6">
        <v>6</v>
      </c>
      <c r="H314" s="6" t="s">
        <v>754</v>
      </c>
      <c r="I314" s="33" t="s">
        <v>29</v>
      </c>
      <c r="J314" s="6" t="s">
        <v>30</v>
      </c>
      <c r="K314" s="30">
        <v>180</v>
      </c>
      <c r="L314" s="31">
        <v>240</v>
      </c>
      <c r="M314" s="35"/>
      <c r="N314" s="35"/>
      <c r="AB314" s="17" t="s">
        <v>145</v>
      </c>
      <c r="AC314" s="17" t="s">
        <v>1142</v>
      </c>
    </row>
    <row r="315" spans="1:29" ht="12" customHeight="1" x14ac:dyDescent="0.2">
      <c r="A315" s="6" t="s">
        <v>755</v>
      </c>
      <c r="B315" s="6" t="s">
        <v>64</v>
      </c>
      <c r="C315" s="33" t="s">
        <v>19</v>
      </c>
      <c r="D315" s="6" t="s">
        <v>12</v>
      </c>
      <c r="E315" s="34" t="str">
        <f t="shared" si="4"/>
        <v>Luciano Sandrone, Barolo, Vigne - In Bond</v>
      </c>
      <c r="F315" s="6" t="s">
        <v>13</v>
      </c>
      <c r="G315" s="6">
        <v>6</v>
      </c>
      <c r="H315" s="6" t="s">
        <v>723</v>
      </c>
      <c r="I315" s="33" t="s">
        <v>42</v>
      </c>
      <c r="J315" s="6" t="s">
        <v>30</v>
      </c>
      <c r="K315" s="30">
        <v>150</v>
      </c>
      <c r="L315" s="31">
        <v>200</v>
      </c>
      <c r="M315" s="35"/>
      <c r="N315" s="35"/>
      <c r="AB315" s="17" t="s">
        <v>146</v>
      </c>
      <c r="AC315" s="17" t="s">
        <v>1143</v>
      </c>
    </row>
    <row r="316" spans="1:29" ht="12" customHeight="1" x14ac:dyDescent="0.2">
      <c r="A316" s="6" t="s">
        <v>756</v>
      </c>
      <c r="B316" s="6" t="s">
        <v>26</v>
      </c>
      <c r="C316" s="33" t="s">
        <v>17</v>
      </c>
      <c r="D316" s="6" t="s">
        <v>12</v>
      </c>
      <c r="E316" s="34" t="str">
        <f t="shared" si="4"/>
        <v>Siro Pacenti, Brunello di Montalcino, PS</v>
      </c>
      <c r="F316" s="6" t="s">
        <v>13</v>
      </c>
      <c r="G316" s="6">
        <v>6</v>
      </c>
      <c r="H316" s="6" t="s">
        <v>723</v>
      </c>
      <c r="I316" s="33" t="s">
        <v>29</v>
      </c>
      <c r="J316" s="6" t="s">
        <v>34</v>
      </c>
      <c r="K316" s="30">
        <v>180</v>
      </c>
      <c r="L316" s="31">
        <v>220</v>
      </c>
      <c r="M316" s="35"/>
      <c r="N316" s="35"/>
      <c r="AB316" s="17" t="s">
        <v>757</v>
      </c>
      <c r="AC316" s="17" t="s">
        <v>1144</v>
      </c>
    </row>
    <row r="317" spans="1:29" ht="12" customHeight="1" x14ac:dyDescent="0.2">
      <c r="A317" s="6" t="s">
        <v>758</v>
      </c>
      <c r="B317" s="6" t="s">
        <v>49</v>
      </c>
      <c r="C317" s="33" t="s">
        <v>19</v>
      </c>
      <c r="D317" s="6" t="s">
        <v>12</v>
      </c>
      <c r="E317" s="34" t="str">
        <f t="shared" si="4"/>
        <v>Giacomo Borgogno &amp; Figli, Barolo, Cannubi (Magnums) - In Bond</v>
      </c>
      <c r="F317" s="6" t="s">
        <v>32</v>
      </c>
      <c r="G317" s="6">
        <v>3</v>
      </c>
      <c r="H317" s="6" t="s">
        <v>723</v>
      </c>
      <c r="I317" s="33" t="s">
        <v>29</v>
      </c>
      <c r="J317" s="6" t="s">
        <v>30</v>
      </c>
      <c r="K317" s="30">
        <v>340</v>
      </c>
      <c r="L317" s="31">
        <v>420</v>
      </c>
      <c r="M317" s="35" t="s">
        <v>81</v>
      </c>
      <c r="N317" s="35"/>
      <c r="AB317" s="17" t="s">
        <v>759</v>
      </c>
      <c r="AC317" s="17" t="s">
        <v>1145</v>
      </c>
    </row>
    <row r="318" spans="1:29" ht="12" customHeight="1" x14ac:dyDescent="0.2">
      <c r="A318" s="6" t="s">
        <v>760</v>
      </c>
      <c r="B318" s="6"/>
      <c r="C318" s="33" t="s">
        <v>17</v>
      </c>
      <c r="D318" s="6" t="s">
        <v>12</v>
      </c>
      <c r="E318" s="34" t="str">
        <f t="shared" si="4"/>
        <v>2007/2010 Mixed Lot of Tuscan and Bolgheri (Magnums)</v>
      </c>
      <c r="F318" s="6" t="s">
        <v>32</v>
      </c>
      <c r="G318" s="6">
        <v>5</v>
      </c>
      <c r="H318" s="6" t="s">
        <v>723</v>
      </c>
      <c r="I318" s="33" t="s">
        <v>42</v>
      </c>
      <c r="J318" s="6" t="s">
        <v>34</v>
      </c>
      <c r="K318" s="30">
        <v>260</v>
      </c>
      <c r="L318" s="31">
        <v>360</v>
      </c>
      <c r="M318" s="35" t="s">
        <v>762</v>
      </c>
      <c r="N318" s="35"/>
      <c r="AB318" s="17" t="s">
        <v>761</v>
      </c>
      <c r="AC318" s="17" t="s">
        <v>1146</v>
      </c>
    </row>
    <row r="319" spans="1:29" ht="12" customHeight="1" x14ac:dyDescent="0.2">
      <c r="A319" s="6" t="s">
        <v>763</v>
      </c>
      <c r="B319" s="6"/>
      <c r="C319" s="33"/>
      <c r="D319" s="6" t="s">
        <v>12</v>
      </c>
      <c r="E319" s="34" t="str">
        <f t="shared" si="4"/>
        <v>2008/2011 Mixed Lot of Italian Red (Magnums)</v>
      </c>
      <c r="F319" s="6" t="s">
        <v>32</v>
      </c>
      <c r="G319" s="6">
        <v>6</v>
      </c>
      <c r="H319" s="6" t="s">
        <v>723</v>
      </c>
      <c r="I319" s="33" t="s">
        <v>42</v>
      </c>
      <c r="J319" s="6" t="s">
        <v>34</v>
      </c>
      <c r="K319" s="30">
        <v>300</v>
      </c>
      <c r="L319" s="31">
        <v>500</v>
      </c>
      <c r="M319" s="35" t="s">
        <v>765</v>
      </c>
      <c r="N319" s="35"/>
      <c r="AB319" s="17" t="s">
        <v>764</v>
      </c>
      <c r="AC319" s="17" t="s">
        <v>1147</v>
      </c>
    </row>
    <row r="320" spans="1:29" ht="12" customHeight="1" x14ac:dyDescent="0.2">
      <c r="A320" s="6" t="s">
        <v>766</v>
      </c>
      <c r="B320" s="6"/>
      <c r="C320" s="33" t="s">
        <v>17</v>
      </c>
      <c r="D320" s="6" t="s">
        <v>12</v>
      </c>
      <c r="E320" s="34" t="str">
        <f t="shared" si="4"/>
        <v>2011/2015 Tua Rita, Redigaffi, Toscana (Mixed Formats)</v>
      </c>
      <c r="F320" s="6" t="s">
        <v>13</v>
      </c>
      <c r="G320" s="6">
        <v>8</v>
      </c>
      <c r="H320" s="6" t="s">
        <v>723</v>
      </c>
      <c r="I320" s="33" t="s">
        <v>42</v>
      </c>
      <c r="J320" s="6" t="s">
        <v>34</v>
      </c>
      <c r="K320" s="30">
        <v>500</v>
      </c>
      <c r="L320" s="31">
        <v>700</v>
      </c>
      <c r="M320" s="35" t="s">
        <v>768</v>
      </c>
      <c r="N320" s="35"/>
      <c r="AB320" s="17" t="s">
        <v>767</v>
      </c>
      <c r="AC320" s="17" t="s">
        <v>1148</v>
      </c>
    </row>
    <row r="321" spans="1:29" ht="12" customHeight="1" x14ac:dyDescent="0.2">
      <c r="A321" s="6" t="s">
        <v>769</v>
      </c>
      <c r="B321" s="6" t="s">
        <v>47</v>
      </c>
      <c r="C321" s="33" t="s">
        <v>21</v>
      </c>
      <c r="D321" s="6" t="s">
        <v>12</v>
      </c>
      <c r="E321" s="34" t="str">
        <f t="shared" si="4"/>
        <v>CVNE, Gran Reserva Vina Real, Rioja - In Bond</v>
      </c>
      <c r="F321" s="6" t="s">
        <v>13</v>
      </c>
      <c r="G321" s="6">
        <v>12</v>
      </c>
      <c r="H321" s="6" t="s">
        <v>771</v>
      </c>
      <c r="I321" s="33" t="s">
        <v>29</v>
      </c>
      <c r="J321" s="6" t="s">
        <v>30</v>
      </c>
      <c r="K321" s="30">
        <v>260</v>
      </c>
      <c r="L321" s="31">
        <v>340</v>
      </c>
      <c r="M321" s="35"/>
      <c r="N321" s="35"/>
      <c r="AB321" s="17" t="s">
        <v>770</v>
      </c>
      <c r="AC321" s="17" t="s">
        <v>1149</v>
      </c>
    </row>
    <row r="322" spans="1:29" ht="12" customHeight="1" x14ac:dyDescent="0.2">
      <c r="A322" s="6" t="s">
        <v>772</v>
      </c>
      <c r="B322" s="6" t="s">
        <v>47</v>
      </c>
      <c r="C322" s="33" t="s">
        <v>21</v>
      </c>
      <c r="D322" s="6" t="s">
        <v>12</v>
      </c>
      <c r="E322" s="34" t="str">
        <f t="shared" si="4"/>
        <v>CVNE, Contino Vina del Olivo, Rioja - In Bond</v>
      </c>
      <c r="F322" s="6" t="s">
        <v>13</v>
      </c>
      <c r="G322" s="6">
        <v>6</v>
      </c>
      <c r="H322" s="6" t="s">
        <v>771</v>
      </c>
      <c r="I322" s="33" t="s">
        <v>42</v>
      </c>
      <c r="J322" s="6" t="s">
        <v>30</v>
      </c>
      <c r="K322" s="30">
        <v>180</v>
      </c>
      <c r="L322" s="31">
        <v>240</v>
      </c>
      <c r="M322" s="35"/>
      <c r="N322" s="35"/>
      <c r="AB322" s="17" t="s">
        <v>773</v>
      </c>
      <c r="AC322" s="17" t="s">
        <v>1150</v>
      </c>
    </row>
    <row r="323" spans="1:29" ht="12" customHeight="1" x14ac:dyDescent="0.2">
      <c r="A323" s="6" t="s">
        <v>774</v>
      </c>
      <c r="B323" s="6" t="s">
        <v>64</v>
      </c>
      <c r="C323" s="33" t="s">
        <v>82</v>
      </c>
      <c r="D323" s="6" t="s">
        <v>12</v>
      </c>
      <c r="E323" s="34" t="str">
        <f t="shared" si="4"/>
        <v>Clos Erasmus, Clos Erasmus, Priorat DOC - In Bond</v>
      </c>
      <c r="F323" s="6" t="s">
        <v>13</v>
      </c>
      <c r="G323" s="6">
        <v>3</v>
      </c>
      <c r="H323" s="6" t="s">
        <v>771</v>
      </c>
      <c r="I323" s="33" t="s">
        <v>42</v>
      </c>
      <c r="J323" s="6" t="s">
        <v>30</v>
      </c>
      <c r="K323" s="30">
        <v>380</v>
      </c>
      <c r="L323" s="31">
        <v>480</v>
      </c>
      <c r="M323" s="35"/>
      <c r="N323" s="35"/>
      <c r="AB323" s="17" t="s">
        <v>775</v>
      </c>
      <c r="AC323" s="17" t="s">
        <v>1151</v>
      </c>
    </row>
    <row r="324" spans="1:29" ht="12" customHeight="1" x14ac:dyDescent="0.2">
      <c r="A324" s="6" t="s">
        <v>776</v>
      </c>
      <c r="B324" s="6" t="s">
        <v>69</v>
      </c>
      <c r="C324" s="33" t="s">
        <v>83</v>
      </c>
      <c r="D324" s="6" t="s">
        <v>12</v>
      </c>
      <c r="E324" s="34" t="str">
        <f t="shared" ref="E324:E350" si="5">HYPERLINK(AC324,AB324)</f>
        <v>Garmon, Ribera del Duero - In Bond</v>
      </c>
      <c r="F324" s="6" t="s">
        <v>13</v>
      </c>
      <c r="G324" s="6">
        <v>12</v>
      </c>
      <c r="H324" s="6" t="s">
        <v>771</v>
      </c>
      <c r="I324" s="33" t="s">
        <v>29</v>
      </c>
      <c r="J324" s="6" t="s">
        <v>30</v>
      </c>
      <c r="K324" s="30">
        <v>180</v>
      </c>
      <c r="L324" s="31">
        <v>260</v>
      </c>
      <c r="M324" s="35" t="s">
        <v>37</v>
      </c>
      <c r="N324" s="35"/>
      <c r="AB324" s="17" t="s">
        <v>777</v>
      </c>
      <c r="AC324" s="17" t="s">
        <v>1152</v>
      </c>
    </row>
    <row r="325" spans="1:29" ht="12" customHeight="1" x14ac:dyDescent="0.2">
      <c r="A325" s="6" t="s">
        <v>778</v>
      </c>
      <c r="B325" s="6" t="s">
        <v>69</v>
      </c>
      <c r="C325" s="33" t="s">
        <v>83</v>
      </c>
      <c r="D325" s="6" t="s">
        <v>12</v>
      </c>
      <c r="E325" s="34" t="str">
        <f t="shared" si="5"/>
        <v>Garmon, Ribera del Duero - In Bond</v>
      </c>
      <c r="F325" s="6" t="s">
        <v>13</v>
      </c>
      <c r="G325" s="6">
        <v>12</v>
      </c>
      <c r="H325" s="6" t="s">
        <v>771</v>
      </c>
      <c r="I325" s="33" t="s">
        <v>29</v>
      </c>
      <c r="J325" s="6" t="s">
        <v>30</v>
      </c>
      <c r="K325" s="30">
        <v>180</v>
      </c>
      <c r="L325" s="31">
        <v>260</v>
      </c>
      <c r="M325" s="35" t="s">
        <v>37</v>
      </c>
      <c r="N325" s="35"/>
      <c r="AB325" s="17" t="s">
        <v>777</v>
      </c>
      <c r="AC325" s="17" t="s">
        <v>1153</v>
      </c>
    </row>
    <row r="326" spans="1:29" ht="12" customHeight="1" x14ac:dyDescent="0.2">
      <c r="A326" s="6" t="s">
        <v>779</v>
      </c>
      <c r="B326" s="6" t="s">
        <v>59</v>
      </c>
      <c r="C326" s="33" t="s">
        <v>780</v>
      </c>
      <c r="D326" s="6" t="s">
        <v>12</v>
      </c>
      <c r="E326" s="34" t="str">
        <f t="shared" si="5"/>
        <v>Jorge Moreira, Poeira, Douro</v>
      </c>
      <c r="F326" s="6" t="s">
        <v>13</v>
      </c>
      <c r="G326" s="6">
        <v>6</v>
      </c>
      <c r="H326" s="6" t="s">
        <v>186</v>
      </c>
      <c r="I326" s="33" t="s">
        <v>42</v>
      </c>
      <c r="J326" s="6" t="s">
        <v>34</v>
      </c>
      <c r="K326" s="30">
        <v>120</v>
      </c>
      <c r="L326" s="31">
        <v>200</v>
      </c>
      <c r="M326" s="35"/>
      <c r="N326" s="35" t="s">
        <v>164</v>
      </c>
      <c r="AB326" s="17" t="s">
        <v>781</v>
      </c>
      <c r="AC326" s="17" t="s">
        <v>1154</v>
      </c>
    </row>
    <row r="327" spans="1:29" ht="12" customHeight="1" x14ac:dyDescent="0.2">
      <c r="A327" s="6" t="s">
        <v>782</v>
      </c>
      <c r="B327" s="6" t="s">
        <v>35</v>
      </c>
      <c r="C327" s="33" t="s">
        <v>780</v>
      </c>
      <c r="D327" s="6" t="s">
        <v>12</v>
      </c>
      <c r="E327" s="34" t="str">
        <f t="shared" si="5"/>
        <v>Niepoort, Batuta, Douro - In Bond</v>
      </c>
      <c r="F327" s="6" t="s">
        <v>13</v>
      </c>
      <c r="G327" s="6">
        <v>6</v>
      </c>
      <c r="H327" s="6" t="s">
        <v>186</v>
      </c>
      <c r="I327" s="33" t="s">
        <v>42</v>
      </c>
      <c r="J327" s="36" t="s">
        <v>30</v>
      </c>
      <c r="K327" s="30">
        <v>180</v>
      </c>
      <c r="L327" s="31">
        <v>220</v>
      </c>
      <c r="M327" s="35"/>
      <c r="N327" s="35"/>
      <c r="AB327" s="17" t="s">
        <v>783</v>
      </c>
      <c r="AC327" s="17" t="s">
        <v>1155</v>
      </c>
    </row>
    <row r="328" spans="1:29" ht="12" customHeight="1" x14ac:dyDescent="0.2">
      <c r="A328" s="6" t="s">
        <v>784</v>
      </c>
      <c r="B328" s="6" t="s">
        <v>47</v>
      </c>
      <c r="C328" s="33" t="s">
        <v>147</v>
      </c>
      <c r="D328" s="6" t="s">
        <v>12</v>
      </c>
      <c r="E328" s="34" t="str">
        <f t="shared" si="5"/>
        <v>d'Arenberg, The Dead Arm Shiraz, McLaren Vale - In Bond</v>
      </c>
      <c r="F328" s="6" t="s">
        <v>13</v>
      </c>
      <c r="G328" s="6">
        <v>12</v>
      </c>
      <c r="H328" s="6" t="s">
        <v>754</v>
      </c>
      <c r="I328" s="33" t="s">
        <v>29</v>
      </c>
      <c r="J328" s="36" t="s">
        <v>30</v>
      </c>
      <c r="K328" s="30">
        <v>150</v>
      </c>
      <c r="L328" s="31">
        <v>200</v>
      </c>
      <c r="M328" s="35" t="s">
        <v>37</v>
      </c>
      <c r="N328" s="35"/>
      <c r="AB328" s="17" t="s">
        <v>149</v>
      </c>
      <c r="AC328" s="17" t="s">
        <v>1156</v>
      </c>
    </row>
    <row r="329" spans="1:29" ht="12" customHeight="1" x14ac:dyDescent="0.2">
      <c r="A329" s="6" t="s">
        <v>785</v>
      </c>
      <c r="B329" s="6" t="s">
        <v>47</v>
      </c>
      <c r="C329" s="33" t="s">
        <v>147</v>
      </c>
      <c r="D329" s="6" t="s">
        <v>12</v>
      </c>
      <c r="E329" s="34" t="str">
        <f t="shared" si="5"/>
        <v>Kay Brothers, Amery Hillside Shiraz, McLaren Vale - In Bond</v>
      </c>
      <c r="F329" s="6" t="s">
        <v>13</v>
      </c>
      <c r="G329" s="6">
        <v>12</v>
      </c>
      <c r="H329" s="6" t="s">
        <v>754</v>
      </c>
      <c r="I329" s="33" t="s">
        <v>29</v>
      </c>
      <c r="J329" s="36" t="s">
        <v>30</v>
      </c>
      <c r="K329" s="30">
        <v>80</v>
      </c>
      <c r="L329" s="31">
        <v>120</v>
      </c>
      <c r="M329" s="35" t="s">
        <v>37</v>
      </c>
      <c r="N329" s="35"/>
      <c r="AB329" s="17" t="s">
        <v>150</v>
      </c>
      <c r="AC329" s="17" t="s">
        <v>1157</v>
      </c>
    </row>
    <row r="330" spans="1:29" ht="12" customHeight="1" x14ac:dyDescent="0.2">
      <c r="A330" s="6" t="s">
        <v>786</v>
      </c>
      <c r="B330" s="6" t="s">
        <v>47</v>
      </c>
      <c r="C330" s="33" t="s">
        <v>147</v>
      </c>
      <c r="D330" s="6" t="s">
        <v>12</v>
      </c>
      <c r="E330" s="34" t="str">
        <f t="shared" si="5"/>
        <v>Kay Brothers, Amery Hillside Shiraz, McLaren Vale - In Bond</v>
      </c>
      <c r="F330" s="6" t="s">
        <v>13</v>
      </c>
      <c r="G330" s="6">
        <v>12</v>
      </c>
      <c r="H330" s="6" t="s">
        <v>754</v>
      </c>
      <c r="I330" s="33" t="s">
        <v>29</v>
      </c>
      <c r="J330" s="36" t="s">
        <v>30</v>
      </c>
      <c r="K330" s="30">
        <v>80</v>
      </c>
      <c r="L330" s="31">
        <v>120</v>
      </c>
      <c r="M330" s="35" t="s">
        <v>37</v>
      </c>
      <c r="N330" s="35"/>
      <c r="AB330" s="17" t="s">
        <v>150</v>
      </c>
      <c r="AC330" s="17" t="s">
        <v>1158</v>
      </c>
    </row>
    <row r="331" spans="1:29" ht="12" customHeight="1" x14ac:dyDescent="0.2">
      <c r="A331" s="6" t="s">
        <v>787</v>
      </c>
      <c r="B331" s="6" t="s">
        <v>31</v>
      </c>
      <c r="C331" s="33" t="s">
        <v>147</v>
      </c>
      <c r="D331" s="6" t="s">
        <v>12</v>
      </c>
      <c r="E331" s="34" t="str">
        <f t="shared" si="5"/>
        <v>Two Hands, Lily's Garden Shiraz, McLaren Vale - In Bond</v>
      </c>
      <c r="F331" s="6" t="s">
        <v>13</v>
      </c>
      <c r="G331" s="6">
        <v>12</v>
      </c>
      <c r="H331" s="6" t="s">
        <v>754</v>
      </c>
      <c r="I331" s="33" t="s">
        <v>29</v>
      </c>
      <c r="J331" s="36" t="s">
        <v>30</v>
      </c>
      <c r="K331" s="30">
        <v>120</v>
      </c>
      <c r="L331" s="31">
        <v>180</v>
      </c>
      <c r="M331" s="35" t="s">
        <v>37</v>
      </c>
      <c r="N331" s="35"/>
      <c r="AB331" s="17" t="s">
        <v>148</v>
      </c>
      <c r="AC331" s="17" t="s">
        <v>1159</v>
      </c>
    </row>
    <row r="332" spans="1:29" ht="12" customHeight="1" x14ac:dyDescent="0.2">
      <c r="A332" s="6" t="s">
        <v>788</v>
      </c>
      <c r="B332" s="6" t="s">
        <v>48</v>
      </c>
      <c r="C332" s="33" t="s">
        <v>147</v>
      </c>
      <c r="D332" s="6" t="s">
        <v>12</v>
      </c>
      <c r="E332" s="34" t="str">
        <f t="shared" si="5"/>
        <v>Two Hands, Lily's Garden Shiraz, McLaren Vale - In Bond</v>
      </c>
      <c r="F332" s="6" t="s">
        <v>13</v>
      </c>
      <c r="G332" s="6">
        <v>12</v>
      </c>
      <c r="H332" s="6" t="s">
        <v>754</v>
      </c>
      <c r="I332" s="33" t="s">
        <v>29</v>
      </c>
      <c r="J332" s="36" t="s">
        <v>30</v>
      </c>
      <c r="K332" s="30">
        <v>120</v>
      </c>
      <c r="L332" s="31">
        <v>180</v>
      </c>
      <c r="M332" s="35" t="s">
        <v>37</v>
      </c>
      <c r="N332" s="35"/>
      <c r="AB332" s="17" t="s">
        <v>148</v>
      </c>
      <c r="AC332" s="17" t="s">
        <v>1160</v>
      </c>
    </row>
    <row r="333" spans="1:29" ht="12" customHeight="1" x14ac:dyDescent="0.2">
      <c r="A333" s="6" t="s">
        <v>789</v>
      </c>
      <c r="B333" s="6" t="s">
        <v>48</v>
      </c>
      <c r="C333" s="33" t="s">
        <v>147</v>
      </c>
      <c r="D333" s="6" t="s">
        <v>12</v>
      </c>
      <c r="E333" s="34" t="str">
        <f t="shared" si="5"/>
        <v>Two Hands, Bella's Garden Shiraz, Barossa Valley - In Bond</v>
      </c>
      <c r="F333" s="6" t="s">
        <v>13</v>
      </c>
      <c r="G333" s="6">
        <v>12</v>
      </c>
      <c r="H333" s="6" t="s">
        <v>754</v>
      </c>
      <c r="I333" s="33" t="s">
        <v>29</v>
      </c>
      <c r="J333" s="6" t="s">
        <v>30</v>
      </c>
      <c r="K333" s="30">
        <v>100</v>
      </c>
      <c r="L333" s="31">
        <v>150</v>
      </c>
      <c r="M333" s="35" t="s">
        <v>37</v>
      </c>
      <c r="N333" s="35"/>
      <c r="AB333" s="17" t="s">
        <v>151</v>
      </c>
      <c r="AC333" s="17" t="s">
        <v>1161</v>
      </c>
    </row>
    <row r="334" spans="1:29" ht="12" customHeight="1" x14ac:dyDescent="0.2">
      <c r="A334" s="6" t="s">
        <v>790</v>
      </c>
      <c r="B334" s="6" t="s">
        <v>25</v>
      </c>
      <c r="C334" s="33" t="s">
        <v>791</v>
      </c>
      <c r="D334" s="6" t="s">
        <v>12</v>
      </c>
      <c r="E334" s="34" t="str">
        <f t="shared" si="5"/>
        <v>Te Mata, Coleraine, Hawke's Bay</v>
      </c>
      <c r="F334" s="6" t="s">
        <v>13</v>
      </c>
      <c r="G334" s="6">
        <v>6</v>
      </c>
      <c r="H334" s="6" t="s">
        <v>793</v>
      </c>
      <c r="I334" s="33" t="s">
        <v>42</v>
      </c>
      <c r="J334" s="6" t="s">
        <v>34</v>
      </c>
      <c r="K334" s="30">
        <v>150</v>
      </c>
      <c r="L334" s="31">
        <v>200</v>
      </c>
      <c r="M334" s="35"/>
      <c r="N334" s="35"/>
      <c r="AB334" s="17" t="s">
        <v>792</v>
      </c>
      <c r="AC334" s="17" t="s">
        <v>1162</v>
      </c>
    </row>
    <row r="335" spans="1:29" ht="12" customHeight="1" x14ac:dyDescent="0.2">
      <c r="A335" s="6" t="s">
        <v>794</v>
      </c>
      <c r="B335" s="6"/>
      <c r="C335" s="33" t="s">
        <v>152</v>
      </c>
      <c r="D335" s="6" t="s">
        <v>12</v>
      </c>
      <c r="E335" s="34" t="str">
        <f t="shared" si="5"/>
        <v>2020/2021 Storm, Ridge Pinot Noir, Hemel-en-Aarde Ridge - In Bond</v>
      </c>
      <c r="F335" s="6" t="s">
        <v>13</v>
      </c>
      <c r="G335" s="6">
        <v>12</v>
      </c>
      <c r="H335" s="6" t="s">
        <v>795</v>
      </c>
      <c r="I335" s="33" t="s">
        <v>29</v>
      </c>
      <c r="J335" s="36" t="s">
        <v>30</v>
      </c>
      <c r="K335" s="30">
        <v>200</v>
      </c>
      <c r="L335" s="31">
        <v>300</v>
      </c>
      <c r="M335" s="35" t="s">
        <v>154</v>
      </c>
      <c r="N335" s="35"/>
      <c r="AB335" s="17" t="s">
        <v>153</v>
      </c>
      <c r="AC335" s="17" t="s">
        <v>1163</v>
      </c>
    </row>
    <row r="336" spans="1:29" ht="12" customHeight="1" x14ac:dyDescent="0.2">
      <c r="A336" s="6" t="s">
        <v>796</v>
      </c>
      <c r="B336" s="6" t="s">
        <v>70</v>
      </c>
      <c r="C336" s="33"/>
      <c r="D336" s="6" t="s">
        <v>12</v>
      </c>
      <c r="E336" s="34" t="str">
        <f t="shared" si="5"/>
        <v>Mixed Lot from France and South Africa - In Bond</v>
      </c>
      <c r="F336" s="6" t="s">
        <v>13</v>
      </c>
      <c r="G336" s="6">
        <v>12</v>
      </c>
      <c r="H336" s="6"/>
      <c r="I336" s="33" t="s">
        <v>29</v>
      </c>
      <c r="J336" s="36" t="s">
        <v>30</v>
      </c>
      <c r="K336" s="30">
        <v>100</v>
      </c>
      <c r="L336" s="31">
        <v>150</v>
      </c>
      <c r="M336" s="35" t="s">
        <v>798</v>
      </c>
      <c r="N336" s="35"/>
      <c r="AB336" s="17" t="s">
        <v>797</v>
      </c>
      <c r="AC336" s="17" t="s">
        <v>1164</v>
      </c>
    </row>
    <row r="337" spans="1:29" ht="12" customHeight="1" x14ac:dyDescent="0.2">
      <c r="A337" s="6" t="s">
        <v>799</v>
      </c>
      <c r="B337" s="6" t="s">
        <v>24</v>
      </c>
      <c r="C337" s="33" t="s">
        <v>800</v>
      </c>
      <c r="D337" s="6" t="s">
        <v>12</v>
      </c>
      <c r="E337" s="34" t="str">
        <f t="shared" si="5"/>
        <v>Bodegas CARO, Mendoza</v>
      </c>
      <c r="F337" s="6" t="s">
        <v>13</v>
      </c>
      <c r="G337" s="6">
        <v>6</v>
      </c>
      <c r="H337" s="6" t="s">
        <v>802</v>
      </c>
      <c r="I337" s="33" t="s">
        <v>42</v>
      </c>
      <c r="J337" s="6" t="s">
        <v>34</v>
      </c>
      <c r="K337" s="30">
        <v>100</v>
      </c>
      <c r="L337" s="31">
        <v>150</v>
      </c>
      <c r="M337" s="35"/>
      <c r="N337" s="35"/>
      <c r="AB337" s="17" t="s">
        <v>801</v>
      </c>
      <c r="AC337" s="17" t="s">
        <v>1165</v>
      </c>
    </row>
    <row r="338" spans="1:29" ht="12" customHeight="1" x14ac:dyDescent="0.2">
      <c r="A338" s="6" t="s">
        <v>803</v>
      </c>
      <c r="B338" s="6" t="s">
        <v>48</v>
      </c>
      <c r="C338" s="33" t="s">
        <v>804</v>
      </c>
      <c r="D338" s="6" t="s">
        <v>12</v>
      </c>
      <c r="E338" s="34" t="str">
        <f t="shared" si="5"/>
        <v>Errazuriz, Don Maximiano Founder's Reserve, Aconcagua Valley</v>
      </c>
      <c r="F338" s="6" t="s">
        <v>13</v>
      </c>
      <c r="G338" s="6">
        <v>12</v>
      </c>
      <c r="H338" s="6" t="s">
        <v>806</v>
      </c>
      <c r="I338" s="33" t="s">
        <v>42</v>
      </c>
      <c r="J338" s="36" t="s">
        <v>34</v>
      </c>
      <c r="K338" s="30">
        <v>240</v>
      </c>
      <c r="L338" s="31">
        <v>340</v>
      </c>
      <c r="M338" s="35" t="s">
        <v>807</v>
      </c>
      <c r="N338" s="35" t="s">
        <v>164</v>
      </c>
      <c r="AB338" s="17" t="s">
        <v>805</v>
      </c>
      <c r="AC338" s="17" t="s">
        <v>1166</v>
      </c>
    </row>
    <row r="339" spans="1:29" ht="12" customHeight="1" x14ac:dyDescent="0.2">
      <c r="A339" s="6" t="s">
        <v>808</v>
      </c>
      <c r="B339" s="6" t="s">
        <v>68</v>
      </c>
      <c r="C339" s="33" t="s">
        <v>84</v>
      </c>
      <c r="D339" s="6" t="s">
        <v>12</v>
      </c>
      <c r="E339" s="34" t="str">
        <f t="shared" si="5"/>
        <v>Vina Don Melchor, Cabernet Sauvignon, Puente Alto</v>
      </c>
      <c r="F339" s="6" t="s">
        <v>13</v>
      </c>
      <c r="G339" s="6">
        <v>6</v>
      </c>
      <c r="H339" s="6" t="s">
        <v>806</v>
      </c>
      <c r="I339" s="33" t="s">
        <v>42</v>
      </c>
      <c r="J339" s="36" t="s">
        <v>34</v>
      </c>
      <c r="K339" s="30">
        <v>120</v>
      </c>
      <c r="L339" s="31">
        <v>160</v>
      </c>
      <c r="M339" s="35"/>
      <c r="N339" s="35"/>
      <c r="AB339" s="17" t="s">
        <v>809</v>
      </c>
      <c r="AC339" s="17" t="s">
        <v>1167</v>
      </c>
    </row>
    <row r="340" spans="1:29" ht="12" customHeight="1" x14ac:dyDescent="0.2">
      <c r="A340" s="6" t="s">
        <v>810</v>
      </c>
      <c r="B340" s="6" t="s">
        <v>204</v>
      </c>
      <c r="C340" s="33" t="s">
        <v>20</v>
      </c>
      <c r="D340" s="6" t="s">
        <v>12</v>
      </c>
      <c r="E340" s="34" t="str">
        <f t="shared" si="5"/>
        <v>Opus One, Napa Valley</v>
      </c>
      <c r="F340" s="6" t="s">
        <v>13</v>
      </c>
      <c r="G340" s="6">
        <v>6</v>
      </c>
      <c r="H340" s="6" t="s">
        <v>812</v>
      </c>
      <c r="I340" s="33" t="s">
        <v>42</v>
      </c>
      <c r="J340" s="6" t="s">
        <v>34</v>
      </c>
      <c r="K340" s="30">
        <v>1000</v>
      </c>
      <c r="L340" s="31">
        <v>1500</v>
      </c>
      <c r="M340" s="35"/>
      <c r="N340" s="35" t="s">
        <v>167</v>
      </c>
      <c r="AB340" s="17" t="s">
        <v>811</v>
      </c>
      <c r="AC340" s="17" t="s">
        <v>1168</v>
      </c>
    </row>
    <row r="341" spans="1:29" ht="12" customHeight="1" x14ac:dyDescent="0.2">
      <c r="A341" s="6" t="s">
        <v>813</v>
      </c>
      <c r="B341" s="6" t="s">
        <v>204</v>
      </c>
      <c r="C341" s="33" t="s">
        <v>20</v>
      </c>
      <c r="D341" s="6" t="s">
        <v>12</v>
      </c>
      <c r="E341" s="34" t="str">
        <f t="shared" si="5"/>
        <v>Opus One, Napa Valley</v>
      </c>
      <c r="F341" s="6" t="s">
        <v>13</v>
      </c>
      <c r="G341" s="6">
        <v>6</v>
      </c>
      <c r="H341" s="6" t="s">
        <v>812</v>
      </c>
      <c r="I341" s="33" t="s">
        <v>42</v>
      </c>
      <c r="J341" s="6" t="s">
        <v>34</v>
      </c>
      <c r="K341" s="30">
        <v>1000</v>
      </c>
      <c r="L341" s="31">
        <v>1500</v>
      </c>
      <c r="M341" s="35"/>
      <c r="N341" s="35" t="s">
        <v>167</v>
      </c>
      <c r="AB341" s="17" t="s">
        <v>811</v>
      </c>
      <c r="AC341" s="17" t="s">
        <v>1169</v>
      </c>
    </row>
    <row r="342" spans="1:29" ht="12" customHeight="1" x14ac:dyDescent="0.2">
      <c r="A342" s="6" t="s">
        <v>814</v>
      </c>
      <c r="B342" s="6" t="s">
        <v>64</v>
      </c>
      <c r="C342" s="33" t="s">
        <v>815</v>
      </c>
      <c r="D342" s="6" t="s">
        <v>12</v>
      </c>
      <c r="E342" s="34" t="str">
        <f t="shared" si="5"/>
        <v>Cristom, Louise Vineyard Pinot Noir, Eola-Amity Hills - In Bond</v>
      </c>
      <c r="F342" s="6" t="s">
        <v>13</v>
      </c>
      <c r="G342" s="6">
        <v>12</v>
      </c>
      <c r="H342" s="6" t="s">
        <v>812</v>
      </c>
      <c r="I342" s="33" t="s">
        <v>29</v>
      </c>
      <c r="J342" s="6" t="s">
        <v>30</v>
      </c>
      <c r="K342" s="30">
        <v>400</v>
      </c>
      <c r="L342" s="31">
        <v>600</v>
      </c>
      <c r="M342" s="35"/>
      <c r="N342" s="35"/>
      <c r="AB342" s="17" t="s">
        <v>816</v>
      </c>
      <c r="AC342" s="17" t="s">
        <v>1170</v>
      </c>
    </row>
    <row r="343" spans="1:29" ht="12" customHeight="1" x14ac:dyDescent="0.2">
      <c r="A343" s="6" t="s">
        <v>817</v>
      </c>
      <c r="B343" s="6" t="s">
        <v>64</v>
      </c>
      <c r="C343" s="33" t="s">
        <v>815</v>
      </c>
      <c r="D343" s="6" t="s">
        <v>12</v>
      </c>
      <c r="E343" s="34" t="str">
        <f t="shared" si="5"/>
        <v>Cristom, Eileen Vineyard Pinot Noir, Eola-Amity Hills - In Bond</v>
      </c>
      <c r="F343" s="6" t="s">
        <v>13</v>
      </c>
      <c r="G343" s="6">
        <v>12</v>
      </c>
      <c r="H343" s="6" t="s">
        <v>812</v>
      </c>
      <c r="I343" s="33" t="s">
        <v>29</v>
      </c>
      <c r="J343" s="6" t="s">
        <v>30</v>
      </c>
      <c r="K343" s="30">
        <v>400</v>
      </c>
      <c r="L343" s="31">
        <v>600</v>
      </c>
      <c r="M343" s="35"/>
      <c r="N343" s="35"/>
      <c r="AB343" s="17" t="s">
        <v>818</v>
      </c>
      <c r="AC343" s="17" t="s">
        <v>1171</v>
      </c>
    </row>
    <row r="344" spans="1:29" ht="12" customHeight="1" x14ac:dyDescent="0.2">
      <c r="A344" s="6" t="s">
        <v>819</v>
      </c>
      <c r="B344" s="6" t="s">
        <v>64</v>
      </c>
      <c r="C344" s="33" t="s">
        <v>815</v>
      </c>
      <c r="D344" s="6" t="s">
        <v>12</v>
      </c>
      <c r="E344" s="34" t="str">
        <f t="shared" si="5"/>
        <v>Solena, Domaine Danielle Laurent Pinot Noir, Yamhill-Carlton - In Bond</v>
      </c>
      <c r="F344" s="6" t="s">
        <v>13</v>
      </c>
      <c r="G344" s="6">
        <v>12</v>
      </c>
      <c r="H344" s="6" t="s">
        <v>812</v>
      </c>
      <c r="I344" s="33" t="s">
        <v>29</v>
      </c>
      <c r="J344" s="6" t="s">
        <v>30</v>
      </c>
      <c r="K344" s="30">
        <v>180</v>
      </c>
      <c r="L344" s="31">
        <v>220</v>
      </c>
      <c r="M344" s="35" t="s">
        <v>37</v>
      </c>
      <c r="N344" s="35"/>
      <c r="AB344" s="17" t="s">
        <v>820</v>
      </c>
      <c r="AC344" s="17" t="s">
        <v>1172</v>
      </c>
    </row>
    <row r="345" spans="1:29" ht="12" customHeight="1" x14ac:dyDescent="0.2">
      <c r="A345" s="6" t="s">
        <v>821</v>
      </c>
      <c r="B345" s="6" t="s">
        <v>64</v>
      </c>
      <c r="C345" s="33" t="s">
        <v>815</v>
      </c>
      <c r="D345" s="6" t="s">
        <v>12</v>
      </c>
      <c r="E345" s="34" t="str">
        <f t="shared" si="5"/>
        <v>Solena, Domaine Danielle Laurent Pinot Noir, Yamhill-Carlton - In Bond</v>
      </c>
      <c r="F345" s="6" t="s">
        <v>13</v>
      </c>
      <c r="G345" s="6">
        <v>12</v>
      </c>
      <c r="H345" s="6" t="s">
        <v>812</v>
      </c>
      <c r="I345" s="33" t="s">
        <v>29</v>
      </c>
      <c r="J345" s="6" t="s">
        <v>30</v>
      </c>
      <c r="K345" s="30">
        <v>180</v>
      </c>
      <c r="L345" s="31">
        <v>220</v>
      </c>
      <c r="M345" s="35" t="s">
        <v>37</v>
      </c>
      <c r="N345" s="35"/>
      <c r="AB345" s="17" t="s">
        <v>820</v>
      </c>
      <c r="AC345" s="17" t="s">
        <v>1173</v>
      </c>
    </row>
    <row r="346" spans="1:29" ht="12" customHeight="1" x14ac:dyDescent="0.2">
      <c r="A346" s="6" t="s">
        <v>822</v>
      </c>
      <c r="B346" s="6" t="s">
        <v>68</v>
      </c>
      <c r="C346" s="33" t="s">
        <v>20</v>
      </c>
      <c r="D346" s="6" t="s">
        <v>12</v>
      </c>
      <c r="E346" s="34" t="str">
        <f t="shared" si="5"/>
        <v>Rhys, Alpine Vineyard Pinot Noir, Santa Cruz Mountains - In Bond</v>
      </c>
      <c r="F346" s="6" t="s">
        <v>13</v>
      </c>
      <c r="G346" s="6">
        <v>6</v>
      </c>
      <c r="H346" s="6" t="s">
        <v>812</v>
      </c>
      <c r="I346" s="33" t="s">
        <v>29</v>
      </c>
      <c r="J346" s="36" t="s">
        <v>30</v>
      </c>
      <c r="K346" s="30">
        <v>280</v>
      </c>
      <c r="L346" s="31">
        <v>360</v>
      </c>
      <c r="M346" s="35"/>
      <c r="N346" s="35"/>
      <c r="AB346" s="17" t="s">
        <v>155</v>
      </c>
      <c r="AC346" s="17" t="s">
        <v>1174</v>
      </c>
    </row>
    <row r="347" spans="1:29" ht="12" customHeight="1" x14ac:dyDescent="0.2">
      <c r="A347" s="6" t="s">
        <v>823</v>
      </c>
      <c r="B347" s="6" t="s">
        <v>71</v>
      </c>
      <c r="C347" s="33" t="s">
        <v>20</v>
      </c>
      <c r="D347" s="6" t="s">
        <v>12</v>
      </c>
      <c r="E347" s="34" t="str">
        <f t="shared" si="5"/>
        <v>Rhys, Horseshoe Vineyard Pinot Noir Ungrafted Vines, Santa Cruz Mountains - In Bond</v>
      </c>
      <c r="F347" s="6" t="s">
        <v>13</v>
      </c>
      <c r="G347" s="6">
        <v>6</v>
      </c>
      <c r="H347" s="6" t="s">
        <v>812</v>
      </c>
      <c r="I347" s="33" t="s">
        <v>29</v>
      </c>
      <c r="J347" s="6" t="s">
        <v>30</v>
      </c>
      <c r="K347" s="30">
        <v>280</v>
      </c>
      <c r="L347" s="31">
        <v>360</v>
      </c>
      <c r="M347" s="35"/>
      <c r="N347" s="35"/>
      <c r="AB347" s="17" t="s">
        <v>156</v>
      </c>
      <c r="AC347" s="17" t="s">
        <v>1175</v>
      </c>
    </row>
    <row r="348" spans="1:29" ht="12" customHeight="1" x14ac:dyDescent="0.2">
      <c r="A348" s="6" t="s">
        <v>824</v>
      </c>
      <c r="B348" s="6" t="s">
        <v>57</v>
      </c>
      <c r="C348" s="33" t="s">
        <v>86</v>
      </c>
      <c r="D348" s="6" t="s">
        <v>112</v>
      </c>
      <c r="E348" s="34" t="str">
        <f t="shared" si="5"/>
        <v>Hine, Vintage Early Landed, Cognac</v>
      </c>
      <c r="F348" s="6" t="s">
        <v>85</v>
      </c>
      <c r="G348" s="6">
        <v>6</v>
      </c>
      <c r="H348" s="6" t="s">
        <v>162</v>
      </c>
      <c r="I348" s="33" t="s">
        <v>33</v>
      </c>
      <c r="J348" s="6" t="s">
        <v>34</v>
      </c>
      <c r="K348" s="30">
        <v>560</v>
      </c>
      <c r="L348" s="31">
        <v>700</v>
      </c>
      <c r="M348" s="35" t="s">
        <v>825</v>
      </c>
      <c r="N348" s="35"/>
      <c r="AB348" s="17" t="s">
        <v>87</v>
      </c>
      <c r="AC348" s="17" t="s">
        <v>1176</v>
      </c>
    </row>
    <row r="349" spans="1:29" ht="12" customHeight="1" x14ac:dyDescent="0.2">
      <c r="A349" s="6" t="s">
        <v>826</v>
      </c>
      <c r="B349" s="6" t="s">
        <v>57</v>
      </c>
      <c r="C349" s="33" t="s">
        <v>86</v>
      </c>
      <c r="D349" s="6" t="s">
        <v>112</v>
      </c>
      <c r="E349" s="34" t="str">
        <f t="shared" si="5"/>
        <v>Hine, Vintage Early Landed, Cognac</v>
      </c>
      <c r="F349" s="6" t="s">
        <v>85</v>
      </c>
      <c r="G349" s="6">
        <v>6</v>
      </c>
      <c r="H349" s="6" t="s">
        <v>162</v>
      </c>
      <c r="I349" s="33" t="s">
        <v>33</v>
      </c>
      <c r="J349" s="6" t="s">
        <v>34</v>
      </c>
      <c r="K349" s="30">
        <v>560</v>
      </c>
      <c r="L349" s="31">
        <v>700</v>
      </c>
      <c r="M349" s="35" t="s">
        <v>827</v>
      </c>
      <c r="N349" s="35"/>
      <c r="AB349" s="17" t="s">
        <v>87</v>
      </c>
      <c r="AC349" s="17" t="s">
        <v>1177</v>
      </c>
    </row>
    <row r="350" spans="1:29" ht="12" customHeight="1" x14ac:dyDescent="0.2">
      <c r="A350" s="6" t="s">
        <v>828</v>
      </c>
      <c r="B350" s="6" t="s">
        <v>112</v>
      </c>
      <c r="C350" s="33" t="s">
        <v>88</v>
      </c>
      <c r="D350" s="6" t="s">
        <v>112</v>
      </c>
      <c r="E350" s="34" t="str">
        <f t="shared" si="5"/>
        <v>Glenlivet, Single Malt Cellar Collection 1973, Bottled 2009, Speyside</v>
      </c>
      <c r="F350" s="6" t="s">
        <v>85</v>
      </c>
      <c r="G350" s="6">
        <v>1</v>
      </c>
      <c r="H350" s="6" t="s">
        <v>182</v>
      </c>
      <c r="I350" s="33" t="s">
        <v>40</v>
      </c>
      <c r="J350" s="6" t="s">
        <v>34</v>
      </c>
      <c r="K350" s="30">
        <v>400</v>
      </c>
      <c r="L350" s="31">
        <v>600</v>
      </c>
      <c r="M350" s="35" t="s">
        <v>158</v>
      </c>
      <c r="N350" s="35"/>
      <c r="AB350" s="17" t="s">
        <v>157</v>
      </c>
      <c r="AC350" s="17" t="s">
        <v>1178</v>
      </c>
    </row>
  </sheetData>
  <autoFilter ref="A2:M2" xr:uid="{D1A9000C-FBF2-4F1B-B225-27F1D765E7F5}"/>
  <mergeCells count="1">
    <mergeCell ref="A1:N1"/>
  </mergeCells>
  <pageMargins left="0.7" right="0.7" top="0.75" bottom="0.75" header="0.3" footer="0.3"/>
  <pageSetup paperSize="9" orientation="portrait" horizontalDpi="0" verticalDpi="0"/>
  <ignoredErrors>
    <ignoredError sqref="A3:A350 B3:B27 B30:B35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Francesca Newman</cp:lastModifiedBy>
  <cp:lastPrinted>2025-05-16T15:35:21Z</cp:lastPrinted>
  <dcterms:created xsi:type="dcterms:W3CDTF">2025-02-14T14:19:33Z</dcterms:created>
  <dcterms:modified xsi:type="dcterms:W3CDTF">2026-04-20T15:37:33Z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