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202300"/>
  <mc:AlternateContent xmlns:mc="http://schemas.openxmlformats.org/markup-compatibility/2006">
    <mc:Choice Requires="x15">
      <x15ac:absPath xmlns:x15ac="http://schemas.microsoft.com/office/spreadsheetml/2010/11/ac" url="/Volumes/marketing/2026/Auctions/260428 - AM Chateau Lafite from the Collection of Lord Rothschild at Stowell Park 14823/"/>
    </mc:Choice>
  </mc:AlternateContent>
  <xr:revisionPtr revIDLastSave="0" documentId="13_ncr:1_{12716B3F-71F7-5C49-A1DA-CF8C3D200D97}" xr6:coauthVersionLast="47" xr6:coauthVersionMax="47" xr10:uidLastSave="{00000000-0000-0000-0000-000000000000}"/>
  <bookViews>
    <workbookView xWindow="0" yWindow="600" windowWidth="38400" windowHeight="19140" xr2:uid="{CF36662E-5A46-44B1-95E7-E4BD44ABBCBA}"/>
  </bookViews>
  <sheets>
    <sheet name="Concise Lot Listing" sheetId="3" r:id="rId1"/>
    <sheet name="Detailed Lot Listing" sheetId="1" r:id="rId2"/>
  </sheets>
  <definedNames>
    <definedName name="_xlnm._FilterDatabase" localSheetId="0" hidden="1">'Concise Lot Listing'!$A$2:$E$2</definedName>
    <definedName name="_xlnm.Print_Area" localSheetId="0">'Concise Lot Listing'!$A$1:$E$129</definedName>
    <definedName name="_xlnm.Print_Titles" localSheetId="0">'Concise Lot Listing'!$1:$2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3" l="1"/>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3" i="3"/>
</calcChain>
</file>

<file path=xl/sharedStrings.xml><?xml version="1.0" encoding="utf-8"?>
<sst xmlns="http://schemas.openxmlformats.org/spreadsheetml/2006/main" count="1899" uniqueCount="790">
  <si>
    <t>Lot No.</t>
  </si>
  <si>
    <t>Vintage</t>
  </si>
  <si>
    <t>Name</t>
  </si>
  <si>
    <t>Description</t>
  </si>
  <si>
    <t>Low Estimate</t>
  </si>
  <si>
    <t>Region</t>
  </si>
  <si>
    <t>Colour</t>
  </si>
  <si>
    <t>Volume Label</t>
  </si>
  <si>
    <t>Packaging</t>
  </si>
  <si>
    <t>Quantity in Bottles</t>
  </si>
  <si>
    <t>Provenance</t>
  </si>
  <si>
    <t>In Bond</t>
  </si>
  <si>
    <t>High Estimate</t>
  </si>
  <si>
    <t>Red</t>
  </si>
  <si>
    <t>75cl</t>
  </si>
  <si>
    <t>White</t>
  </si>
  <si>
    <t>Bordeaux</t>
  </si>
  <si>
    <t>Primary Item URL</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</si>
  <si>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</si>
  <si>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</si>
  <si>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</si>
  <si>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</si>
  <si>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</si>
  <si>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</si>
  <si>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</si>
  <si>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</si>
  <si>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</si>
  <si>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</si>
  <si>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</si>
  <si>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</si>
  <si>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</si>
  <si>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</si>
  <si>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</si>
  <si>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</si>
  <si>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</si>
  <si>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</si>
  <si>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</si>
  <si>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</si>
  <si>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</si>
  <si>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</si>
  <si>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</si>
  <si>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</si>
  <si>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</si>
  <si>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</si>
  <si>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</si>
  <si>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</si>
  <si>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</si>
  <si>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</si>
  <si>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</si>
  <si>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</si>
  <si>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</si>
  <si>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</si>
  <si>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</si>
  <si>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</si>
  <si>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</si>
  <si>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</si>
  <si>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</si>
  <si>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</si>
  <si>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</si>
  <si>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</si>
  <si>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</si>
  <si>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</si>
  <si>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</si>
  <si>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</si>
  <si>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</si>
  <si>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</si>
  <si>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</si>
  <si>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</si>
  <si>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</si>
  <si>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</si>
  <si>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</si>
  <si>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</si>
  <si>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</si>
  <si>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</si>
  <si>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</si>
  <si>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</si>
  <si>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</si>
  <si>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</si>
  <si>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</si>
  <si>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</si>
  <si>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</si>
  <si>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</si>
  <si>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</si>
  <si>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</si>
  <si>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</si>
  <si>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</si>
  <si>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</si>
  <si>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</si>
  <si>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</si>
  <si>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</si>
  <si>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</si>
  <si>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</si>
  <si>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</si>
  <si>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</si>
  <si>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</si>
  <si>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</si>
  <si>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</si>
  <si>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</si>
  <si>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</si>
  <si>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</si>
  <si>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</si>
  <si>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</si>
  <si>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</si>
  <si>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</si>
  <si>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</si>
  <si>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</si>
  <si>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</si>
  <si>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</si>
  <si>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</si>
  <si>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</si>
  <si>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</si>
  <si>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</si>
  <si>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</si>
  <si>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</si>
  <si>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</si>
  <si>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</si>
  <si>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</si>
  <si>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</si>
  <si>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</si>
  <si>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</si>
  <si>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</si>
  <si>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</si>
  <si>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</si>
  <si>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</si>
  <si>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</si>
  <si>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</si>
  <si>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</si>
  <si>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</si>
  <si>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</si>
  <si>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</si>
  <si>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</si>
  <si>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</si>
  <si>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</si>
  <si>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</si>
  <si>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</si>
  <si>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2002</t>
  </si>
  <si>
    <t>Champagne</t>
  </si>
  <si>
    <t>OCC</t>
  </si>
  <si>
    <t>150cl</t>
  </si>
  <si>
    <t>Rose</t>
  </si>
  <si>
    <t>None</t>
  </si>
  <si>
    <t>N</t>
  </si>
  <si>
    <t>NV</t>
  </si>
  <si>
    <t>Presentation Box</t>
  </si>
  <si>
    <t>1960</t>
  </si>
  <si>
    <t>1977</t>
  </si>
  <si>
    <t>Graham's, Vintage Port</t>
  </si>
  <si>
    <t>Labels lightly soiled.</t>
  </si>
  <si>
    <t>OWC</t>
  </si>
  <si>
    <t>2000</t>
  </si>
  <si>
    <t>Graham's, Vintage Port - In Bond</t>
  </si>
  <si>
    <t>2001</t>
  </si>
  <si>
    <t>2005</t>
  </si>
  <si>
    <t>Chateau Calon Segur 3eme Cru Classe, Saint-Estephe</t>
  </si>
  <si>
    <t>Chateau Leoville Barton 2eme Cru Classe, Saint-Julien</t>
  </si>
  <si>
    <t>Chateau Gruaud Larose 2eme Cru Classe, Saint-Julien</t>
  </si>
  <si>
    <t>Chateau Batailley 5eme Cru Classe, Pauillac</t>
  </si>
  <si>
    <t>1964</t>
  </si>
  <si>
    <t>Burgundy</t>
  </si>
  <si>
    <t>Chateau Palmer 3eme Cru Classe, Margaux</t>
  </si>
  <si>
    <t>1979</t>
  </si>
  <si>
    <t>1982</t>
  </si>
  <si>
    <t>Chateau La Mission Haut-Brion Cru Classe, Pessac-Leognan</t>
  </si>
  <si>
    <t>Chateau Rauzan-Segla 2eme Cru Classe, Margaux</t>
  </si>
  <si>
    <t>2004</t>
  </si>
  <si>
    <t>La Croix Ducru-Beaucaillou, Saint-Julien - In Bond</t>
  </si>
  <si>
    <t>118</t>
  </si>
  <si>
    <t>119</t>
  </si>
  <si>
    <t>120</t>
  </si>
  <si>
    <t>121</t>
  </si>
  <si>
    <t>122</t>
  </si>
  <si>
    <t>123</t>
  </si>
  <si>
    <t>124</t>
  </si>
  <si>
    <t>125</t>
  </si>
  <si>
    <t>126</t>
  </si>
  <si>
    <t>127</t>
  </si>
  <si>
    <t>600cl</t>
  </si>
  <si>
    <t>Les Forts de Latour, Pauillac</t>
  </si>
  <si>
    <t>Chateau Lafon-Rochet 4eme Cru Classe, Saint-Estephe</t>
  </si>
  <si>
    <t>Chateau Leoville Las Cases 2eme Cru Classe, Saint-Julien</t>
  </si>
  <si>
    <t>Chateau Pontet-Canet 5eme Cru Classe, Pauillac</t>
  </si>
  <si>
    <t>Chateau Pedesclaux 5eme Cru Classe, Pauillac</t>
  </si>
  <si>
    <t>Chateau Clerc Milon 5eme Cru Classe, Pauillac</t>
  </si>
  <si>
    <t>Chateau Grand Mayne Grand Cru Classe, Saint-Emilion Grand Cru</t>
  </si>
  <si>
    <t>Chateau Laroque Grand Cru Classe, Saint-Emilion Grand Cru</t>
  </si>
  <si>
    <t>Chateau d'Yquem, Y, Bordeaux</t>
  </si>
  <si>
    <t>Nicolas Potel, Vosne-Romanee Premier Cru, Les Gaudichots</t>
  </si>
  <si>
    <t>1999</t>
  </si>
  <si>
    <t>70cl</t>
  </si>
  <si>
    <t>Cognac</t>
  </si>
  <si>
    <t>1976</t>
  </si>
  <si>
    <t>Krug, Brut</t>
  </si>
  <si>
    <t>LOT WITHDRAWN</t>
  </si>
  <si>
    <t>1995</t>
  </si>
  <si>
    <t>Pommery, Cuvee Louise</t>
  </si>
  <si>
    <t>Delamotte, Blanc de Blancs Vintage</t>
  </si>
  <si>
    <t>Nicolas Feuillatte, Brut Millesime</t>
  </si>
  <si>
    <t>1998/1999 Mixed Lot of Pol Roger, Brut Vintage</t>
  </si>
  <si>
    <t>2002/2008 Mixed Lot of Vintage Champagne, Brut and Rose</t>
  </si>
  <si>
    <t>Mixed Lot of Non-Vintage Champagne</t>
  </si>
  <si>
    <t>Croft, Vintage Port</t>
  </si>
  <si>
    <t>Taylor's, Terra Feita Vintage Port</t>
  </si>
  <si>
    <t>1970/1975 Mixed Lot of Vintage Port</t>
  </si>
  <si>
    <t>2016/2017 Mixed Lot of Vintage Port - In Bond</t>
  </si>
  <si>
    <t>1948/1970 Mixed Lot of Barbeito, Verdelho Madeira and Warre's, Vintage Port</t>
  </si>
  <si>
    <t>1970/1983 Chateau Lafaurie-Peyraguey Premier Cru Classe, Sauternes</t>
  </si>
  <si>
    <t>Domaine Huet, Vouvray, Moelleux Mont Premier Trie (Magnum) - In Bond</t>
  </si>
  <si>
    <t>Klein Constantia, Vin De Constance, Constantia (Magnum) - In Bond</t>
  </si>
  <si>
    <t>Klein Constantia, Vin De Constance, Constantia (Half Litres) - In Bond</t>
  </si>
  <si>
    <t>1970</t>
  </si>
  <si>
    <t>Chateau Giscours 3eme Cru Classe, Margaux</t>
  </si>
  <si>
    <t>Chateau La Tour du Pin Figeac, Saint-Emilion Grand Cru</t>
  </si>
  <si>
    <t>1975</t>
  </si>
  <si>
    <t>Chateau La Tour Haut-Brion Cru Classe, Pessac-Leognan (Magnum)</t>
  </si>
  <si>
    <t>Chateau Branaire-Ducru 4eme Cru Classe, Saint-Julien</t>
  </si>
  <si>
    <t>Chateau La Tour Haut-Brion Cru Classe, Pessac-Leognan</t>
  </si>
  <si>
    <t>Chateau Cheval Blanc Premier Grand Cru Classe A, Saint-Emilion Grand Cru</t>
  </si>
  <si>
    <t>1981</t>
  </si>
  <si>
    <t>Chateau La Lagune 3eme Cru Classe, Haut-Medoc (Magnum)</t>
  </si>
  <si>
    <t>Chateau La Lagune 3eme Cru Classe, Haut-Medoc (Double Magnum)</t>
  </si>
  <si>
    <t>300cl</t>
  </si>
  <si>
    <t>Labels scuffed.</t>
  </si>
  <si>
    <t>Chateau Rauzan-Segla 2eme Cru Classe, Margaux - In Bond</t>
  </si>
  <si>
    <t>Chateau Lynch-Bages 5eme Cru Classe, Pauillac</t>
  </si>
  <si>
    <t>Chateau Peyrabon, Haut-Medoc</t>
  </si>
  <si>
    <t>Chateau Margaux Premier Cru Classe, Margaux (Magnums) - In Bond</t>
  </si>
  <si>
    <t>Le Dome, Saint-Emilion Grand Cru - In Bond</t>
  </si>
  <si>
    <t>Chateau Gazin, Pomerol - In Bond</t>
  </si>
  <si>
    <t>Chateau Carbonnieux, Rouge Cru Classe, Pessac-Leognan - In Bond</t>
  </si>
  <si>
    <t>La Dame de Montrose, Saint-Estephe - In Bond</t>
  </si>
  <si>
    <t>Chateau Bellefont-Belcier Grand Cru Classe, Saint-Emilion Grand Cru - In Bond</t>
  </si>
  <si>
    <t>Chateau Petit-Village, Pomerol - In Bond</t>
  </si>
  <si>
    <t>Chateau La Tour du Pin, Saint-Emilion Grand Cru - In Bond</t>
  </si>
  <si>
    <t>Chateau Berliquet Grand Cru Classe, Saint-Emilion Grand Cru - In Bond</t>
  </si>
  <si>
    <t>Chateau Cheval Blanc, Saint-Emilion Grand Cru (Imperial) - In Bond</t>
  </si>
  <si>
    <t>Chateau Pape Clement Cru Classe, Pessac-Leognan (Imperial) - In Bond</t>
  </si>
  <si>
    <t>Chateau Margaux Premier Cru Classe, Margaux (Double Magnum) - In Bond</t>
  </si>
  <si>
    <t>Chateau d'Issan 3eme Cru Classe, Margaux</t>
  </si>
  <si>
    <t>Chateau Latour-Martillac, Rouge Cru Classe, Pessac-Leognan</t>
  </si>
  <si>
    <t>Chateau Picque Caillou, Rouge, Pessac-Leognan</t>
  </si>
  <si>
    <t>Chateau Gloria, Saint-Julien - In Bond</t>
  </si>
  <si>
    <t>Chateau Gazin, Pomerol</t>
  </si>
  <si>
    <t>Chateau Meyney, Saint-Estephe - In Bond</t>
  </si>
  <si>
    <t>Lacoste-Borie, Pauillac - In Bond</t>
  </si>
  <si>
    <t>Chateau Picque Caillou, Rouge, Pessac-Leognan - In Bond</t>
  </si>
  <si>
    <t>Chateau de Pez, Saint-Estephe</t>
  </si>
  <si>
    <t>Chateau Troplong Mondot Premier Grand Cru Classe B, Saint-Emilion Grand Cru - In Bond</t>
  </si>
  <si>
    <t>1971</t>
  </si>
  <si>
    <t>1970/1971 Mixed Lot of Fine Bordeaux</t>
  </si>
  <si>
    <t>1983/1984 Chateau La Cardonne, Medoc (Double Magnums)</t>
  </si>
  <si>
    <t>2016/2017 Mixed Lot of Saint-Emilion Grand Cru</t>
  </si>
  <si>
    <t>2019/2020 Chateau Meyney, Saint-Estephe - In Bond</t>
  </si>
  <si>
    <t>Mixed Lot of Bordeaux (Double Magnums)</t>
  </si>
  <si>
    <t>Chateau Les Ricards, Blaye-Cotes de Bordeaux</t>
  </si>
  <si>
    <t>Domaine Chevalier Blanc, Pessac-Leognan - In Bond</t>
  </si>
  <si>
    <t>Chateau Smith Haut Lafitte, Blanc, Pessac-Leognan - In Bond</t>
  </si>
  <si>
    <t>Chateau Rieussec R de Rieussec Blanc Sec</t>
  </si>
  <si>
    <t>Domaine Henri Gouges, Nuits-Saint-Georges Premier Cru, Clos des Porrets-Saint-Georges (Magnum)</t>
  </si>
  <si>
    <t>Label lightly soiled.</t>
  </si>
  <si>
    <t>Coche-Dury, Auxey-Duresses</t>
  </si>
  <si>
    <t>Claude Dugat, Gevrey-Chambertin Premier Cru, Lavaut Saint-Jacques</t>
  </si>
  <si>
    <t>Coche-Dury, Bourgogne, Pinot Noir</t>
  </si>
  <si>
    <t>Georges Lignier et Fils, Clos Saint-Denis Grand Cru</t>
  </si>
  <si>
    <t>Pierre Amiot, Clos Saint-Denis Grand Cru</t>
  </si>
  <si>
    <t>Domaine Michel Gros, Clos de Vougeot Grand Cru</t>
  </si>
  <si>
    <t>Domaine Chandon de Briailles, Corton Grand Cru, Les Bressandes</t>
  </si>
  <si>
    <t>Domaine Faiveley, Gevrey-Chambertin Premier Cru, Issarts</t>
  </si>
  <si>
    <t>Domaine Jean Grivot, Vosne-Romanee Premier Cru, Les Rouges</t>
  </si>
  <si>
    <t>Domaine Michel Gros, Vosne-Romanee Premier Cru, Aux Brulees</t>
  </si>
  <si>
    <t>Domaine Michel Gros, Vosne-Romanee Premier Cru, Clos des Reas</t>
  </si>
  <si>
    <t>Domaine Faiveley, Nuits-Saint-Georges Premier Cru, Aux Chaignots</t>
  </si>
  <si>
    <t>Labels lightly bin-soiled.</t>
  </si>
  <si>
    <t>Domaine Faiveley, Nuits-Saint-Georges Premier Cru, Les Porrets-Saint-Georges</t>
  </si>
  <si>
    <t>Jacques Cacheux, Vosne-Romanee, Les Chalandins</t>
  </si>
  <si>
    <t>Tollot Beaut, Chorey-les-Beaune, Piece du Chapitre</t>
  </si>
  <si>
    <t>Domaine Faiveley, Mercurey, La Framboisiere</t>
  </si>
  <si>
    <t>Nicolas Potel, Vosne-Romanee, Vieilles Vignes</t>
  </si>
  <si>
    <t>Bouchard Pere et Fils, Vosne-Romanee Premier Cru, Aux Malconsorts</t>
  </si>
  <si>
    <t>Bouchard Pere et Fils, Vosne-Romanee Premier Cru, Les Suchots</t>
  </si>
  <si>
    <t>Domaine Jean Grivot, Vosne-Romanee Premier Cru, Les Rouges - In Bond</t>
  </si>
  <si>
    <t>Jean Chauvenet, Nuits-Saint-Georges Premier Cru, Les Vaucrains - In Bond</t>
  </si>
  <si>
    <t>Coche-Dury, Monthelie</t>
  </si>
  <si>
    <t>Claude Dugat, Charmes-Chambertin Grand Cru</t>
  </si>
  <si>
    <t>Domaine Faiveley, Gevrey-Chambertin Premier Cru, Combe au Moine</t>
  </si>
  <si>
    <t>1 label scuffed.</t>
  </si>
  <si>
    <t/>
  </si>
  <si>
    <t>1 label nicked.</t>
  </si>
  <si>
    <t>Dreweatts | Fine Wine, Champagne, Vintage Port and Spirits (Sale 14837)
Live Online Auction taking place at Donnington Priory | Tuesday 31 March 2026 | 10.30am BST
DISCLAIMER: This document is provided for information only and is non-binding.
Bidders should refer to the lot details in the online catalogue on dreweatts.com prior to placing any bids.</t>
  </si>
  <si>
    <t>https://auctions.dreweatts.com/auctions/9589/drewea1-10639/lot-details/d4470c7a-ee6a-450e-9ee0-b41200cdafdc</t>
  </si>
  <si>
    <t>https://auctions.dreweatts.com/auctions/9589/drewea1-10639/lot-details/c9278e7c-6f84-48c5-923b-b41200cdb0c4</t>
  </si>
  <si>
    <t>https://auctions.dreweatts.com/auctions/9589/drewea1-10639/lot-details/9ef9ad88-fab1-4b83-bdb9-b41200cdb196</t>
  </si>
  <si>
    <t>https://auctions.dreweatts.com/auctions/9589/drewea1-10639/lot-details/a29c9765-1364-4b6b-87b0-b41200cdb2a9</t>
  </si>
  <si>
    <t>https://auctions.dreweatts.com/auctions/9589/drewea1-10639/lot-details/0f91715c-0ca8-4b8f-b42a-b41200cdb41f</t>
  </si>
  <si>
    <t>https://auctions.dreweatts.com/auctions/9589/drewea1-10639/lot-details/6c4fd1ed-4a33-4105-b316-b41200cdb5a5</t>
  </si>
  <si>
    <t>https://auctions.dreweatts.com/auctions/9589/drewea1-10639/lot-details/5041e301-ec33-4280-8fee-b41200cdb82f</t>
  </si>
  <si>
    <t>https://auctions.dreweatts.com/auctions/9589/drewea1-10639/lot-details/a6eaa680-abed-4a69-949c-b41200cdbace</t>
  </si>
  <si>
    <t>https://auctions.dreweatts.com/auctions/9589/drewea1-10639/lot-details/c502a854-8feb-4271-8a4a-b41200cdbc7f</t>
  </si>
  <si>
    <t>https://auctions.dreweatts.com/auctions/9589/drewea1-10639/lot-details/6466885d-1a44-45ba-8e42-b41200cdbdf3</t>
  </si>
  <si>
    <t>https://auctions.dreweatts.com/auctions/9589/drewea1-10639/lot-details/d3807b5d-f635-4f54-a194-b41200cdbff6</t>
  </si>
  <si>
    <t>https://auctions.dreweatts.com/auctions/9589/drewea1-10639/lot-details/e07efd48-8913-4c40-8edc-b41200cdc14f</t>
  </si>
  <si>
    <t>https://auctions.dreweatts.com/auctions/9589/drewea1-10639/lot-details/e60005f3-6361-4781-9cbd-b41200cdc2aa</t>
  </si>
  <si>
    <t>https://auctions.dreweatts.com/auctions/9589/drewea1-10639/lot-details/e4bf633d-f557-4a9a-80c1-b41200cdc41c</t>
  </si>
  <si>
    <t>https://auctions.dreweatts.com/auctions/9589/drewea1-10639/lot-details/dfe9661e-5a11-42db-bbdf-b41200cdc5ac</t>
  </si>
  <si>
    <t>https://auctions.dreweatts.com/auctions/9589/drewea1-10639/lot-details/696cd3f5-21a5-4de6-8cab-b41200cdc71c</t>
  </si>
  <si>
    <t>https://auctions.dreweatts.com/auctions/9589/drewea1-10639/lot-details/50a9e8aa-5fd6-432a-a2fe-b41200cdc86c</t>
  </si>
  <si>
    <t>https://auctions.dreweatts.com/auctions/9589/drewea1-10639/lot-details/50e4531e-9062-46bb-9f52-b41200cdc9b5</t>
  </si>
  <si>
    <t>https://auctions.dreweatts.com/auctions/9589/drewea1-10639/lot-details/9b0371a0-a67f-4073-be55-b41200cdcbfd</t>
  </si>
  <si>
    <t>https://auctions.dreweatts.com/auctions/9589/drewea1-10639/lot-details/bda3eec8-9ae7-4f40-8912-b41200cdcf2c</t>
  </si>
  <si>
    <t>https://auctions.dreweatts.com/auctions/9589/drewea1-10639/lot-details/58c57f75-94e1-47f8-99ff-b41200cdd019</t>
  </si>
  <si>
    <t>https://auctions.dreweatts.com/auctions/9589/drewea1-10639/lot-details/26e6b243-0690-452a-911a-b41200cdd121</t>
  </si>
  <si>
    <t>https://auctions.dreweatts.com/auctions/9589/drewea1-10639/lot-details/6cc327a9-2810-4428-880b-b41200cdd27b</t>
  </si>
  <si>
    <t>https://auctions.dreweatts.com/auctions/9589/drewea1-10639/lot-details/9870e988-1b49-40b0-acfa-b41200cdd54c</t>
  </si>
  <si>
    <t>https://auctions.dreweatts.com/auctions/9589/drewea1-10639/lot-details/ee89c005-ab0d-47c1-b901-b41200cdd795</t>
  </si>
  <si>
    <t>https://auctions.dreweatts.com/auctions/9589/drewea1-10639/lot-details/537c5890-9d28-428d-b87e-b41200cddc12</t>
  </si>
  <si>
    <t>https://auctions.dreweatts.com/auctions/9589/drewea1-10639/lot-details/0949c09a-dad2-4582-a0d1-b41200cddedd</t>
  </si>
  <si>
    <t>https://auctions.dreweatts.com/auctions/9589/drewea1-10639/lot-details/15131c97-022d-4f08-95d5-b41200cde034</t>
  </si>
  <si>
    <t>https://auctions.dreweatts.com/auctions/9589/drewea1-10639/lot-details/6479205d-3802-4218-a32e-b41200cde32d</t>
  </si>
  <si>
    <t>https://auctions.dreweatts.com/auctions/9589/drewea1-10639/lot-details/ae81b3a1-2444-446e-a198-b41200cde477</t>
  </si>
  <si>
    <t>https://auctions.dreweatts.com/auctions/9589/drewea1-10639/lot-details/6b98158a-0305-44f0-990f-b41200cde5aa</t>
  </si>
  <si>
    <t>https://auctions.dreweatts.com/auctions/9589/drewea1-10639/lot-details/d9afc5f4-90bd-4691-b2d3-b41200cde6de</t>
  </si>
  <si>
    <t>https://auctions.dreweatts.com/auctions/9589/drewea1-10639/lot-details/afd64e1e-6b0a-4ae0-88f3-b41200cde9e2</t>
  </si>
  <si>
    <t>https://auctions.dreweatts.com/auctions/9589/drewea1-10639/lot-details/b5c6683d-c285-4a2e-9773-b41200cdeb75</t>
  </si>
  <si>
    <t>https://auctions.dreweatts.com/auctions/9589/drewea1-10639/lot-details/900ecfdf-a098-466c-bc5c-b41200cdec68</t>
  </si>
  <si>
    <t>https://auctions.dreweatts.com/auctions/9589/drewea1-10639/lot-details/df6dcc03-c25f-4bf2-b053-b41200cdedb9</t>
  </si>
  <si>
    <t>https://auctions.dreweatts.com/auctions/9589/drewea1-10639/lot-details/353e8a16-7732-4a29-904a-b41200cdf0a1</t>
  </si>
  <si>
    <t>https://auctions.dreweatts.com/auctions/9589/drewea1-10639/lot-details/1e36f907-edbb-4f5f-a93c-b41200cdf400</t>
  </si>
  <si>
    <t>https://auctions.dreweatts.com/auctions/9589/drewea1-10639/lot-details/c855e916-7206-40af-8fba-b41200cdf771</t>
  </si>
  <si>
    <t>https://auctions.dreweatts.com/auctions/9589/drewea1-10639/lot-details/8f5e317f-de8c-43bb-aa74-b41200cdfbb7</t>
  </si>
  <si>
    <t>https://auctions.dreweatts.com/auctions/9589/drewea1-10639/lot-details/eb1bfa82-21bd-4fd2-ba7f-b41200cdfcf5</t>
  </si>
  <si>
    <t>https://auctions.dreweatts.com/auctions/9589/drewea1-10639/lot-details/d97b5a52-8a31-4598-8646-b41200ce1654</t>
  </si>
  <si>
    <t>https://auctions.dreweatts.com/auctions/9589/drewea1-10639/lot-details/1462bdf4-e0f1-4f06-9d82-b41200ce17c6</t>
  </si>
  <si>
    <t>https://auctions.dreweatts.com/auctions/9589/drewea1-10639/lot-details/fb070498-b6d0-45e4-82a2-b41200ce195f</t>
  </si>
  <si>
    <t>https://auctions.dreweatts.com/auctions/9589/drewea1-10639/lot-details/499646f1-8c14-4767-989a-b41200ce1ace</t>
  </si>
  <si>
    <t>https://auctions.dreweatts.com/auctions/9589/drewea1-10639/lot-details/6f30cf86-11f9-4756-aa42-b41200ce1c1f</t>
  </si>
  <si>
    <t>https://auctions.dreweatts.com/auctions/9589/drewea1-10639/lot-details/48c2bf3e-fec7-4c6f-8e79-b41200ce1d81</t>
  </si>
  <si>
    <t>https://auctions.dreweatts.com/auctions/9589/drewea1-10639/lot-details/c32915da-bb87-44c0-bb9c-b41200ce1f35</t>
  </si>
  <si>
    <t>https://auctions.dreweatts.com/auctions/9589/drewea1-10639/lot-details/302dbc37-efa1-4e99-b82f-b41200ce20b9</t>
  </si>
  <si>
    <t>https://auctions.dreweatts.com/auctions/9589/drewea1-10639/lot-details/c9a5f7f1-9bc6-4c1a-8f47-b41200ce225e</t>
  </si>
  <si>
    <t>https://auctions.dreweatts.com/auctions/9589/drewea1-10639/lot-details/78f9735d-ef02-4283-a3fa-b41200ce23cf</t>
  </si>
  <si>
    <t>https://auctions.dreweatts.com/auctions/9589/drewea1-10639/lot-details/efed2161-6f60-4d14-805a-b41200ce253f</t>
  </si>
  <si>
    <t>https://auctions.dreweatts.com/auctions/9589/drewea1-10639/lot-details/2134d48a-14f0-4498-a74d-b41200ce268e</t>
  </si>
  <si>
    <t>https://auctions.dreweatts.com/auctions/9589/drewea1-10639/lot-details/eaba6ad3-5992-4613-bc81-b41200ce26f9</t>
  </si>
  <si>
    <t>https://auctions.dreweatts.com/auctions/9589/drewea1-10639/lot-details/d2f349da-b9e0-4647-8083-b41200ce275e</t>
  </si>
  <si>
    <t>https://auctions.dreweatts.com/auctions/9589/drewea1-10639/lot-details/64779cb3-acef-4cd8-8785-b41200ce28bf</t>
  </si>
  <si>
    <t>https://auctions.dreweatts.com/auctions/9589/drewea1-10639/lot-details/95e66f85-040e-4957-b0b8-b41200ce2a28</t>
  </si>
  <si>
    <t>https://auctions.dreweatts.com/auctions/9589/drewea1-10639/lot-details/3bf70e84-8efa-4e46-9baf-b41200ce2b98</t>
  </si>
  <si>
    <t>https://auctions.dreweatts.com/auctions/9589/drewea1-10639/lot-details/380864a0-8e22-4364-9d24-b41200ce2cf9</t>
  </si>
  <si>
    <t>https://auctions.dreweatts.com/auctions/9589/drewea1-10639/lot-details/0c2226e7-10bf-402b-a24a-b41200ce2e03</t>
  </si>
  <si>
    <t>https://auctions.dreweatts.com/auctions/9589/drewea1-10639/lot-details/4406bc78-e84b-4c36-9a5b-b41200ce2f21</t>
  </si>
  <si>
    <t>https://auctions.dreweatts.com/auctions/9589/drewea1-10639/lot-details/bd531fa2-9e40-49e7-9fcd-b41200ce301f</t>
  </si>
  <si>
    <t>https://auctions.dreweatts.com/auctions/9589/drewea1-10639/lot-details/0fdd4f63-5f94-4b9f-be66-b41200ce31c0</t>
  </si>
  <si>
    <t>https://auctions.dreweatts.com/auctions/9589/drewea1-10639/lot-details/dcca894a-2513-438c-89cf-b41200ce331d</t>
  </si>
  <si>
    <t>https://auctions.dreweatts.com/auctions/9589/drewea1-10639/lot-details/3f399710-b30c-4aee-a1be-b41200ce34c4</t>
  </si>
  <si>
    <t>https://auctions.dreweatts.com/auctions/9589/drewea1-10639/lot-details/32873d12-98bc-4c88-b493-b41200ce363c</t>
  </si>
  <si>
    <t>https://auctions.dreweatts.com/auctions/9589/drewea1-10639/lot-details/46a2bf2d-fc4f-4c9c-9755-b41200ce37a2</t>
  </si>
  <si>
    <t>https://auctions.dreweatts.com/auctions/9589/drewea1-10639/lot-details/6a2aad07-7efe-4e32-9c57-b41200ce38f3</t>
  </si>
  <si>
    <t>https://auctions.dreweatts.com/auctions/9589/drewea1-10639/lot-details/f8881c24-1200-41fd-a8c1-b41200ce3a57</t>
  </si>
  <si>
    <t>https://auctions.dreweatts.com/auctions/9589/drewea1-10639/lot-details/98e63be7-7b2d-403e-8111-b41200ce3bc8</t>
  </si>
  <si>
    <t>https://auctions.dreweatts.com/auctions/9589/drewea1-10639/lot-details/09dba1ef-ce46-4fd8-b8ff-b41200ce3d4d</t>
  </si>
  <si>
    <t>https://auctions.dreweatts.com/auctions/9589/drewea1-10639/lot-details/cd81fe5a-8f69-4daf-8d69-b41200ce3eb1</t>
  </si>
  <si>
    <t>https://auctions.dreweatts.com/auctions/9589/drewea1-10639/lot-details/21a53117-a90c-43c7-a704-b41200ce4012</t>
  </si>
  <si>
    <t>https://auctions.dreweatts.com/auctions/9589/drewea1-10639/lot-details/9f4248fb-6c1c-490c-a470-b41200ce418c</t>
  </si>
  <si>
    <t>https://auctions.dreweatts.com/auctions/9589/drewea1-10639/lot-details/b77e8de5-4b3b-415b-a614-b41200ce434c</t>
  </si>
  <si>
    <t>https://auctions.dreweatts.com/auctions/9589/drewea1-10639/lot-details/aeb0746f-c40b-4f81-9eff-b41200ce44da</t>
  </si>
  <si>
    <t>https://auctions.dreweatts.com/auctions/9589/drewea1-10639/lot-details/7797e81a-91de-4cba-874d-b41200ce4659</t>
  </si>
  <si>
    <t>https://auctions.dreweatts.com/auctions/9589/drewea1-10639/lot-details/651ceb0a-408f-4764-b633-b41200ce47b5</t>
  </si>
  <si>
    <t>https://auctions.dreweatts.com/auctions/9589/drewea1-10639/lot-details/c04c6c59-b539-4c59-a87f-b41200ce494d</t>
  </si>
  <si>
    <t>https://auctions.dreweatts.com/auctions/9589/drewea1-10639/lot-details/92427e6e-bc3a-4633-9a3a-b41200ce4aea</t>
  </si>
  <si>
    <t>https://auctions.dreweatts.com/auctions/9589/drewea1-10639/lot-details/3d2c92ed-9007-4d04-b64d-b41200ce4c7c</t>
  </si>
  <si>
    <t>https://auctions.dreweatts.com/auctions/9589/drewea1-10639/lot-details/5c834c0f-d2ea-4860-abef-b41200ce4dc9</t>
  </si>
  <si>
    <t>https://auctions.dreweatts.com/auctions/9589/drewea1-10639/lot-details/1d07e55a-2380-41a4-8999-b41200ce4f2c</t>
  </si>
  <si>
    <t>https://auctions.dreweatts.com/auctions/9589/drewea1-10639/lot-details/01a590b9-bd95-4726-9049-b41200ce50b3</t>
  </si>
  <si>
    <t>https://auctions.dreweatts.com/auctions/9589/drewea1-10639/lot-details/72796268-ecc0-42ae-a0be-b41200ce521f</t>
  </si>
  <si>
    <t>https://auctions.dreweatts.com/auctions/9589/drewea1-10639/lot-details/acb3fb10-13f0-496d-ab07-b41200ce53bd</t>
  </si>
  <si>
    <t>https://auctions.dreweatts.com/auctions/9589/drewea1-10639/lot-details/60b6f371-86da-4ac9-a80b-b41200ce5543</t>
  </si>
  <si>
    <t>https://auctions.dreweatts.com/auctions/9589/drewea1-10639/lot-details/b5ddd052-bff4-47c2-9066-b41200ce570a</t>
  </si>
  <si>
    <t>https://auctions.dreweatts.com/auctions/9589/drewea1-10639/lot-details/da5741fe-7849-4917-a5a3-b41200ce5887</t>
  </si>
  <si>
    <t>https://auctions.dreweatts.com/auctions/9589/drewea1-10639/lot-details/f712f8e3-cd75-4fd7-95fa-b41200ce59dd</t>
  </si>
  <si>
    <t>https://auctions.dreweatts.com/auctions/9589/drewea1-10639/lot-details/0e7c5e61-4c9f-4782-9e24-b41200ce5b20</t>
  </si>
  <si>
    <t>https://auctions.dreweatts.com/auctions/9589/drewea1-10639/lot-details/e8b52e04-fb89-4872-a080-b41200ce5b93</t>
  </si>
  <si>
    <t>https://auctions.dreweatts.com/auctions/9589/drewea1-10639/lot-details/65da670d-aff4-43d1-b68e-b41200ce5e39</t>
  </si>
  <si>
    <t>https://auctions.dreweatts.com/auctions/9589/drewea1-10639/lot-details/e09fe9a8-a210-4745-8f17-b41200ce5fb1</t>
  </si>
  <si>
    <t>https://auctions.dreweatts.com/auctions/9589/drewea1-10639/lot-details/9a452a3d-3460-4d10-aaec-b41200ce60fc</t>
  </si>
  <si>
    <t>https://auctions.dreweatts.com/auctions/9589/drewea1-10639/lot-details/5fb1aa57-5e1b-47c5-9cc3-b41200ce637e</t>
  </si>
  <si>
    <t>https://auctions.dreweatts.com/auctions/9589/drewea1-10639/lot-details/2070cbde-f2b2-49eb-a828-b41200ce64d2</t>
  </si>
  <si>
    <t>https://auctions.dreweatts.com/auctions/9589/drewea1-10639/lot-details/df49b550-5f14-48b9-a31a-b41200ce6771</t>
  </si>
  <si>
    <t>https://auctions.dreweatts.com/auctions/9589/drewea1-10639/lot-details/621d4f44-5919-4e59-843f-b41200ce68c0</t>
  </si>
  <si>
    <t>https://auctions.dreweatts.com/auctions/9589/drewea1-10639/lot-details/77f48e56-572d-4a50-a772-b41200ce6a2a</t>
  </si>
  <si>
    <t>https://auctions.dreweatts.com/auctions/9589/drewea1-10639/lot-details/a7fdd6e0-3493-4351-bc58-b41200ce6b99</t>
  </si>
  <si>
    <t>https://auctions.dreweatts.com/auctions/9589/drewea1-10639/lot-details/d42884b1-1e97-4971-bd76-b41200ce6bfb</t>
  </si>
  <si>
    <t>https://auctions.dreweatts.com/auctions/9589/drewea1-10639/lot-details/a77d8e13-d8c7-4a79-aa8b-b41200ce6dd5</t>
  </si>
  <si>
    <t>https://auctions.dreweatts.com/auctions/9589/drewea1-10639/lot-details/9e73fc1e-28d0-472a-9ee1-b41200ce6f3f</t>
  </si>
  <si>
    <t>https://auctions.dreweatts.com/auctions/9589/drewea1-10639/lot-details/66f8d971-14a5-40f9-b65e-b41200ce70d4</t>
  </si>
  <si>
    <t>https://auctions.dreweatts.com/auctions/9589/drewea1-10639/lot-details/b38edddf-4718-45ff-ba32-b41200ce7132</t>
  </si>
  <si>
    <t>https://auctions.dreweatts.com/auctions/9589/drewea1-10639/lot-details/934e96b0-82a1-4920-994d-b41200ce7268</t>
  </si>
  <si>
    <t>https://auctions.dreweatts.com/auctions/9589/drewea1-10639/lot-details/b78cb1b1-674f-407b-9e41-b41200ce7378</t>
  </si>
  <si>
    <t>https://auctions.dreweatts.com/auctions/9589/drewea1-10639/lot-details/dfb9bd0a-ecf2-4463-bae5-b41200ce7513</t>
  </si>
  <si>
    <t>https://auctions.dreweatts.com/auctions/9589/drewea1-10639/lot-details/f7f13c79-698c-4792-8125-b41200ce76b7</t>
  </si>
  <si>
    <t>https://auctions.dreweatts.com/auctions/9589/drewea1-10639/lot-details/c74d86be-852c-4145-9e05-b41200ce7809</t>
  </si>
  <si>
    <t>https://auctions.dreweatts.com/auctions/9589/drewea1-10639/lot-details/2fcab13d-091f-44dd-a7c0-b41200ce7878</t>
  </si>
  <si>
    <t>https://auctions.dreweatts.com/auctions/9589/drewea1-10639/lot-details/1586661f-7013-4d0d-9127-b41200ce78e8</t>
  </si>
  <si>
    <t>https://auctions.dreweatts.com/auctions/9589/drewea1-10639/lot-details/05aedb66-086c-47eb-b212-b41200ce7a52</t>
  </si>
  <si>
    <t>https://auctions.dreweatts.com/auctions/9589/drewea1-10639/lot-details/059963fe-579d-4fbc-a8d1-b41200ce7bb7</t>
  </si>
  <si>
    <t>https://auctions.dreweatts.com/auctions/9589/drewea1-10639/lot-details/122c9cf1-9aa2-4d4a-ac5b-b41200ce7c2c</t>
  </si>
  <si>
    <t>https://auctions.dreweatts.com/auctions/9589/drewea1-10639/lot-details/0ce20924-3ae6-4e87-9f08-b41200ce7c9e</t>
  </si>
  <si>
    <t>https://auctions.dreweatts.com/auctions/9589/drewea1-10639/lot-details/e12d1b09-5dd8-4e1e-b8fd-b41200ce7e06</t>
  </si>
  <si>
    <t>https://auctions.dreweatts.com/auctions/9589/drewea1-10639/lot-details/0f8225fd-0cae-475a-a529-b41200ce81b2</t>
  </si>
  <si>
    <t>https://auctions.dreweatts.com/auctions/9589/drewea1-10639/lot-details/bed9a559-6a22-46c5-8d0d-b41200ce8307</t>
  </si>
  <si>
    <t>https://auctions.dreweatts.com/auctions/9589/drewea1-10639/lot-details/6d02286f-57bd-4e47-948c-b41200ce837d</t>
  </si>
  <si>
    <t>https://auctions.dreweatts.com/auctions/9589/drewea1-10639/lot-details/1300792d-08ba-44d3-bfad-b41200ce84ed</t>
  </si>
  <si>
    <t>https://auctions.dreweatts.com/auctions/9589/drewea1-10639/lot-details/bc82e3a5-d261-4e08-9d17-b41200ce866b</t>
  </si>
  <si>
    <t>https://auctions.dreweatts.com/auctions/9589/drewea1-10639/lot-details/c40c2a62-3016-45ce-aaed-b41200ce87c7</t>
  </si>
  <si>
    <t>https://auctions.dreweatts.com/auctions/9589/drewea1-10639/lot-details/a570e10e-4212-4468-8d86-b41200ce8936</t>
  </si>
  <si>
    <t>https://auctions.dreweatts.com/auctions/9589/drewea1-10639/lot-details/7c5f0cfa-6f8b-4f3a-8d88-b41200ce8a82</t>
  </si>
  <si>
    <t>https://auctions.dreweatts.com/auctions/9589/drewea1-10639/lot-details/301cbf1f-10f5-48c8-b62c-b41200ce8c05</t>
  </si>
  <si>
    <t>https://auctions.dreweatts.com/auctions/9589/drewea1-10639/lot-details/b63c5136-9c4d-47a2-aba7-b41200ce8d40</t>
  </si>
  <si>
    <t>1963/1985 Croft, Vintage Port</t>
  </si>
  <si>
    <t>1956</t>
  </si>
  <si>
    <t>Chateau Lafite Rothschild Premier Cru Classe, Pauillac</t>
  </si>
  <si>
    <t>Levels 1 TS, 1 MS, labels soiled and nicked, 1 capsule nicked.</t>
  </si>
  <si>
    <t>This Dreweatts auction brings together Château Lafite Rothschild dating from the 1970s, alongside a selection of other Bordeaux and Burgundy wines, all of which have remained in situ since release, quietly maturing in the cellars of Lord Rothschild at Stowell Park, Wiltshire. The Lafite wines were delivered directly from the estate and laid down in dark, undisturbed bins until transfer for this sale.</t>
  </si>
  <si>
    <t>1966</t>
  </si>
  <si>
    <t>Levels 2 TS, 1 H/MS, labels soiled.</t>
  </si>
  <si>
    <t>Levels 6 BN, 4 VTS, 1 TS, 1 HS, labels bin-soiled, 2 capsules slightly creased.</t>
  </si>
  <si>
    <t>Levels 5 BN, 3 VTS, 4 TS, labels lightly soiled, 1 torn, 1 nicked.</t>
  </si>
  <si>
    <t>Levels 5 BN, 3 VTS, 4 TS, labels bin-soiled, 2 nicked.</t>
  </si>
  <si>
    <t>Levels 4 BN, 7 VTS, 1 TS, labels lightly soiled, 1 nicked.</t>
  </si>
  <si>
    <t>Levels 4 BN, 3 VTS, 3 TS, 2 HS, labels lightly bin-soiled, 1 nicked, 1 capsule nicked.</t>
  </si>
  <si>
    <t>Levels 4 BN, 2 VTS, 4 TS, 2 HS, labels lightly bin-soiled.</t>
  </si>
  <si>
    <t>Levels 3 BN, 4 VTS, 4 TS, 1 HS, labels lightly soiled, 2 nicked.</t>
  </si>
  <si>
    <t>Levels 2 BN, 4 VTS, 4 VTS/TS, 2 TS, 6 labels lightly soiled.</t>
  </si>
  <si>
    <t>Levels 2 BN, 4 VTS, 4 TS, 2 HS, labels lightly soiled, 1 torn.</t>
  </si>
  <si>
    <t>Levels 7 BN or better, 3 VTS, 2 TS, labels lightly soiled.</t>
  </si>
  <si>
    <t>Level BN, label soiled and torn.</t>
  </si>
  <si>
    <t>1973</t>
  </si>
  <si>
    <t>Levels 1 IN, 1 TS, labels nicked and torn, capsules creased.</t>
  </si>
  <si>
    <t>Levels 4 BN or better, 2 VTS, labels bin-soiled, 5 scuffed and torn, 3 capsules nicked.</t>
  </si>
  <si>
    <t>Levels 8 BN or better, 4 VTS, labels soiled, 9 scuffed and torn, 1 creased, 3 capsules creased.</t>
  </si>
  <si>
    <t>Levels 6 BN or better, 4 VTS, 1 TS, 1 HS, labels soiled, 11 torn and scuffed, 3 capsules nicked.</t>
  </si>
  <si>
    <t>Levels 6 BN or better, 2 VTS, 2 VTS, 2 TS, labels bin-soiled, 3 torn, 3 nicked.</t>
  </si>
  <si>
    <t>Levels 4 BN, 6 VTS, 2 TS, labels bin-soiled, 5 nicked, 1 torn, 1 capsule nicked.</t>
  </si>
  <si>
    <t>Levels 5 IN, 4 BN, 3 VTS, labels bin-soiled, 9 nicked and torn, 1 capsule nicked.</t>
  </si>
  <si>
    <t>Levels 6 BN or better, 5 VTS, 1 TS, labels lightly soiled, 2 nicked, 3 capsules nicked.</t>
  </si>
  <si>
    <t>Levels 7 BN or better, 5 VTS, labels lightly bin-soiled, 2 nicked.</t>
  </si>
  <si>
    <t>Chateau Lafite Rothschild Premier Cru Classe, Pauillac (Double Magnum)</t>
  </si>
  <si>
    <t>Label soiled and nicked.</t>
  </si>
  <si>
    <t>Levels 3 BN, 3 VTS, labels lightly soiled, 2 capsules showing signs of slight corrosion, 1 cracked with cork very slightly exposed.</t>
  </si>
  <si>
    <t>Levels 9 BN or better, 3 VTS, labels lightly soiled, 1 creased, 2 capsules creased.</t>
  </si>
  <si>
    <t>Levels 7 BN, 5 VTS, labels lightly soiled, 1 nicked, 1 torn, 3 capsules nicked.</t>
  </si>
  <si>
    <t>Levels 7 BN or better, 3 VTS, 2 TS, labels lightly soiled, 3 nicked, 3 capsules nicked.</t>
  </si>
  <si>
    <t>Levels 5 BN, 6 VTS, 1 TS, labels damp-soiled, 2 nicked, 1 capsule nicked.</t>
  </si>
  <si>
    <t>Levels 3 IN, 5 BN, 3 VTS, 1 TS, labels lightly bin-soiled, 1 creased.</t>
  </si>
  <si>
    <t>Levels 3 IN, 4 BN, 4 VTS, 1 TS, labels bin-soiled, 6 capsules creased.</t>
  </si>
  <si>
    <t>Levels 6 BN or better, 6 VTS, labels lightly soiled.</t>
  </si>
  <si>
    <t>Labels soiled, 1 nicked.</t>
  </si>
  <si>
    <t>1978</t>
  </si>
  <si>
    <t>Levels 6 BN or better, 6 VTS, labels damp-stained and bin-soiled, 4 nicked.</t>
  </si>
  <si>
    <t>Levels 4 BN, 4 VTS, 4 TS, labels soiled, 1 scuffed.</t>
  </si>
  <si>
    <t>Levels 3 IN/BN, 1 BN, 5 VTS, 3 TS, labels bin-soiled, 3 torn, 1 creased.</t>
  </si>
  <si>
    <t>Levels 2 BN, 7 VTS, 3 TS, labels bin-soiled, 2 creased and nicked.</t>
  </si>
  <si>
    <t>Levels 9 BN or better, 3 VTS, labels soiled, 2 creased, remnants of the original tissue-paper attached to the bottles.</t>
  </si>
  <si>
    <t>Levels 2 IN, 7 BN, 2 VTS, 1 M/HS, labels soiled with remnants of the original tissue paper stuck to bottles.</t>
  </si>
  <si>
    <t>Chateau Lafite Rothschild Premier Cru Classe, Pauillac (Magnums)</t>
  </si>
  <si>
    <t>Levels 4 BN or better, 1 VTS, labels lightly soiled and discoloured, 1 with remnants of the original tissue-paper attached to the bottle.</t>
  </si>
  <si>
    <t>Chateau Lafite Rothschild Premier Cru Classe, Pauillac (Imperial)</t>
  </si>
  <si>
    <t>Label damp-soiled.</t>
  </si>
  <si>
    <t>1984</t>
  </si>
  <si>
    <t>Labels soiled, 1 capsule nicked.</t>
  </si>
  <si>
    <t>1993</t>
  </si>
  <si>
    <t>Labels soiled and scuffed.</t>
  </si>
  <si>
    <t>1997</t>
  </si>
  <si>
    <t>1961</t>
  </si>
  <si>
    <t>Levels 1 BN, 1 VTS, 3 TS, labels bin-soiled, 1 slightly creased.</t>
  </si>
  <si>
    <t>Chateau Latour Premier Cru Classe, Pauillac</t>
  </si>
  <si>
    <t>Levels 2 VTS, 1 TS, 1 H/MS, labels lightly damp-stained, 2 scuffed, 1 torn.</t>
  </si>
  <si>
    <t>Levels 1 TS, 2 HS, 1 H/MS, 1 MS, labels soiled, 1 creased, 1 nicked, 2 capsules showing signs of slight corrosion, 1 cracked with cork slightly exposed.</t>
  </si>
  <si>
    <t>Chateau La Lagune 3eme Cru Classe, Haut-Medoc (Magnums)</t>
  </si>
  <si>
    <t>Levels 1 TS, 2 HS, labels lightly soiled.</t>
  </si>
  <si>
    <t>Chateau Talbot 4eme Cru Classe, Saint-Julien (Double Magnum)</t>
  </si>
  <si>
    <t>Label soiled.</t>
  </si>
  <si>
    <t>Chateau La Mission Haut-Brion Cru Classe, Pessac-Leognan (Magnums)</t>
  </si>
  <si>
    <t>Levels 1 BN, 1 TS, labels torn and soiled, capsule scuffed, 1 creased.</t>
  </si>
  <si>
    <t>Chateau Trotanoy, Pomerol (Magnum)</t>
  </si>
  <si>
    <t>Level TS, label soiled, 'Chateau &amp; Estate Wines Company' US import label, capsule showing very slight sign of corrosion, cork unexposed.</t>
  </si>
  <si>
    <t>1980</t>
  </si>
  <si>
    <t>Chateau Cheval Blanc Premier Grand Cru Classe A, Saint-Emilion Grand Cru (Double Magnums)</t>
  </si>
  <si>
    <t>2 labels slightly stained, 1 lightly scuffed, 1 capsule showing signs of slight corrosion, cork unexposed.</t>
  </si>
  <si>
    <t>Chateau Pichon Longueville Comtesse de Lalande 2eme Cru Classe, Pauillac</t>
  </si>
  <si>
    <t>Levels 7 BN or better, 2 VTS, 1 TS, 1 HS, 1 H/MS, labels soiled, 2 nicked, 2 capsules creased.</t>
  </si>
  <si>
    <t>Levels 6 BN or better, 4 VTS, 1 TS, 1 HS, labels lightly damp-stained.</t>
  </si>
  <si>
    <t>Levels 3 IN, 3 BN, 2 VTS, 3 TS, 1 H/MS, labels lightly soiled, 2 capsules creased.</t>
  </si>
  <si>
    <t>Chateau Mouton Rothschild Premier Cru Classe, Pauillac (Magnum)</t>
  </si>
  <si>
    <t>Level HS, label damaged.</t>
  </si>
  <si>
    <t>Levels 3 VTS, labels bin-soiled.</t>
  </si>
  <si>
    <t>Levels 1 BN, 3 BN/VTS, 1 VTS, 1 TS, labels damp-soiled, 1 torn, 1 nicked.</t>
  </si>
  <si>
    <t>Levels 4 BN, 3 VTS, 4 TS, 1 HS, labels soiled, 2 slightly peeling off, 1 torn.</t>
  </si>
  <si>
    <t>Chateau Calon Segur 3eme Cru Classe, Saint-Estephe (Magnums)</t>
  </si>
  <si>
    <t>Labels damp-soiled, 1 nicked, 1 creased.</t>
  </si>
  <si>
    <t>Labels nicked and lightly soiled, 1 capsule nicked.</t>
  </si>
  <si>
    <t>Chateau Beychevelle 4eme Cru Classe, Saint-Julien</t>
  </si>
  <si>
    <t>Levels 10 BN or better, 2 VTS.</t>
  </si>
  <si>
    <t>Chateau Beychevelle 4eme Cru Classe, Saint-Julien (Magnums)</t>
  </si>
  <si>
    <t>Levels 3 IN, 1 VTS, 1 capsule slightly torn.</t>
  </si>
  <si>
    <t>1983</t>
  </si>
  <si>
    <t>Levels 9 BN or better, 1 VTS, 2 V/TS, labels bin-soiled, 11 nicked and torn.</t>
  </si>
  <si>
    <t>Labels nicked and torn, 3 lightly damp-stained.</t>
  </si>
  <si>
    <t>11 labels nicked.</t>
  </si>
  <si>
    <t>Levels 9 BN or better, 3 VTS, labels nicked and torn, 4 bin-soiled.</t>
  </si>
  <si>
    <t>Chateau Leoville Barton 2eme Cru Classe, Saint-Julien (Magnums)</t>
  </si>
  <si>
    <t>Label stained, 5 nicked.</t>
  </si>
  <si>
    <t>Labels bin-soiled and nicked.</t>
  </si>
  <si>
    <t>Labels stained and nicked.</t>
  </si>
  <si>
    <t>Labels stained, 5 nicked.</t>
  </si>
  <si>
    <t>Chateau Duhart-Milon 4eme Cru Classe, Pauillac (Double Magnums)</t>
  </si>
  <si>
    <t>Levels 8 BN or better, 3 VTS, 1 TS.</t>
  </si>
  <si>
    <t>Levels 7 BN or better, 5 VTS.</t>
  </si>
  <si>
    <t>Chateau Lynch-Bages 5eme Cru Classe, Pauillac (Magnums)</t>
  </si>
  <si>
    <t>Levels 5 BN or better, 1 VTS.</t>
  </si>
  <si>
    <t>1990</t>
  </si>
  <si>
    <t>Chateau Duhart-Milon 4eme Cru Classe, Pauillac</t>
  </si>
  <si>
    <t>Clos du Marquis, Saint-Julien</t>
  </si>
  <si>
    <t>1996</t>
  </si>
  <si>
    <t>Domaine Dujac, Clos Saint-Denis Grand Cru</t>
  </si>
  <si>
    <t>Levels 1x2.5cm, 1x3cm, 1 label nicked.</t>
  </si>
  <si>
    <t>Domaine Armand Rousseau, Gevrey-Chambertin Premier Cru, Clos Saint-Jacques</t>
  </si>
  <si>
    <t>Maison Louis Jadot, Latricieres-Chambertin Grand Cru</t>
  </si>
  <si>
    <t>Domaine Armand Rousseau, Gevrey-Chambertin Premier Cru, Les Cazetiers</t>
  </si>
  <si>
    <t>Domaine Comte Georges de Vogue, Chambolle-Musigny Premier Cru</t>
  </si>
  <si>
    <t>Domaine Meo Camuzet, Nuits-Saint-Georges Premier Cru, Aux Boudots</t>
  </si>
  <si>
    <t>J. M. Boillot, Beaune Premier Cru, Les Montrevenots</t>
  </si>
  <si>
    <t>2 capsules raised.</t>
  </si>
  <si>
    <t>Fernand &amp; Laurent Pillot, Pommard Premier Cru, Les Charmots</t>
  </si>
  <si>
    <t>Domaine Confuron Cotetidot, Chambolle-Musigny</t>
  </si>
  <si>
    <t>Domaine Confuron Cotetidot, Vosne-Romanee</t>
  </si>
  <si>
    <t>Domaine Confuron Cotetidot, Gevrey-Chambertin Premier Cru, Petite Chapelle</t>
  </si>
  <si>
    <t>Jean Boillot, Beaune Premier Cru, Clos du Roi</t>
  </si>
  <si>
    <t>Domaine Gagey (Louis Jadot), Beaune Premier Cru, Theurons</t>
  </si>
  <si>
    <t>Comte Armand, Pommard Premier Cru, Clos des Epeneaux</t>
  </si>
  <si>
    <t>Jean Boillot, Beaune Premier Cru, Les Epenotes</t>
  </si>
  <si>
    <t>Domaine de Courcel, Pommard Premier Cru, Les Rugiens</t>
  </si>
  <si>
    <t>J. M. Boillot, Volnay Premier Cru, Fremiets</t>
  </si>
  <si>
    <t>Mixed Lot of Domaine Chandon de Briailles, Corton Grand Cru, Le Clos du Roi and Les Bressandes</t>
  </si>
  <si>
    <t>2002 Domaine Chandon de Briailles, Corton Grand Cru, Le Clos du Roi
6 x 75cl
2002 Domaine Chandon de Briailles, Corton Grand Cru, Les Bressandes
6 x 75cl
Total 12x75cl</t>
  </si>
  <si>
    <t>A. Chopin et Fils, Nuits-Saint-Georges Premier Cru, Les Murgers</t>
  </si>
  <si>
    <t>Jean Boillot et Fils, Beaune Premier Cru, Les Epenottes</t>
  </si>
  <si>
    <t>Domaine de Courcel, Pommard Premier Cru, Les Grands Epenots</t>
  </si>
  <si>
    <t>Domaine de Courcel, Pommard Premier Cru, Les Fremiers</t>
  </si>
  <si>
    <t>3 capsules nicked.</t>
  </si>
  <si>
    <t>Thibault Liger-Belair, Vosne-Romanee, Aux Reas</t>
  </si>
  <si>
    <t>Thibault Liger-Belair, Nuits-Saint-Georges, La Charmotte</t>
  </si>
  <si>
    <t>Mixed Lot of Nicolas Rossignol, Volnay Premier Cru, Le Ronceret and Fremiets</t>
  </si>
  <si>
    <t>2002 Domaine Nicolas Rossignol, Volnay Premier Cru, Le Ronceret
9 x 75cl
2002 Nicolas Rossignol, Volnay Premier Cru, Fremiets
3 x 75cl
Total 12 x 75cl</t>
  </si>
  <si>
    <t>Bouchard Pere et Fils, Corton-Charlemagne Grand Cru</t>
  </si>
  <si>
    <t>Paul Pernot, Puligny-Montrachet Premier Cru, Les Folatieres</t>
  </si>
  <si>
    <t>Krug, Vintage Brut</t>
  </si>
  <si>
    <t>Veuve Clicquot, Ponsardin Brut</t>
  </si>
  <si>
    <t>Labels slightly scuffed, 1 neck label creased, 1 slightly displaced. 
Good colour, light and golden amber, clean and bright with a fine bubble.</t>
  </si>
  <si>
    <t>Labels scuffed, 2 neck labels slightly displaced, good colour, light and golden amber, clean and bright with a fine bubble.</t>
  </si>
  <si>
    <t>Louis Roederer, Cristal</t>
  </si>
  <si>
    <t>Label slightly scuffed, good colour and clarity.</t>
  </si>
  <si>
    <t>Pol Roger, Sir Winston Churchill (Magnum)</t>
  </si>
  <si>
    <t>Pol Roger, Rose Brut Vintage</t>
  </si>
  <si>
    <t>Labels soiled and scuffed, 3 torn.</t>
  </si>
  <si>
    <t>1988</t>
  </si>
  <si>
    <t>Perrier Jouet, Belle Epoque (Double Magnum)</t>
  </si>
  <si>
    <t>Mixed Lot of 1990 Pol Roger and NV Krug, Grande Cuvee (Magnums)</t>
  </si>
  <si>
    <t>1990 Pol Roger, Brut Vintage
1 x 150cl
NV Krug, Grande Cuvee (1990s Bottling)
Foil nicked, label lightly scuffed.
1 x 150cl
Total 2x150cl</t>
  </si>
  <si>
    <t>Berry Bros. &amp; Rudd, Fine Vintage, Grande Champagne Cognac</t>
  </si>
  <si>
    <t>Believed to be from the 1970s.
ABV 40%.</t>
  </si>
  <si>
    <t>Chateau d'Yquem Premier Cru Superieur, Sauternes</t>
  </si>
  <si>
    <t>2 labels scuffed.</t>
  </si>
  <si>
    <t>1962</t>
  </si>
  <si>
    <t>Chateau Coutet Premier Cru Classe, Barsac</t>
  </si>
  <si>
    <t>Levels 4 VTS, 2 TS, 2 HS, labels soiled, 4 missing, 'Alfred Schÿler Fils &amp; Co.' negociant labels nicked and torn, 1 missing.
'1962 Chateau Coutet, Barsac, like walking into a St James's Club with drying raisins hanging from every wall, chandelier or even draped over the pin-striped suits. Golden brown in colour,  the nose is of dark chocolate,  leather, candle wax, orange peel and a whiff of smoky Autumn air. Complexity would be an understatement. The beautifully balanced honeyed silky fruit and acidity suggest that this 1962 is now as it should be. Why wait a moment longer? Friends will be made and affirmed over a bottle.' (Mark Robertson, March 2026, Dreweatts).</t>
  </si>
  <si>
    <t>Levels 1 BN, 4 VTS, 5 TS, 2 HS, labels lightly soiled, 1 missing, 'Alfred Schÿler Fils &amp; Co.' negociant labels nicked and torn, 2 missing.
'1962 Chateau Coutet, Barsac, like walking into a St James's Club with drying raisins hanging from every wall, chandelier or even draped over the pin-striped suits. Golden brown in colour,  the nose is of dark chocolate,  leather, candle wax, orange peel and a whiff of smoky Autumn air. Complexity would be an understatement. The beautifully balanced honeyed silky fruit and acidity suggest that this 1962 is now as it should be. Why wait a moment longer? Friends will be made and affirmed over a bottle.' (Mark Robertson, March 2026, Dreweatts).</t>
  </si>
  <si>
    <t>Levels 3 VTS, 3 TS, 3 T/HS, 3 HS, labels bin-soiled and nicked, Alfred Schÿler Fils &amp; Co. negociant labels, 1 missing.
'1962 Chateau Coutet, Barsac, like walking into a St James's Club with drying raisins hanging from every wall, chandelier or even draped over the pin-striped suits. Golden brown in colour,  the nose is of dark chocolate,  leather, candle wax, orange peel and a whiff of smoky Autumn air. Complexity would be an understatement. The beautifully balanced honeyed silky fruit and acidity suggest that this 1962 is now as it should be. Why wait a moment longer? Friends will be made and affirmed over a bottle.' (Mark Robertson, March 2026, Dreweatts).</t>
  </si>
  <si>
    <t>1994</t>
  </si>
  <si>
    <t>Chateau d'Yquem Premier Cru Superieur, Sauternes (Imperial)</t>
  </si>
  <si>
    <t>Label slightly soiled.</t>
  </si>
  <si>
    <t>Dreweatts | Chateau Lafite from the Collection of Lord Rothschild at Stowell Park (Sale 14823)
Live Online Auction taking place at Donnington Priory | Tuesday 28 April 2026 | 10.30am BST
DISCLAIMER: This document is provided for information only and is non-binding.
Bidders should refer to the lot details in the online catalogue on dreweatts.com prior to placing any bids.</t>
  </si>
  <si>
    <t>https://auctions.dreweatts.com/auctions/9617/drewea1-10642/lot-details/5c28a27e-b811-4eb7-a12d-b41f0119c9a8</t>
  </si>
  <si>
    <t>https://auctions.dreweatts.com/auctions/9617/drewea1-10642/lot-details/d39f0ad2-ba19-4bf3-89c1-b41f0119cad2</t>
  </si>
  <si>
    <t>https://auctions.dreweatts.com/auctions/9617/drewea1-10642/lot-details/72de63aa-256c-410d-ab27-b41f0119cbe8</t>
  </si>
  <si>
    <t>https://auctions.dreweatts.com/auctions/9617/drewea1-10642/lot-details/e66bb1d5-3a44-42c8-b9ff-b41f0119cd6b</t>
  </si>
  <si>
    <t>https://auctions.dreweatts.com/auctions/9617/drewea1-10642/lot-details/524d8344-8f8d-4c6f-afd2-b41f0119cf09</t>
  </si>
  <si>
    <t>https://auctions.dreweatts.com/auctions/9617/drewea1-10642/lot-details/2922ee94-b03d-43ab-ae29-b41f0119d086</t>
  </si>
  <si>
    <t>https://auctions.dreweatts.com/auctions/9617/drewea1-10642/lot-details/495a8044-8b2c-4324-829d-b41f0119d1fe</t>
  </si>
  <si>
    <t>https://auctions.dreweatts.com/auctions/9617/drewea1-10642/lot-details/8a87c8fc-365f-4a64-ab3e-b41f0119d34b</t>
  </si>
  <si>
    <t>https://auctions.dreweatts.com/auctions/9617/drewea1-10642/lot-details/168a0184-9796-450b-bd96-b41f0119d4b3</t>
  </si>
  <si>
    <t>https://auctions.dreweatts.com/auctions/9617/drewea1-10642/lot-details/82cb83fb-6e61-4c01-ada8-b41f0119d630</t>
  </si>
  <si>
    <t>https://auctions.dreweatts.com/auctions/9617/drewea1-10642/lot-details/51f14082-078a-4e5e-bc28-b41f0119d7cb</t>
  </si>
  <si>
    <t>https://auctions.dreweatts.com/auctions/9617/drewea1-10642/lot-details/38e79c60-a398-43f6-9bf2-b41f0119df0c</t>
  </si>
  <si>
    <t>https://auctions.dreweatts.com/auctions/9617/drewea1-10642/lot-details/94dbd3e7-791d-4a82-ba63-b41f0119e0b3</t>
  </si>
  <si>
    <t>https://auctions.dreweatts.com/auctions/9617/drewea1-10642/lot-details/1ae12053-1cfd-4235-9d45-b41f0119e18c</t>
  </si>
  <si>
    <t>https://auctions.dreweatts.com/auctions/9617/drewea1-10642/lot-details/8d992931-5e2e-4466-a5e8-b41f0119e293</t>
  </si>
  <si>
    <t>https://auctions.dreweatts.com/auctions/9617/drewea1-10642/lot-details/fc6d586f-3832-4faa-bedc-b41f0119e446</t>
  </si>
  <si>
    <t>https://auctions.dreweatts.com/auctions/9617/drewea1-10642/lot-details/dce74965-16c0-40af-b051-b41f0119e59a</t>
  </si>
  <si>
    <t>https://auctions.dreweatts.com/auctions/9617/drewea1-10642/lot-details/7bc79baa-3297-46a1-8b24-b41f0119e746</t>
  </si>
  <si>
    <t>https://auctions.dreweatts.com/auctions/9617/drewea1-10642/lot-details/54bb3088-2f6e-4a31-9433-b41f0119e8d8</t>
  </si>
  <si>
    <t>https://auctions.dreweatts.com/auctions/9617/drewea1-10642/lot-details/8ba05cf5-5cb4-4b95-885f-b41f0119ee8f</t>
  </si>
  <si>
    <t>https://auctions.dreweatts.com/auctions/9617/drewea1-10642/lot-details/efd8c231-02c4-4fcb-b8ae-b41f0119eff5</t>
  </si>
  <si>
    <t>https://auctions.dreweatts.com/auctions/9617/drewea1-10642/lot-details/d84d6846-7205-4e3c-804e-b41f0119f155</t>
  </si>
  <si>
    <t>https://auctions.dreweatts.com/auctions/9617/drewea1-10642/lot-details/14f92dc2-7bc0-45f1-91f4-b41f0119f2c0</t>
  </si>
  <si>
    <t>https://auctions.dreweatts.com/auctions/9617/drewea1-10642/lot-details/a5ce2be7-1630-49a5-b4ad-b41f0119f3ab</t>
  </si>
  <si>
    <t>https://auctions.dreweatts.com/auctions/9617/drewea1-10642/lot-details/5719214f-967d-4af8-894c-b41f0119f68d</t>
  </si>
  <si>
    <t>https://auctions.dreweatts.com/auctions/9617/drewea1-10642/lot-details/8bcec6ec-391c-46f9-b4cd-b41f0119f85c</t>
  </si>
  <si>
    <t>https://auctions.dreweatts.com/auctions/9617/drewea1-10642/lot-details/e255edd3-93ac-4620-b330-b41f0119f9ac</t>
  </si>
  <si>
    <t>https://auctions.dreweatts.com/auctions/9617/drewea1-10642/lot-details/74fe33dc-e1c7-48e0-b6ac-b41f0119fb08</t>
  </si>
  <si>
    <t>https://auctions.dreweatts.com/auctions/9617/drewea1-10642/lot-details/271673ac-0c73-4017-8dd6-b41f0119fc67</t>
  </si>
  <si>
    <t>https://auctions.dreweatts.com/auctions/9617/drewea1-10642/lot-details/e4b40c2e-26f4-4edb-a00a-b41f0119fdd8</t>
  </si>
  <si>
    <t>https://auctions.dreweatts.com/auctions/9617/drewea1-10642/lot-details/9bafe8d2-6436-47df-8c27-b41f0119ff2c</t>
  </si>
  <si>
    <t>https://auctions.dreweatts.com/auctions/9617/drewea1-10642/lot-details/dcea5f22-97a6-4b98-9332-b41f011a0080</t>
  </si>
  <si>
    <t>https://auctions.dreweatts.com/auctions/9617/drewea1-10642/lot-details/4474d5f3-b83d-4a2b-ba8d-b41f011a01da</t>
  </si>
  <si>
    <t>https://auctions.dreweatts.com/auctions/9617/drewea1-10642/lot-details/f11af4c7-f0d8-4e4b-8e17-b41f011a037e</t>
  </si>
  <si>
    <t>https://auctions.dreweatts.com/auctions/9617/drewea1-10642/lot-details/5548ca86-a99d-408d-b680-b41f011a04d9</t>
  </si>
  <si>
    <t>https://auctions.dreweatts.com/auctions/9617/drewea1-10642/lot-details/e732977b-635d-482f-88db-b41f011a064f</t>
  </si>
  <si>
    <t>https://auctions.dreweatts.com/auctions/9617/drewea1-10642/lot-details/740034ad-f826-4ee4-8898-b41f011a07b9</t>
  </si>
  <si>
    <t>https://auctions.dreweatts.com/auctions/9617/drewea1-10642/lot-details/d86acb28-537a-444f-94a7-b41f011a0912</t>
  </si>
  <si>
    <t>https://auctions.dreweatts.com/auctions/9617/drewea1-10642/lot-details/28816ad0-4773-44e2-8356-b41f011a0a75</t>
  </si>
  <si>
    <t>https://auctions.dreweatts.com/auctions/9617/drewea1-10642/lot-details/35429c33-fae8-4de8-adde-b41f011a0c78</t>
  </si>
  <si>
    <t>https://auctions.dreweatts.com/auctions/9617/drewea1-10642/lot-details/e88ed7f4-2db8-4542-8653-b41f011a0d90</t>
  </si>
  <si>
    <t>https://auctions.dreweatts.com/auctions/9617/drewea1-10642/lot-details/32b0c5d8-40dc-4ad6-bef2-b41f011a0ea6</t>
  </si>
  <si>
    <t>https://auctions.dreweatts.com/auctions/9617/drewea1-10642/lot-details/9a97ad5c-abcc-4a7c-9fb8-b41f011a0fff</t>
  </si>
  <si>
    <t>https://auctions.dreweatts.com/auctions/9617/drewea1-10642/lot-details/9d6f0072-3be0-43b3-8bda-b41f011a1124</t>
  </si>
  <si>
    <t>https://auctions.dreweatts.com/auctions/9617/drewea1-10642/lot-details/ae537745-2fc7-47a8-86b7-b41f011a1281</t>
  </si>
  <si>
    <t>https://auctions.dreweatts.com/auctions/9617/drewea1-10642/lot-details/a9cf7bbd-aabf-413e-8831-b41f011a13c2</t>
  </si>
  <si>
    <t>https://auctions.dreweatts.com/auctions/9617/drewea1-10642/lot-details/434d9246-4303-420f-92bd-b41f011a16c1</t>
  </si>
  <si>
    <t>https://auctions.dreweatts.com/auctions/9617/drewea1-10642/lot-details/7827316a-1dc0-4c8d-bd32-b41f011a195c</t>
  </si>
  <si>
    <t>https://auctions.dreweatts.com/auctions/9617/drewea1-10642/lot-details/cba929be-3386-4015-975d-b41f011a1c1d</t>
  </si>
  <si>
    <t>https://auctions.dreweatts.com/auctions/9617/drewea1-10642/lot-details/f07db1ea-c19a-4b79-adaf-b41f011a1d49</t>
  </si>
  <si>
    <t>https://auctions.dreweatts.com/auctions/9617/drewea1-10642/lot-details/9b43024f-63b5-4238-ad90-b41f011a1e76</t>
  </si>
  <si>
    <t>https://auctions.dreweatts.com/auctions/9617/drewea1-10642/lot-details/4b14642c-e712-451a-adce-b41f011a1f7c</t>
  </si>
  <si>
    <t>https://auctions.dreweatts.com/auctions/9617/drewea1-10642/lot-details/6adaca03-93bb-4d85-86c7-b41f011a20ef</t>
  </si>
  <si>
    <t>https://auctions.dreweatts.com/auctions/9617/drewea1-10642/lot-details/2c6481e5-6354-4339-9838-b41f011a2395</t>
  </si>
  <si>
    <t>https://auctions.dreweatts.com/auctions/9617/drewea1-10642/lot-details/35fa7318-3d0b-4828-8d0b-b41f011a250c</t>
  </si>
  <si>
    <t>https://auctions.dreweatts.com/auctions/9617/drewea1-10642/lot-details/70cdddff-b08f-4063-b916-b41f011a267c</t>
  </si>
  <si>
    <t>https://auctions.dreweatts.com/auctions/9617/drewea1-10642/lot-details/4531ca95-ea22-46a6-817e-b41f011a27c8</t>
  </si>
  <si>
    <t>https://auctions.dreweatts.com/auctions/9617/drewea1-10642/lot-details/111e906d-ab0b-4f7a-bd62-b41f011a2889</t>
  </si>
  <si>
    <t>https://auctions.dreweatts.com/auctions/9617/drewea1-10642/lot-details/9b6aa144-844d-4770-8b7c-b41f011a2aa0</t>
  </si>
  <si>
    <t>https://auctions.dreweatts.com/auctions/9617/drewea1-10642/lot-details/bf181ddf-eecd-4217-a4e4-b41f011a2bff</t>
  </si>
  <si>
    <t>https://auctions.dreweatts.com/auctions/9617/drewea1-10642/lot-details/78badefd-ac8f-46b8-aada-b41f011a2d5a</t>
  </si>
  <si>
    <t>https://auctions.dreweatts.com/auctions/9617/drewea1-10642/lot-details/94361717-c642-4396-ba72-b41f011a2e9c</t>
  </si>
  <si>
    <t>https://auctions.dreweatts.com/auctions/9617/drewea1-10642/lot-details/52966f5e-af85-4220-808e-b41f011a2ffd</t>
  </si>
  <si>
    <t>https://auctions.dreweatts.com/auctions/9617/drewea1-10642/lot-details/2e30b799-e74a-4ce0-a814-b41f011a3167</t>
  </si>
  <si>
    <t>https://auctions.dreweatts.com/auctions/9617/drewea1-10642/lot-details/a91efbf0-9e36-432a-a08f-b41f011a3340</t>
  </si>
  <si>
    <t>https://auctions.dreweatts.com/auctions/9617/drewea1-10642/lot-details/6ed88060-2788-4b5f-9a93-b41f011a34b5</t>
  </si>
  <si>
    <t>https://auctions.dreweatts.com/auctions/9617/drewea1-10642/lot-details/225a7503-057d-419b-8d7c-b41f011a361c</t>
  </si>
  <si>
    <t>https://auctions.dreweatts.com/auctions/9617/drewea1-10642/lot-details/fd3fe059-094d-43db-90fe-b41f011a3782</t>
  </si>
  <si>
    <t>https://auctions.dreweatts.com/auctions/9617/drewea1-10642/lot-details/517d7270-75a6-4676-a6e0-b41f011a38ea</t>
  </si>
  <si>
    <t>https://auctions.dreweatts.com/auctions/9617/drewea1-10642/lot-details/8a957312-2be0-439d-b35b-b41f011a3a56</t>
  </si>
  <si>
    <t>https://auctions.dreweatts.com/auctions/9617/drewea1-10642/lot-details/6ccd431a-f77a-4aa7-a35b-b41f011a3be9</t>
  </si>
  <si>
    <t>https://auctions.dreweatts.com/auctions/9617/drewea1-10642/lot-details/1b042760-2377-41f4-a144-b41f011a3da6</t>
  </si>
  <si>
    <t>https://auctions.dreweatts.com/auctions/9617/drewea1-10642/lot-details/c38c1141-1b3d-4793-95d6-b41f011a3fab</t>
  </si>
  <si>
    <t>https://auctions.dreweatts.com/auctions/9617/drewea1-10642/lot-details/b756c59c-dd7a-4f28-b608-b41f011a40e8</t>
  </si>
  <si>
    <t>https://auctions.dreweatts.com/auctions/9617/drewea1-10642/lot-details/79997888-db2e-4a63-b1ed-b41f011a4224</t>
  </si>
  <si>
    <t>https://auctions.dreweatts.com/auctions/9617/drewea1-10642/lot-details/86b5049a-8bd7-42f8-a897-b41f011a43cd</t>
  </si>
  <si>
    <t>https://auctions.dreweatts.com/auctions/9617/drewea1-10642/lot-details/5c627297-097c-41d6-8eef-b41f011a4511</t>
  </si>
  <si>
    <t>https://auctions.dreweatts.com/auctions/9617/drewea1-10642/lot-details/599f0c84-ca50-411f-bb02-b41f011a461c</t>
  </si>
  <si>
    <t>https://auctions.dreweatts.com/auctions/9617/drewea1-10642/lot-details/b3a57636-d2be-4f9f-a47d-b41f011a477b</t>
  </si>
  <si>
    <t>https://auctions.dreweatts.com/auctions/9617/drewea1-10642/lot-details/1f22af94-e79c-4b78-89d7-b41f011a48c3</t>
  </si>
  <si>
    <t>https://auctions.dreweatts.com/auctions/9617/drewea1-10642/lot-details/a0f4883f-4865-4b3e-90f8-b41f011a4a1f</t>
  </si>
  <si>
    <t>https://auctions.dreweatts.com/auctions/9617/drewea1-10642/lot-details/bd9c615c-fc6e-45a4-b717-b41f011a4b8d</t>
  </si>
  <si>
    <t>https://auctions.dreweatts.com/auctions/9617/drewea1-10642/lot-details/fce91b26-4052-47b2-896f-b41f011a4cdc</t>
  </si>
  <si>
    <t>https://auctions.dreweatts.com/auctions/9617/drewea1-10642/lot-details/5f9e037f-43f5-4a1c-b451-b41f011a4e77</t>
  </si>
  <si>
    <t>https://auctions.dreweatts.com/auctions/9617/drewea1-10642/lot-details/09721a74-5ac3-4e3e-bd1e-b41f011a4ffb</t>
  </si>
  <si>
    <t>https://auctions.dreweatts.com/auctions/9617/drewea1-10642/lot-details/454c35df-1b05-4827-9945-b41f011a5161</t>
  </si>
  <si>
    <t>https://auctions.dreweatts.com/auctions/9617/drewea1-10642/lot-details/2eea7d0e-e69a-46ed-bf9b-b41f011a52be</t>
  </si>
  <si>
    <t>https://auctions.dreweatts.com/auctions/9617/drewea1-10642/lot-details/88f691e8-cd03-4f79-b929-b41f011a540e</t>
  </si>
  <si>
    <t>https://auctions.dreweatts.com/auctions/9617/drewea1-10642/lot-details/cec81fc1-d71b-4a75-a1ac-b41f011a5573</t>
  </si>
  <si>
    <t>https://auctions.dreweatts.com/auctions/9617/drewea1-10642/lot-details/f95ec003-2559-49e7-8aad-b41f011a56cd</t>
  </si>
  <si>
    <t>https://auctions.dreweatts.com/auctions/9617/drewea1-10642/lot-details/d1a81f84-cc62-4372-8943-b41f011a585f</t>
  </si>
  <si>
    <t>https://auctions.dreweatts.com/auctions/9617/drewea1-10642/lot-details/89d69544-0ec4-4308-914b-b41f011a59d8</t>
  </si>
  <si>
    <t>https://auctions.dreweatts.com/auctions/9617/drewea1-10642/lot-details/92ed3bcc-69b1-42fe-be7b-b41f011a5b16</t>
  </si>
  <si>
    <t>https://auctions.dreweatts.com/auctions/9617/drewea1-10642/lot-details/36ace8d0-c008-4a2c-9b92-b41f011a5e73</t>
  </si>
  <si>
    <t>https://auctions.dreweatts.com/auctions/9617/drewea1-10642/lot-details/3e9e390d-96b9-4f8e-ac38-b41f011a5fca</t>
  </si>
  <si>
    <t>https://auctions.dreweatts.com/auctions/9617/drewea1-10642/lot-details/1d6f29e0-7acf-4d7d-8a89-b41f011a6122</t>
  </si>
  <si>
    <t>https://auctions.dreweatts.com/auctions/9617/drewea1-10642/lot-details/4f0257cc-62d1-45ca-bfc7-b41f011a62cc</t>
  </si>
  <si>
    <t>https://auctions.dreweatts.com/auctions/9617/drewea1-10642/lot-details/d9b273f6-434e-4ac7-a9e7-b41f011a6448</t>
  </si>
  <si>
    <t>https://auctions.dreweatts.com/auctions/9617/drewea1-10642/lot-details/9a3cce50-710a-4d8b-aae6-b41f011a65ae</t>
  </si>
  <si>
    <t>https://auctions.dreweatts.com/auctions/9617/drewea1-10642/lot-details/3823e595-318b-4095-bdda-b41f011a6736</t>
  </si>
  <si>
    <t>https://auctions.dreweatts.com/auctions/9617/drewea1-10642/lot-details/fe82d7dd-0bcf-443b-ac19-b41f011a68d5</t>
  </si>
  <si>
    <t>https://auctions.dreweatts.com/auctions/9617/drewea1-10642/lot-details/d54814f4-bf43-48a3-b220-b41f011a6a3a</t>
  </si>
  <si>
    <t>https://auctions.dreweatts.com/auctions/9617/drewea1-10642/lot-details/096dcf57-4c2b-4a23-bf19-b41f011a6b9c</t>
  </si>
  <si>
    <t>https://auctions.dreweatts.com/auctions/9617/drewea1-10642/lot-details/e1b3fd0b-c4d9-4feb-b482-b41f011a6d03</t>
  </si>
  <si>
    <t>https://auctions.dreweatts.com/auctions/9617/drewea1-10642/lot-details/2e965b4f-166d-454e-bfe8-b41f011a6e42</t>
  </si>
  <si>
    <t>https://auctions.dreweatts.com/auctions/9617/drewea1-10642/lot-details/fa9fea42-f5b1-4859-ae55-b41f011a6fac</t>
  </si>
  <si>
    <t>https://auctions.dreweatts.com/auctions/9617/drewea1-10642/lot-details/515247b5-184c-4165-b298-b41f011a7106</t>
  </si>
  <si>
    <t>https://auctions.dreweatts.com/auctions/9617/drewea1-10642/lot-details/083bdd38-869b-4285-ad4b-b41f011a7256</t>
  </si>
  <si>
    <t>https://auctions.dreweatts.com/auctions/9617/drewea1-10642/lot-details/093e5392-ddac-4070-80be-b41f011a73dd</t>
  </si>
  <si>
    <t>https://auctions.dreweatts.com/auctions/9617/drewea1-10642/lot-details/a2779269-a01c-4beb-9e3e-b41f011a755c</t>
  </si>
  <si>
    <t>https://auctions.dreweatts.com/auctions/9617/drewea1-10642/lot-details/b096309e-68df-4845-84d7-b41f011a76bd</t>
  </si>
  <si>
    <t>https://auctions.dreweatts.com/auctions/9617/drewea1-10642/lot-details/4b43d4ea-4c4e-43c2-b50f-b41f011a7819</t>
  </si>
  <si>
    <t>https://auctions.dreweatts.com/auctions/9617/drewea1-10642/lot-details/8ab78656-d921-4679-8d4d-b41f011a7907</t>
  </si>
  <si>
    <t>https://auctions.dreweatts.com/auctions/9617/drewea1-10642/lot-details/baff025c-7f11-4378-8bcf-b41f011a7aa5</t>
  </si>
  <si>
    <t>https://auctions.dreweatts.com/auctions/9617/drewea1-10642/lot-details/d3aaf7a6-70fe-4462-864b-b41f011a7c46</t>
  </si>
  <si>
    <t>https://auctions.dreweatts.com/auctions/9617/drewea1-10642/lot-details/eb93fda7-765b-4e87-8240-b41f011a7d93</t>
  </si>
  <si>
    <t>https://auctions.dreweatts.com/auctions/9617/drewea1-10642/lot-details/d5f439c4-df82-45e2-b840-b41f011a7e78</t>
  </si>
  <si>
    <t>https://auctions.dreweatts.com/auctions/9617/drewea1-10642/lot-details/7d12d7cb-39b3-42ec-bda9-b41f011a7f3d</t>
  </si>
  <si>
    <t>https://auctions.dreweatts.com/auctions/9617/drewea1-10642/lot-details/75515c48-bad2-481a-bc8c-b41f011a80d6</t>
  </si>
  <si>
    <t>https://auctions.dreweatts.com/auctions/9617/drewea1-10642/lot-details/77ce1c87-dc76-415a-adde-b41f011a81b3</t>
  </si>
  <si>
    <t>https://auctions.dreweatts.com/auctions/9617/drewea1-10642/lot-details/f3ecadf5-408a-4692-8d84-b41f011a8294</t>
  </si>
  <si>
    <t>https://auctions.dreweatts.com/auctions/9617/drewea1-10642/lot-details/b0540d02-8067-47a5-9d81-b41f011a8395</t>
  </si>
  <si>
    <t>https://auctions.dreweatts.com/auctions/9617/drewea1-10642/lot-details/35984f00-ac10-4c2f-a859-b41f011a84f4</t>
  </si>
  <si>
    <t>https://auctions.dreweatts.com/auctions/9617/drewea1-10642/lot-details/b07ba277-6d99-47df-a866-b41f011a8635</t>
  </si>
  <si>
    <t>https://auctions.dreweatts.com/auctions/9617/drewea1-10642/lot-details/2b43fc32-bc45-4af6-bfab-b41f011a8776</t>
  </si>
  <si>
    <t>https://auctions.dreweatts.com/auctions/9617/drewea1-10642/lot-details/3ae101f9-34ce-4bc5-89e9-b41f011a88da</t>
  </si>
  <si>
    <t>https://auctions.dreweatts.com/auctions/9617/drewea1-10642/lot-details/27a7c09c-8bed-4df9-aa5d-b41f011a8a34</t>
  </si>
  <si>
    <t>1956 Chateau Lafite Rothschild Premier Cru Classe, Pauillac</t>
  </si>
  <si>
    <t>1966 Chateau Lafite Rothschild Premier Cru Classe, Pauillac</t>
  </si>
  <si>
    <t>1970 Chateau Lafite Rothschild Premier Cru Classe, Pauillac</t>
  </si>
  <si>
    <t>1971 Chateau Lafite Rothschild Premier Cru Classe, Pauillac</t>
  </si>
  <si>
    <t>1973 Chateau Lafite Rothschild Premier Cru Classe, Pauillac</t>
  </si>
  <si>
    <t>1975 Chateau Lafite Rothschild Premier Cru Classe, Pauillac</t>
  </si>
  <si>
    <t>1975 Chateau Lafite Rothschild Premier Cru Classe, Pauillac (Double Magnum)</t>
  </si>
  <si>
    <t>1976 Chateau Lafite Rothschild Premier Cru Classe, Pauillac</t>
  </si>
  <si>
    <t>1977 Chateau Lafite Rothschild Premier Cru Classe, Pauillac</t>
  </si>
  <si>
    <t>1978 Chateau Lafite Rothschild Premier Cru Classe, Pauillac</t>
  </si>
  <si>
    <t>1979 Chateau Lafite Rothschild Premier Cru Classe, Pauillac</t>
  </si>
  <si>
    <t>1979 Chateau Lafite Rothschild Premier Cru Classe, Pauillac (Magnum)</t>
  </si>
  <si>
    <t>1979 Chateau Lafite Rothschild Premier Cru Classe, Pauillac (Imperial)</t>
  </si>
  <si>
    <t>1984 Chateau Lafite Rothschild Premier Cru Classe, Pauillac (Magnum)</t>
  </si>
  <si>
    <t>1993 Chateau Lafite Rothschild Premier Cru Classe, Pauillac</t>
  </si>
  <si>
    <t>1993 Chateau Lafite Rothschild Premier Cru Classe, Pauillac (Magnum)</t>
  </si>
  <si>
    <t>1997 Chateau Lafite Rothschild Premier Cru Classe, Pauillac</t>
  </si>
  <si>
    <t>1961 Chateau Leoville Las Cases 2eme Cru Classe, Saint-Julien</t>
  </si>
  <si>
    <t>1961 Chateau La Mission Haut-Brion Cru Classe, Pessac-Leognan</t>
  </si>
  <si>
    <t>1964 Chateau Latour Premier Cru Classe, Pauillac</t>
  </si>
  <si>
    <t>1964 Chateau Cheval Blanc Premier Grand Cru Classe A, Saint-Emilion Grand Cru</t>
  </si>
  <si>
    <t>1966 Chateau La Lagune 3eme Cru Classe, Haut-Medoc (Magnum)</t>
  </si>
  <si>
    <t>1966 Chateau Talbot 4eme Cru Classe, Saint-Julien (Double Magnum)</t>
  </si>
  <si>
    <t>1971 Chateau La Mission Haut-Brion Cru Classe, Pessac-Leognan (Magnum)</t>
  </si>
  <si>
    <t>1976 Chateau Trotanoy, Pomerol (Magnum)</t>
  </si>
  <si>
    <t>1980 Chateau Cheval Blanc Premier Grand Cru Classe A, Saint-Emilion Grand Cru (Double Magnum)</t>
  </si>
  <si>
    <t>1981 Chateau Pichon Longueville Comtesse de Lalande 2eme Cru Classe, Pauillac</t>
  </si>
  <si>
    <t>1981 Chateau Mouton Rothschild Premier Cru Classe, Pauillac (Magnum)</t>
  </si>
  <si>
    <t>1982 Chateau Pichon Longueville Comtesse de Lalande 2eme Cru Classe, Pauillac</t>
  </si>
  <si>
    <t>1982 Chateau Calon Segur 3eme Cru Classe, Saint-Estephe</t>
  </si>
  <si>
    <t>1982 Chateau Calon Segur 3eme Cru Classe, Saint-Estephe (Magnum)</t>
  </si>
  <si>
    <t>1982 Chateau La Lagune 3eme Cru Classe, Haut-Medoc (Magnum)</t>
  </si>
  <si>
    <t>1982 Chateau Beychevelle 4eme Cru Classe, Saint-Julien</t>
  </si>
  <si>
    <t>1982 Chateau Beychevelle 4eme Cru Classe, Saint-Julien (Magnum)</t>
  </si>
  <si>
    <t>1983 Chateau Leoville Barton 2eme Cru Classe, Saint-Julien</t>
  </si>
  <si>
    <t>1983 Chateau Leoville Barton 2eme Cru Classe, Saint-Julien (Magnum)</t>
  </si>
  <si>
    <t>1983 Chateau Duhart-Milon 4eme Cru Classe, Pauillac (Double Magnum)</t>
  </si>
  <si>
    <t>1983 Chateau Lynch-Bages 5eme Cru Classe, Pauillac</t>
  </si>
  <si>
    <t>1983 Chateau Lynch-Bages 5eme Cru Classe, Pauillac (Magnum)</t>
  </si>
  <si>
    <t>1990 Chateau Duhart-Milon 4eme Cru Classe, Pauillac</t>
  </si>
  <si>
    <t>2004 Chateau Duhart-Milon 4eme Cru Classe, Pauillac</t>
  </si>
  <si>
    <t>2005 Clos du Marquis, Saint-Julien</t>
  </si>
  <si>
    <t>1996 Domaine Dujac, Clos Saint-Denis Grand Cru</t>
  </si>
  <si>
    <t>1996 Domaine Armand Rousseau, Gevrey-Chambertin Premier Cru, Clos Saint-Jacques</t>
  </si>
  <si>
    <t>1999 Maison Louis Jadot, Latricieres-Chambertin Grand Cru</t>
  </si>
  <si>
    <t>1999 Domaine Armand Rousseau, Gevrey-Chambertin Premier Cru, Les Cazetiers</t>
  </si>
  <si>
    <t>1999 Domaine Comte Georges de Vogue, Chambolle-Musigny Premier Cru</t>
  </si>
  <si>
    <t>1999 Domaine Meo Camuzet, Nuits-Saint-Georges Premier Cru, Aux Boudots</t>
  </si>
  <si>
    <t>1999 J. M. Boillot, Beaune Premier Cru, Les Montrevenots</t>
  </si>
  <si>
    <t>1999 Fernand &amp; Laurent Pillot, Pommard Premier Cru, Les Charmots</t>
  </si>
  <si>
    <t>1999 Domaine Confuron Cotetidot, Chambolle-Musigny</t>
  </si>
  <si>
    <t>1999 Domaine Confuron Cotetidot, Vosne-Romanee</t>
  </si>
  <si>
    <t>2000 Domaine Confuron Cotetidot, Gevrey-Chambertin Premier Cru, Petite Chapelle</t>
  </si>
  <si>
    <t>2000 Jean Boillot, Beaune Premier Cru, Clos du Roi</t>
  </si>
  <si>
    <t>2000 Domaine Gagey (Louis Jadot), Beaune Premier Cru, Theurons</t>
  </si>
  <si>
    <t>2000 Comte Armand, Pommard Premier Cru, Clos des Epeneaux</t>
  </si>
  <si>
    <t>2001 Jean Boillot, Beaune Premier Cru, Les Epenotes</t>
  </si>
  <si>
    <t>2001 Domaine de Courcel, Pommard Premier Cru, Les Rugiens</t>
  </si>
  <si>
    <t>2001 J. M. Boillot, Volnay Premier Cru, Fremiets</t>
  </si>
  <si>
    <t>2002 Mixed Lot of Domaine Chandon de Briailles, Corton Grand Cru, Le Clos du Roi and Les Bressandes</t>
  </si>
  <si>
    <t>2002 Domaine Confuron Cotetidot, Gevrey-Chambertin Premier Cru, Petite Chapelle</t>
  </si>
  <si>
    <t>2002 A. Chopin et Fils, Nuits-Saint-Georges Premier Cru, Les Murgers</t>
  </si>
  <si>
    <t>2002 Jean Boillot et Fils, Beaune Premier Cru, Les Epenottes</t>
  </si>
  <si>
    <t>2002 Domaine de Courcel, Pommard Premier Cru, Les Grands Epenots</t>
  </si>
  <si>
    <t>2002 Domaine de Courcel, Pommard Premier Cru, Les Fremiers</t>
  </si>
  <si>
    <t>2002 J. M. Boillot, Volnay Premier Cru, Fremiets</t>
  </si>
  <si>
    <t>2002 Thibault Liger-Belair, Vosne-Romanee, Aux Reas</t>
  </si>
  <si>
    <t>2002 Thibault Liger-Belair, Nuits-Saint-Georges, La Charmotte</t>
  </si>
  <si>
    <t>2002 Mixed Lot of Nicolas Rossignol, Volnay Premier Cru, Le Ronceret and Fremiets</t>
  </si>
  <si>
    <t>2002 Bouchard Pere et Fils, Corton-Charlemagne Grand Cru</t>
  </si>
  <si>
    <t>2002 Paul Pernot, Puligny-Montrachet Premier Cru, Les Folatieres</t>
  </si>
  <si>
    <t>1973 Krug, Vintage Brut</t>
  </si>
  <si>
    <t>1973 Veuve Clicquot, Ponsardin Brut</t>
  </si>
  <si>
    <t>1976 Krug, Vintage Brut</t>
  </si>
  <si>
    <t>1979 Louis Roederer, Cristal</t>
  </si>
  <si>
    <t>1982 Pol Roger, Sir Winston Churchill (Magnum)</t>
  </si>
  <si>
    <t>1982 Pol Roger, Rose Brut Vintage</t>
  </si>
  <si>
    <t>1988 Pol Roger, Sir Winston Churchill (Magnum)</t>
  </si>
  <si>
    <t>1995 Perrier Jouet, Belle Epoque (Double Magnum)</t>
  </si>
  <si>
    <t>1960 Chateau d'Yquem Premier Cru Superieur, Sauternes</t>
  </si>
  <si>
    <t>1962 Chateau Coutet Premier Cru Classe, Barsac</t>
  </si>
  <si>
    <t>1994 Chateau d'Yquem Premier Cru Superieur, Sauternes (Imperial)</t>
  </si>
  <si>
    <t>Levels 3 VTS, 1 TS, labels bin-soiled, 3 nicked and torn, 'Schröder &amp; Schÿler &amp; Co.' import labels, 2 missing.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</si>
</sst>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quot;£&quot;#,##0.00"/>
  </numFmts>
  <fonts count="25" x14ac:knownFonts="1">
    <font>
      <sz val="11"/>
      <color theme="1"/>
      <name val="Aptos Narrow"/>
      <family val="2"/>
      <scheme val="minor"/>
    </font>
    <font>
      <sz val="10"/>
      <name val="Arial"/>
      <family val="2"/>
    </font>
    <font>
      <sz val="11"/>
      <color theme="1"/>
      <name val="Aptos Narrow"/>
      <family val="2"/>
      <scheme val="minor"/>
    </font>
    <font>
      <sz val="1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name val="Calibri"/>
      <family val="2"/>
    </font>
    <font>
      <sz val="11"/>
      <name val="Calibri"/>
      <family val="2"/>
    </font>
    <font>
      <sz val="10"/>
      <name val="Arial"/>
      <family val="2"/>
    </font>
    <font>
      <sz val="11"/>
      <color theme="1"/>
      <name val="Calibri"/>
      <family val="2"/>
    </font>
    <font>
      <u/>
      <sz val="11"/>
      <color theme="10"/>
      <name val="Aptos Narrow"/>
      <family val="2"/>
      <scheme val="minor"/>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4999237037263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0" fontId="1" fillId="0" borderId="0"/>
    <xf numFmtId="0" fontId="2" fillId="0" borderId="0"/>
    <xf numFmtId="0" fontId="1" fillId="0" borderId="0"/>
    <xf numFmtId="0" fontId="3" fillId="0" borderId="0"/>
    <xf numFmtId="164" fontId="2" fillId="0" borderId="0" applyFont="0" applyFill="0" applyBorder="0" applyAlignment="0" applyProtection="0"/>
    <xf numFmtId="0" fontId="4" fillId="0" borderId="0" applyNumberFormat="0" applyFill="0" applyBorder="0" applyAlignment="0" applyProtection="0"/>
    <xf numFmtId="0" fontId="5" fillId="0" borderId="5" applyNumberFormat="0" applyFill="0" applyAlignment="0" applyProtection="0"/>
    <xf numFmtId="0" fontId="6" fillId="0" borderId="6" applyNumberFormat="0" applyFill="0" applyAlignment="0" applyProtection="0"/>
    <xf numFmtId="0" fontId="7" fillId="0" borderId="7"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8" applyNumberFormat="0" applyAlignment="0" applyProtection="0"/>
    <xf numFmtId="0" fontId="12" fillId="7" borderId="9" applyNumberFormat="0" applyAlignment="0" applyProtection="0"/>
    <xf numFmtId="0" fontId="13" fillId="7" borderId="8" applyNumberFormat="0" applyAlignment="0" applyProtection="0"/>
    <xf numFmtId="0" fontId="14" fillId="0" borderId="10" applyNumberFormat="0" applyFill="0" applyAlignment="0" applyProtection="0"/>
    <xf numFmtId="0" fontId="15" fillId="8" borderId="11"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9"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9"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9"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9"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9"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 fillId="0" borderId="0"/>
    <xf numFmtId="0" fontId="2" fillId="0" borderId="0"/>
    <xf numFmtId="0" fontId="2" fillId="0" borderId="0"/>
    <xf numFmtId="0" fontId="22" fillId="0" borderId="0"/>
    <xf numFmtId="0" fontId="3" fillId="0" borderId="0"/>
    <xf numFmtId="164" fontId="2" fillId="0" borderId="0" applyFont="0" applyFill="0" applyBorder="0" applyAlignment="0" applyProtection="0"/>
    <xf numFmtId="0" fontId="2" fillId="9" borderId="12" applyNumberFormat="0" applyFont="0" applyAlignment="0" applyProtection="0"/>
    <xf numFmtId="0" fontId="1" fillId="0" borderId="0"/>
    <xf numFmtId="0" fontId="24" fillId="0" borderId="0" applyNumberFormat="0" applyFill="0" applyBorder="0" applyAlignment="0" applyProtection="0"/>
  </cellStyleXfs>
  <cellXfs count="40">
    <xf numFmtId="0" fontId="0" fillId="0" borderId="0" xfId="0"/>
    <xf numFmtId="0" fontId="23" fillId="0" borderId="0" xfId="0" applyFont="1"/>
    <xf numFmtId="0" fontId="21" fillId="0" borderId="0" xfId="0" applyFont="1"/>
    <xf numFmtId="0" fontId="20" fillId="34" borderId="1" xfId="1" applyFont="1" applyFill="1" applyBorder="1" applyAlignment="1">
      <alignment horizontal="center" vertical="center"/>
    </xf>
    <xf numFmtId="0" fontId="20" fillId="34" borderId="1" xfId="0" applyFont="1" applyFill="1" applyBorder="1" applyAlignment="1">
      <alignment horizontal="center" vertical="center" wrapText="1"/>
    </xf>
    <xf numFmtId="0" fontId="20" fillId="34" borderId="1" xfId="0" applyFont="1" applyFill="1" applyBorder="1" applyAlignment="1">
      <alignment horizontal="left" vertical="center" wrapText="1" indent="1"/>
    </xf>
    <xf numFmtId="166" fontId="20" fillId="34" borderId="1" xfId="0" applyNumberFormat="1" applyFont="1" applyFill="1" applyBorder="1" applyAlignment="1">
      <alignment horizontal="center" vertical="center" wrapText="1"/>
    </xf>
    <xf numFmtId="0" fontId="21" fillId="2" borderId="0" xfId="0" applyFont="1" applyFill="1" applyAlignment="1">
      <alignment horizontal="left" vertical="center" wrapText="1"/>
    </xf>
    <xf numFmtId="0" fontId="23" fillId="0" borderId="1" xfId="0" applyFont="1" applyBorder="1" applyAlignment="1">
      <alignment horizontal="left"/>
    </xf>
    <xf numFmtId="0" fontId="23" fillId="0" borderId="0" xfId="0" applyFont="1" applyAlignment="1">
      <alignment horizontal="left" indent="1"/>
    </xf>
    <xf numFmtId="0" fontId="23" fillId="0" borderId="0" xfId="0" applyFont="1" applyAlignment="1">
      <alignment horizontal="center"/>
    </xf>
    <xf numFmtId="165" fontId="23" fillId="0" borderId="0" xfId="0" applyNumberFormat="1" applyFont="1" applyAlignment="1">
      <alignment horizontal="center"/>
    </xf>
    <xf numFmtId="2" fontId="23" fillId="0" borderId="0" xfId="0" applyNumberFormat="1" applyFont="1" applyAlignment="1">
      <alignment horizontal="left" indent="1"/>
    </xf>
    <xf numFmtId="2" fontId="23" fillId="0" borderId="0" xfId="0" applyNumberFormat="1" applyFont="1" applyAlignment="1">
      <alignment horizontal="center" vertical="center"/>
    </xf>
    <xf numFmtId="2" fontId="23" fillId="0" borderId="0" xfId="0" applyNumberFormat="1" applyFont="1" applyAlignment="1">
      <alignment horizontal="center"/>
    </xf>
    <xf numFmtId="166" fontId="23" fillId="0" borderId="0" xfId="0" applyNumberFormat="1" applyFont="1" applyAlignment="1">
      <alignment horizontal="center"/>
    </xf>
    <xf numFmtId="166" fontId="23" fillId="0" borderId="0" xfId="0" applyNumberFormat="1" applyFont="1" applyAlignment="1">
      <alignment horizontal="left" indent="1"/>
    </xf>
    <xf numFmtId="0" fontId="23" fillId="0" borderId="0" xfId="0" applyFont="1" applyAlignment="1">
      <alignment horizontal="left" vertical="center"/>
    </xf>
    <xf numFmtId="0" fontId="20" fillId="34" borderId="1" xfId="0" applyFont="1" applyFill="1" applyBorder="1" applyAlignment="1">
      <alignment horizontal="center" wrapText="1"/>
    </xf>
    <xf numFmtId="0" fontId="23" fillId="0" borderId="0" xfId="0" applyFont="1" applyAlignment="1">
      <alignment horizontal="left"/>
    </xf>
    <xf numFmtId="0" fontId="21" fillId="0" borderId="0" xfId="0" applyFont="1" applyAlignment="1">
      <alignment horizontal="left"/>
    </xf>
    <xf numFmtId="0" fontId="20" fillId="34" borderId="1" xfId="0" applyFont="1" applyFill="1" applyBorder="1" applyAlignment="1">
      <alignment horizontal="left" wrapText="1"/>
    </xf>
    <xf numFmtId="49" fontId="23" fillId="0" borderId="1" xfId="0" applyNumberFormat="1" applyFont="1" applyBorder="1" applyAlignment="1">
      <alignment horizontal="left"/>
    </xf>
    <xf numFmtId="0" fontId="0" fillId="0" borderId="1" xfId="0" applyBorder="1" applyAlignment="1">
      <alignment horizontal="left"/>
    </xf>
    <xf numFmtId="49" fontId="0" fillId="0" borderId="1" xfId="0" applyNumberFormat="1" applyBorder="1" applyAlignment="1">
      <alignment horizontal="left"/>
    </xf>
    <xf numFmtId="2" fontId="23" fillId="0" borderId="0" xfId="0" applyNumberFormat="1" applyFont="1" applyAlignment="1">
      <alignment horizontal="left" vertical="center"/>
    </xf>
    <xf numFmtId="165" fontId="23" fillId="0" borderId="0" xfId="0" applyNumberFormat="1" applyFont="1" applyAlignment="1">
      <alignment horizontal="left"/>
    </xf>
    <xf numFmtId="49" fontId="0" fillId="0" borderId="1" xfId="0" applyNumberFormat="1" applyBorder="1" applyAlignment="1">
      <alignment horizontal="center"/>
    </xf>
    <xf numFmtId="0" fontId="0" fillId="0" borderId="1" xfId="0" applyBorder="1" applyAlignment="1">
      <alignment horizontal="center"/>
    </xf>
    <xf numFmtId="164" fontId="0" fillId="0" borderId="1" xfId="5" applyFont="1" applyBorder="1" applyAlignment="1">
      <alignment horizontal="center"/>
    </xf>
    <xf numFmtId="0" fontId="21" fillId="0" borderId="1" xfId="4" applyFont="1" applyBorder="1" applyAlignment="1">
      <alignment horizontal="center" vertical="center"/>
    </xf>
    <xf numFmtId="49" fontId="0" fillId="0" borderId="1" xfId="0" applyNumberFormat="1" applyBorder="1" applyAlignment="1">
      <alignment horizontal="center" vertical="center"/>
    </xf>
    <xf numFmtId="164" fontId="0" fillId="0" borderId="1" xfId="5"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xf>
    <xf numFmtId="0" fontId="24" fillId="0" borderId="1" xfId="54" applyBorder="1"/>
    <xf numFmtId="0" fontId="20" fillId="34" borderId="1" xfId="0" applyFont="1" applyFill="1" applyBorder="1" applyAlignment="1">
      <alignment horizontal="left" vertical="center" wrapText="1"/>
    </xf>
    <xf numFmtId="0" fontId="20" fillId="34" borderId="2" xfId="0" applyFont="1" applyFill="1" applyBorder="1" applyAlignment="1">
      <alignment horizontal="left" vertical="center" wrapText="1"/>
    </xf>
    <xf numFmtId="0" fontId="20" fillId="34" borderId="3" xfId="0" applyFont="1" applyFill="1" applyBorder="1" applyAlignment="1">
      <alignment horizontal="left" vertical="center" wrapText="1"/>
    </xf>
    <xf numFmtId="0" fontId="20" fillId="34" borderId="4" xfId="0" applyFont="1" applyFill="1" applyBorder="1" applyAlignment="1">
      <alignment horizontal="left" vertical="center" wrapText="1"/>
    </xf>
  </cellXfs>
  <cellStyles count="55">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urrency" xfId="5" builtinId="4"/>
    <cellStyle name="Currency 2" xfId="51" xr:uid="{24C5E662-83D4-4498-B48D-3E358A735DD6}"/>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54" builtinId="8"/>
    <cellStyle name="Input" xfId="14" builtinId="20" customBuiltin="1"/>
    <cellStyle name="Linked Cell" xfId="17" builtinId="24" customBuiltin="1"/>
    <cellStyle name="Neutral" xfId="13" builtinId="28" customBuiltin="1"/>
    <cellStyle name="Normal" xfId="0" builtinId="0"/>
    <cellStyle name="Normal 2" xfId="1" xr:uid="{521D7198-A38D-4315-8D54-656B595C0295}"/>
    <cellStyle name="Normal 2 2" xfId="2" xr:uid="{BA362BE2-093F-405F-8D56-6043CCC8952F}"/>
    <cellStyle name="Normal 2 3" xfId="46" xr:uid="{21338165-136A-4A88-AF0D-BF0E3AFDEE52}"/>
    <cellStyle name="Normal 3" xfId="4" xr:uid="{EAD1E57F-FB75-4BAA-BA1B-A95E8188922F}"/>
    <cellStyle name="Normal 3 2" xfId="50" xr:uid="{E0521BDD-EE40-4206-8CFF-2763CF05E4CE}"/>
    <cellStyle name="Normal 3 3" xfId="47" xr:uid="{46C43B69-7640-47A3-AE78-4FA24B794774}"/>
    <cellStyle name="Normal 4" xfId="3" xr:uid="{5C9F39BF-E881-45B1-9172-C796E102BC95}"/>
    <cellStyle name="Normal 5" xfId="48" xr:uid="{965C1F9D-297D-4868-A850-B13458F79366}"/>
    <cellStyle name="Normal 6" xfId="49" xr:uid="{335F9006-3819-4AB4-B361-74C92C6BE7A9}"/>
    <cellStyle name="Normal 6 2" xfId="53" xr:uid="{E20D81E0-E86B-4DA9-BC70-BA0F040FDCF2}"/>
    <cellStyle name="Note 2" xfId="52" xr:uid="{A30BE8A3-ADBC-4CEB-B830-91C674067D1F}"/>
    <cellStyle name="Output" xfId="15" builtinId="21" customBuiltin="1"/>
    <cellStyle name="Title" xfId="6" builtinId="15" customBuiltin="1"/>
    <cellStyle name="Total" xfId="21"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EE7AD-31DC-4E9E-9CAE-EA728634603C}">
  <sheetPr>
    <pageSetUpPr fitToPage="1"/>
  </sheetPr>
  <dimension ref="A1:BA129"/>
  <sheetViews>
    <sheetView showGridLines="0" tabSelected="1" zoomScale="110" zoomScaleNormal="110" workbookViewId="0">
      <selection activeCell="D48" sqref="D48"/>
    </sheetView>
  </sheetViews>
  <sheetFormatPr baseColWidth="10" defaultColWidth="9.1640625" defaultRowHeight="12" customHeight="1" x14ac:dyDescent="0.2"/>
  <cols>
    <col min="1" max="1" width="10.6640625" style="13" customWidth="1"/>
    <col min="2" max="2" width="9.1640625" style="10"/>
    <col min="3" max="3" width="83.5" style="14" customWidth="1"/>
    <col min="4" max="4" width="13.6640625" style="15" customWidth="1"/>
    <col min="5" max="5" width="13.5" style="16" customWidth="1"/>
    <col min="6" max="6" width="9.1640625" style="9" customWidth="1"/>
    <col min="7" max="8" width="9.1640625" style="10" customWidth="1"/>
    <col min="9" max="9" width="9.1640625" style="1" customWidth="1"/>
    <col min="10" max="10" width="9.1640625" style="2" customWidth="1"/>
    <col min="11" max="12" width="9.1640625" style="11" customWidth="1"/>
    <col min="13" max="13" width="9.1640625" style="12" customWidth="1"/>
    <col min="14" max="14" width="9.1640625" style="9" customWidth="1"/>
    <col min="15" max="26" width="9.1640625" style="1" customWidth="1"/>
    <col min="27" max="27" width="81.83203125" style="1" hidden="1" customWidth="1"/>
    <col min="28" max="28" width="106.83203125" style="1" hidden="1" customWidth="1"/>
    <col min="29" max="35" width="9.1640625" style="1"/>
    <col min="36" max="36" width="63.83203125" style="1" hidden="1" customWidth="1"/>
    <col min="37" max="37" width="103.5" style="1" hidden="1" customWidth="1"/>
    <col min="38" max="16384" width="9.1640625" style="1"/>
  </cols>
  <sheetData>
    <row r="1" spans="1:53" s="2" customFormat="1" ht="72" customHeight="1" x14ac:dyDescent="0.2">
      <c r="A1" s="36" t="s">
        <v>287</v>
      </c>
      <c r="B1" s="36"/>
      <c r="C1" s="36"/>
      <c r="D1" s="36"/>
      <c r="E1" s="36"/>
      <c r="F1" s="1"/>
      <c r="G1" s="1"/>
      <c r="H1" s="1"/>
      <c r="I1" s="1"/>
      <c r="J1" s="1"/>
      <c r="K1" s="1"/>
      <c r="L1" s="1"/>
      <c r="M1" s="1"/>
      <c r="N1" s="1"/>
      <c r="O1" s="1"/>
      <c r="P1" s="1"/>
      <c r="Q1" s="1"/>
      <c r="R1" s="1"/>
      <c r="S1" s="1"/>
      <c r="T1" s="1"/>
      <c r="U1" s="1"/>
      <c r="V1" s="1"/>
      <c r="W1" s="1"/>
      <c r="X1" s="1"/>
      <c r="Y1" s="1"/>
    </row>
    <row r="2" spans="1:53" s="7" customFormat="1" ht="40" customHeight="1" x14ac:dyDescent="0.2">
      <c r="A2" s="3" t="s">
        <v>0</v>
      </c>
      <c r="B2" s="4" t="s">
        <v>1</v>
      </c>
      <c r="C2" s="5" t="s">
        <v>2</v>
      </c>
      <c r="D2" s="6" t="s">
        <v>4</v>
      </c>
      <c r="E2" s="6" t="s">
        <v>12</v>
      </c>
      <c r="F2" s="1"/>
      <c r="G2" s="1"/>
      <c r="H2" s="1"/>
      <c r="I2" s="1"/>
      <c r="J2" s="1"/>
      <c r="K2" s="1"/>
      <c r="L2" s="1"/>
      <c r="M2" s="1"/>
      <c r="N2" s="1"/>
      <c r="O2" s="1"/>
      <c r="P2" s="1"/>
      <c r="Q2" s="1"/>
      <c r="R2" s="1"/>
      <c r="S2" s="1"/>
      <c r="T2" s="1"/>
      <c r="U2" s="1"/>
      <c r="V2" s="1"/>
      <c r="W2" s="1"/>
      <c r="X2" s="1"/>
      <c r="Y2" s="1"/>
      <c r="Z2" s="1"/>
      <c r="AA2" s="5" t="s">
        <v>2</v>
      </c>
      <c r="AB2" s="5" t="s">
        <v>17</v>
      </c>
      <c r="AC2" s="1"/>
      <c r="AD2" s="1"/>
      <c r="AE2" s="1"/>
      <c r="AF2" s="1"/>
      <c r="AG2" s="1"/>
      <c r="AH2" s="1"/>
      <c r="AI2" s="1"/>
      <c r="AJ2" s="1"/>
      <c r="AK2" s="1"/>
      <c r="AL2" s="1"/>
      <c r="AM2" s="1"/>
      <c r="AN2" s="1"/>
      <c r="AO2" s="1"/>
      <c r="AP2" s="1"/>
      <c r="AQ2" s="1"/>
      <c r="AR2" s="1"/>
      <c r="AS2" s="1"/>
      <c r="AT2" s="1"/>
      <c r="AU2" s="1"/>
      <c r="AV2" s="1"/>
      <c r="AW2" s="1"/>
      <c r="AX2" s="1"/>
      <c r="AY2" s="1"/>
      <c r="AZ2" s="1"/>
      <c r="BA2" s="1"/>
    </row>
    <row r="3" spans="1:53" ht="12" customHeight="1" x14ac:dyDescent="0.2">
      <c r="A3" s="30" t="s">
        <v>18</v>
      </c>
      <c r="B3" s="31" t="s">
        <v>417</v>
      </c>
      <c r="C3" s="35" t="str">
        <f>HYPERLINK(AB3,AA3)</f>
        <v>1956 Chateau Lafite Rothschild Premier Cru Classe, Pauillac</v>
      </c>
      <c r="D3" s="32">
        <v>280</v>
      </c>
      <c r="E3" s="32">
        <v>400</v>
      </c>
      <c r="F3" s="1"/>
      <c r="G3" s="1"/>
      <c r="H3" s="1"/>
      <c r="J3" s="1"/>
      <c r="K3" s="1"/>
      <c r="L3" s="1"/>
      <c r="M3" s="1"/>
      <c r="N3" s="1"/>
      <c r="AA3" s="34" t="s">
        <v>707</v>
      </c>
      <c r="AB3" s="34" t="s">
        <v>580</v>
      </c>
    </row>
    <row r="4" spans="1:53" ht="12" customHeight="1" x14ac:dyDescent="0.2">
      <c r="A4" s="30" t="s">
        <v>19</v>
      </c>
      <c r="B4" s="31" t="s">
        <v>421</v>
      </c>
      <c r="C4" s="35" t="str">
        <f t="shared" ref="C4:C67" si="0">HYPERLINK(AB4,AA4)</f>
        <v>1966 Chateau Lafite Rothschild Premier Cru Classe, Pauillac</v>
      </c>
      <c r="D4" s="32">
        <v>300</v>
      </c>
      <c r="E4" s="32">
        <v>600</v>
      </c>
      <c r="F4" s="1"/>
      <c r="G4" s="1"/>
      <c r="H4" s="1"/>
      <c r="J4" s="1"/>
      <c r="K4" s="1"/>
      <c r="L4" s="1"/>
      <c r="M4" s="1"/>
      <c r="N4" s="1"/>
      <c r="AA4" s="34" t="s">
        <v>708</v>
      </c>
      <c r="AB4" s="34" t="s">
        <v>581</v>
      </c>
    </row>
    <row r="5" spans="1:53" ht="12" customHeight="1" x14ac:dyDescent="0.2">
      <c r="A5" s="30" t="s">
        <v>20</v>
      </c>
      <c r="B5" s="31" t="s">
        <v>209</v>
      </c>
      <c r="C5" s="35" t="str">
        <f t="shared" si="0"/>
        <v>1970 Chateau Lafite Rothschild Premier Cru Classe, Pauillac</v>
      </c>
      <c r="D5" s="32">
        <v>2600</v>
      </c>
      <c r="E5" s="32">
        <v>3600</v>
      </c>
      <c r="F5" s="1"/>
      <c r="G5" s="1"/>
      <c r="H5" s="1"/>
      <c r="J5" s="1"/>
      <c r="K5" s="1"/>
      <c r="L5" s="1"/>
      <c r="M5" s="1"/>
      <c r="N5" s="1"/>
      <c r="AA5" s="34" t="s">
        <v>709</v>
      </c>
      <c r="AB5" s="34" t="s">
        <v>582</v>
      </c>
    </row>
    <row r="6" spans="1:53" ht="12" customHeight="1" x14ac:dyDescent="0.2">
      <c r="A6" s="30" t="s">
        <v>21</v>
      </c>
      <c r="B6" s="31" t="s">
        <v>209</v>
      </c>
      <c r="C6" s="35" t="str">
        <f t="shared" si="0"/>
        <v>1970 Chateau Lafite Rothschild Premier Cru Classe, Pauillac</v>
      </c>
      <c r="D6" s="32">
        <v>2600</v>
      </c>
      <c r="E6" s="32">
        <v>3600</v>
      </c>
      <c r="F6" s="1"/>
      <c r="G6" s="1"/>
      <c r="H6" s="1"/>
      <c r="J6" s="1"/>
      <c r="K6" s="1"/>
      <c r="L6" s="1"/>
      <c r="M6" s="1"/>
      <c r="N6" s="1"/>
      <c r="AA6" s="34" t="s">
        <v>709</v>
      </c>
      <c r="AB6" s="34" t="s">
        <v>583</v>
      </c>
    </row>
    <row r="7" spans="1:53" ht="12" customHeight="1" x14ac:dyDescent="0.2">
      <c r="A7" s="30" t="s">
        <v>22</v>
      </c>
      <c r="B7" s="31" t="s">
        <v>209</v>
      </c>
      <c r="C7" s="35" t="str">
        <f t="shared" si="0"/>
        <v>1970 Chateau Lafite Rothschild Premier Cru Classe, Pauillac</v>
      </c>
      <c r="D7" s="32">
        <v>2600</v>
      </c>
      <c r="E7" s="32">
        <v>3600</v>
      </c>
      <c r="F7" s="1"/>
      <c r="G7" s="1"/>
      <c r="H7" s="1"/>
      <c r="J7" s="1"/>
      <c r="K7" s="1"/>
      <c r="L7" s="1"/>
      <c r="M7" s="1"/>
      <c r="N7" s="1"/>
      <c r="AA7" s="34" t="s">
        <v>709</v>
      </c>
      <c r="AB7" s="34" t="s">
        <v>584</v>
      </c>
    </row>
    <row r="8" spans="1:53" ht="12" customHeight="1" x14ac:dyDescent="0.2">
      <c r="A8" s="30" t="s">
        <v>23</v>
      </c>
      <c r="B8" s="31" t="s">
        <v>209</v>
      </c>
      <c r="C8" s="35" t="str">
        <f t="shared" si="0"/>
        <v>1970 Chateau Lafite Rothschild Premier Cru Classe, Pauillac</v>
      </c>
      <c r="D8" s="32">
        <v>2600</v>
      </c>
      <c r="E8" s="32">
        <v>3600</v>
      </c>
      <c r="F8" s="1"/>
      <c r="G8" s="1"/>
      <c r="H8" s="1"/>
      <c r="J8" s="1"/>
      <c r="K8" s="1"/>
      <c r="L8" s="1"/>
      <c r="M8" s="1"/>
      <c r="N8" s="1"/>
      <c r="AA8" s="34" t="s">
        <v>709</v>
      </c>
      <c r="AB8" s="34" t="s">
        <v>585</v>
      </c>
    </row>
    <row r="9" spans="1:53" ht="12" customHeight="1" x14ac:dyDescent="0.2">
      <c r="A9" s="30" t="s">
        <v>24</v>
      </c>
      <c r="B9" s="31" t="s">
        <v>209</v>
      </c>
      <c r="C9" s="35" t="str">
        <f t="shared" si="0"/>
        <v>1970 Chateau Lafite Rothschild Premier Cru Classe, Pauillac</v>
      </c>
      <c r="D9" s="32">
        <v>2600</v>
      </c>
      <c r="E9" s="32">
        <v>3600</v>
      </c>
      <c r="F9" s="1"/>
      <c r="G9" s="1"/>
      <c r="H9" s="1"/>
      <c r="J9" s="1"/>
      <c r="K9" s="1"/>
      <c r="L9" s="1"/>
      <c r="M9" s="1"/>
      <c r="N9" s="1"/>
      <c r="AA9" s="34" t="s">
        <v>709</v>
      </c>
      <c r="AB9" s="34" t="s">
        <v>586</v>
      </c>
    </row>
    <row r="10" spans="1:53" ht="12" customHeight="1" x14ac:dyDescent="0.2">
      <c r="A10" s="30" t="s">
        <v>25</v>
      </c>
      <c r="B10" s="31" t="s">
        <v>209</v>
      </c>
      <c r="C10" s="35" t="str">
        <f t="shared" si="0"/>
        <v>1970 Chateau Lafite Rothschild Premier Cru Classe, Pauillac</v>
      </c>
      <c r="D10" s="32">
        <v>2600</v>
      </c>
      <c r="E10" s="32">
        <v>3600</v>
      </c>
      <c r="F10" s="1"/>
      <c r="G10" s="1"/>
      <c r="H10" s="1"/>
      <c r="J10" s="1"/>
      <c r="K10" s="1"/>
      <c r="L10" s="1"/>
      <c r="M10" s="1"/>
      <c r="N10" s="1"/>
      <c r="AA10" s="34" t="s">
        <v>709</v>
      </c>
      <c r="AB10" s="34" t="s">
        <v>587</v>
      </c>
    </row>
    <row r="11" spans="1:53" ht="12" customHeight="1" x14ac:dyDescent="0.2">
      <c r="A11" s="30" t="s">
        <v>26</v>
      </c>
      <c r="B11" s="31" t="s">
        <v>209</v>
      </c>
      <c r="C11" s="35" t="str">
        <f t="shared" si="0"/>
        <v>1970 Chateau Lafite Rothschild Premier Cru Classe, Pauillac</v>
      </c>
      <c r="D11" s="32">
        <v>2600</v>
      </c>
      <c r="E11" s="32">
        <v>3600</v>
      </c>
      <c r="F11" s="1"/>
      <c r="G11" s="1"/>
      <c r="H11" s="1"/>
      <c r="J11" s="1"/>
      <c r="K11" s="1"/>
      <c r="L11" s="1"/>
      <c r="M11" s="1"/>
      <c r="N11" s="1"/>
      <c r="AA11" s="34" t="s">
        <v>709</v>
      </c>
      <c r="AB11" s="34" t="s">
        <v>588</v>
      </c>
    </row>
    <row r="12" spans="1:53" ht="12" customHeight="1" x14ac:dyDescent="0.2">
      <c r="A12" s="30" t="s">
        <v>27</v>
      </c>
      <c r="B12" s="31" t="s">
        <v>209</v>
      </c>
      <c r="C12" s="35" t="str">
        <f t="shared" si="0"/>
        <v>1970 Chateau Lafite Rothschild Premier Cru Classe, Pauillac</v>
      </c>
      <c r="D12" s="32">
        <v>2600</v>
      </c>
      <c r="E12" s="32">
        <v>3600</v>
      </c>
      <c r="F12" s="1"/>
      <c r="G12" s="1"/>
      <c r="H12" s="1"/>
      <c r="J12" s="1"/>
      <c r="K12" s="1"/>
      <c r="L12" s="1"/>
      <c r="M12" s="1"/>
      <c r="N12" s="1"/>
      <c r="AA12" s="34" t="s">
        <v>709</v>
      </c>
      <c r="AB12" s="34" t="s">
        <v>589</v>
      </c>
    </row>
    <row r="13" spans="1:53" ht="12" customHeight="1" x14ac:dyDescent="0.2">
      <c r="A13" s="30" t="s">
        <v>28</v>
      </c>
      <c r="B13" s="31" t="s">
        <v>209</v>
      </c>
      <c r="C13" s="35" t="str">
        <f t="shared" si="0"/>
        <v>1970 Chateau Lafite Rothschild Premier Cru Classe, Pauillac</v>
      </c>
      <c r="D13" s="32">
        <v>2600</v>
      </c>
      <c r="E13" s="32">
        <v>3600</v>
      </c>
      <c r="F13" s="1"/>
      <c r="G13" s="1"/>
      <c r="H13" s="1"/>
      <c r="J13" s="1"/>
      <c r="K13" s="1"/>
      <c r="L13" s="1"/>
      <c r="M13" s="1"/>
      <c r="N13" s="1"/>
      <c r="AA13" s="34" t="s">
        <v>709</v>
      </c>
      <c r="AB13" s="34" t="s">
        <v>590</v>
      </c>
    </row>
    <row r="14" spans="1:53" ht="12" customHeight="1" x14ac:dyDescent="0.2">
      <c r="A14" s="30" t="s">
        <v>29</v>
      </c>
      <c r="B14" s="31" t="s">
        <v>209</v>
      </c>
      <c r="C14" s="35" t="str">
        <f t="shared" si="0"/>
        <v>1970 Chateau Lafite Rothschild Premier Cru Classe, Pauillac</v>
      </c>
      <c r="D14" s="32">
        <v>2600</v>
      </c>
      <c r="E14" s="32">
        <v>3600</v>
      </c>
      <c r="F14" s="1"/>
      <c r="G14" s="1"/>
      <c r="H14" s="1"/>
      <c r="J14" s="1"/>
      <c r="K14" s="1"/>
      <c r="L14" s="1"/>
      <c r="M14" s="1"/>
      <c r="N14" s="1"/>
      <c r="AA14" s="34" t="s">
        <v>709</v>
      </c>
      <c r="AB14" s="34" t="s">
        <v>591</v>
      </c>
    </row>
    <row r="15" spans="1:53" ht="12" customHeight="1" x14ac:dyDescent="0.2">
      <c r="A15" s="30" t="s">
        <v>30</v>
      </c>
      <c r="B15" s="31" t="s">
        <v>247</v>
      </c>
      <c r="C15" s="35" t="str">
        <f t="shared" si="0"/>
        <v>1971 Chateau Lafite Rothschild Premier Cru Classe, Pauillac</v>
      </c>
      <c r="D15" s="32">
        <v>120</v>
      </c>
      <c r="E15" s="32">
        <v>240</v>
      </c>
      <c r="F15" s="1"/>
      <c r="G15" s="1"/>
      <c r="H15" s="1"/>
      <c r="J15" s="1"/>
      <c r="K15" s="1"/>
      <c r="L15" s="1"/>
      <c r="M15" s="1"/>
      <c r="N15" s="1"/>
      <c r="AA15" s="34" t="s">
        <v>710</v>
      </c>
      <c r="AB15" s="34" t="s">
        <v>592</v>
      </c>
    </row>
    <row r="16" spans="1:53" ht="12" customHeight="1" x14ac:dyDescent="0.2">
      <c r="A16" s="30" t="s">
        <v>31</v>
      </c>
      <c r="B16" s="31" t="s">
        <v>434</v>
      </c>
      <c r="C16" s="35" t="str">
        <f t="shared" si="0"/>
        <v>1973 Chateau Lafite Rothschild Premier Cru Classe, Pauillac</v>
      </c>
      <c r="D16" s="32">
        <v>200</v>
      </c>
      <c r="E16" s="32">
        <v>400</v>
      </c>
      <c r="F16" s="1"/>
      <c r="G16" s="1"/>
      <c r="H16" s="1"/>
      <c r="J16" s="1"/>
      <c r="K16" s="1"/>
      <c r="L16" s="1"/>
      <c r="M16" s="1"/>
      <c r="N16" s="1"/>
      <c r="AA16" s="34" t="s">
        <v>711</v>
      </c>
      <c r="AB16" s="34" t="s">
        <v>593</v>
      </c>
    </row>
    <row r="17" spans="1:28" ht="12" customHeight="1" x14ac:dyDescent="0.2">
      <c r="A17" s="30" t="s">
        <v>32</v>
      </c>
      <c r="B17" s="31" t="s">
        <v>212</v>
      </c>
      <c r="C17" s="35" t="str">
        <f t="shared" si="0"/>
        <v>1975 Chateau Lafite Rothschild Premier Cru Classe, Pauillac</v>
      </c>
      <c r="D17" s="32">
        <v>1500</v>
      </c>
      <c r="E17" s="32">
        <v>2000</v>
      </c>
      <c r="F17" s="1"/>
      <c r="G17" s="1"/>
      <c r="H17" s="1"/>
      <c r="J17" s="1"/>
      <c r="K17" s="1"/>
      <c r="L17" s="1"/>
      <c r="M17" s="1"/>
      <c r="N17" s="1"/>
      <c r="AA17" s="34" t="s">
        <v>712</v>
      </c>
      <c r="AB17" s="34" t="s">
        <v>594</v>
      </c>
    </row>
    <row r="18" spans="1:28" ht="12" customHeight="1" x14ac:dyDescent="0.2">
      <c r="A18" s="30" t="s">
        <v>33</v>
      </c>
      <c r="B18" s="31" t="s">
        <v>212</v>
      </c>
      <c r="C18" s="35" t="str">
        <f t="shared" si="0"/>
        <v>1975 Chateau Lafite Rothschild Premier Cru Classe, Pauillac</v>
      </c>
      <c r="D18" s="32">
        <v>3000</v>
      </c>
      <c r="E18" s="32">
        <v>4000</v>
      </c>
      <c r="F18" s="1"/>
      <c r="G18" s="1"/>
      <c r="H18" s="1"/>
      <c r="J18" s="1"/>
      <c r="K18" s="1"/>
      <c r="L18" s="1"/>
      <c r="M18" s="1"/>
      <c r="N18" s="1"/>
      <c r="AA18" s="34" t="s">
        <v>712</v>
      </c>
      <c r="AB18" s="34" t="s">
        <v>595</v>
      </c>
    </row>
    <row r="19" spans="1:28" ht="12" customHeight="1" x14ac:dyDescent="0.2">
      <c r="A19" s="30" t="s">
        <v>34</v>
      </c>
      <c r="B19" s="31" t="s">
        <v>212</v>
      </c>
      <c r="C19" s="35" t="str">
        <f t="shared" si="0"/>
        <v>1975 Chateau Lafite Rothschild Premier Cru Classe, Pauillac</v>
      </c>
      <c r="D19" s="32">
        <v>3000</v>
      </c>
      <c r="E19" s="32">
        <v>4000</v>
      </c>
      <c r="F19" s="1"/>
      <c r="G19" s="1"/>
      <c r="H19" s="1"/>
      <c r="J19" s="1"/>
      <c r="K19" s="1"/>
      <c r="L19" s="1"/>
      <c r="M19" s="1"/>
      <c r="N19" s="1"/>
      <c r="AA19" s="34" t="s">
        <v>712</v>
      </c>
      <c r="AB19" s="34" t="s">
        <v>596</v>
      </c>
    </row>
    <row r="20" spans="1:28" ht="12" customHeight="1" x14ac:dyDescent="0.2">
      <c r="A20" s="30" t="s">
        <v>35</v>
      </c>
      <c r="B20" s="31" t="s">
        <v>212</v>
      </c>
      <c r="C20" s="35" t="str">
        <f t="shared" si="0"/>
        <v>1975 Chateau Lafite Rothschild Premier Cru Classe, Pauillac</v>
      </c>
      <c r="D20" s="32">
        <v>3000</v>
      </c>
      <c r="E20" s="32">
        <v>4000</v>
      </c>
      <c r="F20" s="1"/>
      <c r="G20" s="1"/>
      <c r="H20" s="1"/>
      <c r="J20" s="1"/>
      <c r="K20" s="1"/>
      <c r="L20" s="1"/>
      <c r="M20" s="1"/>
      <c r="N20" s="1"/>
      <c r="AA20" s="34" t="s">
        <v>712</v>
      </c>
      <c r="AB20" s="34" t="s">
        <v>597</v>
      </c>
    </row>
    <row r="21" spans="1:28" ht="12" customHeight="1" x14ac:dyDescent="0.2">
      <c r="A21" s="30" t="s">
        <v>36</v>
      </c>
      <c r="B21" s="31" t="s">
        <v>212</v>
      </c>
      <c r="C21" s="35" t="str">
        <f t="shared" si="0"/>
        <v>1975 Chateau Lafite Rothschild Premier Cru Classe, Pauillac</v>
      </c>
      <c r="D21" s="32">
        <v>3000</v>
      </c>
      <c r="E21" s="32">
        <v>4000</v>
      </c>
      <c r="F21" s="1"/>
      <c r="G21" s="1"/>
      <c r="H21" s="1"/>
      <c r="J21" s="1"/>
      <c r="K21" s="1"/>
      <c r="L21" s="1"/>
      <c r="M21" s="1"/>
      <c r="N21" s="1"/>
      <c r="AA21" s="34" t="s">
        <v>712</v>
      </c>
      <c r="AB21" s="34" t="s">
        <v>598</v>
      </c>
    </row>
    <row r="22" spans="1:28" ht="12" customHeight="1" x14ac:dyDescent="0.2">
      <c r="A22" s="30" t="s">
        <v>37</v>
      </c>
      <c r="B22" s="31" t="s">
        <v>212</v>
      </c>
      <c r="C22" s="35" t="str">
        <f t="shared" si="0"/>
        <v>1975 Chateau Lafite Rothschild Premier Cru Classe, Pauillac</v>
      </c>
      <c r="D22" s="32">
        <v>3000</v>
      </c>
      <c r="E22" s="32">
        <v>4000</v>
      </c>
      <c r="F22" s="1"/>
      <c r="G22" s="1"/>
      <c r="H22" s="1"/>
      <c r="J22" s="1"/>
      <c r="K22" s="1"/>
      <c r="L22" s="1"/>
      <c r="M22" s="1"/>
      <c r="N22" s="1"/>
      <c r="AA22" s="34" t="s">
        <v>712</v>
      </c>
      <c r="AB22" s="34" t="s">
        <v>599</v>
      </c>
    </row>
    <row r="23" spans="1:28" ht="12" customHeight="1" x14ac:dyDescent="0.2">
      <c r="A23" s="30" t="s">
        <v>38</v>
      </c>
      <c r="B23" s="31" t="s">
        <v>212</v>
      </c>
      <c r="C23" s="35" t="str">
        <f t="shared" si="0"/>
        <v>1975 Chateau Lafite Rothschild Premier Cru Classe, Pauillac</v>
      </c>
      <c r="D23" s="32">
        <v>3000</v>
      </c>
      <c r="E23" s="32">
        <v>4000</v>
      </c>
      <c r="F23" s="1"/>
      <c r="G23" s="1"/>
      <c r="H23" s="1"/>
      <c r="J23" s="1"/>
      <c r="K23" s="1"/>
      <c r="L23" s="1"/>
      <c r="M23" s="1"/>
      <c r="N23" s="1"/>
      <c r="AA23" s="34" t="s">
        <v>712</v>
      </c>
      <c r="AB23" s="34" t="s">
        <v>600</v>
      </c>
    </row>
    <row r="24" spans="1:28" ht="12" customHeight="1" x14ac:dyDescent="0.2">
      <c r="A24" s="30" t="s">
        <v>39</v>
      </c>
      <c r="B24" s="31" t="s">
        <v>212</v>
      </c>
      <c r="C24" s="35" t="str">
        <f t="shared" si="0"/>
        <v>1975 Chateau Lafite Rothschild Premier Cru Classe, Pauillac</v>
      </c>
      <c r="D24" s="32">
        <v>3000</v>
      </c>
      <c r="E24" s="32">
        <v>4000</v>
      </c>
      <c r="F24" s="1"/>
      <c r="G24" s="1"/>
      <c r="H24" s="1"/>
      <c r="J24" s="1"/>
      <c r="K24" s="1"/>
      <c r="L24" s="1"/>
      <c r="M24" s="1"/>
      <c r="N24" s="1"/>
      <c r="AA24" s="34" t="s">
        <v>712</v>
      </c>
      <c r="AB24" s="34" t="s">
        <v>601</v>
      </c>
    </row>
    <row r="25" spans="1:28" ht="12" customHeight="1" x14ac:dyDescent="0.2">
      <c r="A25" s="30" t="s">
        <v>40</v>
      </c>
      <c r="B25" s="31" t="s">
        <v>212</v>
      </c>
      <c r="C25" s="35" t="str">
        <f t="shared" si="0"/>
        <v>1975 Chateau Lafite Rothschild Premier Cru Classe, Pauillac (Double Magnum)</v>
      </c>
      <c r="D25" s="32">
        <v>1000</v>
      </c>
      <c r="E25" s="32">
        <v>1500</v>
      </c>
      <c r="F25" s="1"/>
      <c r="G25" s="1"/>
      <c r="H25" s="1"/>
      <c r="J25" s="1"/>
      <c r="K25" s="1"/>
      <c r="L25" s="1"/>
      <c r="M25" s="1"/>
      <c r="N25" s="1"/>
      <c r="AA25" s="34" t="s">
        <v>713</v>
      </c>
      <c r="AB25" s="34" t="s">
        <v>602</v>
      </c>
    </row>
    <row r="26" spans="1:28" ht="12" customHeight="1" x14ac:dyDescent="0.2">
      <c r="A26" s="30" t="s">
        <v>41</v>
      </c>
      <c r="B26" s="31" t="s">
        <v>190</v>
      </c>
      <c r="C26" s="35" t="str">
        <f t="shared" si="0"/>
        <v>1976 Chateau Lafite Rothschild Premier Cru Classe, Pauillac</v>
      </c>
      <c r="D26" s="32">
        <v>1500</v>
      </c>
      <c r="E26" s="32">
        <v>2000</v>
      </c>
      <c r="F26" s="1"/>
      <c r="G26" s="1"/>
      <c r="H26" s="1"/>
      <c r="J26" s="1"/>
      <c r="K26" s="1"/>
      <c r="L26" s="1"/>
      <c r="M26" s="1"/>
      <c r="N26" s="1"/>
      <c r="AA26" s="34" t="s">
        <v>714</v>
      </c>
      <c r="AB26" s="34" t="s">
        <v>603</v>
      </c>
    </row>
    <row r="27" spans="1:28" ht="12" customHeight="1" x14ac:dyDescent="0.2">
      <c r="A27" s="30" t="s">
        <v>42</v>
      </c>
      <c r="B27" s="31" t="s">
        <v>190</v>
      </c>
      <c r="C27" s="35" t="str">
        <f t="shared" si="0"/>
        <v>1976 Chateau Lafite Rothschild Premier Cru Classe, Pauillac</v>
      </c>
      <c r="D27" s="32">
        <v>3000</v>
      </c>
      <c r="E27" s="32">
        <v>4000</v>
      </c>
      <c r="F27" s="1"/>
      <c r="G27" s="1"/>
      <c r="H27" s="1"/>
      <c r="J27" s="1"/>
      <c r="K27" s="1"/>
      <c r="L27" s="1"/>
      <c r="M27" s="1"/>
      <c r="N27" s="1"/>
      <c r="AA27" s="34" t="s">
        <v>714</v>
      </c>
      <c r="AB27" s="34" t="s">
        <v>604</v>
      </c>
    </row>
    <row r="28" spans="1:28" ht="12" customHeight="1" x14ac:dyDescent="0.2">
      <c r="A28" s="30" t="s">
        <v>43</v>
      </c>
      <c r="B28" s="31" t="s">
        <v>190</v>
      </c>
      <c r="C28" s="35" t="str">
        <f t="shared" si="0"/>
        <v>1976 Chateau Lafite Rothschild Premier Cru Classe, Pauillac</v>
      </c>
      <c r="D28" s="32">
        <v>3000</v>
      </c>
      <c r="E28" s="32">
        <v>4000</v>
      </c>
      <c r="F28" s="1"/>
      <c r="G28" s="1"/>
      <c r="H28" s="1"/>
      <c r="J28" s="1"/>
      <c r="K28" s="1"/>
      <c r="L28" s="1"/>
      <c r="M28" s="1"/>
      <c r="N28" s="1"/>
      <c r="AA28" s="34" t="s">
        <v>714</v>
      </c>
      <c r="AB28" s="34" t="s">
        <v>605</v>
      </c>
    </row>
    <row r="29" spans="1:28" ht="12" customHeight="1" x14ac:dyDescent="0.2">
      <c r="A29" s="30" t="s">
        <v>44</v>
      </c>
      <c r="B29" s="31" t="s">
        <v>190</v>
      </c>
      <c r="C29" s="35" t="str">
        <f t="shared" si="0"/>
        <v>1976 Chateau Lafite Rothschild Premier Cru Classe, Pauillac</v>
      </c>
      <c r="D29" s="32">
        <v>3000</v>
      </c>
      <c r="E29" s="32">
        <v>4000</v>
      </c>
      <c r="F29" s="1"/>
      <c r="G29" s="1"/>
      <c r="H29" s="1"/>
      <c r="J29" s="1"/>
      <c r="K29" s="1"/>
      <c r="L29" s="1"/>
      <c r="M29" s="1"/>
      <c r="N29" s="1"/>
      <c r="AA29" s="34" t="s">
        <v>714</v>
      </c>
      <c r="AB29" s="34" t="s">
        <v>606</v>
      </c>
    </row>
    <row r="30" spans="1:28" ht="12" customHeight="1" x14ac:dyDescent="0.2">
      <c r="A30" s="30" t="s">
        <v>45</v>
      </c>
      <c r="B30" s="31" t="s">
        <v>190</v>
      </c>
      <c r="C30" s="35" t="str">
        <f t="shared" si="0"/>
        <v>1976 Chateau Lafite Rothschild Premier Cru Classe, Pauillac</v>
      </c>
      <c r="D30" s="32">
        <v>3000</v>
      </c>
      <c r="E30" s="32">
        <v>4000</v>
      </c>
      <c r="F30" s="1"/>
      <c r="G30" s="1"/>
      <c r="H30" s="1"/>
      <c r="J30" s="1"/>
      <c r="K30" s="1"/>
      <c r="L30" s="1"/>
      <c r="M30" s="1"/>
      <c r="N30" s="1"/>
      <c r="AA30" s="34" t="s">
        <v>714</v>
      </c>
      <c r="AB30" s="34" t="s">
        <v>607</v>
      </c>
    </row>
    <row r="31" spans="1:28" ht="12" customHeight="1" x14ac:dyDescent="0.2">
      <c r="A31" s="30" t="s">
        <v>46</v>
      </c>
      <c r="B31" s="31" t="s">
        <v>190</v>
      </c>
      <c r="C31" s="35" t="str">
        <f t="shared" si="0"/>
        <v>1976 Chateau Lafite Rothschild Premier Cru Classe, Pauillac</v>
      </c>
      <c r="D31" s="32">
        <v>3000</v>
      </c>
      <c r="E31" s="32">
        <v>4000</v>
      </c>
      <c r="F31" s="1"/>
      <c r="G31" s="1"/>
      <c r="H31" s="1"/>
      <c r="J31" s="1"/>
      <c r="K31" s="1"/>
      <c r="L31" s="1"/>
      <c r="M31" s="1"/>
      <c r="N31" s="1"/>
      <c r="AA31" s="34" t="s">
        <v>714</v>
      </c>
      <c r="AB31" s="34" t="s">
        <v>608</v>
      </c>
    </row>
    <row r="32" spans="1:28" ht="12" customHeight="1" x14ac:dyDescent="0.2">
      <c r="A32" s="30" t="s">
        <v>47</v>
      </c>
      <c r="B32" s="31" t="s">
        <v>190</v>
      </c>
      <c r="C32" s="35" t="str">
        <f t="shared" si="0"/>
        <v>1976 Chateau Lafite Rothschild Premier Cru Classe, Pauillac</v>
      </c>
      <c r="D32" s="32">
        <v>3000</v>
      </c>
      <c r="E32" s="32">
        <v>4000</v>
      </c>
      <c r="F32" s="1"/>
      <c r="G32" s="1"/>
      <c r="H32" s="1"/>
      <c r="J32" s="1"/>
      <c r="K32" s="1"/>
      <c r="L32" s="1"/>
      <c r="M32" s="1"/>
      <c r="N32" s="1"/>
      <c r="AA32" s="34" t="s">
        <v>714</v>
      </c>
      <c r="AB32" s="34" t="s">
        <v>609</v>
      </c>
    </row>
    <row r="33" spans="1:28" ht="12" customHeight="1" x14ac:dyDescent="0.2">
      <c r="A33" s="30" t="s">
        <v>48</v>
      </c>
      <c r="B33" s="31" t="s">
        <v>190</v>
      </c>
      <c r="C33" s="35" t="str">
        <f t="shared" si="0"/>
        <v>1976 Chateau Lafite Rothschild Premier Cru Classe, Pauillac</v>
      </c>
      <c r="D33" s="32">
        <v>3000</v>
      </c>
      <c r="E33" s="32">
        <v>4000</v>
      </c>
      <c r="F33" s="1"/>
      <c r="G33" s="1"/>
      <c r="H33" s="1"/>
      <c r="J33" s="1"/>
      <c r="K33" s="1"/>
      <c r="L33" s="1"/>
      <c r="M33" s="1"/>
      <c r="N33" s="1"/>
      <c r="AA33" s="34" t="s">
        <v>714</v>
      </c>
      <c r="AB33" s="34" t="s">
        <v>610</v>
      </c>
    </row>
    <row r="34" spans="1:28" ht="12" customHeight="1" x14ac:dyDescent="0.2">
      <c r="A34" s="30" t="s">
        <v>49</v>
      </c>
      <c r="B34" s="31" t="s">
        <v>145</v>
      </c>
      <c r="C34" s="35" t="str">
        <f t="shared" si="0"/>
        <v>1977 Chateau Lafite Rothschild Premier Cru Classe, Pauillac</v>
      </c>
      <c r="D34" s="32">
        <v>600</v>
      </c>
      <c r="E34" s="32">
        <v>900</v>
      </c>
      <c r="F34" s="1"/>
      <c r="G34" s="1"/>
      <c r="H34" s="1"/>
      <c r="J34" s="1"/>
      <c r="K34" s="1"/>
      <c r="L34" s="1"/>
      <c r="M34" s="1"/>
      <c r="N34" s="1"/>
      <c r="AA34" s="34" t="s">
        <v>715</v>
      </c>
      <c r="AB34" s="34" t="s">
        <v>611</v>
      </c>
    </row>
    <row r="35" spans="1:28" ht="12" customHeight="1" x14ac:dyDescent="0.2">
      <c r="A35" s="30" t="s">
        <v>50</v>
      </c>
      <c r="B35" s="31" t="s">
        <v>455</v>
      </c>
      <c r="C35" s="35" t="str">
        <f t="shared" si="0"/>
        <v>1978 Chateau Lafite Rothschild Premier Cru Classe, Pauillac</v>
      </c>
      <c r="D35" s="32">
        <v>3000</v>
      </c>
      <c r="E35" s="32">
        <v>4000</v>
      </c>
      <c r="F35" s="1"/>
      <c r="G35" s="1"/>
      <c r="H35" s="1"/>
      <c r="J35" s="1"/>
      <c r="K35" s="1"/>
      <c r="L35" s="1"/>
      <c r="M35" s="1"/>
      <c r="N35" s="1"/>
      <c r="AA35" s="34" t="s">
        <v>716</v>
      </c>
      <c r="AB35" s="34" t="s">
        <v>612</v>
      </c>
    </row>
    <row r="36" spans="1:28" ht="12" customHeight="1" x14ac:dyDescent="0.2">
      <c r="A36" s="30" t="s">
        <v>51</v>
      </c>
      <c r="B36" s="31" t="s">
        <v>455</v>
      </c>
      <c r="C36" s="35" t="str">
        <f t="shared" si="0"/>
        <v>1978 Chateau Lafite Rothschild Premier Cru Classe, Pauillac</v>
      </c>
      <c r="D36" s="32">
        <v>3000</v>
      </c>
      <c r="E36" s="32">
        <v>4000</v>
      </c>
      <c r="F36" s="1"/>
      <c r="G36" s="1"/>
      <c r="H36" s="1"/>
      <c r="J36" s="1"/>
      <c r="K36" s="1"/>
      <c r="L36" s="1"/>
      <c r="M36" s="1"/>
      <c r="N36" s="1"/>
      <c r="AA36" s="34" t="s">
        <v>716</v>
      </c>
      <c r="AB36" s="34" t="s">
        <v>613</v>
      </c>
    </row>
    <row r="37" spans="1:28" ht="12" customHeight="1" x14ac:dyDescent="0.2">
      <c r="A37" s="30" t="s">
        <v>52</v>
      </c>
      <c r="B37" s="31" t="s">
        <v>455</v>
      </c>
      <c r="C37" s="35" t="str">
        <f t="shared" si="0"/>
        <v>1978 Chateau Lafite Rothschild Premier Cru Classe, Pauillac</v>
      </c>
      <c r="D37" s="32">
        <v>3000</v>
      </c>
      <c r="E37" s="32">
        <v>4000</v>
      </c>
      <c r="F37" s="1"/>
      <c r="G37" s="1"/>
      <c r="H37" s="1"/>
      <c r="J37" s="1"/>
      <c r="K37" s="1"/>
      <c r="L37" s="1"/>
      <c r="M37" s="1"/>
      <c r="N37" s="1"/>
      <c r="AA37" s="34" t="s">
        <v>716</v>
      </c>
      <c r="AB37" s="34" t="s">
        <v>614</v>
      </c>
    </row>
    <row r="38" spans="1:28" ht="12" customHeight="1" x14ac:dyDescent="0.2">
      <c r="A38" s="30" t="s">
        <v>53</v>
      </c>
      <c r="B38" s="31" t="s">
        <v>455</v>
      </c>
      <c r="C38" s="35" t="str">
        <f t="shared" si="0"/>
        <v>1978 Chateau Lafite Rothschild Premier Cru Classe, Pauillac</v>
      </c>
      <c r="D38" s="32">
        <v>3000</v>
      </c>
      <c r="E38" s="32">
        <v>4000</v>
      </c>
      <c r="F38" s="1"/>
      <c r="G38" s="1"/>
      <c r="H38" s="1"/>
      <c r="J38" s="1"/>
      <c r="K38" s="1"/>
      <c r="L38" s="1"/>
      <c r="M38" s="1"/>
      <c r="N38" s="1"/>
      <c r="AA38" s="34" t="s">
        <v>716</v>
      </c>
      <c r="AB38" s="34" t="s">
        <v>615</v>
      </c>
    </row>
    <row r="39" spans="1:28" ht="12" customHeight="1" x14ac:dyDescent="0.2">
      <c r="A39" s="30" t="s">
        <v>54</v>
      </c>
      <c r="B39" s="31" t="s">
        <v>160</v>
      </c>
      <c r="C39" s="35" t="str">
        <f t="shared" si="0"/>
        <v>1979 Chateau Lafite Rothschild Premier Cru Classe, Pauillac</v>
      </c>
      <c r="D39" s="32">
        <v>2800</v>
      </c>
      <c r="E39" s="32">
        <v>3800</v>
      </c>
      <c r="F39" s="1"/>
      <c r="G39" s="1"/>
      <c r="H39" s="1"/>
      <c r="J39" s="1"/>
      <c r="K39" s="1"/>
      <c r="L39" s="1"/>
      <c r="M39" s="1"/>
      <c r="N39" s="1"/>
      <c r="AA39" s="34" t="s">
        <v>717</v>
      </c>
      <c r="AB39" s="34" t="s">
        <v>616</v>
      </c>
    </row>
    <row r="40" spans="1:28" ht="12" customHeight="1" x14ac:dyDescent="0.2">
      <c r="A40" s="30" t="s">
        <v>55</v>
      </c>
      <c r="B40" s="31" t="s">
        <v>160</v>
      </c>
      <c r="C40" s="35" t="str">
        <f t="shared" si="0"/>
        <v>1979 Chateau Lafite Rothschild Premier Cru Classe, Pauillac</v>
      </c>
      <c r="D40" s="32">
        <v>2800</v>
      </c>
      <c r="E40" s="32">
        <v>3800</v>
      </c>
      <c r="F40" s="1"/>
      <c r="G40" s="1"/>
      <c r="H40" s="1"/>
      <c r="J40" s="1"/>
      <c r="K40" s="1"/>
      <c r="L40" s="1"/>
      <c r="M40" s="1"/>
      <c r="N40" s="1"/>
      <c r="AA40" s="34" t="s">
        <v>717</v>
      </c>
      <c r="AB40" s="34" t="s">
        <v>617</v>
      </c>
    </row>
    <row r="41" spans="1:28" ht="12" customHeight="1" x14ac:dyDescent="0.2">
      <c r="A41" s="30" t="s">
        <v>56</v>
      </c>
      <c r="B41" s="31" t="s">
        <v>160</v>
      </c>
      <c r="C41" s="35" t="str">
        <f t="shared" si="0"/>
        <v>1979 Chateau Lafite Rothschild Premier Cru Classe, Pauillac (Magnum)</v>
      </c>
      <c r="D41" s="32">
        <v>2400</v>
      </c>
      <c r="E41" s="32">
        <v>3200</v>
      </c>
      <c r="F41" s="1"/>
      <c r="G41" s="1"/>
      <c r="H41" s="1"/>
      <c r="J41" s="1"/>
      <c r="K41" s="1"/>
      <c r="L41" s="1"/>
      <c r="M41" s="1"/>
      <c r="N41" s="1"/>
      <c r="AA41" s="34" t="s">
        <v>718</v>
      </c>
      <c r="AB41" s="34" t="s">
        <v>618</v>
      </c>
    </row>
    <row r="42" spans="1:28" ht="12" customHeight="1" x14ac:dyDescent="0.2">
      <c r="A42" s="30" t="s">
        <v>57</v>
      </c>
      <c r="B42" s="31" t="s">
        <v>160</v>
      </c>
      <c r="C42" s="35" t="str">
        <f t="shared" si="0"/>
        <v>1979 Chateau Lafite Rothschild Premier Cru Classe, Pauillac (Imperial)</v>
      </c>
      <c r="D42" s="32">
        <v>1500</v>
      </c>
      <c r="E42" s="32">
        <v>2500</v>
      </c>
      <c r="F42" s="1"/>
      <c r="G42" s="1"/>
      <c r="H42" s="1"/>
      <c r="J42" s="1"/>
      <c r="K42" s="1"/>
      <c r="L42" s="1"/>
      <c r="M42" s="1"/>
      <c r="N42" s="1"/>
      <c r="AA42" s="34" t="s">
        <v>719</v>
      </c>
      <c r="AB42" s="34" t="s">
        <v>619</v>
      </c>
    </row>
    <row r="43" spans="1:28" ht="12" customHeight="1" x14ac:dyDescent="0.2">
      <c r="A43" s="30" t="s">
        <v>58</v>
      </c>
      <c r="B43" s="31" t="s">
        <v>466</v>
      </c>
      <c r="C43" s="35" t="str">
        <f t="shared" si="0"/>
        <v>1984 Chateau Lafite Rothschild Premier Cru Classe, Pauillac (Magnum)</v>
      </c>
      <c r="D43" s="32">
        <v>800</v>
      </c>
      <c r="E43" s="32">
        <v>1200</v>
      </c>
      <c r="F43" s="1"/>
      <c r="G43" s="1"/>
      <c r="H43" s="1"/>
      <c r="J43" s="1"/>
      <c r="K43" s="1"/>
      <c r="L43" s="1"/>
      <c r="M43" s="1"/>
      <c r="N43" s="1"/>
      <c r="AA43" s="34" t="s">
        <v>720</v>
      </c>
      <c r="AB43" s="34" t="s">
        <v>620</v>
      </c>
    </row>
    <row r="44" spans="1:28" ht="12" customHeight="1" x14ac:dyDescent="0.2">
      <c r="A44" s="30" t="s">
        <v>59</v>
      </c>
      <c r="B44" s="31" t="s">
        <v>468</v>
      </c>
      <c r="C44" s="35" t="str">
        <f t="shared" si="0"/>
        <v>1993 Chateau Lafite Rothschild Premier Cru Classe, Pauillac</v>
      </c>
      <c r="D44" s="32">
        <v>2600</v>
      </c>
      <c r="E44" s="32">
        <v>3400</v>
      </c>
      <c r="F44" s="1"/>
      <c r="G44" s="1"/>
      <c r="H44" s="1"/>
      <c r="J44" s="1"/>
      <c r="K44" s="1"/>
      <c r="L44" s="1"/>
      <c r="M44" s="1"/>
      <c r="N44" s="1"/>
      <c r="AA44" s="34" t="s">
        <v>721</v>
      </c>
      <c r="AB44" s="34" t="s">
        <v>621</v>
      </c>
    </row>
    <row r="45" spans="1:28" ht="12" customHeight="1" x14ac:dyDescent="0.2">
      <c r="A45" s="30" t="s">
        <v>60</v>
      </c>
      <c r="B45" s="31" t="s">
        <v>468</v>
      </c>
      <c r="C45" s="35" t="str">
        <f t="shared" si="0"/>
        <v>1993 Chateau Lafite Rothschild Premier Cru Classe, Pauillac (Magnum)</v>
      </c>
      <c r="D45" s="32">
        <v>1400</v>
      </c>
      <c r="E45" s="32">
        <v>1800</v>
      </c>
      <c r="F45" s="1"/>
      <c r="G45" s="1"/>
      <c r="H45" s="1"/>
      <c r="J45" s="1"/>
      <c r="K45" s="1"/>
      <c r="L45" s="1"/>
      <c r="M45" s="1"/>
      <c r="N45" s="1"/>
      <c r="AA45" s="34" t="s">
        <v>722</v>
      </c>
      <c r="AB45" s="34" t="s">
        <v>622</v>
      </c>
    </row>
    <row r="46" spans="1:28" ht="12" customHeight="1" x14ac:dyDescent="0.2">
      <c r="A46" s="30" t="s">
        <v>61</v>
      </c>
      <c r="B46" s="31" t="s">
        <v>470</v>
      </c>
      <c r="C46" s="35" t="str">
        <f t="shared" si="0"/>
        <v>1997 Chateau Lafite Rothschild Premier Cru Classe, Pauillac</v>
      </c>
      <c r="D46" s="32">
        <v>1400</v>
      </c>
      <c r="E46" s="32">
        <v>1800</v>
      </c>
      <c r="F46" s="1"/>
      <c r="G46" s="1"/>
      <c r="H46" s="1"/>
      <c r="J46" s="1"/>
      <c r="K46" s="1"/>
      <c r="L46" s="1"/>
      <c r="M46" s="1"/>
      <c r="N46" s="1"/>
      <c r="AA46" s="34" t="s">
        <v>723</v>
      </c>
      <c r="AB46" s="34" t="s">
        <v>623</v>
      </c>
    </row>
    <row r="47" spans="1:28" ht="12" customHeight="1" x14ac:dyDescent="0.2">
      <c r="A47" s="30" t="s">
        <v>62</v>
      </c>
      <c r="B47" s="31" t="s">
        <v>471</v>
      </c>
      <c r="C47" s="35" t="str">
        <f t="shared" si="0"/>
        <v>1961 Chateau Leoville Las Cases 2eme Cru Classe, Saint-Julien</v>
      </c>
      <c r="D47" s="32">
        <v>500</v>
      </c>
      <c r="E47" s="32">
        <v>1000</v>
      </c>
      <c r="F47" s="1"/>
      <c r="G47" s="1"/>
      <c r="H47" s="1"/>
      <c r="J47" s="1"/>
      <c r="K47" s="1"/>
      <c r="L47" s="1"/>
      <c r="M47" s="1"/>
      <c r="N47" s="1"/>
      <c r="AA47" s="34" t="s">
        <v>724</v>
      </c>
      <c r="AB47" s="34" t="s">
        <v>624</v>
      </c>
    </row>
    <row r="48" spans="1:28" ht="12" customHeight="1" x14ac:dyDescent="0.2">
      <c r="A48" s="30" t="s">
        <v>63</v>
      </c>
      <c r="B48" s="31" t="s">
        <v>471</v>
      </c>
      <c r="C48" s="35" t="str">
        <f t="shared" si="0"/>
        <v>1961 Chateau La Mission Haut-Brion Cru Classe, Pessac-Leognan</v>
      </c>
      <c r="D48" s="32">
        <v>320</v>
      </c>
      <c r="E48" s="32">
        <v>650</v>
      </c>
      <c r="F48" s="1"/>
      <c r="G48" s="1"/>
      <c r="H48" s="1"/>
      <c r="J48" s="1"/>
      <c r="K48" s="1"/>
      <c r="L48" s="1"/>
      <c r="M48" s="1"/>
      <c r="N48" s="1"/>
      <c r="AA48" s="34" t="s">
        <v>725</v>
      </c>
      <c r="AB48" s="34" t="s">
        <v>625</v>
      </c>
    </row>
    <row r="49" spans="1:28" ht="12" customHeight="1" x14ac:dyDescent="0.2">
      <c r="A49" s="30" t="s">
        <v>64</v>
      </c>
      <c r="B49" s="31" t="s">
        <v>157</v>
      </c>
      <c r="C49" s="35" t="str">
        <f t="shared" si="0"/>
        <v>1964 Chateau Latour Premier Cru Classe, Pauillac</v>
      </c>
      <c r="D49" s="32">
        <v>500</v>
      </c>
      <c r="E49" s="32">
        <v>900</v>
      </c>
      <c r="F49" s="1"/>
      <c r="G49" s="1"/>
      <c r="H49" s="1"/>
      <c r="J49" s="1"/>
      <c r="K49" s="1"/>
      <c r="L49" s="1"/>
      <c r="M49" s="1"/>
      <c r="N49" s="1"/>
      <c r="AA49" s="34" t="s">
        <v>726</v>
      </c>
      <c r="AB49" s="34" t="s">
        <v>626</v>
      </c>
    </row>
    <row r="50" spans="1:28" ht="12" customHeight="1" x14ac:dyDescent="0.2">
      <c r="A50" s="30" t="s">
        <v>65</v>
      </c>
      <c r="B50" s="31" t="s">
        <v>157</v>
      </c>
      <c r="C50" s="35" t="str">
        <f t="shared" si="0"/>
        <v>1964 Chateau Cheval Blanc Premier Grand Cru Classe A, Saint-Emilion Grand Cru</v>
      </c>
      <c r="D50" s="32">
        <v>700</v>
      </c>
      <c r="E50" s="32">
        <v>1200</v>
      </c>
      <c r="F50" s="1"/>
      <c r="G50" s="1"/>
      <c r="H50" s="1"/>
      <c r="J50" s="1"/>
      <c r="K50" s="1"/>
      <c r="L50" s="1"/>
      <c r="M50" s="1"/>
      <c r="N50" s="1"/>
      <c r="AA50" s="34" t="s">
        <v>727</v>
      </c>
      <c r="AB50" s="34" t="s">
        <v>627</v>
      </c>
    </row>
    <row r="51" spans="1:28" ht="12" customHeight="1" x14ac:dyDescent="0.2">
      <c r="A51" s="30" t="s">
        <v>66</v>
      </c>
      <c r="B51" s="31" t="s">
        <v>421</v>
      </c>
      <c r="C51" s="35" t="str">
        <f t="shared" si="0"/>
        <v>1966 Chateau La Lagune 3eme Cru Classe, Haut-Medoc (Magnum)</v>
      </c>
      <c r="D51" s="32">
        <v>400</v>
      </c>
      <c r="E51" s="32">
        <v>600</v>
      </c>
      <c r="F51" s="1"/>
      <c r="G51" s="1"/>
      <c r="H51" s="1"/>
      <c r="J51" s="1"/>
      <c r="K51" s="1"/>
      <c r="L51" s="1"/>
      <c r="M51" s="1"/>
      <c r="N51" s="1"/>
      <c r="AA51" s="34" t="s">
        <v>728</v>
      </c>
      <c r="AB51" s="34" t="s">
        <v>628</v>
      </c>
    </row>
    <row r="52" spans="1:28" ht="12" customHeight="1" x14ac:dyDescent="0.2">
      <c r="A52" s="30" t="s">
        <v>67</v>
      </c>
      <c r="B52" s="31" t="s">
        <v>421</v>
      </c>
      <c r="C52" s="35" t="str">
        <f t="shared" si="0"/>
        <v>1966 Chateau Talbot 4eme Cru Classe, Saint-Julien (Double Magnum)</v>
      </c>
      <c r="D52" s="32">
        <v>280</v>
      </c>
      <c r="E52" s="32">
        <v>380</v>
      </c>
      <c r="F52" s="1"/>
      <c r="G52" s="1"/>
      <c r="H52" s="1"/>
      <c r="J52" s="1"/>
      <c r="K52" s="1"/>
      <c r="L52" s="1"/>
      <c r="M52" s="1"/>
      <c r="N52" s="1"/>
      <c r="AA52" s="34" t="s">
        <v>729</v>
      </c>
      <c r="AB52" s="34" t="s">
        <v>629</v>
      </c>
    </row>
    <row r="53" spans="1:28" ht="12" customHeight="1" x14ac:dyDescent="0.2">
      <c r="A53" s="30" t="s">
        <v>68</v>
      </c>
      <c r="B53" s="31" t="s">
        <v>247</v>
      </c>
      <c r="C53" s="35" t="str">
        <f t="shared" si="0"/>
        <v>1971 Chateau La Mission Haut-Brion Cru Classe, Pessac-Leognan (Magnum)</v>
      </c>
      <c r="D53" s="32">
        <v>400</v>
      </c>
      <c r="E53" s="32">
        <v>600</v>
      </c>
      <c r="F53" s="1"/>
      <c r="G53" s="1"/>
      <c r="H53" s="1"/>
      <c r="J53" s="1"/>
      <c r="K53" s="1"/>
      <c r="L53" s="1"/>
      <c r="M53" s="1"/>
      <c r="N53" s="1"/>
      <c r="AA53" s="34" t="s">
        <v>730</v>
      </c>
      <c r="AB53" s="34" t="s">
        <v>630</v>
      </c>
    </row>
    <row r="54" spans="1:28" ht="12" customHeight="1" x14ac:dyDescent="0.2">
      <c r="A54" s="30" t="s">
        <v>69</v>
      </c>
      <c r="B54" s="31" t="s">
        <v>190</v>
      </c>
      <c r="C54" s="35" t="str">
        <f t="shared" si="0"/>
        <v>1976 Chateau Trotanoy, Pomerol (Magnum)</v>
      </c>
      <c r="D54" s="32">
        <v>300</v>
      </c>
      <c r="E54" s="32">
        <v>500</v>
      </c>
      <c r="F54" s="1"/>
      <c r="G54" s="1"/>
      <c r="H54" s="1"/>
      <c r="J54" s="1"/>
      <c r="K54" s="1"/>
      <c r="L54" s="1"/>
      <c r="M54" s="1"/>
      <c r="N54" s="1"/>
      <c r="AA54" s="34" t="s">
        <v>731</v>
      </c>
      <c r="AB54" s="34" t="s">
        <v>631</v>
      </c>
    </row>
    <row r="55" spans="1:28" ht="12" customHeight="1" x14ac:dyDescent="0.2">
      <c r="A55" s="30" t="s">
        <v>70</v>
      </c>
      <c r="B55" s="31" t="s">
        <v>484</v>
      </c>
      <c r="C55" s="35" t="str">
        <f t="shared" si="0"/>
        <v>1980 Chateau Cheval Blanc Premier Grand Cru Classe A, Saint-Emilion Grand Cru (Double Magnum)</v>
      </c>
      <c r="D55" s="32">
        <v>1200</v>
      </c>
      <c r="E55" s="32">
        <v>1800</v>
      </c>
      <c r="F55" s="1"/>
      <c r="G55" s="1"/>
      <c r="H55" s="1"/>
      <c r="J55" s="1"/>
      <c r="K55" s="1"/>
      <c r="L55" s="1"/>
      <c r="M55" s="1"/>
      <c r="N55" s="1"/>
      <c r="AA55" s="34" t="s">
        <v>732</v>
      </c>
      <c r="AB55" s="34" t="s">
        <v>632</v>
      </c>
    </row>
    <row r="56" spans="1:28" ht="12" customHeight="1" x14ac:dyDescent="0.2">
      <c r="A56" s="30" t="s">
        <v>71</v>
      </c>
      <c r="B56" s="31" t="s">
        <v>217</v>
      </c>
      <c r="C56" s="35" t="str">
        <f t="shared" si="0"/>
        <v>1981 Chateau Pichon Longueville Comtesse de Lalande 2eme Cru Classe, Pauillac</v>
      </c>
      <c r="D56" s="32">
        <v>800</v>
      </c>
      <c r="E56" s="32">
        <v>1300</v>
      </c>
      <c r="F56" s="1"/>
      <c r="G56" s="1"/>
      <c r="H56" s="1"/>
      <c r="J56" s="1"/>
      <c r="K56" s="1"/>
      <c r="L56" s="1"/>
      <c r="M56" s="1"/>
      <c r="N56" s="1"/>
      <c r="AA56" s="34" t="s">
        <v>733</v>
      </c>
      <c r="AB56" s="34" t="s">
        <v>633</v>
      </c>
    </row>
    <row r="57" spans="1:28" ht="12" customHeight="1" x14ac:dyDescent="0.2">
      <c r="A57" s="30" t="s">
        <v>72</v>
      </c>
      <c r="B57" s="31" t="s">
        <v>217</v>
      </c>
      <c r="C57" s="35" t="str">
        <f t="shared" si="0"/>
        <v>1981 Chateau Pichon Longueville Comtesse de Lalande 2eme Cru Classe, Pauillac</v>
      </c>
      <c r="D57" s="32">
        <v>800</v>
      </c>
      <c r="E57" s="32">
        <v>1300</v>
      </c>
      <c r="F57" s="1"/>
      <c r="G57" s="1"/>
      <c r="H57" s="1"/>
      <c r="J57" s="1"/>
      <c r="K57" s="1"/>
      <c r="L57" s="1"/>
      <c r="M57" s="1"/>
      <c r="N57" s="1"/>
      <c r="AA57" s="34" t="s">
        <v>733</v>
      </c>
      <c r="AB57" s="34" t="s">
        <v>634</v>
      </c>
    </row>
    <row r="58" spans="1:28" ht="12" customHeight="1" x14ac:dyDescent="0.2">
      <c r="A58" s="30" t="s">
        <v>73</v>
      </c>
      <c r="B58" s="31" t="s">
        <v>217</v>
      </c>
      <c r="C58" s="35" t="str">
        <f t="shared" si="0"/>
        <v>1981 Chateau Pichon Longueville Comtesse de Lalande 2eme Cru Classe, Pauillac</v>
      </c>
      <c r="D58" s="32">
        <v>800</v>
      </c>
      <c r="E58" s="32">
        <v>1300</v>
      </c>
      <c r="F58" s="1"/>
      <c r="G58" s="1"/>
      <c r="H58" s="1"/>
      <c r="J58" s="1"/>
      <c r="K58" s="1"/>
      <c r="L58" s="1"/>
      <c r="M58" s="1"/>
      <c r="N58" s="1"/>
      <c r="AA58" s="34" t="s">
        <v>733</v>
      </c>
      <c r="AB58" s="34" t="s">
        <v>635</v>
      </c>
    </row>
    <row r="59" spans="1:28" ht="12" customHeight="1" x14ac:dyDescent="0.2">
      <c r="A59" s="30" t="s">
        <v>74</v>
      </c>
      <c r="B59" s="31" t="s">
        <v>217</v>
      </c>
      <c r="C59" s="35" t="str">
        <f t="shared" si="0"/>
        <v>1981 Chateau Mouton Rothschild Premier Cru Classe, Pauillac (Magnum)</v>
      </c>
      <c r="D59" s="32">
        <v>180</v>
      </c>
      <c r="E59" s="32">
        <v>380</v>
      </c>
      <c r="F59" s="1"/>
      <c r="G59" s="1"/>
      <c r="H59" s="1"/>
      <c r="J59" s="1"/>
      <c r="K59" s="1"/>
      <c r="L59" s="1"/>
      <c r="M59" s="1"/>
      <c r="N59" s="1"/>
      <c r="AA59" s="34" t="s">
        <v>734</v>
      </c>
      <c r="AB59" s="34" t="s">
        <v>636</v>
      </c>
    </row>
    <row r="60" spans="1:28" ht="12" customHeight="1" x14ac:dyDescent="0.2">
      <c r="A60" s="30" t="s">
        <v>75</v>
      </c>
      <c r="B60" s="31" t="s">
        <v>161</v>
      </c>
      <c r="C60" s="35" t="str">
        <f t="shared" si="0"/>
        <v>1982 Chateau Pichon Longueville Comtesse de Lalande 2eme Cru Classe, Pauillac</v>
      </c>
      <c r="D60" s="32">
        <v>1200</v>
      </c>
      <c r="E60" s="32">
        <v>1800</v>
      </c>
      <c r="F60" s="1"/>
      <c r="G60" s="1"/>
      <c r="H60" s="1"/>
      <c r="J60" s="1"/>
      <c r="K60" s="1"/>
      <c r="L60" s="1"/>
      <c r="M60" s="1"/>
      <c r="N60" s="1"/>
      <c r="AA60" s="34" t="s">
        <v>735</v>
      </c>
      <c r="AB60" s="34" t="s">
        <v>637</v>
      </c>
    </row>
    <row r="61" spans="1:28" ht="12" customHeight="1" x14ac:dyDescent="0.2">
      <c r="A61" s="30" t="s">
        <v>76</v>
      </c>
      <c r="B61" s="31" t="s">
        <v>161</v>
      </c>
      <c r="C61" s="35" t="str">
        <f t="shared" si="0"/>
        <v>1982 Chateau Calon Segur 3eme Cru Classe, Saint-Estephe</v>
      </c>
      <c r="D61" s="32">
        <v>420</v>
      </c>
      <c r="E61" s="32">
        <v>650</v>
      </c>
      <c r="F61" s="1"/>
      <c r="G61" s="1"/>
      <c r="H61" s="1"/>
      <c r="J61" s="1"/>
      <c r="K61" s="1"/>
      <c r="L61" s="1"/>
      <c r="M61" s="1"/>
      <c r="N61" s="1"/>
      <c r="AA61" s="34" t="s">
        <v>736</v>
      </c>
      <c r="AB61" s="34" t="s">
        <v>638</v>
      </c>
    </row>
    <row r="62" spans="1:28" ht="12" customHeight="1" x14ac:dyDescent="0.2">
      <c r="A62" s="30" t="s">
        <v>77</v>
      </c>
      <c r="B62" s="31" t="s">
        <v>161</v>
      </c>
      <c r="C62" s="35" t="str">
        <f t="shared" si="0"/>
        <v>1982 Chateau Calon Segur 3eme Cru Classe, Saint-Estephe</v>
      </c>
      <c r="D62" s="32">
        <v>900</v>
      </c>
      <c r="E62" s="32">
        <v>1400</v>
      </c>
      <c r="F62" s="1"/>
      <c r="G62" s="1"/>
      <c r="H62" s="1"/>
      <c r="J62" s="1"/>
      <c r="K62" s="1"/>
      <c r="L62" s="1"/>
      <c r="M62" s="1"/>
      <c r="N62" s="1"/>
      <c r="AA62" s="34" t="s">
        <v>736</v>
      </c>
      <c r="AB62" s="34" t="s">
        <v>639</v>
      </c>
    </row>
    <row r="63" spans="1:28" ht="12" customHeight="1" x14ac:dyDescent="0.2">
      <c r="A63" s="30" t="s">
        <v>78</v>
      </c>
      <c r="B63" s="31" t="s">
        <v>161</v>
      </c>
      <c r="C63" s="35" t="str">
        <f t="shared" si="0"/>
        <v>1982 Chateau Calon Segur 3eme Cru Classe, Saint-Estephe (Magnum)</v>
      </c>
      <c r="D63" s="32">
        <v>440</v>
      </c>
      <c r="E63" s="32">
        <v>700</v>
      </c>
      <c r="F63" s="1"/>
      <c r="G63" s="1"/>
      <c r="H63" s="1"/>
      <c r="J63" s="1"/>
      <c r="K63" s="1"/>
      <c r="L63" s="1"/>
      <c r="M63" s="1"/>
      <c r="N63" s="1"/>
      <c r="AA63" s="34" t="s">
        <v>737</v>
      </c>
      <c r="AB63" s="34" t="s">
        <v>640</v>
      </c>
    </row>
    <row r="64" spans="1:28" ht="12" customHeight="1" x14ac:dyDescent="0.2">
      <c r="A64" s="30" t="s">
        <v>79</v>
      </c>
      <c r="B64" s="31" t="s">
        <v>161</v>
      </c>
      <c r="C64" s="35" t="str">
        <f t="shared" si="0"/>
        <v>1982 Chateau La Lagune 3eme Cru Classe, Haut-Medoc (Magnum)</v>
      </c>
      <c r="D64" s="32">
        <v>400</v>
      </c>
      <c r="E64" s="32">
        <v>600</v>
      </c>
      <c r="F64" s="1"/>
      <c r="G64" s="1"/>
      <c r="H64" s="1"/>
      <c r="J64" s="1"/>
      <c r="K64" s="1"/>
      <c r="L64" s="1"/>
      <c r="M64" s="1"/>
      <c r="N64" s="1"/>
      <c r="AA64" s="34" t="s">
        <v>738</v>
      </c>
      <c r="AB64" s="34" t="s">
        <v>641</v>
      </c>
    </row>
    <row r="65" spans="1:28" ht="12" customHeight="1" x14ac:dyDescent="0.2">
      <c r="A65" s="30" t="s">
        <v>80</v>
      </c>
      <c r="B65" s="31" t="s">
        <v>161</v>
      </c>
      <c r="C65" s="35" t="str">
        <f t="shared" si="0"/>
        <v>1982 Chateau Beychevelle 4eme Cru Classe, Saint-Julien</v>
      </c>
      <c r="D65" s="32">
        <v>1200</v>
      </c>
      <c r="E65" s="32">
        <v>1800</v>
      </c>
      <c r="F65" s="1"/>
      <c r="G65" s="1"/>
      <c r="H65" s="1"/>
      <c r="J65" s="1"/>
      <c r="K65" s="1"/>
      <c r="L65" s="1"/>
      <c r="M65" s="1"/>
      <c r="N65" s="1"/>
      <c r="AA65" s="34" t="s">
        <v>739</v>
      </c>
      <c r="AB65" s="34" t="s">
        <v>642</v>
      </c>
    </row>
    <row r="66" spans="1:28" ht="12" customHeight="1" x14ac:dyDescent="0.2">
      <c r="A66" s="30" t="s">
        <v>81</v>
      </c>
      <c r="B66" s="31" t="s">
        <v>161</v>
      </c>
      <c r="C66" s="35" t="str">
        <f t="shared" si="0"/>
        <v>1982 Chateau Beychevelle 4eme Cru Classe, Saint-Julien (Magnum)</v>
      </c>
      <c r="D66" s="32">
        <v>800</v>
      </c>
      <c r="E66" s="32">
        <v>1200</v>
      </c>
      <c r="F66" s="1"/>
      <c r="G66" s="1"/>
      <c r="H66" s="1"/>
      <c r="J66" s="1"/>
      <c r="K66" s="1"/>
      <c r="L66" s="1"/>
      <c r="M66" s="1"/>
      <c r="N66" s="1"/>
      <c r="AA66" s="34" t="s">
        <v>740</v>
      </c>
      <c r="AB66" s="34" t="s">
        <v>643</v>
      </c>
    </row>
    <row r="67" spans="1:28" ht="12" customHeight="1" x14ac:dyDescent="0.2">
      <c r="A67" s="30" t="s">
        <v>82</v>
      </c>
      <c r="B67" s="31" t="s">
        <v>503</v>
      </c>
      <c r="C67" s="35" t="str">
        <f t="shared" si="0"/>
        <v>1983 Chateau Leoville Barton 2eme Cru Classe, Saint-Julien</v>
      </c>
      <c r="D67" s="32">
        <v>400</v>
      </c>
      <c r="E67" s="32">
        <v>600</v>
      </c>
      <c r="F67" s="1"/>
      <c r="G67" s="1"/>
      <c r="H67" s="1"/>
      <c r="J67" s="1"/>
      <c r="K67" s="1"/>
      <c r="L67" s="1"/>
      <c r="M67" s="1"/>
      <c r="N67" s="1"/>
      <c r="AA67" s="34" t="s">
        <v>741</v>
      </c>
      <c r="AB67" s="34" t="s">
        <v>644</v>
      </c>
    </row>
    <row r="68" spans="1:28" ht="12" customHeight="1" x14ac:dyDescent="0.2">
      <c r="A68" s="30" t="s">
        <v>83</v>
      </c>
      <c r="B68" s="31" t="s">
        <v>503</v>
      </c>
      <c r="C68" s="35" t="str">
        <f t="shared" ref="C68:C129" si="1">HYPERLINK(AB68,AA68)</f>
        <v>1983 Chateau Leoville Barton 2eme Cru Classe, Saint-Julien</v>
      </c>
      <c r="D68" s="32">
        <v>400</v>
      </c>
      <c r="E68" s="32">
        <v>600</v>
      </c>
      <c r="F68" s="1"/>
      <c r="G68" s="1"/>
      <c r="H68" s="1"/>
      <c r="J68" s="1"/>
      <c r="K68" s="1"/>
      <c r="L68" s="1"/>
      <c r="M68" s="1"/>
      <c r="N68" s="1"/>
      <c r="AA68" s="34" t="s">
        <v>741</v>
      </c>
      <c r="AB68" s="34" t="s">
        <v>645</v>
      </c>
    </row>
    <row r="69" spans="1:28" ht="12" customHeight="1" x14ac:dyDescent="0.2">
      <c r="A69" s="30" t="s">
        <v>84</v>
      </c>
      <c r="B69" s="31" t="s">
        <v>503</v>
      </c>
      <c r="C69" s="35" t="str">
        <f t="shared" si="1"/>
        <v>1983 Chateau Leoville Barton 2eme Cru Classe, Saint-Julien</v>
      </c>
      <c r="D69" s="32">
        <v>400</v>
      </c>
      <c r="E69" s="32">
        <v>600</v>
      </c>
      <c r="F69" s="1"/>
      <c r="G69" s="1"/>
      <c r="H69" s="1"/>
      <c r="J69" s="1"/>
      <c r="K69" s="1"/>
      <c r="L69" s="1"/>
      <c r="M69" s="1"/>
      <c r="N69" s="1"/>
      <c r="AA69" s="34" t="s">
        <v>741</v>
      </c>
      <c r="AB69" s="34" t="s">
        <v>646</v>
      </c>
    </row>
    <row r="70" spans="1:28" ht="12" customHeight="1" x14ac:dyDescent="0.2">
      <c r="A70" s="30" t="s">
        <v>85</v>
      </c>
      <c r="B70" s="31" t="s">
        <v>503</v>
      </c>
      <c r="C70" s="35" t="str">
        <f t="shared" si="1"/>
        <v>1983 Chateau Leoville Barton 2eme Cru Classe, Saint-Julien</v>
      </c>
      <c r="D70" s="32">
        <v>400</v>
      </c>
      <c r="E70" s="32">
        <v>600</v>
      </c>
      <c r="F70" s="1"/>
      <c r="G70" s="1"/>
      <c r="H70" s="1"/>
      <c r="J70" s="1"/>
      <c r="K70" s="1"/>
      <c r="L70" s="1"/>
      <c r="M70" s="1"/>
      <c r="N70" s="1"/>
      <c r="AA70" s="34" t="s">
        <v>741</v>
      </c>
      <c r="AB70" s="34" t="s">
        <v>647</v>
      </c>
    </row>
    <row r="71" spans="1:28" ht="12" customHeight="1" x14ac:dyDescent="0.2">
      <c r="A71" s="30" t="s">
        <v>86</v>
      </c>
      <c r="B71" s="31" t="s">
        <v>503</v>
      </c>
      <c r="C71" s="35" t="str">
        <f t="shared" si="1"/>
        <v>1983 Chateau Leoville Barton 2eme Cru Classe, Saint-Julien (Magnum)</v>
      </c>
      <c r="D71" s="32">
        <v>400</v>
      </c>
      <c r="E71" s="32">
        <v>600</v>
      </c>
      <c r="F71" s="1"/>
      <c r="G71" s="1"/>
      <c r="H71" s="1"/>
      <c r="J71" s="1"/>
      <c r="K71" s="1"/>
      <c r="L71" s="1"/>
      <c r="M71" s="1"/>
      <c r="N71" s="1"/>
      <c r="AA71" s="34" t="s">
        <v>742</v>
      </c>
      <c r="AB71" s="34" t="s">
        <v>648</v>
      </c>
    </row>
    <row r="72" spans="1:28" ht="12" customHeight="1" x14ac:dyDescent="0.2">
      <c r="A72" s="30" t="s">
        <v>87</v>
      </c>
      <c r="B72" s="31" t="s">
        <v>503</v>
      </c>
      <c r="C72" s="35" t="str">
        <f t="shared" si="1"/>
        <v>1983 Chateau Leoville Barton 2eme Cru Classe, Saint-Julien (Magnum)</v>
      </c>
      <c r="D72" s="32">
        <v>400</v>
      </c>
      <c r="E72" s="32">
        <v>600</v>
      </c>
      <c r="F72" s="1"/>
      <c r="G72" s="1"/>
      <c r="H72" s="1"/>
      <c r="J72" s="1"/>
      <c r="K72" s="1"/>
      <c r="L72" s="1"/>
      <c r="M72" s="1"/>
      <c r="N72" s="1"/>
      <c r="AA72" s="34" t="s">
        <v>742</v>
      </c>
      <c r="AB72" s="34" t="s">
        <v>649</v>
      </c>
    </row>
    <row r="73" spans="1:28" ht="12" customHeight="1" x14ac:dyDescent="0.2">
      <c r="A73" s="30" t="s">
        <v>88</v>
      </c>
      <c r="B73" s="31" t="s">
        <v>503</v>
      </c>
      <c r="C73" s="35" t="str">
        <f t="shared" si="1"/>
        <v>1983 Chateau Leoville Barton 2eme Cru Classe, Saint-Julien (Magnum)</v>
      </c>
      <c r="D73" s="32">
        <v>400</v>
      </c>
      <c r="E73" s="32">
        <v>600</v>
      </c>
      <c r="F73" s="1"/>
      <c r="G73" s="1"/>
      <c r="H73" s="1"/>
      <c r="J73" s="1"/>
      <c r="K73" s="1"/>
      <c r="L73" s="1"/>
      <c r="M73" s="1"/>
      <c r="N73" s="1"/>
      <c r="AA73" s="34" t="s">
        <v>742</v>
      </c>
      <c r="AB73" s="34" t="s">
        <v>650</v>
      </c>
    </row>
    <row r="74" spans="1:28" ht="12" customHeight="1" x14ac:dyDescent="0.2">
      <c r="A74" s="30" t="s">
        <v>89</v>
      </c>
      <c r="B74" s="31" t="s">
        <v>503</v>
      </c>
      <c r="C74" s="35" t="str">
        <f t="shared" si="1"/>
        <v>1983 Chateau Leoville Barton 2eme Cru Classe, Saint-Julien (Magnum)</v>
      </c>
      <c r="D74" s="32">
        <v>400</v>
      </c>
      <c r="E74" s="32">
        <v>600</v>
      </c>
      <c r="F74" s="1"/>
      <c r="G74" s="1"/>
      <c r="H74" s="1"/>
      <c r="J74" s="1"/>
      <c r="K74" s="1"/>
      <c r="L74" s="1"/>
      <c r="M74" s="1"/>
      <c r="N74" s="1"/>
      <c r="AA74" s="34" t="s">
        <v>742</v>
      </c>
      <c r="AB74" s="34" t="s">
        <v>651</v>
      </c>
    </row>
    <row r="75" spans="1:28" ht="12" customHeight="1" x14ac:dyDescent="0.2">
      <c r="A75" s="30" t="s">
        <v>90</v>
      </c>
      <c r="B75" s="31" t="s">
        <v>503</v>
      </c>
      <c r="C75" s="35" t="str">
        <f t="shared" si="1"/>
        <v>1983 Chateau Duhart-Milon 4eme Cru Classe, Pauillac (Double Magnum)</v>
      </c>
      <c r="D75" s="32">
        <v>320</v>
      </c>
      <c r="E75" s="32">
        <v>440</v>
      </c>
      <c r="F75" s="1"/>
      <c r="G75" s="1"/>
      <c r="H75" s="1"/>
      <c r="J75" s="1"/>
      <c r="K75" s="1"/>
      <c r="L75" s="1"/>
      <c r="M75" s="1"/>
      <c r="N75" s="1"/>
      <c r="AA75" s="34" t="s">
        <v>743</v>
      </c>
      <c r="AB75" s="34" t="s">
        <v>652</v>
      </c>
    </row>
    <row r="76" spans="1:28" ht="12" customHeight="1" x14ac:dyDescent="0.2">
      <c r="A76" s="30" t="s">
        <v>91</v>
      </c>
      <c r="B76" s="31" t="s">
        <v>503</v>
      </c>
      <c r="C76" s="35" t="str">
        <f t="shared" si="1"/>
        <v>1983 Chateau Duhart-Milon 4eme Cru Classe, Pauillac (Double Magnum)</v>
      </c>
      <c r="D76" s="32">
        <v>480</v>
      </c>
      <c r="E76" s="32">
        <v>650</v>
      </c>
      <c r="F76" s="1"/>
      <c r="G76" s="1"/>
      <c r="H76" s="1"/>
      <c r="J76" s="1"/>
      <c r="K76" s="1"/>
      <c r="L76" s="1"/>
      <c r="M76" s="1"/>
      <c r="N76" s="1"/>
      <c r="AA76" s="34" t="s">
        <v>743</v>
      </c>
      <c r="AB76" s="34" t="s">
        <v>653</v>
      </c>
    </row>
    <row r="77" spans="1:28" ht="12" customHeight="1" x14ac:dyDescent="0.2">
      <c r="A77" s="30" t="s">
        <v>92</v>
      </c>
      <c r="B77" s="31" t="s">
        <v>503</v>
      </c>
      <c r="C77" s="35" t="str">
        <f t="shared" si="1"/>
        <v>1983 Chateau Lynch-Bages 5eme Cru Classe, Pauillac</v>
      </c>
      <c r="D77" s="32">
        <v>400</v>
      </c>
      <c r="E77" s="32">
        <v>600</v>
      </c>
      <c r="F77" s="1"/>
      <c r="G77" s="1"/>
      <c r="H77" s="1"/>
      <c r="J77" s="1"/>
      <c r="K77" s="1"/>
      <c r="L77" s="1"/>
      <c r="M77" s="1"/>
      <c r="N77" s="1"/>
      <c r="AA77" s="34" t="s">
        <v>744</v>
      </c>
      <c r="AB77" s="34" t="s">
        <v>654</v>
      </c>
    </row>
    <row r="78" spans="1:28" ht="12" customHeight="1" x14ac:dyDescent="0.2">
      <c r="A78" s="30" t="s">
        <v>93</v>
      </c>
      <c r="B78" s="31" t="s">
        <v>503</v>
      </c>
      <c r="C78" s="35" t="str">
        <f t="shared" si="1"/>
        <v>1983 Chateau Lynch-Bages 5eme Cru Classe, Pauillac</v>
      </c>
      <c r="D78" s="32">
        <v>400</v>
      </c>
      <c r="E78" s="32">
        <v>600</v>
      </c>
      <c r="F78" s="1"/>
      <c r="G78" s="1"/>
      <c r="H78" s="1"/>
      <c r="J78" s="1"/>
      <c r="K78" s="1"/>
      <c r="L78" s="1"/>
      <c r="M78" s="1"/>
      <c r="N78" s="1"/>
      <c r="AA78" s="34" t="s">
        <v>744</v>
      </c>
      <c r="AB78" s="34" t="s">
        <v>655</v>
      </c>
    </row>
    <row r="79" spans="1:28" ht="12" customHeight="1" x14ac:dyDescent="0.2">
      <c r="A79" s="30" t="s">
        <v>94</v>
      </c>
      <c r="B79" s="31" t="s">
        <v>503</v>
      </c>
      <c r="C79" s="35" t="str">
        <f t="shared" si="1"/>
        <v>1983 Chateau Lynch-Bages 5eme Cru Classe, Pauillac (Magnum)</v>
      </c>
      <c r="D79" s="32">
        <v>220</v>
      </c>
      <c r="E79" s="32">
        <v>320</v>
      </c>
      <c r="F79" s="1"/>
      <c r="G79" s="1"/>
      <c r="H79" s="1"/>
      <c r="J79" s="1"/>
      <c r="K79" s="1"/>
      <c r="L79" s="1"/>
      <c r="M79" s="1"/>
      <c r="N79" s="1"/>
      <c r="AA79" s="34" t="s">
        <v>745</v>
      </c>
      <c r="AB79" s="34" t="s">
        <v>656</v>
      </c>
    </row>
    <row r="80" spans="1:28" ht="12" customHeight="1" x14ac:dyDescent="0.2">
      <c r="A80" s="30" t="s">
        <v>95</v>
      </c>
      <c r="B80" s="31" t="s">
        <v>503</v>
      </c>
      <c r="C80" s="35" t="str">
        <f t="shared" si="1"/>
        <v>1983 Chateau Lynch-Bages 5eme Cru Classe, Pauillac (Magnum)</v>
      </c>
      <c r="D80" s="32">
        <v>440</v>
      </c>
      <c r="E80" s="32">
        <v>650</v>
      </c>
      <c r="F80" s="1"/>
      <c r="G80" s="1"/>
      <c r="H80" s="1"/>
      <c r="J80" s="1"/>
      <c r="K80" s="1"/>
      <c r="L80" s="1"/>
      <c r="M80" s="1"/>
      <c r="N80" s="1"/>
      <c r="AA80" s="34" t="s">
        <v>745</v>
      </c>
      <c r="AB80" s="34" t="s">
        <v>657</v>
      </c>
    </row>
    <row r="81" spans="1:28" ht="12" customHeight="1" x14ac:dyDescent="0.2">
      <c r="A81" s="30" t="s">
        <v>96</v>
      </c>
      <c r="B81" s="31" t="s">
        <v>518</v>
      </c>
      <c r="C81" s="35" t="str">
        <f t="shared" si="1"/>
        <v>1990 Chateau Duhart-Milon 4eme Cru Classe, Pauillac</v>
      </c>
      <c r="D81" s="32">
        <v>280</v>
      </c>
      <c r="E81" s="32">
        <v>380</v>
      </c>
      <c r="F81" s="1"/>
      <c r="G81" s="1"/>
      <c r="H81" s="1"/>
      <c r="J81" s="1"/>
      <c r="K81" s="1"/>
      <c r="L81" s="1"/>
      <c r="M81" s="1"/>
      <c r="N81" s="1"/>
      <c r="AA81" s="34" t="s">
        <v>746</v>
      </c>
      <c r="AB81" s="34" t="s">
        <v>658</v>
      </c>
    </row>
    <row r="82" spans="1:28" ht="12" customHeight="1" x14ac:dyDescent="0.2">
      <c r="A82" s="30" t="s">
        <v>97</v>
      </c>
      <c r="B82" s="31" t="s">
        <v>164</v>
      </c>
      <c r="C82" s="35" t="str">
        <f t="shared" si="1"/>
        <v>2004 Chateau Duhart-Milon 4eme Cru Classe, Pauillac</v>
      </c>
      <c r="D82" s="32">
        <v>200</v>
      </c>
      <c r="E82" s="32">
        <v>300</v>
      </c>
      <c r="F82" s="1"/>
      <c r="G82" s="1"/>
      <c r="H82" s="1"/>
      <c r="J82" s="1"/>
      <c r="K82" s="1"/>
      <c r="L82" s="1"/>
      <c r="M82" s="1"/>
      <c r="N82" s="1"/>
      <c r="AA82" s="34" t="s">
        <v>747</v>
      </c>
      <c r="AB82" s="34" t="s">
        <v>659</v>
      </c>
    </row>
    <row r="83" spans="1:28" ht="12" customHeight="1" x14ac:dyDescent="0.2">
      <c r="A83" s="30" t="s">
        <v>98</v>
      </c>
      <c r="B83" s="31" t="s">
        <v>152</v>
      </c>
      <c r="C83" s="35" t="str">
        <f t="shared" si="1"/>
        <v>2005 Clos du Marquis, Saint-Julien</v>
      </c>
      <c r="D83" s="32">
        <v>300</v>
      </c>
      <c r="E83" s="32">
        <v>400</v>
      </c>
      <c r="F83" s="1"/>
      <c r="G83" s="1"/>
      <c r="H83" s="1"/>
      <c r="J83" s="1"/>
      <c r="K83" s="1"/>
      <c r="L83" s="1"/>
      <c r="M83" s="1"/>
      <c r="N83" s="1"/>
      <c r="AA83" s="34" t="s">
        <v>748</v>
      </c>
      <c r="AB83" s="34" t="s">
        <v>660</v>
      </c>
    </row>
    <row r="84" spans="1:28" ht="12" customHeight="1" x14ac:dyDescent="0.2">
      <c r="A84" s="30" t="s">
        <v>99</v>
      </c>
      <c r="B84" s="31" t="s">
        <v>521</v>
      </c>
      <c r="C84" s="35" t="str">
        <f t="shared" si="1"/>
        <v>1996 Domaine Dujac, Clos Saint-Denis Grand Cru</v>
      </c>
      <c r="D84" s="32">
        <v>7000</v>
      </c>
      <c r="E84" s="32">
        <v>9000</v>
      </c>
      <c r="F84" s="1"/>
      <c r="G84" s="1"/>
      <c r="H84" s="1"/>
      <c r="J84" s="1"/>
      <c r="K84" s="1"/>
      <c r="L84" s="1"/>
      <c r="M84" s="1"/>
      <c r="N84" s="1"/>
      <c r="AA84" s="34" t="s">
        <v>749</v>
      </c>
      <c r="AB84" s="34" t="s">
        <v>661</v>
      </c>
    </row>
    <row r="85" spans="1:28" ht="12" customHeight="1" x14ac:dyDescent="0.2">
      <c r="A85" s="30" t="s">
        <v>100</v>
      </c>
      <c r="B85" s="31" t="s">
        <v>521</v>
      </c>
      <c r="C85" s="35" t="str">
        <f t="shared" si="1"/>
        <v>1996 Domaine Armand Rousseau, Gevrey-Chambertin Premier Cru, Clos Saint-Jacques</v>
      </c>
      <c r="D85" s="32">
        <v>3000</v>
      </c>
      <c r="E85" s="32">
        <v>4000</v>
      </c>
      <c r="F85" s="1"/>
      <c r="G85" s="1"/>
      <c r="H85" s="1"/>
      <c r="J85" s="1"/>
      <c r="K85" s="1"/>
      <c r="L85" s="1"/>
      <c r="M85" s="1"/>
      <c r="N85" s="1"/>
      <c r="AA85" s="34" t="s">
        <v>750</v>
      </c>
      <c r="AB85" s="34" t="s">
        <v>662</v>
      </c>
    </row>
    <row r="86" spans="1:28" ht="12" customHeight="1" x14ac:dyDescent="0.2">
      <c r="A86" s="30" t="s">
        <v>101</v>
      </c>
      <c r="B86" s="31" t="s">
        <v>521</v>
      </c>
      <c r="C86" s="35" t="str">
        <f t="shared" si="1"/>
        <v>1996 Domaine Armand Rousseau, Gevrey-Chambertin Premier Cru, Clos Saint-Jacques</v>
      </c>
      <c r="D86" s="32">
        <v>6000</v>
      </c>
      <c r="E86" s="32">
        <v>8000</v>
      </c>
      <c r="F86" s="1"/>
      <c r="G86" s="1"/>
      <c r="H86" s="1"/>
      <c r="J86" s="1"/>
      <c r="K86" s="1"/>
      <c r="L86" s="1"/>
      <c r="M86" s="1"/>
      <c r="N86" s="1"/>
      <c r="AA86" s="34" t="s">
        <v>750</v>
      </c>
      <c r="AB86" s="34" t="s">
        <v>663</v>
      </c>
    </row>
    <row r="87" spans="1:28" ht="12" customHeight="1" x14ac:dyDescent="0.2">
      <c r="A87" s="30" t="s">
        <v>102</v>
      </c>
      <c r="B87" s="31" t="s">
        <v>187</v>
      </c>
      <c r="C87" s="35" t="str">
        <f t="shared" si="1"/>
        <v>1999 Maison Louis Jadot, Latricieres-Chambertin Grand Cru</v>
      </c>
      <c r="D87" s="32">
        <v>1000</v>
      </c>
      <c r="E87" s="32">
        <v>1500</v>
      </c>
      <c r="F87" s="1"/>
      <c r="G87" s="1"/>
      <c r="H87" s="1"/>
      <c r="J87" s="1"/>
      <c r="K87" s="1"/>
      <c r="L87" s="1"/>
      <c r="M87" s="1"/>
      <c r="N87" s="1"/>
      <c r="AA87" s="34" t="s">
        <v>751</v>
      </c>
      <c r="AB87" s="34" t="s">
        <v>664</v>
      </c>
    </row>
    <row r="88" spans="1:28" ht="12" customHeight="1" x14ac:dyDescent="0.2">
      <c r="A88" s="30" t="s">
        <v>103</v>
      </c>
      <c r="B88" s="31" t="s">
        <v>187</v>
      </c>
      <c r="C88" s="35" t="str">
        <f t="shared" si="1"/>
        <v>1999 Domaine Armand Rousseau, Gevrey-Chambertin Premier Cru, Les Cazetiers</v>
      </c>
      <c r="D88" s="32">
        <v>4500</v>
      </c>
      <c r="E88" s="32">
        <v>6400</v>
      </c>
      <c r="F88" s="1"/>
      <c r="G88" s="1"/>
      <c r="H88" s="1"/>
      <c r="J88" s="1"/>
      <c r="K88" s="1"/>
      <c r="L88" s="1"/>
      <c r="M88" s="1"/>
      <c r="N88" s="1"/>
      <c r="AA88" s="34" t="s">
        <v>752</v>
      </c>
      <c r="AB88" s="34" t="s">
        <v>665</v>
      </c>
    </row>
    <row r="89" spans="1:28" ht="12" customHeight="1" x14ac:dyDescent="0.2">
      <c r="A89" s="30" t="s">
        <v>104</v>
      </c>
      <c r="B89" s="31" t="s">
        <v>187</v>
      </c>
      <c r="C89" s="35" t="str">
        <f t="shared" si="1"/>
        <v>1999 Domaine Comte Georges de Vogue, Chambolle-Musigny Premier Cru</v>
      </c>
      <c r="D89" s="32">
        <v>1400</v>
      </c>
      <c r="E89" s="32">
        <v>2200</v>
      </c>
      <c r="F89" s="1"/>
      <c r="G89" s="1"/>
      <c r="H89" s="1"/>
      <c r="J89" s="1"/>
      <c r="K89" s="1"/>
      <c r="L89" s="1"/>
      <c r="M89" s="1"/>
      <c r="N89" s="1"/>
      <c r="AA89" s="34" t="s">
        <v>753</v>
      </c>
      <c r="AB89" s="34" t="s">
        <v>666</v>
      </c>
    </row>
    <row r="90" spans="1:28" ht="12" customHeight="1" x14ac:dyDescent="0.2">
      <c r="A90" s="30" t="s">
        <v>105</v>
      </c>
      <c r="B90" s="31" t="s">
        <v>187</v>
      </c>
      <c r="C90" s="35" t="str">
        <f t="shared" si="1"/>
        <v>1999 Domaine Meo Camuzet, Nuits-Saint-Georges Premier Cru, Aux Boudots</v>
      </c>
      <c r="D90" s="32">
        <v>800</v>
      </c>
      <c r="E90" s="32">
        <v>1400</v>
      </c>
      <c r="F90" s="1"/>
      <c r="G90" s="1"/>
      <c r="H90" s="1"/>
      <c r="J90" s="1"/>
      <c r="K90" s="1"/>
      <c r="L90" s="1"/>
      <c r="M90" s="1"/>
      <c r="N90" s="1"/>
      <c r="AA90" s="34" t="s">
        <v>754</v>
      </c>
      <c r="AB90" s="34" t="s">
        <v>667</v>
      </c>
    </row>
    <row r="91" spans="1:28" ht="12" customHeight="1" x14ac:dyDescent="0.2">
      <c r="A91" s="30" t="s">
        <v>106</v>
      </c>
      <c r="B91" s="31" t="s">
        <v>187</v>
      </c>
      <c r="C91" s="35" t="str">
        <f t="shared" si="1"/>
        <v>1999 J. M. Boillot, Beaune Premier Cru, Les Montrevenots</v>
      </c>
      <c r="D91" s="32">
        <v>280</v>
      </c>
      <c r="E91" s="32">
        <v>380</v>
      </c>
      <c r="F91" s="1"/>
      <c r="G91" s="1"/>
      <c r="H91" s="1"/>
      <c r="J91" s="1"/>
      <c r="K91" s="1"/>
      <c r="L91" s="1"/>
      <c r="M91" s="1"/>
      <c r="N91" s="1"/>
      <c r="AA91" s="34" t="s">
        <v>755</v>
      </c>
      <c r="AB91" s="34" t="s">
        <v>668</v>
      </c>
    </row>
    <row r="92" spans="1:28" ht="12" customHeight="1" x14ac:dyDescent="0.2">
      <c r="A92" s="30" t="s">
        <v>107</v>
      </c>
      <c r="B92" s="31" t="s">
        <v>187</v>
      </c>
      <c r="C92" s="35" t="str">
        <f t="shared" si="1"/>
        <v>1999 Fernand &amp; Laurent Pillot, Pommard Premier Cru, Les Charmots</v>
      </c>
      <c r="D92" s="32">
        <v>150</v>
      </c>
      <c r="E92" s="32">
        <v>200</v>
      </c>
      <c r="F92" s="1"/>
      <c r="G92" s="1"/>
      <c r="H92" s="1"/>
      <c r="J92" s="1"/>
      <c r="K92" s="1"/>
      <c r="L92" s="1"/>
      <c r="M92" s="1"/>
      <c r="N92" s="1"/>
      <c r="AA92" s="34" t="s">
        <v>756</v>
      </c>
      <c r="AB92" s="34" t="s">
        <v>669</v>
      </c>
    </row>
    <row r="93" spans="1:28" ht="12" customHeight="1" x14ac:dyDescent="0.2">
      <c r="A93" s="30" t="s">
        <v>108</v>
      </c>
      <c r="B93" s="31" t="s">
        <v>187</v>
      </c>
      <c r="C93" s="35" t="str">
        <f t="shared" si="1"/>
        <v>1999 Domaine Confuron Cotetidot, Chambolle-Musigny</v>
      </c>
      <c r="D93" s="32">
        <v>180</v>
      </c>
      <c r="E93" s="32">
        <v>240</v>
      </c>
      <c r="F93" s="1"/>
      <c r="G93" s="1"/>
      <c r="H93" s="1"/>
      <c r="J93" s="1"/>
      <c r="K93" s="1"/>
      <c r="L93" s="1"/>
      <c r="M93" s="1"/>
      <c r="N93" s="1"/>
      <c r="AA93" s="34" t="s">
        <v>757</v>
      </c>
      <c r="AB93" s="34" t="s">
        <v>670</v>
      </c>
    </row>
    <row r="94" spans="1:28" ht="12" customHeight="1" x14ac:dyDescent="0.2">
      <c r="A94" s="30" t="s">
        <v>109</v>
      </c>
      <c r="B94" s="31" t="s">
        <v>187</v>
      </c>
      <c r="C94" s="35" t="str">
        <f t="shared" si="1"/>
        <v>1999 Domaine Confuron Cotetidot, Vosne-Romanee</v>
      </c>
      <c r="D94" s="32">
        <v>160</v>
      </c>
      <c r="E94" s="32">
        <v>220</v>
      </c>
      <c r="F94" s="1"/>
      <c r="G94" s="1"/>
      <c r="H94" s="1"/>
      <c r="J94" s="1"/>
      <c r="K94" s="1"/>
      <c r="L94" s="1"/>
      <c r="M94" s="1"/>
      <c r="N94" s="1"/>
      <c r="AA94" s="34" t="s">
        <v>758</v>
      </c>
      <c r="AB94" s="34" t="s">
        <v>671</v>
      </c>
    </row>
    <row r="95" spans="1:28" ht="12" customHeight="1" x14ac:dyDescent="0.2">
      <c r="A95" s="30" t="s">
        <v>110</v>
      </c>
      <c r="B95" s="31" t="s">
        <v>149</v>
      </c>
      <c r="C95" s="35" t="str">
        <f t="shared" si="1"/>
        <v>2000 Domaine Confuron Cotetidot, Gevrey-Chambertin Premier Cru, Petite Chapelle</v>
      </c>
      <c r="D95" s="32">
        <v>180</v>
      </c>
      <c r="E95" s="32">
        <v>240</v>
      </c>
      <c r="F95" s="1"/>
      <c r="G95" s="1"/>
      <c r="H95" s="1"/>
      <c r="J95" s="1"/>
      <c r="K95" s="1"/>
      <c r="L95" s="1"/>
      <c r="M95" s="1"/>
      <c r="N95" s="1"/>
      <c r="AA95" s="34" t="s">
        <v>759</v>
      </c>
      <c r="AB95" s="34" t="s">
        <v>672</v>
      </c>
    </row>
    <row r="96" spans="1:28" ht="12" customHeight="1" x14ac:dyDescent="0.2">
      <c r="A96" s="30" t="s">
        <v>111</v>
      </c>
      <c r="B96" s="31" t="s">
        <v>149</v>
      </c>
      <c r="C96" s="35" t="str">
        <f t="shared" si="1"/>
        <v>2000 Jean Boillot, Beaune Premier Cru, Clos du Roi</v>
      </c>
      <c r="D96" s="32">
        <v>280</v>
      </c>
      <c r="E96" s="32">
        <v>380</v>
      </c>
      <c r="F96" s="1"/>
      <c r="G96" s="1"/>
      <c r="H96" s="1"/>
      <c r="J96" s="1"/>
      <c r="K96" s="1"/>
      <c r="L96" s="1"/>
      <c r="M96" s="1"/>
      <c r="N96" s="1"/>
      <c r="AA96" s="34" t="s">
        <v>760</v>
      </c>
      <c r="AB96" s="34" t="s">
        <v>673</v>
      </c>
    </row>
    <row r="97" spans="1:28" ht="12" customHeight="1" x14ac:dyDescent="0.2">
      <c r="A97" s="30" t="s">
        <v>112</v>
      </c>
      <c r="B97" s="31" t="s">
        <v>149</v>
      </c>
      <c r="C97" s="35" t="str">
        <f t="shared" si="1"/>
        <v>2000 Domaine Gagey (Louis Jadot), Beaune Premier Cru, Theurons</v>
      </c>
      <c r="D97" s="32">
        <v>180</v>
      </c>
      <c r="E97" s="32">
        <v>260</v>
      </c>
      <c r="F97" s="1"/>
      <c r="G97" s="1"/>
      <c r="H97" s="1"/>
      <c r="J97" s="1"/>
      <c r="K97" s="1"/>
      <c r="L97" s="1"/>
      <c r="M97" s="1"/>
      <c r="N97" s="1"/>
      <c r="AA97" s="34" t="s">
        <v>761</v>
      </c>
      <c r="AB97" s="34" t="s">
        <v>674</v>
      </c>
    </row>
    <row r="98" spans="1:28" ht="12" customHeight="1" x14ac:dyDescent="0.2">
      <c r="A98" s="30" t="s">
        <v>113</v>
      </c>
      <c r="B98" s="31" t="s">
        <v>149</v>
      </c>
      <c r="C98" s="35" t="str">
        <f t="shared" si="1"/>
        <v>2000 Comte Armand, Pommard Premier Cru, Clos des Epeneaux</v>
      </c>
      <c r="D98" s="32">
        <v>460</v>
      </c>
      <c r="E98" s="32">
        <v>650</v>
      </c>
      <c r="F98" s="1"/>
      <c r="G98" s="1"/>
      <c r="H98" s="1"/>
      <c r="J98" s="1"/>
      <c r="K98" s="1"/>
      <c r="L98" s="1"/>
      <c r="M98" s="1"/>
      <c r="N98" s="1"/>
      <c r="AA98" s="34" t="s">
        <v>762</v>
      </c>
      <c r="AB98" s="34" t="s">
        <v>675</v>
      </c>
    </row>
    <row r="99" spans="1:28" ht="12" customHeight="1" x14ac:dyDescent="0.2">
      <c r="A99" s="30" t="s">
        <v>114</v>
      </c>
      <c r="B99" s="31" t="s">
        <v>151</v>
      </c>
      <c r="C99" s="35" t="str">
        <f t="shared" si="1"/>
        <v>2001 Jean Boillot, Beaune Premier Cru, Les Epenotes</v>
      </c>
      <c r="D99" s="32">
        <v>180</v>
      </c>
      <c r="E99" s="32">
        <v>240</v>
      </c>
      <c r="F99" s="1"/>
      <c r="G99" s="1"/>
      <c r="H99" s="1"/>
      <c r="J99" s="1"/>
      <c r="K99" s="1"/>
      <c r="L99" s="1"/>
      <c r="M99" s="1"/>
      <c r="N99" s="1"/>
      <c r="AA99" s="34" t="s">
        <v>763</v>
      </c>
      <c r="AB99" s="34" t="s">
        <v>676</v>
      </c>
    </row>
    <row r="100" spans="1:28" ht="12" customHeight="1" x14ac:dyDescent="0.2">
      <c r="A100" s="30" t="s">
        <v>115</v>
      </c>
      <c r="B100" s="31" t="s">
        <v>151</v>
      </c>
      <c r="C100" s="35" t="str">
        <f t="shared" si="1"/>
        <v>2001 Domaine de Courcel, Pommard Premier Cru, Les Rugiens</v>
      </c>
      <c r="D100" s="32">
        <v>380</v>
      </c>
      <c r="E100" s="32">
        <v>540</v>
      </c>
      <c r="F100" s="1"/>
      <c r="G100" s="1"/>
      <c r="H100" s="1"/>
      <c r="J100" s="1"/>
      <c r="K100" s="1"/>
      <c r="L100" s="1"/>
      <c r="M100" s="1"/>
      <c r="N100" s="1"/>
      <c r="AA100" s="34" t="s">
        <v>764</v>
      </c>
      <c r="AB100" s="34" t="s">
        <v>677</v>
      </c>
    </row>
    <row r="101" spans="1:28" ht="12" customHeight="1" x14ac:dyDescent="0.2">
      <c r="A101" s="30" t="s">
        <v>116</v>
      </c>
      <c r="B101" s="31" t="s">
        <v>151</v>
      </c>
      <c r="C101" s="35" t="str">
        <f t="shared" si="1"/>
        <v>2001 J. M. Boillot, Volnay Premier Cru, Fremiets</v>
      </c>
      <c r="D101" s="32">
        <v>260</v>
      </c>
      <c r="E101" s="32">
        <v>340</v>
      </c>
      <c r="F101" s="1"/>
      <c r="G101" s="1"/>
      <c r="H101" s="1"/>
      <c r="J101" s="1"/>
      <c r="K101" s="1"/>
      <c r="L101" s="1"/>
      <c r="M101" s="1"/>
      <c r="N101" s="1"/>
      <c r="AA101" s="34" t="s">
        <v>765</v>
      </c>
      <c r="AB101" s="34" t="s">
        <v>678</v>
      </c>
    </row>
    <row r="102" spans="1:28" ht="12" customHeight="1" x14ac:dyDescent="0.2">
      <c r="A102" s="30" t="s">
        <v>117</v>
      </c>
      <c r="B102" s="31" t="s">
        <v>135</v>
      </c>
      <c r="C102" s="35" t="str">
        <f t="shared" si="1"/>
        <v>2002 Mixed Lot of Domaine Chandon de Briailles, Corton Grand Cru, Le Clos du Roi and Les Bressandes</v>
      </c>
      <c r="D102" s="32">
        <v>700</v>
      </c>
      <c r="E102" s="32">
        <v>900</v>
      </c>
      <c r="F102" s="1"/>
      <c r="G102" s="1"/>
      <c r="H102" s="1"/>
      <c r="J102" s="1"/>
      <c r="K102" s="1"/>
      <c r="L102" s="1"/>
      <c r="M102" s="1"/>
      <c r="N102" s="1"/>
      <c r="AA102" s="34" t="s">
        <v>766</v>
      </c>
      <c r="AB102" s="34" t="s">
        <v>679</v>
      </c>
    </row>
    <row r="103" spans="1:28" ht="12" customHeight="1" x14ac:dyDescent="0.2">
      <c r="A103" s="30" t="s">
        <v>118</v>
      </c>
      <c r="B103" s="31" t="s">
        <v>135</v>
      </c>
      <c r="C103" s="35" t="str">
        <f t="shared" si="1"/>
        <v>2002 Domaine Confuron Cotetidot, Gevrey-Chambertin Premier Cru, Petite Chapelle</v>
      </c>
      <c r="D103" s="32">
        <v>500</v>
      </c>
      <c r="E103" s="32">
        <v>700</v>
      </c>
      <c r="F103" s="1"/>
      <c r="G103" s="1"/>
      <c r="H103" s="1"/>
      <c r="J103" s="1"/>
      <c r="K103" s="1"/>
      <c r="L103" s="1"/>
      <c r="M103" s="1"/>
      <c r="N103" s="1"/>
      <c r="AA103" s="34" t="s">
        <v>767</v>
      </c>
      <c r="AB103" s="34" t="s">
        <v>680</v>
      </c>
    </row>
    <row r="104" spans="1:28" ht="12" customHeight="1" x14ac:dyDescent="0.2">
      <c r="A104" s="30" t="s">
        <v>119</v>
      </c>
      <c r="B104" s="31" t="s">
        <v>135</v>
      </c>
      <c r="C104" s="35" t="str">
        <f t="shared" si="1"/>
        <v>2002 A. Chopin et Fils, Nuits-Saint-Georges Premier Cru, Les Murgers</v>
      </c>
      <c r="D104" s="32">
        <v>300</v>
      </c>
      <c r="E104" s="32">
        <v>400</v>
      </c>
      <c r="F104" s="1"/>
      <c r="G104" s="1"/>
      <c r="H104" s="1"/>
      <c r="J104" s="1"/>
      <c r="K104" s="1"/>
      <c r="L104" s="1"/>
      <c r="M104" s="1"/>
      <c r="N104" s="1"/>
      <c r="AA104" s="34" t="s">
        <v>768</v>
      </c>
      <c r="AB104" s="34" t="s">
        <v>681</v>
      </c>
    </row>
    <row r="105" spans="1:28" ht="12" customHeight="1" x14ac:dyDescent="0.2">
      <c r="A105" s="30" t="s">
        <v>120</v>
      </c>
      <c r="B105" s="31" t="s">
        <v>135</v>
      </c>
      <c r="C105" s="35" t="str">
        <f t="shared" si="1"/>
        <v>2002 Jean Boillot et Fils, Beaune Premier Cru, Les Epenottes</v>
      </c>
      <c r="D105" s="32">
        <v>220</v>
      </c>
      <c r="E105" s="32">
        <v>280</v>
      </c>
      <c r="F105" s="1"/>
      <c r="G105" s="1"/>
      <c r="H105" s="1"/>
      <c r="J105" s="1"/>
      <c r="K105" s="1"/>
      <c r="L105" s="1"/>
      <c r="M105" s="1"/>
      <c r="N105" s="1"/>
      <c r="AA105" s="34" t="s">
        <v>769</v>
      </c>
      <c r="AB105" s="34" t="s">
        <v>682</v>
      </c>
    </row>
    <row r="106" spans="1:28" ht="12" customHeight="1" x14ac:dyDescent="0.2">
      <c r="A106" s="30" t="s">
        <v>121</v>
      </c>
      <c r="B106" s="31" t="s">
        <v>135</v>
      </c>
      <c r="C106" s="35" t="str">
        <f t="shared" si="1"/>
        <v>2002 Domaine de Courcel, Pommard Premier Cru, Les Grands Epenots</v>
      </c>
      <c r="D106" s="32">
        <v>500</v>
      </c>
      <c r="E106" s="32">
        <v>700</v>
      </c>
      <c r="F106" s="1"/>
      <c r="G106" s="1"/>
      <c r="H106" s="1"/>
      <c r="J106" s="1"/>
      <c r="K106" s="1"/>
      <c r="L106" s="1"/>
      <c r="M106" s="1"/>
      <c r="N106" s="1"/>
      <c r="AA106" s="34" t="s">
        <v>770</v>
      </c>
      <c r="AB106" s="34" t="s">
        <v>683</v>
      </c>
    </row>
    <row r="107" spans="1:28" ht="12" customHeight="1" x14ac:dyDescent="0.2">
      <c r="A107" s="30" t="s">
        <v>122</v>
      </c>
      <c r="B107" s="31" t="s">
        <v>135</v>
      </c>
      <c r="C107" s="35" t="str">
        <f t="shared" si="1"/>
        <v>2002 Domaine de Courcel, Pommard Premier Cru, Les Fremiers</v>
      </c>
      <c r="D107" s="32">
        <v>400</v>
      </c>
      <c r="E107" s="32">
        <v>600</v>
      </c>
      <c r="F107" s="1"/>
      <c r="G107" s="1"/>
      <c r="H107" s="1"/>
      <c r="J107" s="1"/>
      <c r="K107" s="1"/>
      <c r="L107" s="1"/>
      <c r="M107" s="1"/>
      <c r="N107" s="1"/>
      <c r="AA107" s="34" t="s">
        <v>771</v>
      </c>
      <c r="AB107" s="34" t="s">
        <v>684</v>
      </c>
    </row>
    <row r="108" spans="1:28" ht="12" customHeight="1" x14ac:dyDescent="0.2">
      <c r="A108" s="30" t="s">
        <v>123</v>
      </c>
      <c r="B108" s="31" t="s">
        <v>135</v>
      </c>
      <c r="C108" s="35" t="str">
        <f t="shared" si="1"/>
        <v>2002 J. M. Boillot, Volnay Premier Cru, Fremiets</v>
      </c>
      <c r="D108" s="32">
        <v>280</v>
      </c>
      <c r="E108" s="32">
        <v>380</v>
      </c>
      <c r="F108" s="1"/>
      <c r="G108" s="1"/>
      <c r="H108" s="1"/>
      <c r="J108" s="1"/>
      <c r="K108" s="1"/>
      <c r="L108" s="1"/>
      <c r="M108" s="1"/>
      <c r="N108" s="1"/>
      <c r="AA108" s="34" t="s">
        <v>772</v>
      </c>
      <c r="AB108" s="34" t="s">
        <v>685</v>
      </c>
    </row>
    <row r="109" spans="1:28" ht="12" customHeight="1" x14ac:dyDescent="0.2">
      <c r="A109" s="30" t="s">
        <v>124</v>
      </c>
      <c r="B109" s="31" t="s">
        <v>135</v>
      </c>
      <c r="C109" s="35" t="str">
        <f t="shared" si="1"/>
        <v>2002 Thibault Liger-Belair, Vosne-Romanee, Aux Reas</v>
      </c>
      <c r="D109" s="32">
        <v>500</v>
      </c>
      <c r="E109" s="32">
        <v>700</v>
      </c>
      <c r="F109" s="1"/>
      <c r="G109" s="1"/>
      <c r="H109" s="1"/>
      <c r="J109" s="1"/>
      <c r="K109" s="1"/>
      <c r="L109" s="1"/>
      <c r="M109" s="1"/>
      <c r="N109" s="1"/>
      <c r="AA109" s="34" t="s">
        <v>773</v>
      </c>
      <c r="AB109" s="34" t="s">
        <v>686</v>
      </c>
    </row>
    <row r="110" spans="1:28" ht="12" customHeight="1" x14ac:dyDescent="0.2">
      <c r="A110" s="30" t="s">
        <v>125</v>
      </c>
      <c r="B110" s="31" t="s">
        <v>135</v>
      </c>
      <c r="C110" s="35" t="str">
        <f t="shared" si="1"/>
        <v>2002 Thibault Liger-Belair, Nuits-Saint-Georges, La Charmotte</v>
      </c>
      <c r="D110" s="32">
        <v>380</v>
      </c>
      <c r="E110" s="32">
        <v>480</v>
      </c>
      <c r="F110" s="1"/>
      <c r="G110" s="1"/>
      <c r="H110" s="1"/>
      <c r="J110" s="1"/>
      <c r="K110" s="1"/>
      <c r="L110" s="1"/>
      <c r="M110" s="1"/>
      <c r="N110" s="1"/>
      <c r="AA110" s="34" t="s">
        <v>774</v>
      </c>
      <c r="AB110" s="34" t="s">
        <v>687</v>
      </c>
    </row>
    <row r="111" spans="1:28" ht="12" customHeight="1" x14ac:dyDescent="0.2">
      <c r="A111" s="30" t="s">
        <v>126</v>
      </c>
      <c r="B111" s="31" t="s">
        <v>135</v>
      </c>
      <c r="C111" s="35" t="str">
        <f t="shared" si="1"/>
        <v>2002 Mixed Lot of Nicolas Rossignol, Volnay Premier Cru, Le Ronceret and Fremiets</v>
      </c>
      <c r="D111" s="32">
        <v>480</v>
      </c>
      <c r="E111" s="32">
        <v>540</v>
      </c>
      <c r="F111" s="1"/>
      <c r="G111" s="1"/>
      <c r="H111" s="1"/>
      <c r="J111" s="1"/>
      <c r="K111" s="1"/>
      <c r="L111" s="1"/>
      <c r="M111" s="1"/>
      <c r="N111" s="1"/>
      <c r="AA111" s="34" t="s">
        <v>775</v>
      </c>
      <c r="AB111" s="34" t="s">
        <v>688</v>
      </c>
    </row>
    <row r="112" spans="1:28" ht="12" customHeight="1" x14ac:dyDescent="0.2">
      <c r="A112" s="30" t="s">
        <v>127</v>
      </c>
      <c r="B112" s="31" t="s">
        <v>135</v>
      </c>
      <c r="C112" s="35" t="str">
        <f t="shared" si="1"/>
        <v>2002 Bouchard Pere et Fils, Corton-Charlemagne Grand Cru</v>
      </c>
      <c r="D112" s="32">
        <v>300</v>
      </c>
      <c r="E112" s="32">
        <v>500</v>
      </c>
      <c r="F112" s="1"/>
      <c r="G112" s="1"/>
      <c r="H112" s="1"/>
      <c r="J112" s="1"/>
      <c r="K112" s="1"/>
      <c r="L112" s="1"/>
      <c r="M112" s="1"/>
      <c r="N112" s="1"/>
      <c r="AA112" s="34" t="s">
        <v>776</v>
      </c>
      <c r="AB112" s="34" t="s">
        <v>689</v>
      </c>
    </row>
    <row r="113" spans="1:28" ht="12" customHeight="1" x14ac:dyDescent="0.2">
      <c r="A113" s="30" t="s">
        <v>128</v>
      </c>
      <c r="B113" s="31" t="s">
        <v>135</v>
      </c>
      <c r="C113" s="35" t="str">
        <f t="shared" si="1"/>
        <v>2002 Paul Pernot, Puligny-Montrachet Premier Cru, Les Folatieres</v>
      </c>
      <c r="D113" s="32">
        <v>200</v>
      </c>
      <c r="E113" s="32">
        <v>300</v>
      </c>
      <c r="F113" s="1"/>
      <c r="G113" s="1"/>
      <c r="H113" s="1"/>
      <c r="J113" s="1"/>
      <c r="K113" s="1"/>
      <c r="L113" s="1"/>
      <c r="M113" s="1"/>
      <c r="N113" s="1"/>
      <c r="AA113" s="34" t="s">
        <v>777</v>
      </c>
      <c r="AB113" s="34" t="s">
        <v>690</v>
      </c>
    </row>
    <row r="114" spans="1:28" ht="12" customHeight="1" x14ac:dyDescent="0.2">
      <c r="A114" s="30" t="s">
        <v>129</v>
      </c>
      <c r="B114" s="31" t="s">
        <v>434</v>
      </c>
      <c r="C114" s="35" t="str">
        <f t="shared" si="1"/>
        <v>1973 Krug, Vintage Brut</v>
      </c>
      <c r="D114" s="32">
        <v>200</v>
      </c>
      <c r="E114" s="32">
        <v>400</v>
      </c>
      <c r="F114" s="1"/>
      <c r="G114" s="1"/>
      <c r="H114" s="1"/>
      <c r="J114" s="1"/>
      <c r="K114" s="1"/>
      <c r="L114" s="1"/>
      <c r="M114" s="1"/>
      <c r="N114" s="1"/>
      <c r="AA114" s="34" t="s">
        <v>778</v>
      </c>
      <c r="AB114" s="34" t="s">
        <v>691</v>
      </c>
    </row>
    <row r="115" spans="1:28" ht="12" customHeight="1" x14ac:dyDescent="0.2">
      <c r="A115" s="30" t="s">
        <v>130</v>
      </c>
      <c r="B115" s="31" t="s">
        <v>434</v>
      </c>
      <c r="C115" s="35" t="str">
        <f t="shared" si="1"/>
        <v>1973 Veuve Clicquot, Ponsardin Brut</v>
      </c>
      <c r="D115" s="32">
        <v>150</v>
      </c>
      <c r="E115" s="32">
        <v>350</v>
      </c>
      <c r="F115" s="1"/>
      <c r="G115" s="1"/>
      <c r="H115" s="1"/>
      <c r="J115" s="1"/>
      <c r="K115" s="1"/>
      <c r="L115" s="1"/>
      <c r="M115" s="1"/>
      <c r="N115" s="1"/>
      <c r="AA115" s="34" t="s">
        <v>779</v>
      </c>
      <c r="AB115" s="34" t="s">
        <v>692</v>
      </c>
    </row>
    <row r="116" spans="1:28" ht="12" customHeight="1" x14ac:dyDescent="0.2">
      <c r="A116" s="30" t="s">
        <v>131</v>
      </c>
      <c r="B116" s="31" t="s">
        <v>434</v>
      </c>
      <c r="C116" s="35" t="str">
        <f t="shared" si="1"/>
        <v>1973 Veuve Clicquot, Ponsardin Brut</v>
      </c>
      <c r="D116" s="32">
        <v>150</v>
      </c>
      <c r="E116" s="32">
        <v>350</v>
      </c>
      <c r="F116" s="1"/>
      <c r="G116" s="1"/>
      <c r="H116" s="1"/>
      <c r="J116" s="1"/>
      <c r="K116" s="1"/>
      <c r="L116" s="1"/>
      <c r="M116" s="1"/>
      <c r="N116" s="1"/>
      <c r="AA116" s="34" t="s">
        <v>779</v>
      </c>
      <c r="AB116" s="34" t="s">
        <v>693</v>
      </c>
    </row>
    <row r="117" spans="1:28" ht="12" customHeight="1" x14ac:dyDescent="0.2">
      <c r="A117" s="30" t="s">
        <v>132</v>
      </c>
      <c r="B117" s="31" t="s">
        <v>190</v>
      </c>
      <c r="C117" s="35" t="str">
        <f t="shared" si="1"/>
        <v>1976 Krug, Vintage Brut</v>
      </c>
      <c r="D117" s="32">
        <v>1000</v>
      </c>
      <c r="E117" s="32">
        <v>2000</v>
      </c>
      <c r="F117" s="1"/>
      <c r="G117" s="1"/>
      <c r="H117" s="1"/>
      <c r="J117" s="1"/>
      <c r="K117" s="1"/>
      <c r="L117" s="1"/>
      <c r="M117" s="1"/>
      <c r="N117" s="1"/>
      <c r="AA117" s="34" t="s">
        <v>780</v>
      </c>
      <c r="AB117" s="34" t="s">
        <v>694</v>
      </c>
    </row>
    <row r="118" spans="1:28" ht="12" customHeight="1" x14ac:dyDescent="0.2">
      <c r="A118" s="30" t="s">
        <v>133</v>
      </c>
      <c r="B118" s="31" t="s">
        <v>160</v>
      </c>
      <c r="C118" s="35" t="str">
        <f t="shared" si="1"/>
        <v>1979 Louis Roederer, Cristal</v>
      </c>
      <c r="D118" s="32">
        <v>180</v>
      </c>
      <c r="E118" s="32">
        <v>280</v>
      </c>
      <c r="F118" s="1"/>
      <c r="G118" s="1"/>
      <c r="H118" s="1"/>
      <c r="J118" s="1"/>
      <c r="K118" s="1"/>
      <c r="L118" s="1"/>
      <c r="M118" s="1"/>
      <c r="N118" s="1"/>
      <c r="AA118" s="34" t="s">
        <v>781</v>
      </c>
      <c r="AB118" s="34" t="s">
        <v>695</v>
      </c>
    </row>
    <row r="119" spans="1:28" ht="12" customHeight="1" x14ac:dyDescent="0.2">
      <c r="A119" s="30" t="s">
        <v>134</v>
      </c>
      <c r="B119" s="31" t="s">
        <v>161</v>
      </c>
      <c r="C119" s="35" t="str">
        <f t="shared" si="1"/>
        <v>1982 Pol Roger, Sir Winston Churchill (Magnum)</v>
      </c>
      <c r="D119" s="32">
        <v>400</v>
      </c>
      <c r="E119" s="32">
        <v>700</v>
      </c>
      <c r="F119" s="1"/>
      <c r="G119" s="1"/>
      <c r="H119" s="1"/>
      <c r="J119" s="1"/>
      <c r="K119" s="1"/>
      <c r="L119" s="1"/>
      <c r="M119" s="1"/>
      <c r="N119" s="1"/>
      <c r="AA119" s="34" t="s">
        <v>782</v>
      </c>
      <c r="AB119" s="34" t="s">
        <v>696</v>
      </c>
    </row>
    <row r="120" spans="1:28" ht="12" customHeight="1" x14ac:dyDescent="0.2">
      <c r="A120" s="30" t="s">
        <v>166</v>
      </c>
      <c r="B120" s="31" t="s">
        <v>161</v>
      </c>
      <c r="C120" s="35" t="str">
        <f t="shared" si="1"/>
        <v>1982 Pol Roger, Rose Brut Vintage</v>
      </c>
      <c r="D120" s="32">
        <v>400</v>
      </c>
      <c r="E120" s="32">
        <v>700</v>
      </c>
      <c r="AA120" s="34" t="s">
        <v>783</v>
      </c>
      <c r="AB120" s="34" t="s">
        <v>697</v>
      </c>
    </row>
    <row r="121" spans="1:28" ht="12" customHeight="1" x14ac:dyDescent="0.2">
      <c r="A121" s="30" t="s">
        <v>167</v>
      </c>
      <c r="B121" s="31" t="s">
        <v>563</v>
      </c>
      <c r="C121" s="35" t="str">
        <f t="shared" si="1"/>
        <v>1988 Pol Roger, Sir Winston Churchill (Magnum)</v>
      </c>
      <c r="D121" s="32">
        <v>380</v>
      </c>
      <c r="E121" s="32">
        <v>540</v>
      </c>
      <c r="AA121" s="34" t="s">
        <v>784</v>
      </c>
      <c r="AB121" s="34" t="s">
        <v>698</v>
      </c>
    </row>
    <row r="122" spans="1:28" ht="12" customHeight="1" x14ac:dyDescent="0.2">
      <c r="A122" s="30" t="s">
        <v>168</v>
      </c>
      <c r="B122" s="31" t="s">
        <v>193</v>
      </c>
      <c r="C122" s="35" t="str">
        <f t="shared" si="1"/>
        <v>1995 Perrier Jouet, Belle Epoque (Double Magnum)</v>
      </c>
      <c r="D122" s="32">
        <v>380</v>
      </c>
      <c r="E122" s="32">
        <v>480</v>
      </c>
      <c r="AA122" s="34" t="s">
        <v>785</v>
      </c>
      <c r="AB122" s="34" t="s">
        <v>699</v>
      </c>
    </row>
    <row r="123" spans="1:28" ht="12" customHeight="1" x14ac:dyDescent="0.2">
      <c r="A123" s="30" t="s">
        <v>169</v>
      </c>
      <c r="B123" s="33" t="s">
        <v>142</v>
      </c>
      <c r="C123" s="35" t="str">
        <f t="shared" si="1"/>
        <v>Mixed Lot of 1990 Pol Roger and NV Krug, Grande Cuvee (Magnums)</v>
      </c>
      <c r="D123" s="32">
        <v>300</v>
      </c>
      <c r="E123" s="32">
        <v>600</v>
      </c>
      <c r="AA123" s="34" t="s">
        <v>565</v>
      </c>
      <c r="AB123" s="34" t="s">
        <v>700</v>
      </c>
    </row>
    <row r="124" spans="1:28" ht="12" customHeight="1" x14ac:dyDescent="0.2">
      <c r="A124" s="30" t="s">
        <v>170</v>
      </c>
      <c r="B124" s="31" t="s">
        <v>285</v>
      </c>
      <c r="C124" s="35" t="str">
        <f t="shared" si="1"/>
        <v>Berry Bros. &amp; Rudd, Fine Vintage, Grande Champagne Cognac</v>
      </c>
      <c r="D124" s="32">
        <v>300</v>
      </c>
      <c r="E124" s="32">
        <v>500</v>
      </c>
      <c r="AA124" s="34" t="s">
        <v>567</v>
      </c>
      <c r="AB124" s="34" t="s">
        <v>701</v>
      </c>
    </row>
    <row r="125" spans="1:28" ht="12" customHeight="1" x14ac:dyDescent="0.2">
      <c r="A125" s="30" t="s">
        <v>171</v>
      </c>
      <c r="B125" s="31" t="s">
        <v>144</v>
      </c>
      <c r="C125" s="35" t="str">
        <f t="shared" si="1"/>
        <v>1960 Chateau d'Yquem Premier Cru Superieur, Sauternes</v>
      </c>
      <c r="D125" s="32">
        <v>800</v>
      </c>
      <c r="E125" s="32">
        <v>1600</v>
      </c>
      <c r="AA125" s="34" t="s">
        <v>786</v>
      </c>
      <c r="AB125" s="34" t="s">
        <v>702</v>
      </c>
    </row>
    <row r="126" spans="1:28" ht="12" customHeight="1" x14ac:dyDescent="0.2">
      <c r="A126" s="30" t="s">
        <v>172</v>
      </c>
      <c r="B126" s="31" t="s">
        <v>571</v>
      </c>
      <c r="C126" s="35" t="str">
        <f t="shared" si="1"/>
        <v>1962 Chateau Coutet Premier Cru Classe, Barsac</v>
      </c>
      <c r="D126" s="32">
        <v>650</v>
      </c>
      <c r="E126" s="32">
        <v>950</v>
      </c>
      <c r="AA126" s="34" t="s">
        <v>787</v>
      </c>
      <c r="AB126" s="34" t="s">
        <v>703</v>
      </c>
    </row>
    <row r="127" spans="1:28" ht="12" customHeight="1" x14ac:dyDescent="0.2">
      <c r="A127" s="30" t="s">
        <v>173</v>
      </c>
      <c r="B127" s="31" t="s">
        <v>571</v>
      </c>
      <c r="C127" s="35" t="str">
        <f t="shared" si="1"/>
        <v>1962 Chateau Coutet Premier Cru Classe, Barsac</v>
      </c>
      <c r="D127" s="32">
        <v>1200</v>
      </c>
      <c r="E127" s="32">
        <v>2200</v>
      </c>
      <c r="AA127" s="34" t="s">
        <v>787</v>
      </c>
      <c r="AB127" s="34" t="s">
        <v>704</v>
      </c>
    </row>
    <row r="128" spans="1:28" ht="12" customHeight="1" x14ac:dyDescent="0.2">
      <c r="A128" s="30" t="s">
        <v>174</v>
      </c>
      <c r="B128" s="31" t="s">
        <v>571</v>
      </c>
      <c r="C128" s="35" t="str">
        <f t="shared" si="1"/>
        <v>1962 Chateau Coutet Premier Cru Classe, Barsac</v>
      </c>
      <c r="D128" s="32">
        <v>1200</v>
      </c>
      <c r="E128" s="32">
        <v>1800</v>
      </c>
      <c r="AA128" s="34" t="s">
        <v>787</v>
      </c>
      <c r="AB128" s="34" t="s">
        <v>705</v>
      </c>
    </row>
    <row r="129" spans="1:28" ht="12" customHeight="1" x14ac:dyDescent="0.2">
      <c r="A129" s="30" t="s">
        <v>175</v>
      </c>
      <c r="B129" s="31" t="s">
        <v>576</v>
      </c>
      <c r="C129" s="35" t="str">
        <f t="shared" si="1"/>
        <v>1994 Chateau d'Yquem Premier Cru Superieur, Sauternes (Imperial)</v>
      </c>
      <c r="D129" s="32">
        <v>500</v>
      </c>
      <c r="E129" s="32">
        <v>800</v>
      </c>
      <c r="AA129" s="34" t="s">
        <v>788</v>
      </c>
      <c r="AB129" s="34" t="s">
        <v>706</v>
      </c>
    </row>
  </sheetData>
  <autoFilter ref="A2:E2" xr:uid="{E67EE7AD-31DC-4E9E-9CAE-EA728634603C}"/>
  <mergeCells count="1">
    <mergeCell ref="A1:E1"/>
  </mergeCells>
  <pageMargins left="0.70866141732283472" right="0.70866141732283472" top="0.74803149606299213" bottom="0.74803149606299213" header="0.31496062992125984" footer="0.31496062992125984"/>
  <pageSetup paperSize="9" scale="63" fitToHeight="10" orientation="portrait" r:id="rId1"/>
  <headerFooter>
    <oddFooter>&amp;R&amp;P</oddFooter>
  </headerFooter>
  <ignoredErrors>
    <ignoredError sqref="A3:A17 A18 A19:A129 B2:B12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9000C-FBF2-4F1B-B225-27F1D765E7F5}">
  <dimension ref="A1:AB129"/>
  <sheetViews>
    <sheetView topLeftCell="A14" zoomScale="110" zoomScaleNormal="110" workbookViewId="0">
      <selection activeCell="A48" sqref="A48"/>
    </sheetView>
  </sheetViews>
  <sheetFormatPr baseColWidth="10" defaultColWidth="9.1640625" defaultRowHeight="12" customHeight="1" x14ac:dyDescent="0.2"/>
  <cols>
    <col min="1" max="1" width="10.6640625" style="25" customWidth="1"/>
    <col min="2" max="2" width="9.83203125" style="17" customWidth="1"/>
    <col min="3" max="3" width="17.83203125" style="25" customWidth="1"/>
    <col min="4" max="4" width="8.33203125" style="17" customWidth="1"/>
    <col min="5" max="5" width="88" style="17" customWidth="1"/>
    <col min="6" max="6" width="8.83203125" style="19" customWidth="1"/>
    <col min="7" max="7" width="11.5" style="19" customWidth="1"/>
    <col min="8" max="8" width="14.5" style="19" customWidth="1"/>
    <col min="9" max="9" width="9.1640625" style="20"/>
    <col min="10" max="10" width="12.1640625" style="26" customWidth="1"/>
    <col min="11" max="11" width="13.33203125" style="26" customWidth="1"/>
    <col min="12" max="12" width="83.6640625" style="12" customWidth="1"/>
    <col min="13" max="13" width="81.6640625" style="19" customWidth="1"/>
    <col min="14" max="26" width="9.1640625" style="19"/>
    <col min="27" max="27" width="81.1640625" style="19" hidden="1" customWidth="1"/>
    <col min="28" max="28" width="98.1640625" style="19" hidden="1" customWidth="1"/>
    <col min="29" max="16384" width="9.1640625" style="19"/>
  </cols>
  <sheetData>
    <row r="1" spans="1:28" s="20" customFormat="1" ht="71.25" customHeight="1" x14ac:dyDescent="0.2">
      <c r="A1" s="37" t="s">
        <v>579</v>
      </c>
      <c r="B1" s="38"/>
      <c r="C1" s="38"/>
      <c r="D1" s="38"/>
      <c r="E1" s="38"/>
      <c r="F1" s="38"/>
      <c r="G1" s="38"/>
      <c r="H1" s="38"/>
      <c r="I1" s="38"/>
      <c r="J1" s="38"/>
      <c r="K1" s="38"/>
      <c r="L1" s="38"/>
      <c r="M1" s="39"/>
      <c r="N1" s="19"/>
      <c r="O1" s="19"/>
    </row>
    <row r="2" spans="1:28" ht="32" x14ac:dyDescent="0.2">
      <c r="A2" s="18" t="s">
        <v>0</v>
      </c>
      <c r="B2" s="18" t="s">
        <v>1</v>
      </c>
      <c r="C2" s="18" t="s">
        <v>5</v>
      </c>
      <c r="D2" s="18" t="s">
        <v>6</v>
      </c>
      <c r="E2" s="21" t="s">
        <v>2</v>
      </c>
      <c r="F2" s="18" t="s">
        <v>7</v>
      </c>
      <c r="G2" s="18" t="s">
        <v>9</v>
      </c>
      <c r="H2" s="18" t="s">
        <v>8</v>
      </c>
      <c r="I2" s="18" t="s">
        <v>11</v>
      </c>
      <c r="J2" s="18" t="s">
        <v>4</v>
      </c>
      <c r="K2" s="18" t="s">
        <v>12</v>
      </c>
      <c r="L2" s="21" t="s">
        <v>3</v>
      </c>
      <c r="M2" s="21" t="s">
        <v>10</v>
      </c>
      <c r="AA2" s="22" t="s">
        <v>191</v>
      </c>
      <c r="AB2" s="8" t="s">
        <v>288</v>
      </c>
    </row>
    <row r="3" spans="1:28" ht="15" x14ac:dyDescent="0.2">
      <c r="A3" s="28">
        <v>1</v>
      </c>
      <c r="B3" s="27" t="s">
        <v>417</v>
      </c>
      <c r="C3" s="27" t="s">
        <v>16</v>
      </c>
      <c r="D3" s="27" t="s">
        <v>13</v>
      </c>
      <c r="E3" s="24" t="s">
        <v>418</v>
      </c>
      <c r="F3" s="27" t="s">
        <v>14</v>
      </c>
      <c r="G3" s="28">
        <v>2</v>
      </c>
      <c r="H3" s="27" t="s">
        <v>140</v>
      </c>
      <c r="I3" s="27" t="s">
        <v>141</v>
      </c>
      <c r="J3" s="29">
        <v>280</v>
      </c>
      <c r="K3" s="29">
        <v>400</v>
      </c>
      <c r="L3" s="24" t="s">
        <v>419</v>
      </c>
      <c r="M3" s="23" t="s">
        <v>420</v>
      </c>
      <c r="AA3" s="22" t="s">
        <v>192</v>
      </c>
      <c r="AB3" s="8" t="s">
        <v>289</v>
      </c>
    </row>
    <row r="4" spans="1:28" ht="15" x14ac:dyDescent="0.2">
      <c r="A4" s="28">
        <v>2</v>
      </c>
      <c r="B4" s="27" t="s">
        <v>421</v>
      </c>
      <c r="C4" s="27" t="s">
        <v>16</v>
      </c>
      <c r="D4" s="27" t="s">
        <v>13</v>
      </c>
      <c r="E4" s="24" t="s">
        <v>418</v>
      </c>
      <c r="F4" s="27" t="s">
        <v>14</v>
      </c>
      <c r="G4" s="28">
        <v>3</v>
      </c>
      <c r="H4" s="27" t="s">
        <v>140</v>
      </c>
      <c r="I4" s="27" t="s">
        <v>141</v>
      </c>
      <c r="J4" s="29">
        <v>300</v>
      </c>
      <c r="K4" s="29">
        <v>600</v>
      </c>
      <c r="L4" s="24" t="s">
        <v>422</v>
      </c>
      <c r="M4" s="23" t="s">
        <v>420</v>
      </c>
      <c r="AA4" s="22" t="s">
        <v>194</v>
      </c>
      <c r="AB4" s="8" t="s">
        <v>290</v>
      </c>
    </row>
    <row r="5" spans="1:28" ht="15" x14ac:dyDescent="0.2">
      <c r="A5" s="28">
        <v>3</v>
      </c>
      <c r="B5" s="27" t="s">
        <v>209</v>
      </c>
      <c r="C5" s="27" t="s">
        <v>16</v>
      </c>
      <c r="D5" s="27" t="s">
        <v>13</v>
      </c>
      <c r="E5" s="24" t="s">
        <v>418</v>
      </c>
      <c r="F5" s="27" t="s">
        <v>14</v>
      </c>
      <c r="G5" s="28">
        <v>12</v>
      </c>
      <c r="H5" s="27" t="s">
        <v>140</v>
      </c>
      <c r="I5" s="27" t="s">
        <v>141</v>
      </c>
      <c r="J5" s="29">
        <v>2600</v>
      </c>
      <c r="K5" s="29">
        <v>3600</v>
      </c>
      <c r="L5" s="24" t="s">
        <v>423</v>
      </c>
      <c r="M5" s="23" t="s">
        <v>420</v>
      </c>
      <c r="AA5" s="22" t="s">
        <v>195</v>
      </c>
      <c r="AB5" s="8" t="s">
        <v>291</v>
      </c>
    </row>
    <row r="6" spans="1:28" ht="15" x14ac:dyDescent="0.2">
      <c r="A6" s="28">
        <v>4</v>
      </c>
      <c r="B6" s="27" t="s">
        <v>209</v>
      </c>
      <c r="C6" s="27" t="s">
        <v>16</v>
      </c>
      <c r="D6" s="27" t="s">
        <v>13</v>
      </c>
      <c r="E6" s="24" t="s">
        <v>418</v>
      </c>
      <c r="F6" s="27" t="s">
        <v>14</v>
      </c>
      <c r="G6" s="28">
        <v>12</v>
      </c>
      <c r="H6" s="27" t="s">
        <v>140</v>
      </c>
      <c r="I6" s="27" t="s">
        <v>141</v>
      </c>
      <c r="J6" s="29">
        <v>2600</v>
      </c>
      <c r="K6" s="29">
        <v>3600</v>
      </c>
      <c r="L6" s="24" t="s">
        <v>424</v>
      </c>
      <c r="M6" s="23" t="s">
        <v>420</v>
      </c>
      <c r="AA6" s="8" t="s">
        <v>196</v>
      </c>
      <c r="AB6" s="8" t="s">
        <v>292</v>
      </c>
    </row>
    <row r="7" spans="1:28" ht="15" x14ac:dyDescent="0.2">
      <c r="A7" s="28">
        <v>5</v>
      </c>
      <c r="B7" s="27" t="s">
        <v>209</v>
      </c>
      <c r="C7" s="27" t="s">
        <v>16</v>
      </c>
      <c r="D7" s="27" t="s">
        <v>13</v>
      </c>
      <c r="E7" s="24" t="s">
        <v>418</v>
      </c>
      <c r="F7" s="27" t="s">
        <v>14</v>
      </c>
      <c r="G7" s="28">
        <v>12</v>
      </c>
      <c r="H7" s="27" t="s">
        <v>140</v>
      </c>
      <c r="I7" s="27" t="s">
        <v>141</v>
      </c>
      <c r="J7" s="29">
        <v>2600</v>
      </c>
      <c r="K7" s="29">
        <v>3600</v>
      </c>
      <c r="L7" s="24" t="s">
        <v>425</v>
      </c>
      <c r="M7" s="23" t="s">
        <v>420</v>
      </c>
      <c r="AA7" s="22" t="s">
        <v>197</v>
      </c>
      <c r="AB7" s="8" t="s">
        <v>293</v>
      </c>
    </row>
    <row r="8" spans="1:28" ht="15" x14ac:dyDescent="0.2">
      <c r="A8" s="28">
        <v>6</v>
      </c>
      <c r="B8" s="27" t="s">
        <v>209</v>
      </c>
      <c r="C8" s="27" t="s">
        <v>16</v>
      </c>
      <c r="D8" s="27" t="s">
        <v>13</v>
      </c>
      <c r="E8" s="24" t="s">
        <v>418</v>
      </c>
      <c r="F8" s="27" t="s">
        <v>14</v>
      </c>
      <c r="G8" s="28">
        <v>12</v>
      </c>
      <c r="H8" s="27" t="s">
        <v>140</v>
      </c>
      <c r="I8" s="27" t="s">
        <v>141</v>
      </c>
      <c r="J8" s="29">
        <v>2600</v>
      </c>
      <c r="K8" s="29">
        <v>3600</v>
      </c>
      <c r="L8" s="24" t="s">
        <v>426</v>
      </c>
      <c r="M8" s="23" t="s">
        <v>420</v>
      </c>
      <c r="AA8" s="22" t="s">
        <v>198</v>
      </c>
      <c r="AB8" s="8" t="s">
        <v>294</v>
      </c>
    </row>
    <row r="9" spans="1:28" ht="15" x14ac:dyDescent="0.2">
      <c r="A9" s="28">
        <v>7</v>
      </c>
      <c r="B9" s="27" t="s">
        <v>209</v>
      </c>
      <c r="C9" s="27" t="s">
        <v>16</v>
      </c>
      <c r="D9" s="27" t="s">
        <v>13</v>
      </c>
      <c r="E9" s="24" t="s">
        <v>418</v>
      </c>
      <c r="F9" s="27" t="s">
        <v>14</v>
      </c>
      <c r="G9" s="28">
        <v>12</v>
      </c>
      <c r="H9" s="27" t="s">
        <v>140</v>
      </c>
      <c r="I9" s="27" t="s">
        <v>141</v>
      </c>
      <c r="J9" s="29">
        <v>2600</v>
      </c>
      <c r="K9" s="29">
        <v>3600</v>
      </c>
      <c r="L9" s="24" t="s">
        <v>427</v>
      </c>
      <c r="M9" s="23" t="s">
        <v>420</v>
      </c>
      <c r="AA9" s="22" t="s">
        <v>199</v>
      </c>
      <c r="AB9" s="8" t="s">
        <v>295</v>
      </c>
    </row>
    <row r="10" spans="1:28" ht="15" x14ac:dyDescent="0.2">
      <c r="A10" s="28">
        <v>8</v>
      </c>
      <c r="B10" s="27" t="s">
        <v>209</v>
      </c>
      <c r="C10" s="27" t="s">
        <v>16</v>
      </c>
      <c r="D10" s="27" t="s">
        <v>13</v>
      </c>
      <c r="E10" s="24" t="s">
        <v>418</v>
      </c>
      <c r="F10" s="27" t="s">
        <v>14</v>
      </c>
      <c r="G10" s="28">
        <v>12</v>
      </c>
      <c r="H10" s="27" t="s">
        <v>140</v>
      </c>
      <c r="I10" s="27" t="s">
        <v>141</v>
      </c>
      <c r="J10" s="29">
        <v>2600</v>
      </c>
      <c r="K10" s="29">
        <v>3600</v>
      </c>
      <c r="L10" s="24" t="s">
        <v>428</v>
      </c>
      <c r="M10" s="23" t="s">
        <v>420</v>
      </c>
      <c r="AA10" s="22" t="s">
        <v>200</v>
      </c>
      <c r="AB10" s="8" t="s">
        <v>296</v>
      </c>
    </row>
    <row r="11" spans="1:28" ht="15" x14ac:dyDescent="0.2">
      <c r="A11" s="28">
        <v>9</v>
      </c>
      <c r="B11" s="27" t="s">
        <v>209</v>
      </c>
      <c r="C11" s="27" t="s">
        <v>16</v>
      </c>
      <c r="D11" s="27" t="s">
        <v>13</v>
      </c>
      <c r="E11" s="24" t="s">
        <v>418</v>
      </c>
      <c r="F11" s="27" t="s">
        <v>14</v>
      </c>
      <c r="G11" s="28">
        <v>12</v>
      </c>
      <c r="H11" s="27" t="s">
        <v>140</v>
      </c>
      <c r="I11" s="27" t="s">
        <v>141</v>
      </c>
      <c r="J11" s="29">
        <v>2600</v>
      </c>
      <c r="K11" s="29">
        <v>3600</v>
      </c>
      <c r="L11" s="24" t="s">
        <v>429</v>
      </c>
      <c r="M11" s="23" t="s">
        <v>420</v>
      </c>
      <c r="AA11" s="22" t="s">
        <v>200</v>
      </c>
      <c r="AB11" s="8" t="s">
        <v>297</v>
      </c>
    </row>
    <row r="12" spans="1:28" ht="15" x14ac:dyDescent="0.2">
      <c r="A12" s="28">
        <v>10</v>
      </c>
      <c r="B12" s="27" t="s">
        <v>209</v>
      </c>
      <c r="C12" s="27" t="s">
        <v>16</v>
      </c>
      <c r="D12" s="27" t="s">
        <v>13</v>
      </c>
      <c r="E12" s="24" t="s">
        <v>418</v>
      </c>
      <c r="F12" s="27" t="s">
        <v>14</v>
      </c>
      <c r="G12" s="28">
        <v>12</v>
      </c>
      <c r="H12" s="27" t="s">
        <v>140</v>
      </c>
      <c r="I12" s="27" t="s">
        <v>141</v>
      </c>
      <c r="J12" s="29">
        <v>2600</v>
      </c>
      <c r="K12" s="29">
        <v>3600</v>
      </c>
      <c r="L12" s="24" t="s">
        <v>430</v>
      </c>
      <c r="M12" s="23" t="s">
        <v>420</v>
      </c>
      <c r="AA12" s="22" t="s">
        <v>201</v>
      </c>
      <c r="AB12" s="8" t="s">
        <v>298</v>
      </c>
    </row>
    <row r="13" spans="1:28" ht="15" x14ac:dyDescent="0.2">
      <c r="A13" s="28">
        <v>11</v>
      </c>
      <c r="B13" s="27" t="s">
        <v>209</v>
      </c>
      <c r="C13" s="27" t="s">
        <v>16</v>
      </c>
      <c r="D13" s="27" t="s">
        <v>13</v>
      </c>
      <c r="E13" s="24" t="s">
        <v>418</v>
      </c>
      <c r="F13" s="27" t="s">
        <v>14</v>
      </c>
      <c r="G13" s="28">
        <v>12</v>
      </c>
      <c r="H13" s="27" t="s">
        <v>140</v>
      </c>
      <c r="I13" s="27" t="s">
        <v>141</v>
      </c>
      <c r="J13" s="29">
        <v>2600</v>
      </c>
      <c r="K13" s="29">
        <v>3600</v>
      </c>
      <c r="L13" s="24" t="s">
        <v>431</v>
      </c>
      <c r="M13" s="23" t="s">
        <v>420</v>
      </c>
      <c r="AA13" s="22" t="s">
        <v>146</v>
      </c>
      <c r="AB13" s="8" t="s">
        <v>299</v>
      </c>
    </row>
    <row r="14" spans="1:28" ht="15" x14ac:dyDescent="0.2">
      <c r="A14" s="28">
        <v>12</v>
      </c>
      <c r="B14" s="27" t="s">
        <v>209</v>
      </c>
      <c r="C14" s="27" t="s">
        <v>16</v>
      </c>
      <c r="D14" s="27" t="s">
        <v>13</v>
      </c>
      <c r="E14" s="24" t="s">
        <v>418</v>
      </c>
      <c r="F14" s="27" t="s">
        <v>14</v>
      </c>
      <c r="G14" s="28">
        <v>12</v>
      </c>
      <c r="H14" s="27" t="s">
        <v>140</v>
      </c>
      <c r="I14" s="27" t="s">
        <v>141</v>
      </c>
      <c r="J14" s="29">
        <v>2600</v>
      </c>
      <c r="K14" s="29">
        <v>3600</v>
      </c>
      <c r="L14" s="24" t="s">
        <v>432</v>
      </c>
      <c r="M14" s="23" t="s">
        <v>420</v>
      </c>
      <c r="AA14" s="22" t="s">
        <v>150</v>
      </c>
      <c r="AB14" s="8" t="s">
        <v>300</v>
      </c>
    </row>
    <row r="15" spans="1:28" ht="15" x14ac:dyDescent="0.2">
      <c r="A15" s="28">
        <v>13</v>
      </c>
      <c r="B15" s="27" t="s">
        <v>247</v>
      </c>
      <c r="C15" s="27" t="s">
        <v>16</v>
      </c>
      <c r="D15" s="27" t="s">
        <v>13</v>
      </c>
      <c r="E15" s="24" t="s">
        <v>418</v>
      </c>
      <c r="F15" s="27" t="s">
        <v>14</v>
      </c>
      <c r="G15" s="28">
        <v>1</v>
      </c>
      <c r="H15" s="27" t="s">
        <v>140</v>
      </c>
      <c r="I15" s="27" t="s">
        <v>141</v>
      </c>
      <c r="J15" s="29">
        <v>120</v>
      </c>
      <c r="K15" s="29">
        <v>240</v>
      </c>
      <c r="L15" s="24" t="s">
        <v>433</v>
      </c>
      <c r="M15" s="23" t="s">
        <v>420</v>
      </c>
      <c r="AA15" s="22" t="s">
        <v>150</v>
      </c>
      <c r="AB15" s="8" t="s">
        <v>301</v>
      </c>
    </row>
    <row r="16" spans="1:28" ht="15" x14ac:dyDescent="0.2">
      <c r="A16" s="28">
        <v>14</v>
      </c>
      <c r="B16" s="27" t="s">
        <v>434</v>
      </c>
      <c r="C16" s="27" t="s">
        <v>16</v>
      </c>
      <c r="D16" s="27" t="s">
        <v>13</v>
      </c>
      <c r="E16" s="24" t="s">
        <v>418</v>
      </c>
      <c r="F16" s="27" t="s">
        <v>14</v>
      </c>
      <c r="G16" s="28">
        <v>2</v>
      </c>
      <c r="H16" s="27" t="s">
        <v>140</v>
      </c>
      <c r="I16" s="27" t="s">
        <v>141</v>
      </c>
      <c r="J16" s="29">
        <v>200</v>
      </c>
      <c r="K16" s="29">
        <v>400</v>
      </c>
      <c r="L16" s="24" t="s">
        <v>435</v>
      </c>
      <c r="M16" s="23" t="s">
        <v>420</v>
      </c>
      <c r="AA16" s="22" t="s">
        <v>416</v>
      </c>
      <c r="AB16" s="8" t="s">
        <v>302</v>
      </c>
    </row>
    <row r="17" spans="1:28" ht="15" x14ac:dyDescent="0.2">
      <c r="A17" s="28">
        <v>15</v>
      </c>
      <c r="B17" s="27" t="s">
        <v>212</v>
      </c>
      <c r="C17" s="27" t="s">
        <v>16</v>
      </c>
      <c r="D17" s="27" t="s">
        <v>13</v>
      </c>
      <c r="E17" s="24" t="s">
        <v>418</v>
      </c>
      <c r="F17" s="27" t="s">
        <v>14</v>
      </c>
      <c r="G17" s="28">
        <v>6</v>
      </c>
      <c r="H17" s="27" t="s">
        <v>140</v>
      </c>
      <c r="I17" s="27" t="s">
        <v>141</v>
      </c>
      <c r="J17" s="29">
        <v>1500</v>
      </c>
      <c r="K17" s="29">
        <v>2000</v>
      </c>
      <c r="L17" s="24" t="s">
        <v>436</v>
      </c>
      <c r="M17" s="23" t="s">
        <v>420</v>
      </c>
      <c r="AA17" s="22" t="s">
        <v>202</v>
      </c>
      <c r="AB17" s="8" t="s">
        <v>303</v>
      </c>
    </row>
    <row r="18" spans="1:28" ht="15" x14ac:dyDescent="0.2">
      <c r="A18" s="28">
        <v>16</v>
      </c>
      <c r="B18" s="27" t="s">
        <v>212</v>
      </c>
      <c r="C18" s="27" t="s">
        <v>16</v>
      </c>
      <c r="D18" s="27" t="s">
        <v>13</v>
      </c>
      <c r="E18" s="24" t="s">
        <v>418</v>
      </c>
      <c r="F18" s="27" t="s">
        <v>14</v>
      </c>
      <c r="G18" s="28">
        <v>12</v>
      </c>
      <c r="H18" s="27" t="s">
        <v>140</v>
      </c>
      <c r="I18" s="27" t="s">
        <v>141</v>
      </c>
      <c r="J18" s="29">
        <v>3000</v>
      </c>
      <c r="K18" s="29">
        <v>4000</v>
      </c>
      <c r="L18" s="24" t="s">
        <v>437</v>
      </c>
      <c r="M18" s="23" t="s">
        <v>420</v>
      </c>
      <c r="AA18" s="22" t="s">
        <v>203</v>
      </c>
      <c r="AB18" s="8" t="s">
        <v>304</v>
      </c>
    </row>
    <row r="19" spans="1:28" ht="15" x14ac:dyDescent="0.2">
      <c r="A19" s="28">
        <v>17</v>
      </c>
      <c r="B19" s="27" t="s">
        <v>212</v>
      </c>
      <c r="C19" s="27" t="s">
        <v>16</v>
      </c>
      <c r="D19" s="27" t="s">
        <v>13</v>
      </c>
      <c r="E19" s="24" t="s">
        <v>418</v>
      </c>
      <c r="F19" s="27" t="s">
        <v>14</v>
      </c>
      <c r="G19" s="28">
        <v>12</v>
      </c>
      <c r="H19" s="27" t="s">
        <v>140</v>
      </c>
      <c r="I19" s="27" t="s">
        <v>141</v>
      </c>
      <c r="J19" s="29">
        <v>3000</v>
      </c>
      <c r="K19" s="29">
        <v>4000</v>
      </c>
      <c r="L19" s="24" t="s">
        <v>438</v>
      </c>
      <c r="M19" s="23" t="s">
        <v>420</v>
      </c>
      <c r="AA19" s="22" t="s">
        <v>204</v>
      </c>
      <c r="AB19" s="8" t="s">
        <v>305</v>
      </c>
    </row>
    <row r="20" spans="1:28" ht="15" x14ac:dyDescent="0.2">
      <c r="A20" s="28">
        <v>18</v>
      </c>
      <c r="B20" s="27" t="s">
        <v>212</v>
      </c>
      <c r="C20" s="27" t="s">
        <v>16</v>
      </c>
      <c r="D20" s="27" t="s">
        <v>13</v>
      </c>
      <c r="E20" s="24" t="s">
        <v>418</v>
      </c>
      <c r="F20" s="27" t="s">
        <v>14</v>
      </c>
      <c r="G20" s="28">
        <v>12</v>
      </c>
      <c r="H20" s="27" t="s">
        <v>140</v>
      </c>
      <c r="I20" s="27" t="s">
        <v>141</v>
      </c>
      <c r="J20" s="29">
        <v>3000</v>
      </c>
      <c r="K20" s="29">
        <v>4000</v>
      </c>
      <c r="L20" s="24" t="s">
        <v>439</v>
      </c>
      <c r="M20" s="23" t="s">
        <v>420</v>
      </c>
      <c r="AA20" s="22" t="s">
        <v>205</v>
      </c>
      <c r="AB20" s="8" t="s">
        <v>306</v>
      </c>
    </row>
    <row r="21" spans="1:28" ht="15" x14ac:dyDescent="0.2">
      <c r="A21" s="28">
        <v>19</v>
      </c>
      <c r="B21" s="27" t="s">
        <v>212</v>
      </c>
      <c r="C21" s="27" t="s">
        <v>16</v>
      </c>
      <c r="D21" s="27" t="s">
        <v>13</v>
      </c>
      <c r="E21" s="24" t="s">
        <v>418</v>
      </c>
      <c r="F21" s="27" t="s">
        <v>14</v>
      </c>
      <c r="G21" s="28">
        <v>12</v>
      </c>
      <c r="H21" s="27" t="s">
        <v>140</v>
      </c>
      <c r="I21" s="27" t="s">
        <v>141</v>
      </c>
      <c r="J21" s="29">
        <v>3000</v>
      </c>
      <c r="K21" s="29">
        <v>4000</v>
      </c>
      <c r="L21" s="24" t="s">
        <v>440</v>
      </c>
      <c r="M21" s="23" t="s">
        <v>420</v>
      </c>
      <c r="AA21" s="22" t="s">
        <v>206</v>
      </c>
      <c r="AB21" s="8" t="s">
        <v>307</v>
      </c>
    </row>
    <row r="22" spans="1:28" ht="15" x14ac:dyDescent="0.2">
      <c r="A22" s="28">
        <v>20</v>
      </c>
      <c r="B22" s="27" t="s">
        <v>212</v>
      </c>
      <c r="C22" s="27" t="s">
        <v>16</v>
      </c>
      <c r="D22" s="27" t="s">
        <v>13</v>
      </c>
      <c r="E22" s="24" t="s">
        <v>418</v>
      </c>
      <c r="F22" s="27" t="s">
        <v>14</v>
      </c>
      <c r="G22" s="28">
        <v>12</v>
      </c>
      <c r="H22" s="27" t="s">
        <v>140</v>
      </c>
      <c r="I22" s="27" t="s">
        <v>141</v>
      </c>
      <c r="J22" s="29">
        <v>3000</v>
      </c>
      <c r="K22" s="29">
        <v>4000</v>
      </c>
      <c r="L22" s="24" t="s">
        <v>441</v>
      </c>
      <c r="M22" s="23" t="s">
        <v>420</v>
      </c>
      <c r="AA22" s="22" t="s">
        <v>207</v>
      </c>
      <c r="AB22" s="8" t="s">
        <v>308</v>
      </c>
    </row>
    <row r="23" spans="1:28" ht="15" x14ac:dyDescent="0.2">
      <c r="A23" s="28">
        <v>21</v>
      </c>
      <c r="B23" s="27" t="s">
        <v>212</v>
      </c>
      <c r="C23" s="27" t="s">
        <v>16</v>
      </c>
      <c r="D23" s="27" t="s">
        <v>13</v>
      </c>
      <c r="E23" s="24" t="s">
        <v>418</v>
      </c>
      <c r="F23" s="27" t="s">
        <v>14</v>
      </c>
      <c r="G23" s="28">
        <v>12</v>
      </c>
      <c r="H23" s="27" t="s">
        <v>140</v>
      </c>
      <c r="I23" s="27" t="s">
        <v>141</v>
      </c>
      <c r="J23" s="29">
        <v>3000</v>
      </c>
      <c r="K23" s="29">
        <v>4000</v>
      </c>
      <c r="L23" s="24" t="s">
        <v>442</v>
      </c>
      <c r="M23" s="23" t="s">
        <v>420</v>
      </c>
      <c r="AA23" s="22" t="s">
        <v>208</v>
      </c>
      <c r="AB23" s="8" t="s">
        <v>309</v>
      </c>
    </row>
    <row r="24" spans="1:28" ht="15" x14ac:dyDescent="0.2">
      <c r="A24" s="28">
        <v>22</v>
      </c>
      <c r="B24" s="27" t="s">
        <v>212</v>
      </c>
      <c r="C24" s="27" t="s">
        <v>16</v>
      </c>
      <c r="D24" s="27" t="s">
        <v>13</v>
      </c>
      <c r="E24" s="24" t="s">
        <v>418</v>
      </c>
      <c r="F24" s="27" t="s">
        <v>14</v>
      </c>
      <c r="G24" s="28">
        <v>12</v>
      </c>
      <c r="H24" s="27" t="s">
        <v>140</v>
      </c>
      <c r="I24" s="27" t="s">
        <v>141</v>
      </c>
      <c r="J24" s="29">
        <v>3000</v>
      </c>
      <c r="K24" s="29">
        <v>4000</v>
      </c>
      <c r="L24" s="24" t="s">
        <v>443</v>
      </c>
      <c r="M24" s="23" t="s">
        <v>420</v>
      </c>
      <c r="AA24" s="22" t="s">
        <v>162</v>
      </c>
      <c r="AB24" s="8" t="s">
        <v>310</v>
      </c>
    </row>
    <row r="25" spans="1:28" ht="15" x14ac:dyDescent="0.2">
      <c r="A25" s="28">
        <v>23</v>
      </c>
      <c r="B25" s="27" t="s">
        <v>212</v>
      </c>
      <c r="C25" s="27" t="s">
        <v>16</v>
      </c>
      <c r="D25" s="27" t="s">
        <v>13</v>
      </c>
      <c r="E25" s="24" t="s">
        <v>444</v>
      </c>
      <c r="F25" s="27" t="s">
        <v>220</v>
      </c>
      <c r="G25" s="28">
        <v>1</v>
      </c>
      <c r="H25" s="27" t="s">
        <v>140</v>
      </c>
      <c r="I25" s="27" t="s">
        <v>141</v>
      </c>
      <c r="J25" s="29">
        <v>1000</v>
      </c>
      <c r="K25" s="29">
        <v>1500</v>
      </c>
      <c r="L25" s="24" t="s">
        <v>445</v>
      </c>
      <c r="M25" s="23" t="s">
        <v>420</v>
      </c>
      <c r="AA25" s="22" t="s">
        <v>179</v>
      </c>
      <c r="AB25" s="8" t="s">
        <v>311</v>
      </c>
    </row>
    <row r="26" spans="1:28" ht="15" x14ac:dyDescent="0.2">
      <c r="A26" s="28">
        <v>24</v>
      </c>
      <c r="B26" s="27" t="s">
        <v>190</v>
      </c>
      <c r="C26" s="27" t="s">
        <v>16</v>
      </c>
      <c r="D26" s="27" t="s">
        <v>13</v>
      </c>
      <c r="E26" s="24" t="s">
        <v>418</v>
      </c>
      <c r="F26" s="27" t="s">
        <v>14</v>
      </c>
      <c r="G26" s="28">
        <v>6</v>
      </c>
      <c r="H26" s="27" t="s">
        <v>140</v>
      </c>
      <c r="I26" s="27" t="s">
        <v>141</v>
      </c>
      <c r="J26" s="29">
        <v>1500</v>
      </c>
      <c r="K26" s="29">
        <v>2000</v>
      </c>
      <c r="L26" s="24" t="s">
        <v>446</v>
      </c>
      <c r="M26" s="23" t="s">
        <v>420</v>
      </c>
      <c r="AA26" s="22" t="s">
        <v>155</v>
      </c>
      <c r="AB26" s="8" t="s">
        <v>312</v>
      </c>
    </row>
    <row r="27" spans="1:28" ht="15" x14ac:dyDescent="0.2">
      <c r="A27" s="28">
        <v>25</v>
      </c>
      <c r="B27" s="27" t="s">
        <v>190</v>
      </c>
      <c r="C27" s="27" t="s">
        <v>16</v>
      </c>
      <c r="D27" s="27" t="s">
        <v>13</v>
      </c>
      <c r="E27" s="24" t="s">
        <v>418</v>
      </c>
      <c r="F27" s="27" t="s">
        <v>14</v>
      </c>
      <c r="G27" s="28">
        <v>12</v>
      </c>
      <c r="H27" s="27" t="s">
        <v>140</v>
      </c>
      <c r="I27" s="27" t="s">
        <v>141</v>
      </c>
      <c r="J27" s="29">
        <v>3000</v>
      </c>
      <c r="K27" s="29">
        <v>4000</v>
      </c>
      <c r="L27" s="24" t="s">
        <v>447</v>
      </c>
      <c r="M27" s="23" t="s">
        <v>420</v>
      </c>
      <c r="AA27" s="22" t="s">
        <v>210</v>
      </c>
      <c r="AB27" s="8" t="s">
        <v>313</v>
      </c>
    </row>
    <row r="28" spans="1:28" ht="15" x14ac:dyDescent="0.2">
      <c r="A28" s="28">
        <v>26</v>
      </c>
      <c r="B28" s="27" t="s">
        <v>190</v>
      </c>
      <c r="C28" s="27" t="s">
        <v>16</v>
      </c>
      <c r="D28" s="27" t="s">
        <v>13</v>
      </c>
      <c r="E28" s="24" t="s">
        <v>418</v>
      </c>
      <c r="F28" s="27" t="s">
        <v>14</v>
      </c>
      <c r="G28" s="28">
        <v>12</v>
      </c>
      <c r="H28" s="27" t="s">
        <v>140</v>
      </c>
      <c r="I28" s="27" t="s">
        <v>141</v>
      </c>
      <c r="J28" s="29">
        <v>3000</v>
      </c>
      <c r="K28" s="29">
        <v>4000</v>
      </c>
      <c r="L28" s="24" t="s">
        <v>448</v>
      </c>
      <c r="M28" s="23" t="s">
        <v>420</v>
      </c>
      <c r="AA28" s="22" t="s">
        <v>211</v>
      </c>
      <c r="AB28" s="8" t="s">
        <v>314</v>
      </c>
    </row>
    <row r="29" spans="1:28" ht="15" x14ac:dyDescent="0.2">
      <c r="A29" s="28">
        <v>27</v>
      </c>
      <c r="B29" s="27" t="s">
        <v>190</v>
      </c>
      <c r="C29" s="27" t="s">
        <v>16</v>
      </c>
      <c r="D29" s="27" t="s">
        <v>13</v>
      </c>
      <c r="E29" s="24" t="s">
        <v>418</v>
      </c>
      <c r="F29" s="27" t="s">
        <v>14</v>
      </c>
      <c r="G29" s="28">
        <v>12</v>
      </c>
      <c r="H29" s="27" t="s">
        <v>140</v>
      </c>
      <c r="I29" s="27" t="s">
        <v>141</v>
      </c>
      <c r="J29" s="29">
        <v>3000</v>
      </c>
      <c r="K29" s="29">
        <v>4000</v>
      </c>
      <c r="L29" s="24" t="s">
        <v>449</v>
      </c>
      <c r="M29" s="23" t="s">
        <v>420</v>
      </c>
      <c r="AA29" s="22" t="s">
        <v>179</v>
      </c>
      <c r="AB29" s="8" t="s">
        <v>315</v>
      </c>
    </row>
    <row r="30" spans="1:28" ht="15" x14ac:dyDescent="0.2">
      <c r="A30" s="28">
        <v>28</v>
      </c>
      <c r="B30" s="27" t="s">
        <v>190</v>
      </c>
      <c r="C30" s="27" t="s">
        <v>16</v>
      </c>
      <c r="D30" s="27" t="s">
        <v>13</v>
      </c>
      <c r="E30" s="24" t="s">
        <v>418</v>
      </c>
      <c r="F30" s="27" t="s">
        <v>14</v>
      </c>
      <c r="G30" s="28">
        <v>12</v>
      </c>
      <c r="H30" s="27" t="s">
        <v>140</v>
      </c>
      <c r="I30" s="27" t="s">
        <v>141</v>
      </c>
      <c r="J30" s="29">
        <v>3000</v>
      </c>
      <c r="K30" s="29">
        <v>4000</v>
      </c>
      <c r="L30" s="24" t="s">
        <v>450</v>
      </c>
      <c r="M30" s="23" t="s">
        <v>420</v>
      </c>
      <c r="AA30" s="22" t="s">
        <v>159</v>
      </c>
      <c r="AB30" s="8" t="s">
        <v>316</v>
      </c>
    </row>
    <row r="31" spans="1:28" ht="15" x14ac:dyDescent="0.2">
      <c r="A31" s="28">
        <v>29</v>
      </c>
      <c r="B31" s="27" t="s">
        <v>190</v>
      </c>
      <c r="C31" s="27" t="s">
        <v>16</v>
      </c>
      <c r="D31" s="27" t="s">
        <v>13</v>
      </c>
      <c r="E31" s="24" t="s">
        <v>418</v>
      </c>
      <c r="F31" s="27" t="s">
        <v>14</v>
      </c>
      <c r="G31" s="28">
        <v>12</v>
      </c>
      <c r="H31" s="27" t="s">
        <v>140</v>
      </c>
      <c r="I31" s="27" t="s">
        <v>141</v>
      </c>
      <c r="J31" s="29">
        <v>3000</v>
      </c>
      <c r="K31" s="29">
        <v>4000</v>
      </c>
      <c r="L31" s="24" t="s">
        <v>451</v>
      </c>
      <c r="M31" s="23" t="s">
        <v>420</v>
      </c>
      <c r="AA31" s="22" t="s">
        <v>213</v>
      </c>
      <c r="AB31" s="8" t="s">
        <v>317</v>
      </c>
    </row>
    <row r="32" spans="1:28" ht="15" x14ac:dyDescent="0.2">
      <c r="A32" s="28">
        <v>30</v>
      </c>
      <c r="B32" s="27" t="s">
        <v>190</v>
      </c>
      <c r="C32" s="27" t="s">
        <v>16</v>
      </c>
      <c r="D32" s="27" t="s">
        <v>13</v>
      </c>
      <c r="E32" s="24" t="s">
        <v>418</v>
      </c>
      <c r="F32" s="27" t="s">
        <v>14</v>
      </c>
      <c r="G32" s="28">
        <v>12</v>
      </c>
      <c r="H32" s="27" t="s">
        <v>140</v>
      </c>
      <c r="I32" s="27" t="s">
        <v>141</v>
      </c>
      <c r="J32" s="29">
        <v>3000</v>
      </c>
      <c r="K32" s="29">
        <v>4000</v>
      </c>
      <c r="L32" s="24" t="s">
        <v>452</v>
      </c>
      <c r="M32" s="23" t="s">
        <v>420</v>
      </c>
      <c r="AA32" s="22" t="s">
        <v>213</v>
      </c>
      <c r="AB32" s="8" t="s">
        <v>318</v>
      </c>
    </row>
    <row r="33" spans="1:28" ht="15" x14ac:dyDescent="0.2">
      <c r="A33" s="28">
        <v>31</v>
      </c>
      <c r="B33" s="27" t="s">
        <v>190</v>
      </c>
      <c r="C33" s="27" t="s">
        <v>16</v>
      </c>
      <c r="D33" s="27" t="s">
        <v>13</v>
      </c>
      <c r="E33" s="24" t="s">
        <v>418</v>
      </c>
      <c r="F33" s="27" t="s">
        <v>14</v>
      </c>
      <c r="G33" s="28">
        <v>12</v>
      </c>
      <c r="H33" s="27" t="s">
        <v>140</v>
      </c>
      <c r="I33" s="27" t="s">
        <v>141</v>
      </c>
      <c r="J33" s="29">
        <v>3000</v>
      </c>
      <c r="K33" s="29">
        <v>4000</v>
      </c>
      <c r="L33" s="24" t="s">
        <v>453</v>
      </c>
      <c r="M33" s="23" t="s">
        <v>420</v>
      </c>
      <c r="AA33" s="22" t="s">
        <v>214</v>
      </c>
      <c r="AB33" s="8" t="s">
        <v>319</v>
      </c>
    </row>
    <row r="34" spans="1:28" ht="15" x14ac:dyDescent="0.2">
      <c r="A34" s="28">
        <v>32</v>
      </c>
      <c r="B34" s="27" t="s">
        <v>145</v>
      </c>
      <c r="C34" s="27" t="s">
        <v>16</v>
      </c>
      <c r="D34" s="27" t="s">
        <v>13</v>
      </c>
      <c r="E34" s="24" t="s">
        <v>418</v>
      </c>
      <c r="F34" s="27" t="s">
        <v>14</v>
      </c>
      <c r="G34" s="28">
        <v>5</v>
      </c>
      <c r="H34" s="27" t="s">
        <v>140</v>
      </c>
      <c r="I34" s="27" t="s">
        <v>141</v>
      </c>
      <c r="J34" s="29">
        <v>600</v>
      </c>
      <c r="K34" s="29">
        <v>900</v>
      </c>
      <c r="L34" s="24" t="s">
        <v>454</v>
      </c>
      <c r="M34" s="23" t="s">
        <v>420</v>
      </c>
      <c r="AA34" s="22" t="s">
        <v>215</v>
      </c>
      <c r="AB34" s="8" t="s">
        <v>320</v>
      </c>
    </row>
    <row r="35" spans="1:28" ht="15" x14ac:dyDescent="0.2">
      <c r="A35" s="28">
        <v>33</v>
      </c>
      <c r="B35" s="27" t="s">
        <v>455</v>
      </c>
      <c r="C35" s="27" t="s">
        <v>16</v>
      </c>
      <c r="D35" s="27" t="s">
        <v>13</v>
      </c>
      <c r="E35" s="24" t="s">
        <v>418</v>
      </c>
      <c r="F35" s="27" t="s">
        <v>14</v>
      </c>
      <c r="G35" s="28">
        <v>12</v>
      </c>
      <c r="H35" s="27" t="s">
        <v>140</v>
      </c>
      <c r="I35" s="27" t="s">
        <v>141</v>
      </c>
      <c r="J35" s="29">
        <v>3000</v>
      </c>
      <c r="K35" s="29">
        <v>4000</v>
      </c>
      <c r="L35" s="24" t="s">
        <v>456</v>
      </c>
      <c r="M35" s="23" t="s">
        <v>420</v>
      </c>
      <c r="AA35" s="22" t="s">
        <v>216</v>
      </c>
      <c r="AB35" s="8" t="s">
        <v>321</v>
      </c>
    </row>
    <row r="36" spans="1:28" ht="15" x14ac:dyDescent="0.2">
      <c r="A36" s="28">
        <v>34</v>
      </c>
      <c r="B36" s="27" t="s">
        <v>455</v>
      </c>
      <c r="C36" s="27" t="s">
        <v>16</v>
      </c>
      <c r="D36" s="27" t="s">
        <v>13</v>
      </c>
      <c r="E36" s="24" t="s">
        <v>418</v>
      </c>
      <c r="F36" s="27" t="s">
        <v>14</v>
      </c>
      <c r="G36" s="28">
        <v>12</v>
      </c>
      <c r="H36" s="27" t="s">
        <v>140</v>
      </c>
      <c r="I36" s="27" t="s">
        <v>141</v>
      </c>
      <c r="J36" s="29">
        <v>3000</v>
      </c>
      <c r="K36" s="29">
        <v>4000</v>
      </c>
      <c r="L36" s="24" t="s">
        <v>457</v>
      </c>
      <c r="M36" s="23" t="s">
        <v>420</v>
      </c>
      <c r="AA36" s="22" t="s">
        <v>218</v>
      </c>
      <c r="AB36" s="8" t="s">
        <v>322</v>
      </c>
    </row>
    <row r="37" spans="1:28" ht="15" x14ac:dyDescent="0.2">
      <c r="A37" s="28">
        <v>35</v>
      </c>
      <c r="B37" s="27" t="s">
        <v>455</v>
      </c>
      <c r="C37" s="27" t="s">
        <v>16</v>
      </c>
      <c r="D37" s="27" t="s">
        <v>13</v>
      </c>
      <c r="E37" s="24" t="s">
        <v>418</v>
      </c>
      <c r="F37" s="27" t="s">
        <v>14</v>
      </c>
      <c r="G37" s="28">
        <v>12</v>
      </c>
      <c r="H37" s="27" t="s">
        <v>140</v>
      </c>
      <c r="I37" s="27" t="s">
        <v>141</v>
      </c>
      <c r="J37" s="29">
        <v>3000</v>
      </c>
      <c r="K37" s="29">
        <v>4000</v>
      </c>
      <c r="L37" s="24" t="s">
        <v>458</v>
      </c>
      <c r="M37" s="23" t="s">
        <v>420</v>
      </c>
      <c r="AA37" s="22" t="s">
        <v>219</v>
      </c>
      <c r="AB37" s="8" t="s">
        <v>323</v>
      </c>
    </row>
    <row r="38" spans="1:28" ht="15" x14ac:dyDescent="0.2">
      <c r="A38" s="28">
        <v>36</v>
      </c>
      <c r="B38" s="27" t="s">
        <v>455</v>
      </c>
      <c r="C38" s="27" t="s">
        <v>16</v>
      </c>
      <c r="D38" s="27" t="s">
        <v>13</v>
      </c>
      <c r="E38" s="24" t="s">
        <v>418</v>
      </c>
      <c r="F38" s="27" t="s">
        <v>14</v>
      </c>
      <c r="G38" s="28">
        <v>12</v>
      </c>
      <c r="H38" s="27" t="s">
        <v>140</v>
      </c>
      <c r="I38" s="27" t="s">
        <v>141</v>
      </c>
      <c r="J38" s="29">
        <v>3000</v>
      </c>
      <c r="K38" s="29">
        <v>4000</v>
      </c>
      <c r="L38" s="24" t="s">
        <v>459</v>
      </c>
      <c r="M38" s="23" t="s">
        <v>420</v>
      </c>
      <c r="AA38" s="22" t="s">
        <v>219</v>
      </c>
      <c r="AB38" s="8" t="s">
        <v>324</v>
      </c>
    </row>
    <row r="39" spans="1:28" ht="15" x14ac:dyDescent="0.2">
      <c r="A39" s="28">
        <v>37</v>
      </c>
      <c r="B39" s="27" t="s">
        <v>160</v>
      </c>
      <c r="C39" s="27" t="s">
        <v>16</v>
      </c>
      <c r="D39" s="27" t="s">
        <v>13</v>
      </c>
      <c r="E39" s="24" t="s">
        <v>418</v>
      </c>
      <c r="F39" s="27" t="s">
        <v>14</v>
      </c>
      <c r="G39" s="28">
        <v>12</v>
      </c>
      <c r="H39" s="27" t="s">
        <v>140</v>
      </c>
      <c r="I39" s="27" t="s">
        <v>141</v>
      </c>
      <c r="J39" s="29">
        <v>2800</v>
      </c>
      <c r="K39" s="29">
        <v>3800</v>
      </c>
      <c r="L39" s="24" t="s">
        <v>460</v>
      </c>
      <c r="M39" s="23" t="s">
        <v>420</v>
      </c>
      <c r="AA39" s="22" t="s">
        <v>213</v>
      </c>
      <c r="AB39" s="8" t="s">
        <v>325</v>
      </c>
    </row>
    <row r="40" spans="1:28" ht="15" x14ac:dyDescent="0.2">
      <c r="A40" s="28">
        <v>38</v>
      </c>
      <c r="B40" s="27" t="s">
        <v>160</v>
      </c>
      <c r="C40" s="27" t="s">
        <v>16</v>
      </c>
      <c r="D40" s="27" t="s">
        <v>13</v>
      </c>
      <c r="E40" s="24" t="s">
        <v>418</v>
      </c>
      <c r="F40" s="27" t="s">
        <v>14</v>
      </c>
      <c r="G40" s="28">
        <v>12</v>
      </c>
      <c r="H40" s="27" t="s">
        <v>140</v>
      </c>
      <c r="I40" s="27" t="s">
        <v>141</v>
      </c>
      <c r="J40" s="29">
        <v>2800</v>
      </c>
      <c r="K40" s="29">
        <v>3800</v>
      </c>
      <c r="L40" s="24" t="s">
        <v>461</v>
      </c>
      <c r="M40" s="23" t="s">
        <v>420</v>
      </c>
      <c r="AA40" s="22" t="s">
        <v>215</v>
      </c>
      <c r="AB40" s="8" t="s">
        <v>326</v>
      </c>
    </row>
    <row r="41" spans="1:28" ht="15" x14ac:dyDescent="0.2">
      <c r="A41" s="28">
        <v>39</v>
      </c>
      <c r="B41" s="27" t="s">
        <v>160</v>
      </c>
      <c r="C41" s="27" t="s">
        <v>16</v>
      </c>
      <c r="D41" s="27" t="s">
        <v>13</v>
      </c>
      <c r="E41" s="24" t="s">
        <v>462</v>
      </c>
      <c r="F41" s="27" t="s">
        <v>138</v>
      </c>
      <c r="G41" s="28">
        <v>5</v>
      </c>
      <c r="H41" s="27" t="s">
        <v>140</v>
      </c>
      <c r="I41" s="27" t="s">
        <v>141</v>
      </c>
      <c r="J41" s="29">
        <v>2400</v>
      </c>
      <c r="K41" s="29">
        <v>3200</v>
      </c>
      <c r="L41" s="24" t="s">
        <v>463</v>
      </c>
      <c r="M41" s="23" t="s">
        <v>420</v>
      </c>
      <c r="AA41" s="8" t="s">
        <v>215</v>
      </c>
      <c r="AB41" s="8" t="s">
        <v>327</v>
      </c>
    </row>
    <row r="42" spans="1:28" ht="15" x14ac:dyDescent="0.2">
      <c r="A42" s="28">
        <v>40</v>
      </c>
      <c r="B42" s="27" t="s">
        <v>160</v>
      </c>
      <c r="C42" s="27" t="s">
        <v>16</v>
      </c>
      <c r="D42" s="27" t="s">
        <v>13</v>
      </c>
      <c r="E42" s="24" t="s">
        <v>464</v>
      </c>
      <c r="F42" s="27" t="s">
        <v>176</v>
      </c>
      <c r="G42" s="28">
        <v>1</v>
      </c>
      <c r="H42" s="27" t="s">
        <v>140</v>
      </c>
      <c r="I42" s="27" t="s">
        <v>141</v>
      </c>
      <c r="J42" s="29">
        <v>1500</v>
      </c>
      <c r="K42" s="29">
        <v>2500</v>
      </c>
      <c r="L42" s="24" t="s">
        <v>465</v>
      </c>
      <c r="M42" s="23" t="s">
        <v>420</v>
      </c>
      <c r="AA42" s="22" t="s">
        <v>153</v>
      </c>
      <c r="AB42" s="8" t="s">
        <v>328</v>
      </c>
    </row>
    <row r="43" spans="1:28" ht="15" x14ac:dyDescent="0.2">
      <c r="A43" s="28">
        <v>41</v>
      </c>
      <c r="B43" s="27" t="s">
        <v>466</v>
      </c>
      <c r="C43" s="27" t="s">
        <v>16</v>
      </c>
      <c r="D43" s="27" t="s">
        <v>13</v>
      </c>
      <c r="E43" s="24" t="s">
        <v>462</v>
      </c>
      <c r="F43" s="27" t="s">
        <v>138</v>
      </c>
      <c r="G43" s="28">
        <v>2</v>
      </c>
      <c r="H43" s="27" t="s">
        <v>140</v>
      </c>
      <c r="I43" s="27" t="s">
        <v>141</v>
      </c>
      <c r="J43" s="29">
        <v>800</v>
      </c>
      <c r="K43" s="29">
        <v>1200</v>
      </c>
      <c r="L43" s="24" t="s">
        <v>467</v>
      </c>
      <c r="M43" s="23" t="s">
        <v>420</v>
      </c>
      <c r="AA43" s="22" t="s">
        <v>222</v>
      </c>
      <c r="AB43" s="8" t="s">
        <v>329</v>
      </c>
    </row>
    <row r="44" spans="1:28" ht="15" x14ac:dyDescent="0.2">
      <c r="A44" s="28">
        <v>42</v>
      </c>
      <c r="B44" s="27" t="s">
        <v>468</v>
      </c>
      <c r="C44" s="27" t="s">
        <v>16</v>
      </c>
      <c r="D44" s="27" t="s">
        <v>13</v>
      </c>
      <c r="E44" s="24" t="s">
        <v>418</v>
      </c>
      <c r="F44" s="27" t="s">
        <v>14</v>
      </c>
      <c r="G44" s="28">
        <v>12</v>
      </c>
      <c r="H44" s="27" t="s">
        <v>140</v>
      </c>
      <c r="I44" s="27" t="s">
        <v>141</v>
      </c>
      <c r="J44" s="29">
        <v>2600</v>
      </c>
      <c r="K44" s="29">
        <v>3400</v>
      </c>
      <c r="L44" s="23"/>
      <c r="M44" s="23" t="s">
        <v>420</v>
      </c>
      <c r="AA44" s="22" t="s">
        <v>163</v>
      </c>
      <c r="AB44" s="8" t="s">
        <v>330</v>
      </c>
    </row>
    <row r="45" spans="1:28" ht="15" x14ac:dyDescent="0.2">
      <c r="A45" s="28">
        <v>43</v>
      </c>
      <c r="B45" s="27" t="s">
        <v>468</v>
      </c>
      <c r="C45" s="27" t="s">
        <v>16</v>
      </c>
      <c r="D45" s="27" t="s">
        <v>13</v>
      </c>
      <c r="E45" s="24" t="s">
        <v>462</v>
      </c>
      <c r="F45" s="27" t="s">
        <v>138</v>
      </c>
      <c r="G45" s="28">
        <v>3</v>
      </c>
      <c r="H45" s="27" t="s">
        <v>140</v>
      </c>
      <c r="I45" s="27" t="s">
        <v>141</v>
      </c>
      <c r="J45" s="29">
        <v>1400</v>
      </c>
      <c r="K45" s="29">
        <v>1800</v>
      </c>
      <c r="L45" s="24" t="s">
        <v>469</v>
      </c>
      <c r="M45" s="23" t="s">
        <v>420</v>
      </c>
      <c r="AA45" s="22" t="s">
        <v>223</v>
      </c>
      <c r="AB45" s="8" t="s">
        <v>331</v>
      </c>
    </row>
    <row r="46" spans="1:28" ht="15" x14ac:dyDescent="0.2">
      <c r="A46" s="28">
        <v>44</v>
      </c>
      <c r="B46" s="27" t="s">
        <v>470</v>
      </c>
      <c r="C46" s="27" t="s">
        <v>16</v>
      </c>
      <c r="D46" s="27" t="s">
        <v>13</v>
      </c>
      <c r="E46" s="24" t="s">
        <v>418</v>
      </c>
      <c r="F46" s="27" t="s">
        <v>14</v>
      </c>
      <c r="G46" s="28">
        <v>6</v>
      </c>
      <c r="H46" s="27" t="s">
        <v>148</v>
      </c>
      <c r="I46" s="27" t="s">
        <v>141</v>
      </c>
      <c r="J46" s="29">
        <v>1400</v>
      </c>
      <c r="K46" s="29">
        <v>1800</v>
      </c>
      <c r="L46" s="23"/>
      <c r="M46" s="23" t="s">
        <v>420</v>
      </c>
      <c r="AA46" s="22" t="s">
        <v>224</v>
      </c>
      <c r="AB46" s="8" t="s">
        <v>332</v>
      </c>
    </row>
    <row r="47" spans="1:28" ht="15" x14ac:dyDescent="0.2">
      <c r="A47" s="28">
        <v>45</v>
      </c>
      <c r="B47" s="27" t="s">
        <v>471</v>
      </c>
      <c r="C47" s="27" t="s">
        <v>16</v>
      </c>
      <c r="D47" s="27" t="s">
        <v>13</v>
      </c>
      <c r="E47" s="24" t="s">
        <v>179</v>
      </c>
      <c r="F47" s="27" t="s">
        <v>14</v>
      </c>
      <c r="G47" s="28">
        <v>5</v>
      </c>
      <c r="H47" s="27" t="s">
        <v>140</v>
      </c>
      <c r="I47" s="27" t="s">
        <v>141</v>
      </c>
      <c r="J47" s="29">
        <v>500</v>
      </c>
      <c r="K47" s="29">
        <v>1000</v>
      </c>
      <c r="L47" s="24" t="s">
        <v>472</v>
      </c>
      <c r="M47" s="23" t="s">
        <v>420</v>
      </c>
      <c r="AA47" s="22" t="s">
        <v>225</v>
      </c>
      <c r="AB47" s="8" t="s">
        <v>333</v>
      </c>
    </row>
    <row r="48" spans="1:28" ht="15" x14ac:dyDescent="0.2">
      <c r="A48" s="28">
        <v>46</v>
      </c>
      <c r="B48" s="27" t="s">
        <v>471</v>
      </c>
      <c r="C48" s="27" t="s">
        <v>16</v>
      </c>
      <c r="D48" s="27" t="s">
        <v>13</v>
      </c>
      <c r="E48" s="24" t="s">
        <v>162</v>
      </c>
      <c r="F48" s="27" t="s">
        <v>14</v>
      </c>
      <c r="G48" s="28">
        <v>4</v>
      </c>
      <c r="H48" s="27" t="s">
        <v>140</v>
      </c>
      <c r="I48" s="27" t="s">
        <v>141</v>
      </c>
      <c r="J48" s="29">
        <v>320</v>
      </c>
      <c r="K48" s="29">
        <v>650</v>
      </c>
      <c r="L48" s="24" t="s">
        <v>789</v>
      </c>
      <c r="M48" s="23" t="s">
        <v>420</v>
      </c>
      <c r="AA48" s="22" t="s">
        <v>226</v>
      </c>
      <c r="AB48" s="8" t="s">
        <v>334</v>
      </c>
    </row>
    <row r="49" spans="1:28" ht="15" x14ac:dyDescent="0.2">
      <c r="A49" s="28">
        <v>47</v>
      </c>
      <c r="B49" s="27" t="s">
        <v>157</v>
      </c>
      <c r="C49" s="27" t="s">
        <v>16</v>
      </c>
      <c r="D49" s="27" t="s">
        <v>13</v>
      </c>
      <c r="E49" s="24" t="s">
        <v>473</v>
      </c>
      <c r="F49" s="27" t="s">
        <v>14</v>
      </c>
      <c r="G49" s="28">
        <v>4</v>
      </c>
      <c r="H49" s="27" t="s">
        <v>140</v>
      </c>
      <c r="I49" s="27" t="s">
        <v>141</v>
      </c>
      <c r="J49" s="29">
        <v>500</v>
      </c>
      <c r="K49" s="29">
        <v>900</v>
      </c>
      <c r="L49" s="24" t="s">
        <v>474</v>
      </c>
      <c r="M49" s="23" t="s">
        <v>420</v>
      </c>
      <c r="AA49" s="22" t="s">
        <v>227</v>
      </c>
      <c r="AB49" s="8" t="s">
        <v>335</v>
      </c>
    </row>
    <row r="50" spans="1:28" ht="15" x14ac:dyDescent="0.2">
      <c r="A50" s="28">
        <v>48</v>
      </c>
      <c r="B50" s="27" t="s">
        <v>157</v>
      </c>
      <c r="C50" s="27" t="s">
        <v>16</v>
      </c>
      <c r="D50" s="27" t="s">
        <v>13</v>
      </c>
      <c r="E50" s="24" t="s">
        <v>216</v>
      </c>
      <c r="F50" s="27" t="s">
        <v>14</v>
      </c>
      <c r="G50" s="28">
        <v>5</v>
      </c>
      <c r="H50" s="27" t="s">
        <v>140</v>
      </c>
      <c r="I50" s="27" t="s">
        <v>141</v>
      </c>
      <c r="J50" s="29">
        <v>700</v>
      </c>
      <c r="K50" s="29">
        <v>1200</v>
      </c>
      <c r="L50" s="24" t="s">
        <v>475</v>
      </c>
      <c r="M50" s="23" t="s">
        <v>420</v>
      </c>
      <c r="AA50" s="22" t="s">
        <v>228</v>
      </c>
      <c r="AB50" s="8" t="s">
        <v>336</v>
      </c>
    </row>
    <row r="51" spans="1:28" ht="15" x14ac:dyDescent="0.2">
      <c r="A51" s="28">
        <v>49</v>
      </c>
      <c r="B51" s="27" t="s">
        <v>421</v>
      </c>
      <c r="C51" s="27" t="s">
        <v>16</v>
      </c>
      <c r="D51" s="27" t="s">
        <v>13</v>
      </c>
      <c r="E51" s="24" t="s">
        <v>476</v>
      </c>
      <c r="F51" s="27" t="s">
        <v>138</v>
      </c>
      <c r="G51" s="28">
        <v>3</v>
      </c>
      <c r="H51" s="27" t="s">
        <v>140</v>
      </c>
      <c r="I51" s="27" t="s">
        <v>141</v>
      </c>
      <c r="J51" s="29">
        <v>400</v>
      </c>
      <c r="K51" s="29">
        <v>600</v>
      </c>
      <c r="L51" s="24" t="s">
        <v>477</v>
      </c>
      <c r="M51" s="23" t="s">
        <v>420</v>
      </c>
      <c r="AA51" s="22" t="s">
        <v>229</v>
      </c>
      <c r="AB51" s="8" t="s">
        <v>337</v>
      </c>
    </row>
    <row r="52" spans="1:28" ht="15" x14ac:dyDescent="0.2">
      <c r="A52" s="28">
        <v>50</v>
      </c>
      <c r="B52" s="27" t="s">
        <v>421</v>
      </c>
      <c r="C52" s="27" t="s">
        <v>16</v>
      </c>
      <c r="D52" s="27" t="s">
        <v>13</v>
      </c>
      <c r="E52" s="24" t="s">
        <v>478</v>
      </c>
      <c r="F52" s="27" t="s">
        <v>220</v>
      </c>
      <c r="G52" s="28">
        <v>1</v>
      </c>
      <c r="H52" s="27" t="s">
        <v>140</v>
      </c>
      <c r="I52" s="27" t="s">
        <v>141</v>
      </c>
      <c r="J52" s="29">
        <v>280</v>
      </c>
      <c r="K52" s="29">
        <v>380</v>
      </c>
      <c r="L52" s="24" t="s">
        <v>479</v>
      </c>
      <c r="M52" s="23" t="s">
        <v>420</v>
      </c>
      <c r="AA52" s="22" t="s">
        <v>165</v>
      </c>
      <c r="AB52" s="8" t="s">
        <v>338</v>
      </c>
    </row>
    <row r="53" spans="1:28" ht="15" x14ac:dyDescent="0.2">
      <c r="A53" s="28">
        <v>51</v>
      </c>
      <c r="B53" s="27" t="s">
        <v>247</v>
      </c>
      <c r="C53" s="27" t="s">
        <v>16</v>
      </c>
      <c r="D53" s="27" t="s">
        <v>13</v>
      </c>
      <c r="E53" s="24" t="s">
        <v>480</v>
      </c>
      <c r="F53" s="27" t="s">
        <v>138</v>
      </c>
      <c r="G53" s="28">
        <v>2</v>
      </c>
      <c r="H53" s="27" t="s">
        <v>140</v>
      </c>
      <c r="I53" s="27" t="s">
        <v>141</v>
      </c>
      <c r="J53" s="29">
        <v>400</v>
      </c>
      <c r="K53" s="29">
        <v>600</v>
      </c>
      <c r="L53" s="24" t="s">
        <v>481</v>
      </c>
      <c r="M53" s="23" t="s">
        <v>420</v>
      </c>
      <c r="AA53" s="22" t="s">
        <v>224</v>
      </c>
      <c r="AB53" s="8" t="s">
        <v>339</v>
      </c>
    </row>
    <row r="54" spans="1:28" ht="15" x14ac:dyDescent="0.2">
      <c r="A54" s="28">
        <v>52</v>
      </c>
      <c r="B54" s="27" t="s">
        <v>190</v>
      </c>
      <c r="C54" s="27" t="s">
        <v>16</v>
      </c>
      <c r="D54" s="27" t="s">
        <v>13</v>
      </c>
      <c r="E54" s="24" t="s">
        <v>482</v>
      </c>
      <c r="F54" s="27" t="s">
        <v>138</v>
      </c>
      <c r="G54" s="28">
        <v>1</v>
      </c>
      <c r="H54" s="27" t="s">
        <v>140</v>
      </c>
      <c r="I54" s="27" t="s">
        <v>141</v>
      </c>
      <c r="J54" s="29">
        <v>300</v>
      </c>
      <c r="K54" s="29">
        <v>500</v>
      </c>
      <c r="L54" s="24" t="s">
        <v>483</v>
      </c>
      <c r="M54" s="23" t="s">
        <v>420</v>
      </c>
      <c r="AA54" s="8" t="s">
        <v>224</v>
      </c>
      <c r="AB54" s="8" t="s">
        <v>340</v>
      </c>
    </row>
    <row r="55" spans="1:28" ht="15" x14ac:dyDescent="0.2">
      <c r="A55" s="28">
        <v>53</v>
      </c>
      <c r="B55" s="27" t="s">
        <v>484</v>
      </c>
      <c r="C55" s="27" t="s">
        <v>16</v>
      </c>
      <c r="D55" s="27" t="s">
        <v>13</v>
      </c>
      <c r="E55" s="24" t="s">
        <v>485</v>
      </c>
      <c r="F55" s="27" t="s">
        <v>220</v>
      </c>
      <c r="G55" s="28">
        <v>3</v>
      </c>
      <c r="H55" s="27" t="s">
        <v>140</v>
      </c>
      <c r="I55" s="27" t="s">
        <v>141</v>
      </c>
      <c r="J55" s="29">
        <v>1200</v>
      </c>
      <c r="K55" s="29">
        <v>1800</v>
      </c>
      <c r="L55" s="24" t="s">
        <v>486</v>
      </c>
      <c r="M55" s="23" t="s">
        <v>420</v>
      </c>
      <c r="AA55" s="8" t="s">
        <v>224</v>
      </c>
      <c r="AB55" s="8" t="s">
        <v>341</v>
      </c>
    </row>
    <row r="56" spans="1:28" ht="15" x14ac:dyDescent="0.2">
      <c r="A56" s="28">
        <v>54</v>
      </c>
      <c r="B56" s="27" t="s">
        <v>217</v>
      </c>
      <c r="C56" s="27" t="s">
        <v>16</v>
      </c>
      <c r="D56" s="27" t="s">
        <v>13</v>
      </c>
      <c r="E56" s="24" t="s">
        <v>487</v>
      </c>
      <c r="F56" s="27" t="s">
        <v>14</v>
      </c>
      <c r="G56" s="28">
        <v>12</v>
      </c>
      <c r="H56" s="27" t="s">
        <v>140</v>
      </c>
      <c r="I56" s="27" t="s">
        <v>141</v>
      </c>
      <c r="J56" s="29">
        <v>800</v>
      </c>
      <c r="K56" s="29">
        <v>1300</v>
      </c>
      <c r="L56" s="24" t="s">
        <v>488</v>
      </c>
      <c r="M56" s="23" t="s">
        <v>420</v>
      </c>
      <c r="AA56" s="22" t="s">
        <v>230</v>
      </c>
      <c r="AB56" s="8" t="s">
        <v>342</v>
      </c>
    </row>
    <row r="57" spans="1:28" ht="15" x14ac:dyDescent="0.2">
      <c r="A57" s="28">
        <v>55</v>
      </c>
      <c r="B57" s="27" t="s">
        <v>217</v>
      </c>
      <c r="C57" s="27" t="s">
        <v>16</v>
      </c>
      <c r="D57" s="27" t="s">
        <v>13</v>
      </c>
      <c r="E57" s="24" t="s">
        <v>487</v>
      </c>
      <c r="F57" s="27" t="s">
        <v>14</v>
      </c>
      <c r="G57" s="28">
        <v>12</v>
      </c>
      <c r="H57" s="27" t="s">
        <v>140</v>
      </c>
      <c r="I57" s="27" t="s">
        <v>141</v>
      </c>
      <c r="J57" s="29">
        <v>800</v>
      </c>
      <c r="K57" s="29">
        <v>1300</v>
      </c>
      <c r="L57" s="24" t="s">
        <v>489</v>
      </c>
      <c r="M57" s="23" t="s">
        <v>420</v>
      </c>
      <c r="AA57" s="22" t="s">
        <v>231</v>
      </c>
      <c r="AB57" s="8" t="s">
        <v>343</v>
      </c>
    </row>
    <row r="58" spans="1:28" ht="15" x14ac:dyDescent="0.2">
      <c r="A58" s="28">
        <v>56</v>
      </c>
      <c r="B58" s="27" t="s">
        <v>217</v>
      </c>
      <c r="C58" s="27" t="s">
        <v>16</v>
      </c>
      <c r="D58" s="27" t="s">
        <v>13</v>
      </c>
      <c r="E58" s="24" t="s">
        <v>487</v>
      </c>
      <c r="F58" s="27" t="s">
        <v>14</v>
      </c>
      <c r="G58" s="28">
        <v>12</v>
      </c>
      <c r="H58" s="27" t="s">
        <v>140</v>
      </c>
      <c r="I58" s="27" t="s">
        <v>141</v>
      </c>
      <c r="J58" s="29">
        <v>800</v>
      </c>
      <c r="K58" s="29">
        <v>1300</v>
      </c>
      <c r="L58" s="24" t="s">
        <v>490</v>
      </c>
      <c r="M58" s="23" t="s">
        <v>420</v>
      </c>
      <c r="AA58" s="22" t="s">
        <v>232</v>
      </c>
      <c r="AB58" s="8" t="s">
        <v>344</v>
      </c>
    </row>
    <row r="59" spans="1:28" ht="15" x14ac:dyDescent="0.2">
      <c r="A59" s="28">
        <v>57</v>
      </c>
      <c r="B59" s="27" t="s">
        <v>217</v>
      </c>
      <c r="C59" s="27" t="s">
        <v>16</v>
      </c>
      <c r="D59" s="27" t="s">
        <v>13</v>
      </c>
      <c r="E59" s="24" t="s">
        <v>491</v>
      </c>
      <c r="F59" s="27" t="s">
        <v>138</v>
      </c>
      <c r="G59" s="28">
        <v>1</v>
      </c>
      <c r="H59" s="27" t="s">
        <v>140</v>
      </c>
      <c r="I59" s="27" t="s">
        <v>141</v>
      </c>
      <c r="J59" s="29">
        <v>180</v>
      </c>
      <c r="K59" s="29">
        <v>380</v>
      </c>
      <c r="L59" s="24" t="s">
        <v>492</v>
      </c>
      <c r="M59" s="23" t="s">
        <v>420</v>
      </c>
      <c r="AA59" s="22" t="s">
        <v>233</v>
      </c>
      <c r="AB59" s="8" t="s">
        <v>345</v>
      </c>
    </row>
    <row r="60" spans="1:28" ht="15" x14ac:dyDescent="0.2">
      <c r="A60" s="28">
        <v>58</v>
      </c>
      <c r="B60" s="27" t="s">
        <v>161</v>
      </c>
      <c r="C60" s="27" t="s">
        <v>16</v>
      </c>
      <c r="D60" s="27" t="s">
        <v>13</v>
      </c>
      <c r="E60" s="24" t="s">
        <v>487</v>
      </c>
      <c r="F60" s="27" t="s">
        <v>14</v>
      </c>
      <c r="G60" s="28">
        <v>3</v>
      </c>
      <c r="H60" s="27" t="s">
        <v>140</v>
      </c>
      <c r="I60" s="27" t="s">
        <v>141</v>
      </c>
      <c r="J60" s="29">
        <v>1200</v>
      </c>
      <c r="K60" s="29">
        <v>1800</v>
      </c>
      <c r="L60" s="24" t="s">
        <v>493</v>
      </c>
      <c r="M60" s="23" t="s">
        <v>420</v>
      </c>
      <c r="AA60" s="22" t="s">
        <v>234</v>
      </c>
      <c r="AB60" s="8" t="s">
        <v>346</v>
      </c>
    </row>
    <row r="61" spans="1:28" ht="15" x14ac:dyDescent="0.2">
      <c r="A61" s="28">
        <v>59</v>
      </c>
      <c r="B61" s="27" t="s">
        <v>161</v>
      </c>
      <c r="C61" s="27" t="s">
        <v>16</v>
      </c>
      <c r="D61" s="27" t="s">
        <v>13</v>
      </c>
      <c r="E61" s="24" t="s">
        <v>153</v>
      </c>
      <c r="F61" s="27" t="s">
        <v>14</v>
      </c>
      <c r="G61" s="28">
        <v>6</v>
      </c>
      <c r="H61" s="27" t="s">
        <v>140</v>
      </c>
      <c r="I61" s="27" t="s">
        <v>141</v>
      </c>
      <c r="J61" s="29">
        <v>420</v>
      </c>
      <c r="K61" s="29">
        <v>650</v>
      </c>
      <c r="L61" s="24" t="s">
        <v>494</v>
      </c>
      <c r="M61" s="23" t="s">
        <v>420</v>
      </c>
      <c r="AA61" s="22" t="s">
        <v>235</v>
      </c>
      <c r="AB61" s="8" t="s">
        <v>347</v>
      </c>
    </row>
    <row r="62" spans="1:28" ht="15" x14ac:dyDescent="0.2">
      <c r="A62" s="28">
        <v>60</v>
      </c>
      <c r="B62" s="27" t="s">
        <v>161</v>
      </c>
      <c r="C62" s="27" t="s">
        <v>16</v>
      </c>
      <c r="D62" s="27" t="s">
        <v>13</v>
      </c>
      <c r="E62" s="24" t="s">
        <v>153</v>
      </c>
      <c r="F62" s="27" t="s">
        <v>14</v>
      </c>
      <c r="G62" s="28">
        <v>12</v>
      </c>
      <c r="H62" s="27" t="s">
        <v>140</v>
      </c>
      <c r="I62" s="27" t="s">
        <v>141</v>
      </c>
      <c r="J62" s="29">
        <v>900</v>
      </c>
      <c r="K62" s="29">
        <v>1400</v>
      </c>
      <c r="L62" s="24" t="s">
        <v>495</v>
      </c>
      <c r="M62" s="23" t="s">
        <v>420</v>
      </c>
      <c r="AA62" s="22" t="s">
        <v>236</v>
      </c>
      <c r="AB62" s="8" t="s">
        <v>348</v>
      </c>
    </row>
    <row r="63" spans="1:28" ht="15" x14ac:dyDescent="0.2">
      <c r="A63" s="28">
        <v>61</v>
      </c>
      <c r="B63" s="27" t="s">
        <v>161</v>
      </c>
      <c r="C63" s="27" t="s">
        <v>16</v>
      </c>
      <c r="D63" s="27" t="s">
        <v>13</v>
      </c>
      <c r="E63" s="24" t="s">
        <v>496</v>
      </c>
      <c r="F63" s="27" t="s">
        <v>138</v>
      </c>
      <c r="G63" s="28">
        <v>3</v>
      </c>
      <c r="H63" s="27" t="s">
        <v>140</v>
      </c>
      <c r="I63" s="27" t="s">
        <v>141</v>
      </c>
      <c r="J63" s="29">
        <v>440</v>
      </c>
      <c r="K63" s="29">
        <v>700</v>
      </c>
      <c r="L63" s="24" t="s">
        <v>497</v>
      </c>
      <c r="M63" s="23" t="s">
        <v>420</v>
      </c>
      <c r="AA63" s="22" t="s">
        <v>177</v>
      </c>
      <c r="AB63" s="8" t="s">
        <v>349</v>
      </c>
    </row>
    <row r="64" spans="1:28" ht="15" x14ac:dyDescent="0.2">
      <c r="A64" s="28">
        <v>62</v>
      </c>
      <c r="B64" s="27" t="s">
        <v>161</v>
      </c>
      <c r="C64" s="27" t="s">
        <v>16</v>
      </c>
      <c r="D64" s="27" t="s">
        <v>13</v>
      </c>
      <c r="E64" s="24" t="s">
        <v>476</v>
      </c>
      <c r="F64" s="27" t="s">
        <v>138</v>
      </c>
      <c r="G64" s="28">
        <v>4</v>
      </c>
      <c r="H64" s="27" t="s">
        <v>140</v>
      </c>
      <c r="I64" s="27" t="s">
        <v>141</v>
      </c>
      <c r="J64" s="29">
        <v>400</v>
      </c>
      <c r="K64" s="29">
        <v>600</v>
      </c>
      <c r="L64" s="24" t="s">
        <v>498</v>
      </c>
      <c r="M64" s="23" t="s">
        <v>420</v>
      </c>
      <c r="AA64" s="22" t="s">
        <v>237</v>
      </c>
      <c r="AB64" s="8" t="s">
        <v>350</v>
      </c>
    </row>
    <row r="65" spans="1:28" ht="15" x14ac:dyDescent="0.2">
      <c r="A65" s="28">
        <v>63</v>
      </c>
      <c r="B65" s="27" t="s">
        <v>161</v>
      </c>
      <c r="C65" s="27" t="s">
        <v>16</v>
      </c>
      <c r="D65" s="27" t="s">
        <v>13</v>
      </c>
      <c r="E65" s="24" t="s">
        <v>499</v>
      </c>
      <c r="F65" s="27" t="s">
        <v>14</v>
      </c>
      <c r="G65" s="28">
        <v>12</v>
      </c>
      <c r="H65" s="27" t="s">
        <v>140</v>
      </c>
      <c r="I65" s="27" t="s">
        <v>141</v>
      </c>
      <c r="J65" s="29">
        <v>1200</v>
      </c>
      <c r="K65" s="29">
        <v>1800</v>
      </c>
      <c r="L65" s="24" t="s">
        <v>500</v>
      </c>
      <c r="M65" s="23" t="s">
        <v>420</v>
      </c>
      <c r="AA65" s="22" t="s">
        <v>156</v>
      </c>
      <c r="AB65" s="8" t="s">
        <v>351</v>
      </c>
    </row>
    <row r="66" spans="1:28" ht="15" x14ac:dyDescent="0.2">
      <c r="A66" s="28">
        <v>64</v>
      </c>
      <c r="B66" s="27" t="s">
        <v>161</v>
      </c>
      <c r="C66" s="27" t="s">
        <v>16</v>
      </c>
      <c r="D66" s="27" t="s">
        <v>13</v>
      </c>
      <c r="E66" s="24" t="s">
        <v>501</v>
      </c>
      <c r="F66" s="27" t="s">
        <v>138</v>
      </c>
      <c r="G66" s="28">
        <v>4</v>
      </c>
      <c r="H66" s="27" t="s">
        <v>140</v>
      </c>
      <c r="I66" s="27" t="s">
        <v>141</v>
      </c>
      <c r="J66" s="29">
        <v>800</v>
      </c>
      <c r="K66" s="29">
        <v>1200</v>
      </c>
      <c r="L66" s="24" t="s">
        <v>502</v>
      </c>
      <c r="M66" s="23" t="s">
        <v>420</v>
      </c>
      <c r="AA66" s="22" t="s">
        <v>238</v>
      </c>
      <c r="AB66" s="8" t="s">
        <v>352</v>
      </c>
    </row>
    <row r="67" spans="1:28" ht="15" x14ac:dyDescent="0.2">
      <c r="A67" s="28">
        <v>65</v>
      </c>
      <c r="B67" s="27" t="s">
        <v>503</v>
      </c>
      <c r="C67" s="27" t="s">
        <v>16</v>
      </c>
      <c r="D67" s="27" t="s">
        <v>13</v>
      </c>
      <c r="E67" s="24" t="s">
        <v>154</v>
      </c>
      <c r="F67" s="27" t="s">
        <v>14</v>
      </c>
      <c r="G67" s="28">
        <v>12</v>
      </c>
      <c r="H67" s="27" t="s">
        <v>140</v>
      </c>
      <c r="I67" s="27" t="s">
        <v>141</v>
      </c>
      <c r="J67" s="29">
        <v>400</v>
      </c>
      <c r="K67" s="29">
        <v>600</v>
      </c>
      <c r="L67" s="24" t="s">
        <v>504</v>
      </c>
      <c r="M67" s="23" t="s">
        <v>420</v>
      </c>
      <c r="AA67" s="22" t="s">
        <v>239</v>
      </c>
      <c r="AB67" s="8" t="s">
        <v>353</v>
      </c>
    </row>
    <row r="68" spans="1:28" ht="15" x14ac:dyDescent="0.2">
      <c r="A68" s="28">
        <v>66</v>
      </c>
      <c r="B68" s="27" t="s">
        <v>503</v>
      </c>
      <c r="C68" s="27" t="s">
        <v>16</v>
      </c>
      <c r="D68" s="27" t="s">
        <v>13</v>
      </c>
      <c r="E68" s="24" t="s">
        <v>154</v>
      </c>
      <c r="F68" s="27" t="s">
        <v>14</v>
      </c>
      <c r="G68" s="28">
        <v>12</v>
      </c>
      <c r="H68" s="27" t="s">
        <v>140</v>
      </c>
      <c r="I68" s="27" t="s">
        <v>141</v>
      </c>
      <c r="J68" s="29">
        <v>400</v>
      </c>
      <c r="K68" s="29">
        <v>600</v>
      </c>
      <c r="L68" s="24" t="s">
        <v>505</v>
      </c>
      <c r="M68" s="23" t="s">
        <v>420</v>
      </c>
      <c r="AA68" s="22" t="s">
        <v>240</v>
      </c>
      <c r="AB68" s="8" t="s">
        <v>354</v>
      </c>
    </row>
    <row r="69" spans="1:28" ht="15" x14ac:dyDescent="0.2">
      <c r="A69" s="28">
        <v>67</v>
      </c>
      <c r="B69" s="27" t="s">
        <v>503</v>
      </c>
      <c r="C69" s="27" t="s">
        <v>16</v>
      </c>
      <c r="D69" s="27" t="s">
        <v>13</v>
      </c>
      <c r="E69" s="24" t="s">
        <v>154</v>
      </c>
      <c r="F69" s="27" t="s">
        <v>14</v>
      </c>
      <c r="G69" s="28">
        <v>12</v>
      </c>
      <c r="H69" s="27" t="s">
        <v>140</v>
      </c>
      <c r="I69" s="27" t="s">
        <v>141</v>
      </c>
      <c r="J69" s="29">
        <v>400</v>
      </c>
      <c r="K69" s="29">
        <v>600</v>
      </c>
      <c r="L69" s="24" t="s">
        <v>506</v>
      </c>
      <c r="M69" s="23" t="s">
        <v>420</v>
      </c>
      <c r="AA69" s="22" t="s">
        <v>241</v>
      </c>
      <c r="AB69" s="8" t="s">
        <v>355</v>
      </c>
    </row>
    <row r="70" spans="1:28" ht="15" x14ac:dyDescent="0.2">
      <c r="A70" s="28">
        <v>68</v>
      </c>
      <c r="B70" s="27" t="s">
        <v>503</v>
      </c>
      <c r="C70" s="27" t="s">
        <v>16</v>
      </c>
      <c r="D70" s="27" t="s">
        <v>13</v>
      </c>
      <c r="E70" s="24" t="s">
        <v>154</v>
      </c>
      <c r="F70" s="27" t="s">
        <v>14</v>
      </c>
      <c r="G70" s="28">
        <v>12</v>
      </c>
      <c r="H70" s="27" t="s">
        <v>140</v>
      </c>
      <c r="I70" s="27" t="s">
        <v>141</v>
      </c>
      <c r="J70" s="29">
        <v>400</v>
      </c>
      <c r="K70" s="29">
        <v>600</v>
      </c>
      <c r="L70" s="24" t="s">
        <v>507</v>
      </c>
      <c r="M70" s="23" t="s">
        <v>420</v>
      </c>
      <c r="AA70" s="22" t="s">
        <v>180</v>
      </c>
      <c r="AB70" s="8" t="s">
        <v>356</v>
      </c>
    </row>
    <row r="71" spans="1:28" ht="15" x14ac:dyDescent="0.2">
      <c r="A71" s="28">
        <v>69</v>
      </c>
      <c r="B71" s="27" t="s">
        <v>503</v>
      </c>
      <c r="C71" s="27" t="s">
        <v>16</v>
      </c>
      <c r="D71" s="27" t="s">
        <v>13</v>
      </c>
      <c r="E71" s="24" t="s">
        <v>508</v>
      </c>
      <c r="F71" s="27" t="s">
        <v>138</v>
      </c>
      <c r="G71" s="28">
        <v>6</v>
      </c>
      <c r="H71" s="27" t="s">
        <v>140</v>
      </c>
      <c r="I71" s="27" t="s">
        <v>141</v>
      </c>
      <c r="J71" s="29">
        <v>400</v>
      </c>
      <c r="K71" s="29">
        <v>600</v>
      </c>
      <c r="L71" s="24" t="s">
        <v>509</v>
      </c>
      <c r="M71" s="23" t="s">
        <v>420</v>
      </c>
      <c r="AA71" s="22" t="s">
        <v>180</v>
      </c>
      <c r="AB71" s="8" t="s">
        <v>357</v>
      </c>
    </row>
    <row r="72" spans="1:28" ht="15" x14ac:dyDescent="0.2">
      <c r="A72" s="28">
        <v>70</v>
      </c>
      <c r="B72" s="27" t="s">
        <v>503</v>
      </c>
      <c r="C72" s="27" t="s">
        <v>16</v>
      </c>
      <c r="D72" s="27" t="s">
        <v>13</v>
      </c>
      <c r="E72" s="24" t="s">
        <v>508</v>
      </c>
      <c r="F72" s="27" t="s">
        <v>138</v>
      </c>
      <c r="G72" s="28">
        <v>6</v>
      </c>
      <c r="H72" s="27" t="s">
        <v>140</v>
      </c>
      <c r="I72" s="27" t="s">
        <v>141</v>
      </c>
      <c r="J72" s="29">
        <v>400</v>
      </c>
      <c r="K72" s="29">
        <v>600</v>
      </c>
      <c r="L72" s="24" t="s">
        <v>510</v>
      </c>
      <c r="M72" s="23" t="s">
        <v>420</v>
      </c>
      <c r="AA72" s="22" t="s">
        <v>180</v>
      </c>
      <c r="AB72" s="8" t="s">
        <v>358</v>
      </c>
    </row>
    <row r="73" spans="1:28" ht="15" x14ac:dyDescent="0.2">
      <c r="A73" s="28">
        <v>71</v>
      </c>
      <c r="B73" s="27" t="s">
        <v>503</v>
      </c>
      <c r="C73" s="27" t="s">
        <v>16</v>
      </c>
      <c r="D73" s="27" t="s">
        <v>13</v>
      </c>
      <c r="E73" s="24" t="s">
        <v>508</v>
      </c>
      <c r="F73" s="27" t="s">
        <v>138</v>
      </c>
      <c r="G73" s="28">
        <v>6</v>
      </c>
      <c r="H73" s="27" t="s">
        <v>140</v>
      </c>
      <c r="I73" s="27" t="s">
        <v>141</v>
      </c>
      <c r="J73" s="29">
        <v>400</v>
      </c>
      <c r="K73" s="29">
        <v>600</v>
      </c>
      <c r="L73" s="24" t="s">
        <v>511</v>
      </c>
      <c r="M73" s="23" t="s">
        <v>420</v>
      </c>
      <c r="AA73" s="22" t="s">
        <v>242</v>
      </c>
      <c r="AB73" s="8" t="s">
        <v>359</v>
      </c>
    </row>
    <row r="74" spans="1:28" ht="15" x14ac:dyDescent="0.2">
      <c r="A74" s="28">
        <v>72</v>
      </c>
      <c r="B74" s="27" t="s">
        <v>503</v>
      </c>
      <c r="C74" s="27" t="s">
        <v>16</v>
      </c>
      <c r="D74" s="27" t="s">
        <v>13</v>
      </c>
      <c r="E74" s="24" t="s">
        <v>508</v>
      </c>
      <c r="F74" s="27" t="s">
        <v>138</v>
      </c>
      <c r="G74" s="28">
        <v>6</v>
      </c>
      <c r="H74" s="27" t="s">
        <v>140</v>
      </c>
      <c r="I74" s="27" t="s">
        <v>141</v>
      </c>
      <c r="J74" s="29">
        <v>400</v>
      </c>
      <c r="K74" s="29">
        <v>600</v>
      </c>
      <c r="L74" s="24" t="s">
        <v>512</v>
      </c>
      <c r="M74" s="23" t="s">
        <v>420</v>
      </c>
      <c r="AA74" s="22" t="s">
        <v>240</v>
      </c>
      <c r="AB74" s="8" t="s">
        <v>360</v>
      </c>
    </row>
    <row r="75" spans="1:28" ht="15" x14ac:dyDescent="0.2">
      <c r="A75" s="28">
        <v>73</v>
      </c>
      <c r="B75" s="27" t="s">
        <v>503</v>
      </c>
      <c r="C75" s="27" t="s">
        <v>16</v>
      </c>
      <c r="D75" s="27" t="s">
        <v>13</v>
      </c>
      <c r="E75" s="24" t="s">
        <v>513</v>
      </c>
      <c r="F75" s="27" t="s">
        <v>220</v>
      </c>
      <c r="G75" s="28">
        <v>2</v>
      </c>
      <c r="H75" s="27" t="s">
        <v>140</v>
      </c>
      <c r="I75" s="27" t="s">
        <v>141</v>
      </c>
      <c r="J75" s="29">
        <v>320</v>
      </c>
      <c r="K75" s="29">
        <v>440</v>
      </c>
      <c r="L75" s="24" t="s">
        <v>469</v>
      </c>
      <c r="M75" s="23" t="s">
        <v>420</v>
      </c>
      <c r="AA75" s="22" t="s">
        <v>240</v>
      </c>
      <c r="AB75" s="8" t="s">
        <v>361</v>
      </c>
    </row>
    <row r="76" spans="1:28" ht="15" x14ac:dyDescent="0.2">
      <c r="A76" s="28">
        <v>74</v>
      </c>
      <c r="B76" s="27" t="s">
        <v>503</v>
      </c>
      <c r="C76" s="27" t="s">
        <v>16</v>
      </c>
      <c r="D76" s="27" t="s">
        <v>13</v>
      </c>
      <c r="E76" s="24" t="s">
        <v>513</v>
      </c>
      <c r="F76" s="27" t="s">
        <v>220</v>
      </c>
      <c r="G76" s="28">
        <v>3</v>
      </c>
      <c r="H76" s="27" t="s">
        <v>140</v>
      </c>
      <c r="I76" s="27" t="s">
        <v>141</v>
      </c>
      <c r="J76" s="29">
        <v>480</v>
      </c>
      <c r="K76" s="29">
        <v>650</v>
      </c>
      <c r="L76" s="24" t="s">
        <v>467</v>
      </c>
      <c r="M76" s="23" t="s">
        <v>420</v>
      </c>
      <c r="AA76" s="22" t="s">
        <v>182</v>
      </c>
      <c r="AB76" s="8" t="s">
        <v>362</v>
      </c>
    </row>
    <row r="77" spans="1:28" ht="15" x14ac:dyDescent="0.2">
      <c r="A77" s="28">
        <v>75</v>
      </c>
      <c r="B77" s="27" t="s">
        <v>503</v>
      </c>
      <c r="C77" s="27" t="s">
        <v>16</v>
      </c>
      <c r="D77" s="27" t="s">
        <v>13</v>
      </c>
      <c r="E77" s="24" t="s">
        <v>223</v>
      </c>
      <c r="F77" s="27" t="s">
        <v>14</v>
      </c>
      <c r="G77" s="28">
        <v>12</v>
      </c>
      <c r="H77" s="27" t="s">
        <v>140</v>
      </c>
      <c r="I77" s="27" t="s">
        <v>141</v>
      </c>
      <c r="J77" s="29">
        <v>400</v>
      </c>
      <c r="K77" s="29">
        <v>600</v>
      </c>
      <c r="L77" s="24" t="s">
        <v>514</v>
      </c>
      <c r="M77" s="23" t="s">
        <v>420</v>
      </c>
      <c r="AA77" s="22" t="s">
        <v>181</v>
      </c>
      <c r="AB77" s="8" t="s">
        <v>363</v>
      </c>
    </row>
    <row r="78" spans="1:28" ht="15" x14ac:dyDescent="0.2">
      <c r="A78" s="28">
        <v>76</v>
      </c>
      <c r="B78" s="27" t="s">
        <v>503</v>
      </c>
      <c r="C78" s="27" t="s">
        <v>16</v>
      </c>
      <c r="D78" s="27" t="s">
        <v>13</v>
      </c>
      <c r="E78" s="24" t="s">
        <v>223</v>
      </c>
      <c r="F78" s="27" t="s">
        <v>14</v>
      </c>
      <c r="G78" s="28">
        <v>12</v>
      </c>
      <c r="H78" s="27" t="s">
        <v>140</v>
      </c>
      <c r="I78" s="27" t="s">
        <v>141</v>
      </c>
      <c r="J78" s="29">
        <v>400</v>
      </c>
      <c r="K78" s="29">
        <v>600</v>
      </c>
      <c r="L78" s="24" t="s">
        <v>515</v>
      </c>
      <c r="M78" s="23" t="s">
        <v>420</v>
      </c>
      <c r="AA78" s="22" t="s">
        <v>181</v>
      </c>
      <c r="AB78" s="8" t="s">
        <v>364</v>
      </c>
    </row>
    <row r="79" spans="1:28" ht="15" x14ac:dyDescent="0.2">
      <c r="A79" s="28">
        <v>77</v>
      </c>
      <c r="B79" s="27" t="s">
        <v>503</v>
      </c>
      <c r="C79" s="27" t="s">
        <v>16</v>
      </c>
      <c r="D79" s="27" t="s">
        <v>13</v>
      </c>
      <c r="E79" s="24" t="s">
        <v>516</v>
      </c>
      <c r="F79" s="27" t="s">
        <v>138</v>
      </c>
      <c r="G79" s="28">
        <v>3</v>
      </c>
      <c r="H79" s="27" t="s">
        <v>140</v>
      </c>
      <c r="I79" s="27" t="s">
        <v>141</v>
      </c>
      <c r="J79" s="29">
        <v>220</v>
      </c>
      <c r="K79" s="29">
        <v>320</v>
      </c>
      <c r="L79" s="23"/>
      <c r="M79" s="23" t="s">
        <v>420</v>
      </c>
      <c r="AA79" s="22" t="s">
        <v>154</v>
      </c>
      <c r="AB79" s="8" t="s">
        <v>365</v>
      </c>
    </row>
    <row r="80" spans="1:28" ht="15" x14ac:dyDescent="0.2">
      <c r="A80" s="28">
        <v>78</v>
      </c>
      <c r="B80" s="27" t="s">
        <v>503</v>
      </c>
      <c r="C80" s="27" t="s">
        <v>16</v>
      </c>
      <c r="D80" s="27" t="s">
        <v>13</v>
      </c>
      <c r="E80" s="24" t="s">
        <v>516</v>
      </c>
      <c r="F80" s="27" t="s">
        <v>138</v>
      </c>
      <c r="G80" s="28">
        <v>6</v>
      </c>
      <c r="H80" s="27" t="s">
        <v>140</v>
      </c>
      <c r="I80" s="27" t="s">
        <v>141</v>
      </c>
      <c r="J80" s="29">
        <v>440</v>
      </c>
      <c r="K80" s="29">
        <v>650</v>
      </c>
      <c r="L80" s="24" t="s">
        <v>517</v>
      </c>
      <c r="M80" s="23" t="s">
        <v>420</v>
      </c>
      <c r="AA80" s="22" t="s">
        <v>243</v>
      </c>
      <c r="AB80" s="8" t="s">
        <v>366</v>
      </c>
    </row>
    <row r="81" spans="1:28" ht="15" x14ac:dyDescent="0.2">
      <c r="A81" s="28">
        <v>79</v>
      </c>
      <c r="B81" s="27" t="s">
        <v>518</v>
      </c>
      <c r="C81" s="27" t="s">
        <v>16</v>
      </c>
      <c r="D81" s="27" t="s">
        <v>13</v>
      </c>
      <c r="E81" s="24" t="s">
        <v>519</v>
      </c>
      <c r="F81" s="27" t="s">
        <v>14</v>
      </c>
      <c r="G81" s="28">
        <v>6</v>
      </c>
      <c r="H81" s="27" t="s">
        <v>140</v>
      </c>
      <c r="I81" s="27" t="s">
        <v>141</v>
      </c>
      <c r="J81" s="29">
        <v>280</v>
      </c>
      <c r="K81" s="29">
        <v>380</v>
      </c>
      <c r="L81" s="23"/>
      <c r="M81" s="23" t="s">
        <v>420</v>
      </c>
      <c r="AA81" s="22" t="s">
        <v>243</v>
      </c>
      <c r="AB81" s="8" t="s">
        <v>367</v>
      </c>
    </row>
    <row r="82" spans="1:28" ht="15" x14ac:dyDescent="0.2">
      <c r="A82" s="28">
        <v>80</v>
      </c>
      <c r="B82" s="27" t="s">
        <v>164</v>
      </c>
      <c r="C82" s="27" t="s">
        <v>16</v>
      </c>
      <c r="D82" s="27" t="s">
        <v>13</v>
      </c>
      <c r="E82" s="24" t="s">
        <v>519</v>
      </c>
      <c r="F82" s="27" t="s">
        <v>14</v>
      </c>
      <c r="G82" s="28">
        <v>6</v>
      </c>
      <c r="H82" s="27" t="s">
        <v>140</v>
      </c>
      <c r="I82" s="27" t="s">
        <v>141</v>
      </c>
      <c r="J82" s="29">
        <v>200</v>
      </c>
      <c r="K82" s="29">
        <v>300</v>
      </c>
      <c r="L82" s="23"/>
      <c r="M82" s="23" t="s">
        <v>420</v>
      </c>
      <c r="AA82" s="22" t="s">
        <v>244</v>
      </c>
      <c r="AB82" s="8" t="s">
        <v>368</v>
      </c>
    </row>
    <row r="83" spans="1:28" ht="15" x14ac:dyDescent="0.2">
      <c r="A83" s="28">
        <v>81</v>
      </c>
      <c r="B83" s="27" t="s">
        <v>152</v>
      </c>
      <c r="C83" s="27" t="s">
        <v>16</v>
      </c>
      <c r="D83" s="27" t="s">
        <v>13</v>
      </c>
      <c r="E83" s="24" t="s">
        <v>520</v>
      </c>
      <c r="F83" s="27" t="s">
        <v>14</v>
      </c>
      <c r="G83" s="28">
        <v>12</v>
      </c>
      <c r="H83" s="27" t="s">
        <v>140</v>
      </c>
      <c r="I83" s="27" t="s">
        <v>141</v>
      </c>
      <c r="J83" s="29">
        <v>300</v>
      </c>
      <c r="K83" s="29">
        <v>400</v>
      </c>
      <c r="L83" s="23"/>
      <c r="M83" s="23" t="s">
        <v>420</v>
      </c>
      <c r="AA83" s="22" t="s">
        <v>244</v>
      </c>
      <c r="AB83" s="8" t="s">
        <v>369</v>
      </c>
    </row>
    <row r="84" spans="1:28" ht="15" x14ac:dyDescent="0.2">
      <c r="A84" s="28">
        <v>82</v>
      </c>
      <c r="B84" s="27" t="s">
        <v>521</v>
      </c>
      <c r="C84" s="27" t="s">
        <v>158</v>
      </c>
      <c r="D84" s="27" t="s">
        <v>13</v>
      </c>
      <c r="E84" s="24" t="s">
        <v>522</v>
      </c>
      <c r="F84" s="27" t="s">
        <v>14</v>
      </c>
      <c r="G84" s="28">
        <v>12</v>
      </c>
      <c r="H84" s="27" t="s">
        <v>140</v>
      </c>
      <c r="I84" s="27" t="s">
        <v>141</v>
      </c>
      <c r="J84" s="29">
        <v>7000</v>
      </c>
      <c r="K84" s="29">
        <v>9000</v>
      </c>
      <c r="L84" s="24" t="s">
        <v>523</v>
      </c>
      <c r="M84" s="23" t="s">
        <v>420</v>
      </c>
      <c r="AA84" s="22" t="s">
        <v>245</v>
      </c>
      <c r="AB84" s="8" t="s">
        <v>370</v>
      </c>
    </row>
    <row r="85" spans="1:28" ht="15" x14ac:dyDescent="0.2">
      <c r="A85" s="28">
        <v>83</v>
      </c>
      <c r="B85" s="27" t="s">
        <v>521</v>
      </c>
      <c r="C85" s="27" t="s">
        <v>158</v>
      </c>
      <c r="D85" s="27" t="s">
        <v>13</v>
      </c>
      <c r="E85" s="24" t="s">
        <v>524</v>
      </c>
      <c r="F85" s="27" t="s">
        <v>14</v>
      </c>
      <c r="G85" s="28">
        <v>6</v>
      </c>
      <c r="H85" s="27" t="s">
        <v>140</v>
      </c>
      <c r="I85" s="27" t="s">
        <v>141</v>
      </c>
      <c r="J85" s="29">
        <v>3000</v>
      </c>
      <c r="K85" s="29">
        <v>4000</v>
      </c>
      <c r="L85" s="23"/>
      <c r="M85" s="23" t="s">
        <v>420</v>
      </c>
      <c r="AA85" s="22" t="s">
        <v>246</v>
      </c>
      <c r="AB85" s="8" t="s">
        <v>371</v>
      </c>
    </row>
    <row r="86" spans="1:28" ht="15" x14ac:dyDescent="0.2">
      <c r="A86" s="28">
        <v>84</v>
      </c>
      <c r="B86" s="27" t="s">
        <v>521</v>
      </c>
      <c r="C86" s="27" t="s">
        <v>158</v>
      </c>
      <c r="D86" s="27" t="s">
        <v>13</v>
      </c>
      <c r="E86" s="24" t="s">
        <v>524</v>
      </c>
      <c r="F86" s="27" t="s">
        <v>14</v>
      </c>
      <c r="G86" s="28">
        <v>12</v>
      </c>
      <c r="H86" s="27" t="s">
        <v>140</v>
      </c>
      <c r="I86" s="27" t="s">
        <v>141</v>
      </c>
      <c r="J86" s="29">
        <v>6000</v>
      </c>
      <c r="K86" s="29">
        <v>8000</v>
      </c>
      <c r="L86" s="23"/>
      <c r="M86" s="23" t="s">
        <v>420</v>
      </c>
      <c r="AA86" s="22" t="s">
        <v>178</v>
      </c>
      <c r="AB86" s="8" t="s">
        <v>372</v>
      </c>
    </row>
    <row r="87" spans="1:28" ht="15" x14ac:dyDescent="0.2">
      <c r="A87" s="28">
        <v>85</v>
      </c>
      <c r="B87" s="27" t="s">
        <v>187</v>
      </c>
      <c r="C87" s="27" t="s">
        <v>158</v>
      </c>
      <c r="D87" s="27" t="s">
        <v>13</v>
      </c>
      <c r="E87" s="24" t="s">
        <v>525</v>
      </c>
      <c r="F87" s="27" t="s">
        <v>14</v>
      </c>
      <c r="G87" s="28">
        <v>12</v>
      </c>
      <c r="H87" s="27" t="s">
        <v>140</v>
      </c>
      <c r="I87" s="27" t="s">
        <v>141</v>
      </c>
      <c r="J87" s="29">
        <v>1000</v>
      </c>
      <c r="K87" s="29">
        <v>1500</v>
      </c>
      <c r="L87" s="24" t="s">
        <v>286</v>
      </c>
      <c r="M87" s="23" t="s">
        <v>420</v>
      </c>
      <c r="AA87" s="22" t="s">
        <v>183</v>
      </c>
      <c r="AB87" s="8" t="s">
        <v>373</v>
      </c>
    </row>
    <row r="88" spans="1:28" ht="15" x14ac:dyDescent="0.2">
      <c r="A88" s="28">
        <v>86</v>
      </c>
      <c r="B88" s="27" t="s">
        <v>187</v>
      </c>
      <c r="C88" s="27" t="s">
        <v>158</v>
      </c>
      <c r="D88" s="27" t="s">
        <v>13</v>
      </c>
      <c r="E88" s="24" t="s">
        <v>526</v>
      </c>
      <c r="F88" s="27" t="s">
        <v>14</v>
      </c>
      <c r="G88" s="28">
        <v>12</v>
      </c>
      <c r="H88" s="27" t="s">
        <v>140</v>
      </c>
      <c r="I88" s="27" t="s">
        <v>141</v>
      </c>
      <c r="J88" s="29">
        <v>4500</v>
      </c>
      <c r="K88" s="29">
        <v>6400</v>
      </c>
      <c r="L88" s="23"/>
      <c r="M88" s="23" t="s">
        <v>420</v>
      </c>
      <c r="AA88" s="22" t="s">
        <v>183</v>
      </c>
      <c r="AB88" s="8" t="s">
        <v>374</v>
      </c>
    </row>
    <row r="89" spans="1:28" ht="15" x14ac:dyDescent="0.2">
      <c r="A89" s="28">
        <v>87</v>
      </c>
      <c r="B89" s="27" t="s">
        <v>187</v>
      </c>
      <c r="C89" s="27" t="s">
        <v>158</v>
      </c>
      <c r="D89" s="27" t="s">
        <v>13</v>
      </c>
      <c r="E89" s="24" t="s">
        <v>527</v>
      </c>
      <c r="F89" s="27" t="s">
        <v>14</v>
      </c>
      <c r="G89" s="28">
        <v>12</v>
      </c>
      <c r="H89" s="27" t="s">
        <v>140</v>
      </c>
      <c r="I89" s="27" t="s">
        <v>141</v>
      </c>
      <c r="J89" s="29">
        <v>1400</v>
      </c>
      <c r="K89" s="29">
        <v>2200</v>
      </c>
      <c r="L89" s="24" t="s">
        <v>284</v>
      </c>
      <c r="M89" s="23" t="s">
        <v>420</v>
      </c>
      <c r="AA89" s="22" t="s">
        <v>184</v>
      </c>
      <c r="AB89" s="8" t="s">
        <v>375</v>
      </c>
    </row>
    <row r="90" spans="1:28" ht="15" x14ac:dyDescent="0.2">
      <c r="A90" s="28">
        <v>88</v>
      </c>
      <c r="B90" s="27" t="s">
        <v>187</v>
      </c>
      <c r="C90" s="27" t="s">
        <v>158</v>
      </c>
      <c r="D90" s="27" t="s">
        <v>13</v>
      </c>
      <c r="E90" s="24" t="s">
        <v>528</v>
      </c>
      <c r="F90" s="27" t="s">
        <v>14</v>
      </c>
      <c r="G90" s="28">
        <v>6</v>
      </c>
      <c r="H90" s="27" t="s">
        <v>140</v>
      </c>
      <c r="I90" s="27" t="s">
        <v>141</v>
      </c>
      <c r="J90" s="29">
        <v>800</v>
      </c>
      <c r="K90" s="29">
        <v>1400</v>
      </c>
      <c r="L90" s="23"/>
      <c r="M90" s="23" t="s">
        <v>420</v>
      </c>
      <c r="AA90" s="22" t="s">
        <v>184</v>
      </c>
      <c r="AB90" s="8" t="s">
        <v>376</v>
      </c>
    </row>
    <row r="91" spans="1:28" ht="15" x14ac:dyDescent="0.2">
      <c r="A91" s="28">
        <v>89</v>
      </c>
      <c r="B91" s="27" t="s">
        <v>187</v>
      </c>
      <c r="C91" s="27" t="s">
        <v>158</v>
      </c>
      <c r="D91" s="27" t="s">
        <v>13</v>
      </c>
      <c r="E91" s="24" t="s">
        <v>529</v>
      </c>
      <c r="F91" s="27" t="s">
        <v>14</v>
      </c>
      <c r="G91" s="28">
        <v>12</v>
      </c>
      <c r="H91" s="27" t="s">
        <v>140</v>
      </c>
      <c r="I91" s="27" t="s">
        <v>141</v>
      </c>
      <c r="J91" s="29">
        <v>280</v>
      </c>
      <c r="K91" s="29">
        <v>380</v>
      </c>
      <c r="L91" s="24" t="s">
        <v>530</v>
      </c>
      <c r="M91" s="23" t="s">
        <v>420</v>
      </c>
      <c r="AA91" s="22" t="s">
        <v>179</v>
      </c>
      <c r="AB91" s="8" t="s">
        <v>377</v>
      </c>
    </row>
    <row r="92" spans="1:28" ht="15" x14ac:dyDescent="0.2">
      <c r="A92" s="28">
        <v>90</v>
      </c>
      <c r="B92" s="27" t="s">
        <v>187</v>
      </c>
      <c r="C92" s="27" t="s">
        <v>158</v>
      </c>
      <c r="D92" s="27" t="s">
        <v>13</v>
      </c>
      <c r="E92" s="24" t="s">
        <v>531</v>
      </c>
      <c r="F92" s="27" t="s">
        <v>14</v>
      </c>
      <c r="G92" s="28">
        <v>7</v>
      </c>
      <c r="H92" s="27" t="s">
        <v>140</v>
      </c>
      <c r="I92" s="27" t="s">
        <v>141</v>
      </c>
      <c r="J92" s="29">
        <v>150</v>
      </c>
      <c r="K92" s="29">
        <v>200</v>
      </c>
      <c r="L92" s="23"/>
      <c r="M92" s="23" t="s">
        <v>420</v>
      </c>
      <c r="AA92" s="22" t="s">
        <v>248</v>
      </c>
      <c r="AB92" s="8" t="s">
        <v>378</v>
      </c>
    </row>
    <row r="93" spans="1:28" ht="15" x14ac:dyDescent="0.2">
      <c r="A93" s="28">
        <v>91</v>
      </c>
      <c r="B93" s="27" t="s">
        <v>187</v>
      </c>
      <c r="C93" s="27" t="s">
        <v>158</v>
      </c>
      <c r="D93" s="27" t="s">
        <v>13</v>
      </c>
      <c r="E93" s="24" t="s">
        <v>532</v>
      </c>
      <c r="F93" s="27" t="s">
        <v>14</v>
      </c>
      <c r="G93" s="28">
        <v>7</v>
      </c>
      <c r="H93" s="27" t="s">
        <v>140</v>
      </c>
      <c r="I93" s="27" t="s">
        <v>141</v>
      </c>
      <c r="J93" s="29">
        <v>180</v>
      </c>
      <c r="K93" s="29">
        <v>240</v>
      </c>
      <c r="L93" s="23"/>
      <c r="M93" s="23" t="s">
        <v>420</v>
      </c>
      <c r="AA93" s="22" t="s">
        <v>249</v>
      </c>
      <c r="AB93" s="8" t="s">
        <v>379</v>
      </c>
    </row>
    <row r="94" spans="1:28" ht="15" x14ac:dyDescent="0.2">
      <c r="A94" s="28">
        <v>92</v>
      </c>
      <c r="B94" s="27" t="s">
        <v>187</v>
      </c>
      <c r="C94" s="27" t="s">
        <v>158</v>
      </c>
      <c r="D94" s="27" t="s">
        <v>13</v>
      </c>
      <c r="E94" s="24" t="s">
        <v>533</v>
      </c>
      <c r="F94" s="27" t="s">
        <v>14</v>
      </c>
      <c r="G94" s="28">
        <v>5</v>
      </c>
      <c r="H94" s="27" t="s">
        <v>140</v>
      </c>
      <c r="I94" s="27" t="s">
        <v>141</v>
      </c>
      <c r="J94" s="29">
        <v>160</v>
      </c>
      <c r="K94" s="29">
        <v>220</v>
      </c>
      <c r="L94" s="23"/>
      <c r="M94" s="23" t="s">
        <v>420</v>
      </c>
      <c r="AA94" s="22" t="s">
        <v>250</v>
      </c>
      <c r="AB94" s="8" t="s">
        <v>380</v>
      </c>
    </row>
    <row r="95" spans="1:28" ht="15" x14ac:dyDescent="0.2">
      <c r="A95" s="28">
        <v>93</v>
      </c>
      <c r="B95" s="27" t="s">
        <v>149</v>
      </c>
      <c r="C95" s="27" t="s">
        <v>158</v>
      </c>
      <c r="D95" s="27" t="s">
        <v>13</v>
      </c>
      <c r="E95" s="24" t="s">
        <v>534</v>
      </c>
      <c r="F95" s="27" t="s">
        <v>14</v>
      </c>
      <c r="G95" s="28">
        <v>6</v>
      </c>
      <c r="H95" s="27" t="s">
        <v>140</v>
      </c>
      <c r="I95" s="27" t="s">
        <v>141</v>
      </c>
      <c r="J95" s="29">
        <v>180</v>
      </c>
      <c r="K95" s="29">
        <v>240</v>
      </c>
      <c r="L95" s="23"/>
      <c r="M95" s="23" t="s">
        <v>420</v>
      </c>
      <c r="AA95" s="22" t="s">
        <v>251</v>
      </c>
      <c r="AB95" s="8" t="s">
        <v>381</v>
      </c>
    </row>
    <row r="96" spans="1:28" ht="15" x14ac:dyDescent="0.2">
      <c r="A96" s="28">
        <v>94</v>
      </c>
      <c r="B96" s="27" t="s">
        <v>149</v>
      </c>
      <c r="C96" s="27" t="s">
        <v>158</v>
      </c>
      <c r="D96" s="27" t="s">
        <v>13</v>
      </c>
      <c r="E96" s="24" t="s">
        <v>535</v>
      </c>
      <c r="F96" s="27" t="s">
        <v>14</v>
      </c>
      <c r="G96" s="28">
        <v>10</v>
      </c>
      <c r="H96" s="27" t="s">
        <v>140</v>
      </c>
      <c r="I96" s="27" t="s">
        <v>141</v>
      </c>
      <c r="J96" s="29">
        <v>280</v>
      </c>
      <c r="K96" s="29">
        <v>380</v>
      </c>
      <c r="L96" s="24" t="s">
        <v>258</v>
      </c>
      <c r="M96" s="23" t="s">
        <v>420</v>
      </c>
      <c r="AA96" s="22" t="s">
        <v>252</v>
      </c>
      <c r="AB96" s="8" t="s">
        <v>382</v>
      </c>
    </row>
    <row r="97" spans="1:28" ht="15" x14ac:dyDescent="0.2">
      <c r="A97" s="28">
        <v>95</v>
      </c>
      <c r="B97" s="27" t="s">
        <v>149</v>
      </c>
      <c r="C97" s="27" t="s">
        <v>158</v>
      </c>
      <c r="D97" s="27" t="s">
        <v>13</v>
      </c>
      <c r="E97" s="24" t="s">
        <v>536</v>
      </c>
      <c r="F97" s="27" t="s">
        <v>14</v>
      </c>
      <c r="G97" s="28">
        <v>10</v>
      </c>
      <c r="H97" s="27" t="s">
        <v>140</v>
      </c>
      <c r="I97" s="27" t="s">
        <v>141</v>
      </c>
      <c r="J97" s="29">
        <v>180</v>
      </c>
      <c r="K97" s="29">
        <v>260</v>
      </c>
      <c r="L97" s="23"/>
      <c r="M97" s="23" t="s">
        <v>420</v>
      </c>
      <c r="AA97" s="22" t="s">
        <v>253</v>
      </c>
      <c r="AB97" s="8" t="s">
        <v>383</v>
      </c>
    </row>
    <row r="98" spans="1:28" ht="15" x14ac:dyDescent="0.2">
      <c r="A98" s="28">
        <v>96</v>
      </c>
      <c r="B98" s="27" t="s">
        <v>149</v>
      </c>
      <c r="C98" s="27" t="s">
        <v>158</v>
      </c>
      <c r="D98" s="27" t="s">
        <v>13</v>
      </c>
      <c r="E98" s="24" t="s">
        <v>537</v>
      </c>
      <c r="F98" s="27" t="s">
        <v>14</v>
      </c>
      <c r="G98" s="28">
        <v>9</v>
      </c>
      <c r="H98" s="27" t="s">
        <v>140</v>
      </c>
      <c r="I98" s="27" t="s">
        <v>141</v>
      </c>
      <c r="J98" s="29">
        <v>460</v>
      </c>
      <c r="K98" s="29">
        <v>650</v>
      </c>
      <c r="L98" s="23"/>
      <c r="M98" s="23" t="s">
        <v>420</v>
      </c>
      <c r="AA98" s="22" t="s">
        <v>185</v>
      </c>
      <c r="AB98" s="8" t="s">
        <v>384</v>
      </c>
    </row>
    <row r="99" spans="1:28" ht="15" x14ac:dyDescent="0.2">
      <c r="A99" s="28">
        <v>97</v>
      </c>
      <c r="B99" s="27" t="s">
        <v>151</v>
      </c>
      <c r="C99" s="27" t="s">
        <v>158</v>
      </c>
      <c r="D99" s="27" t="s">
        <v>13</v>
      </c>
      <c r="E99" s="24" t="s">
        <v>538</v>
      </c>
      <c r="F99" s="27" t="s">
        <v>14</v>
      </c>
      <c r="G99" s="28">
        <v>12</v>
      </c>
      <c r="H99" s="27" t="s">
        <v>140</v>
      </c>
      <c r="I99" s="27" t="s">
        <v>141</v>
      </c>
      <c r="J99" s="29">
        <v>180</v>
      </c>
      <c r="K99" s="29">
        <v>240</v>
      </c>
      <c r="L99" s="24" t="s">
        <v>271</v>
      </c>
      <c r="M99" s="23" t="s">
        <v>420</v>
      </c>
      <c r="AA99" s="22" t="s">
        <v>254</v>
      </c>
      <c r="AB99" s="8" t="s">
        <v>385</v>
      </c>
    </row>
    <row r="100" spans="1:28" ht="15" x14ac:dyDescent="0.2">
      <c r="A100" s="28">
        <v>98</v>
      </c>
      <c r="B100" s="27" t="s">
        <v>151</v>
      </c>
      <c r="C100" s="27" t="s">
        <v>158</v>
      </c>
      <c r="D100" s="27" t="s">
        <v>13</v>
      </c>
      <c r="E100" s="24" t="s">
        <v>539</v>
      </c>
      <c r="F100" s="27" t="s">
        <v>14</v>
      </c>
      <c r="G100" s="28">
        <v>9</v>
      </c>
      <c r="H100" s="27" t="s">
        <v>140</v>
      </c>
      <c r="I100" s="27" t="s">
        <v>141</v>
      </c>
      <c r="J100" s="29">
        <v>380</v>
      </c>
      <c r="K100" s="29">
        <v>540</v>
      </c>
      <c r="L100" s="23"/>
      <c r="M100" s="23" t="s">
        <v>420</v>
      </c>
      <c r="AA100" s="22" t="s">
        <v>255</v>
      </c>
      <c r="AB100" s="8" t="s">
        <v>386</v>
      </c>
    </row>
    <row r="101" spans="1:28" ht="15" x14ac:dyDescent="0.2">
      <c r="A101" s="28">
        <v>99</v>
      </c>
      <c r="B101" s="27" t="s">
        <v>151</v>
      </c>
      <c r="C101" s="27" t="s">
        <v>158</v>
      </c>
      <c r="D101" s="27" t="s">
        <v>13</v>
      </c>
      <c r="E101" s="24" t="s">
        <v>540</v>
      </c>
      <c r="F101" s="27" t="s">
        <v>14</v>
      </c>
      <c r="G101" s="28">
        <v>9</v>
      </c>
      <c r="H101" s="27" t="s">
        <v>140</v>
      </c>
      <c r="I101" s="27" t="s">
        <v>141</v>
      </c>
      <c r="J101" s="29">
        <v>260</v>
      </c>
      <c r="K101" s="29">
        <v>340</v>
      </c>
      <c r="L101" s="24" t="s">
        <v>147</v>
      </c>
      <c r="M101" s="23" t="s">
        <v>420</v>
      </c>
      <c r="AA101" s="22" t="s">
        <v>256</v>
      </c>
      <c r="AB101" s="8" t="s">
        <v>387</v>
      </c>
    </row>
    <row r="102" spans="1:28" ht="15" x14ac:dyDescent="0.2">
      <c r="A102" s="28">
        <v>100</v>
      </c>
      <c r="B102" s="27" t="s">
        <v>135</v>
      </c>
      <c r="C102" s="27" t="s">
        <v>158</v>
      </c>
      <c r="D102" s="27" t="s">
        <v>13</v>
      </c>
      <c r="E102" s="23" t="s">
        <v>541</v>
      </c>
      <c r="F102" s="27" t="s">
        <v>14</v>
      </c>
      <c r="G102" s="28">
        <v>12</v>
      </c>
      <c r="H102" s="27" t="s">
        <v>140</v>
      </c>
      <c r="I102" s="27" t="s">
        <v>141</v>
      </c>
      <c r="J102" s="29">
        <v>700</v>
      </c>
      <c r="K102" s="29">
        <v>900</v>
      </c>
      <c r="L102" s="24" t="s">
        <v>542</v>
      </c>
      <c r="M102" s="23" t="s">
        <v>420</v>
      </c>
      <c r="AA102" s="22" t="s">
        <v>257</v>
      </c>
      <c r="AB102" s="8" t="s">
        <v>388</v>
      </c>
    </row>
    <row r="103" spans="1:28" ht="15" x14ac:dyDescent="0.2">
      <c r="A103" s="28">
        <v>101</v>
      </c>
      <c r="B103" s="27" t="s">
        <v>135</v>
      </c>
      <c r="C103" s="27" t="s">
        <v>158</v>
      </c>
      <c r="D103" s="27" t="s">
        <v>13</v>
      </c>
      <c r="E103" s="24" t="s">
        <v>534</v>
      </c>
      <c r="F103" s="27" t="s">
        <v>14</v>
      </c>
      <c r="G103" s="28">
        <v>12</v>
      </c>
      <c r="H103" s="27" t="s">
        <v>140</v>
      </c>
      <c r="I103" s="27" t="s">
        <v>141</v>
      </c>
      <c r="J103" s="29">
        <v>500</v>
      </c>
      <c r="K103" s="29">
        <v>700</v>
      </c>
      <c r="L103" s="23"/>
      <c r="M103" s="23" t="s">
        <v>420</v>
      </c>
      <c r="AA103" s="22" t="s">
        <v>259</v>
      </c>
      <c r="AB103" s="8" t="s">
        <v>389</v>
      </c>
    </row>
    <row r="104" spans="1:28" ht="15" x14ac:dyDescent="0.2">
      <c r="A104" s="28">
        <v>102</v>
      </c>
      <c r="B104" s="27" t="s">
        <v>135</v>
      </c>
      <c r="C104" s="27" t="s">
        <v>158</v>
      </c>
      <c r="D104" s="27" t="s">
        <v>13</v>
      </c>
      <c r="E104" s="24" t="s">
        <v>543</v>
      </c>
      <c r="F104" s="27" t="s">
        <v>14</v>
      </c>
      <c r="G104" s="28">
        <v>12</v>
      </c>
      <c r="H104" s="27" t="s">
        <v>140</v>
      </c>
      <c r="I104" s="27" t="s">
        <v>141</v>
      </c>
      <c r="J104" s="29">
        <v>300</v>
      </c>
      <c r="K104" s="29">
        <v>400</v>
      </c>
      <c r="L104" s="23"/>
      <c r="M104" s="23" t="s">
        <v>420</v>
      </c>
      <c r="AA104" s="22" t="s">
        <v>260</v>
      </c>
      <c r="AB104" s="8" t="s">
        <v>390</v>
      </c>
    </row>
    <row r="105" spans="1:28" ht="15" x14ac:dyDescent="0.2">
      <c r="A105" s="28">
        <v>103</v>
      </c>
      <c r="B105" s="27" t="s">
        <v>135</v>
      </c>
      <c r="C105" s="27" t="s">
        <v>158</v>
      </c>
      <c r="D105" s="27" t="s">
        <v>13</v>
      </c>
      <c r="E105" s="24" t="s">
        <v>544</v>
      </c>
      <c r="F105" s="27" t="s">
        <v>14</v>
      </c>
      <c r="G105" s="28">
        <v>12</v>
      </c>
      <c r="H105" s="27" t="s">
        <v>140</v>
      </c>
      <c r="I105" s="27" t="s">
        <v>141</v>
      </c>
      <c r="J105" s="29">
        <v>220</v>
      </c>
      <c r="K105" s="29">
        <v>280</v>
      </c>
      <c r="L105" s="23"/>
      <c r="M105" s="23" t="s">
        <v>420</v>
      </c>
      <c r="AA105" s="22" t="s">
        <v>261</v>
      </c>
      <c r="AB105" s="8" t="s">
        <v>391</v>
      </c>
    </row>
    <row r="106" spans="1:28" ht="15" x14ac:dyDescent="0.2">
      <c r="A106" s="28">
        <v>104</v>
      </c>
      <c r="B106" s="27" t="s">
        <v>135</v>
      </c>
      <c r="C106" s="27" t="s">
        <v>158</v>
      </c>
      <c r="D106" s="27" t="s">
        <v>13</v>
      </c>
      <c r="E106" s="24" t="s">
        <v>545</v>
      </c>
      <c r="F106" s="27" t="s">
        <v>14</v>
      </c>
      <c r="G106" s="28">
        <v>11</v>
      </c>
      <c r="H106" s="27" t="s">
        <v>140</v>
      </c>
      <c r="I106" s="27" t="s">
        <v>141</v>
      </c>
      <c r="J106" s="29">
        <v>500</v>
      </c>
      <c r="K106" s="29">
        <v>700</v>
      </c>
      <c r="L106" s="23"/>
      <c r="M106" s="23" t="s">
        <v>420</v>
      </c>
      <c r="AA106" s="22" t="s">
        <v>262</v>
      </c>
      <c r="AB106" s="8" t="s">
        <v>392</v>
      </c>
    </row>
    <row r="107" spans="1:28" ht="15" x14ac:dyDescent="0.2">
      <c r="A107" s="28">
        <v>105</v>
      </c>
      <c r="B107" s="27" t="s">
        <v>135</v>
      </c>
      <c r="C107" s="27" t="s">
        <v>158</v>
      </c>
      <c r="D107" s="27" t="s">
        <v>13</v>
      </c>
      <c r="E107" s="24" t="s">
        <v>546</v>
      </c>
      <c r="F107" s="27" t="s">
        <v>14</v>
      </c>
      <c r="G107" s="28">
        <v>11</v>
      </c>
      <c r="H107" s="27" t="s">
        <v>140</v>
      </c>
      <c r="I107" s="27" t="s">
        <v>141</v>
      </c>
      <c r="J107" s="29">
        <v>400</v>
      </c>
      <c r="K107" s="29">
        <v>600</v>
      </c>
      <c r="L107" s="24" t="s">
        <v>547</v>
      </c>
      <c r="M107" s="23" t="s">
        <v>420</v>
      </c>
      <c r="AA107" s="22" t="s">
        <v>263</v>
      </c>
      <c r="AB107" s="8" t="s">
        <v>393</v>
      </c>
    </row>
    <row r="108" spans="1:28" ht="15" x14ac:dyDescent="0.2">
      <c r="A108" s="28">
        <v>106</v>
      </c>
      <c r="B108" s="27" t="s">
        <v>135</v>
      </c>
      <c r="C108" s="27" t="s">
        <v>158</v>
      </c>
      <c r="D108" s="27" t="s">
        <v>13</v>
      </c>
      <c r="E108" s="24" t="s">
        <v>540</v>
      </c>
      <c r="F108" s="27" t="s">
        <v>14</v>
      </c>
      <c r="G108" s="28">
        <v>11</v>
      </c>
      <c r="H108" s="27" t="s">
        <v>140</v>
      </c>
      <c r="I108" s="27" t="s">
        <v>141</v>
      </c>
      <c r="J108" s="29">
        <v>280</v>
      </c>
      <c r="K108" s="29">
        <v>380</v>
      </c>
      <c r="L108" s="23"/>
      <c r="M108" s="23" t="s">
        <v>420</v>
      </c>
      <c r="AA108" s="22" t="s">
        <v>264</v>
      </c>
      <c r="AB108" s="8" t="s">
        <v>394</v>
      </c>
    </row>
    <row r="109" spans="1:28" ht="15" x14ac:dyDescent="0.2">
      <c r="A109" s="28">
        <v>107</v>
      </c>
      <c r="B109" s="27" t="s">
        <v>135</v>
      </c>
      <c r="C109" s="27" t="s">
        <v>158</v>
      </c>
      <c r="D109" s="27" t="s">
        <v>13</v>
      </c>
      <c r="E109" s="24" t="s">
        <v>548</v>
      </c>
      <c r="F109" s="27" t="s">
        <v>14</v>
      </c>
      <c r="G109" s="28">
        <v>10</v>
      </c>
      <c r="H109" s="27" t="s">
        <v>140</v>
      </c>
      <c r="I109" s="27" t="s">
        <v>141</v>
      </c>
      <c r="J109" s="29">
        <v>500</v>
      </c>
      <c r="K109" s="29">
        <v>700</v>
      </c>
      <c r="L109" s="23"/>
      <c r="M109" s="23" t="s">
        <v>420</v>
      </c>
      <c r="AA109" s="22" t="s">
        <v>265</v>
      </c>
      <c r="AB109" s="8" t="s">
        <v>395</v>
      </c>
    </row>
    <row r="110" spans="1:28" ht="15" x14ac:dyDescent="0.2">
      <c r="A110" s="28">
        <v>108</v>
      </c>
      <c r="B110" s="27" t="s">
        <v>135</v>
      </c>
      <c r="C110" s="27" t="s">
        <v>158</v>
      </c>
      <c r="D110" s="27" t="s">
        <v>13</v>
      </c>
      <c r="E110" s="24" t="s">
        <v>549</v>
      </c>
      <c r="F110" s="27" t="s">
        <v>14</v>
      </c>
      <c r="G110" s="28">
        <v>12</v>
      </c>
      <c r="H110" s="27" t="s">
        <v>140</v>
      </c>
      <c r="I110" s="27" t="s">
        <v>141</v>
      </c>
      <c r="J110" s="29">
        <v>380</v>
      </c>
      <c r="K110" s="29">
        <v>480</v>
      </c>
      <c r="L110" s="23"/>
      <c r="M110" s="23" t="s">
        <v>420</v>
      </c>
      <c r="AA110" s="22" t="s">
        <v>266</v>
      </c>
      <c r="AB110" s="8" t="s">
        <v>396</v>
      </c>
    </row>
    <row r="111" spans="1:28" ht="15" x14ac:dyDescent="0.2">
      <c r="A111" s="28">
        <v>109</v>
      </c>
      <c r="B111" s="27" t="s">
        <v>135</v>
      </c>
      <c r="C111" s="27" t="s">
        <v>158</v>
      </c>
      <c r="D111" s="27" t="s">
        <v>13</v>
      </c>
      <c r="E111" s="23" t="s">
        <v>550</v>
      </c>
      <c r="F111" s="27" t="s">
        <v>14</v>
      </c>
      <c r="G111" s="28">
        <v>12</v>
      </c>
      <c r="H111" s="27" t="s">
        <v>140</v>
      </c>
      <c r="I111" s="27" t="s">
        <v>141</v>
      </c>
      <c r="J111" s="29">
        <v>480</v>
      </c>
      <c r="K111" s="29">
        <v>540</v>
      </c>
      <c r="L111" s="24" t="s">
        <v>551</v>
      </c>
      <c r="M111" s="23" t="s">
        <v>420</v>
      </c>
      <c r="AA111" s="22" t="s">
        <v>267</v>
      </c>
      <c r="AB111" s="8" t="s">
        <v>397</v>
      </c>
    </row>
    <row r="112" spans="1:28" ht="15" x14ac:dyDescent="0.2">
      <c r="A112" s="28">
        <v>110</v>
      </c>
      <c r="B112" s="27" t="s">
        <v>135</v>
      </c>
      <c r="C112" s="27" t="s">
        <v>158</v>
      </c>
      <c r="D112" s="27" t="s">
        <v>15</v>
      </c>
      <c r="E112" s="24" t="s">
        <v>552</v>
      </c>
      <c r="F112" s="27" t="s">
        <v>14</v>
      </c>
      <c r="G112" s="28">
        <v>5</v>
      </c>
      <c r="H112" s="27" t="s">
        <v>140</v>
      </c>
      <c r="I112" s="27" t="s">
        <v>141</v>
      </c>
      <c r="J112" s="29">
        <v>300</v>
      </c>
      <c r="K112" s="29">
        <v>500</v>
      </c>
      <c r="L112" s="23"/>
      <c r="M112" s="23" t="s">
        <v>420</v>
      </c>
      <c r="AA112" s="22" t="s">
        <v>268</v>
      </c>
      <c r="AB112" s="8" t="s">
        <v>398</v>
      </c>
    </row>
    <row r="113" spans="1:28" ht="15" x14ac:dyDescent="0.2">
      <c r="A113" s="28">
        <v>111</v>
      </c>
      <c r="B113" s="27" t="s">
        <v>135</v>
      </c>
      <c r="C113" s="27" t="s">
        <v>158</v>
      </c>
      <c r="D113" s="27" t="s">
        <v>15</v>
      </c>
      <c r="E113" s="24" t="s">
        <v>553</v>
      </c>
      <c r="F113" s="27" t="s">
        <v>14</v>
      </c>
      <c r="G113" s="28">
        <v>5</v>
      </c>
      <c r="H113" s="27" t="s">
        <v>140</v>
      </c>
      <c r="I113" s="27" t="s">
        <v>141</v>
      </c>
      <c r="J113" s="29">
        <v>200</v>
      </c>
      <c r="K113" s="29">
        <v>300</v>
      </c>
      <c r="L113" s="23"/>
      <c r="M113" s="23" t="s">
        <v>420</v>
      </c>
      <c r="AA113" s="22" t="s">
        <v>269</v>
      </c>
      <c r="AB113" s="8" t="s">
        <v>399</v>
      </c>
    </row>
    <row r="114" spans="1:28" ht="15" x14ac:dyDescent="0.2">
      <c r="A114" s="28">
        <v>112</v>
      </c>
      <c r="B114" s="27" t="s">
        <v>434</v>
      </c>
      <c r="C114" s="27" t="s">
        <v>136</v>
      </c>
      <c r="D114" s="27" t="s">
        <v>15</v>
      </c>
      <c r="E114" s="24" t="s">
        <v>554</v>
      </c>
      <c r="F114" s="27" t="s">
        <v>14</v>
      </c>
      <c r="G114" s="28">
        <v>2</v>
      </c>
      <c r="H114" s="27" t="s">
        <v>140</v>
      </c>
      <c r="I114" s="27" t="s">
        <v>141</v>
      </c>
      <c r="J114" s="29">
        <v>200</v>
      </c>
      <c r="K114" s="29">
        <v>400</v>
      </c>
      <c r="L114" s="23"/>
      <c r="M114" s="23" t="s">
        <v>420</v>
      </c>
      <c r="AA114" s="22" t="s">
        <v>186</v>
      </c>
      <c r="AB114" s="8" t="s">
        <v>400</v>
      </c>
    </row>
    <row r="115" spans="1:28" ht="15" x14ac:dyDescent="0.2">
      <c r="A115" s="28">
        <v>113</v>
      </c>
      <c r="B115" s="27" t="s">
        <v>434</v>
      </c>
      <c r="C115" s="27" t="s">
        <v>136</v>
      </c>
      <c r="D115" s="27" t="s">
        <v>15</v>
      </c>
      <c r="E115" s="24" t="s">
        <v>555</v>
      </c>
      <c r="F115" s="27" t="s">
        <v>14</v>
      </c>
      <c r="G115" s="28">
        <v>6</v>
      </c>
      <c r="H115" s="27" t="s">
        <v>140</v>
      </c>
      <c r="I115" s="27" t="s">
        <v>141</v>
      </c>
      <c r="J115" s="29">
        <v>150</v>
      </c>
      <c r="K115" s="29">
        <v>350</v>
      </c>
      <c r="L115" s="24" t="s">
        <v>556</v>
      </c>
      <c r="M115" s="23" t="s">
        <v>420</v>
      </c>
      <c r="AA115" s="22" t="s">
        <v>270</v>
      </c>
      <c r="AB115" s="8" t="s">
        <v>401</v>
      </c>
    </row>
    <row r="116" spans="1:28" ht="15" x14ac:dyDescent="0.2">
      <c r="A116" s="28">
        <v>114</v>
      </c>
      <c r="B116" s="27" t="s">
        <v>434</v>
      </c>
      <c r="C116" s="27" t="s">
        <v>136</v>
      </c>
      <c r="D116" s="27" t="s">
        <v>15</v>
      </c>
      <c r="E116" s="24" t="s">
        <v>555</v>
      </c>
      <c r="F116" s="27" t="s">
        <v>14</v>
      </c>
      <c r="G116" s="28">
        <v>6</v>
      </c>
      <c r="H116" s="27" t="s">
        <v>140</v>
      </c>
      <c r="I116" s="27" t="s">
        <v>141</v>
      </c>
      <c r="J116" s="29">
        <v>150</v>
      </c>
      <c r="K116" s="29">
        <v>350</v>
      </c>
      <c r="L116" s="24" t="s">
        <v>557</v>
      </c>
      <c r="M116" s="23" t="s">
        <v>420</v>
      </c>
      <c r="AA116" s="22" t="s">
        <v>272</v>
      </c>
      <c r="AB116" s="8" t="s">
        <v>402</v>
      </c>
    </row>
    <row r="117" spans="1:28" ht="15" x14ac:dyDescent="0.2">
      <c r="A117" s="28">
        <v>115</v>
      </c>
      <c r="B117" s="27" t="s">
        <v>190</v>
      </c>
      <c r="C117" s="27" t="s">
        <v>136</v>
      </c>
      <c r="D117" s="27" t="s">
        <v>15</v>
      </c>
      <c r="E117" s="24" t="s">
        <v>554</v>
      </c>
      <c r="F117" s="27" t="s">
        <v>14</v>
      </c>
      <c r="G117" s="28">
        <v>5</v>
      </c>
      <c r="H117" s="27" t="s">
        <v>140</v>
      </c>
      <c r="I117" s="27" t="s">
        <v>141</v>
      </c>
      <c r="J117" s="29">
        <v>1000</v>
      </c>
      <c r="K117" s="29">
        <v>2000</v>
      </c>
      <c r="L117" s="24" t="s">
        <v>221</v>
      </c>
      <c r="M117" s="23" t="s">
        <v>420</v>
      </c>
      <c r="AA117" s="22" t="s">
        <v>273</v>
      </c>
      <c r="AB117" s="8" t="s">
        <v>403</v>
      </c>
    </row>
    <row r="118" spans="1:28" ht="12" customHeight="1" x14ac:dyDescent="0.2">
      <c r="A118" s="28">
        <v>116</v>
      </c>
      <c r="B118" s="27" t="s">
        <v>160</v>
      </c>
      <c r="C118" s="27" t="s">
        <v>136</v>
      </c>
      <c r="D118" s="27" t="s">
        <v>15</v>
      </c>
      <c r="E118" s="24" t="s">
        <v>558</v>
      </c>
      <c r="F118" s="27" t="s">
        <v>14</v>
      </c>
      <c r="G118" s="28">
        <v>1</v>
      </c>
      <c r="H118" s="27" t="s">
        <v>137</v>
      </c>
      <c r="I118" s="27" t="s">
        <v>141</v>
      </c>
      <c r="J118" s="29">
        <v>180</v>
      </c>
      <c r="K118" s="29">
        <v>280</v>
      </c>
      <c r="L118" s="24" t="s">
        <v>559</v>
      </c>
      <c r="M118" s="23" t="s">
        <v>420</v>
      </c>
      <c r="AA118" s="8" t="s">
        <v>274</v>
      </c>
      <c r="AB118" s="8" t="s">
        <v>404</v>
      </c>
    </row>
    <row r="119" spans="1:28" ht="12" customHeight="1" x14ac:dyDescent="0.2">
      <c r="A119" s="28">
        <v>117</v>
      </c>
      <c r="B119" s="27" t="s">
        <v>161</v>
      </c>
      <c r="C119" s="27" t="s">
        <v>136</v>
      </c>
      <c r="D119" s="27" t="s">
        <v>15</v>
      </c>
      <c r="E119" s="24" t="s">
        <v>560</v>
      </c>
      <c r="F119" s="27" t="s">
        <v>138</v>
      </c>
      <c r="G119" s="28">
        <v>1</v>
      </c>
      <c r="H119" s="27" t="s">
        <v>143</v>
      </c>
      <c r="I119" s="27" t="s">
        <v>141</v>
      </c>
      <c r="J119" s="29">
        <v>400</v>
      </c>
      <c r="K119" s="29">
        <v>700</v>
      </c>
      <c r="L119" s="23"/>
      <c r="M119" s="23" t="s">
        <v>420</v>
      </c>
      <c r="AA119" s="8" t="s">
        <v>275</v>
      </c>
      <c r="AB119" s="8" t="s">
        <v>405</v>
      </c>
    </row>
    <row r="120" spans="1:28" ht="12" customHeight="1" x14ac:dyDescent="0.2">
      <c r="A120" s="28">
        <v>118</v>
      </c>
      <c r="B120" s="27" t="s">
        <v>161</v>
      </c>
      <c r="C120" s="27" t="s">
        <v>136</v>
      </c>
      <c r="D120" s="27" t="s">
        <v>139</v>
      </c>
      <c r="E120" s="24" t="s">
        <v>561</v>
      </c>
      <c r="F120" s="27" t="s">
        <v>14</v>
      </c>
      <c r="G120" s="28">
        <v>7</v>
      </c>
      <c r="H120" s="27" t="s">
        <v>140</v>
      </c>
      <c r="I120" s="27" t="s">
        <v>141</v>
      </c>
      <c r="J120" s="29">
        <v>400</v>
      </c>
      <c r="K120" s="29">
        <v>700</v>
      </c>
      <c r="L120" s="24" t="s">
        <v>562</v>
      </c>
      <c r="M120" s="23" t="s">
        <v>420</v>
      </c>
      <c r="AA120" s="8" t="s">
        <v>276</v>
      </c>
      <c r="AB120" s="8" t="s">
        <v>406</v>
      </c>
    </row>
    <row r="121" spans="1:28" ht="12" customHeight="1" x14ac:dyDescent="0.2">
      <c r="A121" s="28">
        <v>119</v>
      </c>
      <c r="B121" s="27" t="s">
        <v>563</v>
      </c>
      <c r="C121" s="27" t="s">
        <v>136</v>
      </c>
      <c r="D121" s="27" t="s">
        <v>15</v>
      </c>
      <c r="E121" s="24" t="s">
        <v>560</v>
      </c>
      <c r="F121" s="27" t="s">
        <v>138</v>
      </c>
      <c r="G121" s="28">
        <v>1</v>
      </c>
      <c r="H121" s="27" t="s">
        <v>143</v>
      </c>
      <c r="I121" s="27" t="s">
        <v>141</v>
      </c>
      <c r="J121" s="29">
        <v>380</v>
      </c>
      <c r="K121" s="29">
        <v>540</v>
      </c>
      <c r="L121" s="23"/>
      <c r="M121" s="23" t="s">
        <v>420</v>
      </c>
      <c r="AA121" s="8" t="s">
        <v>277</v>
      </c>
      <c r="AB121" s="8" t="s">
        <v>407</v>
      </c>
    </row>
    <row r="122" spans="1:28" ht="12" customHeight="1" x14ac:dyDescent="0.2">
      <c r="A122" s="28">
        <v>120</v>
      </c>
      <c r="B122" s="27" t="s">
        <v>193</v>
      </c>
      <c r="C122" s="27" t="s">
        <v>136</v>
      </c>
      <c r="D122" s="27" t="s">
        <v>15</v>
      </c>
      <c r="E122" s="24" t="s">
        <v>564</v>
      </c>
      <c r="F122" s="27" t="s">
        <v>220</v>
      </c>
      <c r="G122" s="28">
        <v>1</v>
      </c>
      <c r="H122" s="27" t="s">
        <v>140</v>
      </c>
      <c r="I122" s="27" t="s">
        <v>141</v>
      </c>
      <c r="J122" s="29">
        <v>380</v>
      </c>
      <c r="K122" s="29">
        <v>480</v>
      </c>
      <c r="L122" s="23"/>
      <c r="M122" s="23" t="s">
        <v>420</v>
      </c>
      <c r="AA122" s="8" t="s">
        <v>278</v>
      </c>
      <c r="AB122" s="8" t="s">
        <v>408</v>
      </c>
    </row>
    <row r="123" spans="1:28" ht="12" customHeight="1" x14ac:dyDescent="0.2">
      <c r="A123" s="28">
        <v>121</v>
      </c>
      <c r="B123" s="28" t="s">
        <v>142</v>
      </c>
      <c r="C123" s="27" t="s">
        <v>136</v>
      </c>
      <c r="D123" s="27" t="s">
        <v>15</v>
      </c>
      <c r="E123" s="24" t="s">
        <v>565</v>
      </c>
      <c r="F123" s="27" t="s">
        <v>138</v>
      </c>
      <c r="G123" s="28">
        <v>2</v>
      </c>
      <c r="H123" s="27" t="s">
        <v>140</v>
      </c>
      <c r="I123" s="27" t="s">
        <v>141</v>
      </c>
      <c r="J123" s="29">
        <v>300</v>
      </c>
      <c r="K123" s="29">
        <v>600</v>
      </c>
      <c r="L123" s="24" t="s">
        <v>566</v>
      </c>
      <c r="M123" s="23" t="s">
        <v>420</v>
      </c>
      <c r="AA123" s="8" t="s">
        <v>279</v>
      </c>
      <c r="AB123" s="8" t="s">
        <v>409</v>
      </c>
    </row>
    <row r="124" spans="1:28" ht="12" customHeight="1" x14ac:dyDescent="0.2">
      <c r="A124" s="28">
        <v>122</v>
      </c>
      <c r="B124" s="27" t="s">
        <v>285</v>
      </c>
      <c r="C124" s="27" t="s">
        <v>189</v>
      </c>
      <c r="D124" s="27" t="s">
        <v>285</v>
      </c>
      <c r="E124" s="24" t="s">
        <v>567</v>
      </c>
      <c r="F124" s="27" t="s">
        <v>188</v>
      </c>
      <c r="G124" s="28">
        <v>6</v>
      </c>
      <c r="H124" s="27" t="s">
        <v>140</v>
      </c>
      <c r="I124" s="27" t="s">
        <v>141</v>
      </c>
      <c r="J124" s="29">
        <v>300</v>
      </c>
      <c r="K124" s="29">
        <v>500</v>
      </c>
      <c r="L124" s="24" t="s">
        <v>568</v>
      </c>
      <c r="M124" s="23" t="s">
        <v>420</v>
      </c>
      <c r="AA124" s="8" t="s">
        <v>279</v>
      </c>
      <c r="AB124" s="8" t="s">
        <v>410</v>
      </c>
    </row>
    <row r="125" spans="1:28" ht="12" customHeight="1" x14ac:dyDescent="0.2">
      <c r="A125" s="28">
        <v>123</v>
      </c>
      <c r="B125" s="27" t="s">
        <v>144</v>
      </c>
      <c r="C125" s="27" t="s">
        <v>16</v>
      </c>
      <c r="D125" s="27" t="s">
        <v>15</v>
      </c>
      <c r="E125" s="24" t="s">
        <v>569</v>
      </c>
      <c r="F125" s="27" t="s">
        <v>14</v>
      </c>
      <c r="G125" s="28">
        <v>3</v>
      </c>
      <c r="H125" s="27" t="s">
        <v>140</v>
      </c>
      <c r="I125" s="27" t="s">
        <v>141</v>
      </c>
      <c r="J125" s="29">
        <v>800</v>
      </c>
      <c r="K125" s="29">
        <v>1600</v>
      </c>
      <c r="L125" s="24" t="s">
        <v>570</v>
      </c>
      <c r="M125" s="23" t="s">
        <v>420</v>
      </c>
      <c r="AA125" s="8" t="s">
        <v>272</v>
      </c>
      <c r="AB125" s="8" t="s">
        <v>411</v>
      </c>
    </row>
    <row r="126" spans="1:28" ht="12" customHeight="1" x14ac:dyDescent="0.2">
      <c r="A126" s="28">
        <v>124</v>
      </c>
      <c r="B126" s="27" t="s">
        <v>571</v>
      </c>
      <c r="C126" s="27" t="s">
        <v>16</v>
      </c>
      <c r="D126" s="27" t="s">
        <v>15</v>
      </c>
      <c r="E126" s="24" t="s">
        <v>572</v>
      </c>
      <c r="F126" s="27" t="s">
        <v>14</v>
      </c>
      <c r="G126" s="28">
        <v>8</v>
      </c>
      <c r="H126" s="27" t="s">
        <v>140</v>
      </c>
      <c r="I126" s="27" t="s">
        <v>141</v>
      </c>
      <c r="J126" s="29">
        <v>650</v>
      </c>
      <c r="K126" s="29">
        <v>950</v>
      </c>
      <c r="L126" s="24" t="s">
        <v>573</v>
      </c>
      <c r="M126" s="23" t="s">
        <v>420</v>
      </c>
      <c r="AA126" s="8" t="s">
        <v>280</v>
      </c>
      <c r="AB126" s="8" t="s">
        <v>412</v>
      </c>
    </row>
    <row r="127" spans="1:28" ht="12" customHeight="1" x14ac:dyDescent="0.2">
      <c r="A127" s="28">
        <v>125</v>
      </c>
      <c r="B127" s="27" t="s">
        <v>571</v>
      </c>
      <c r="C127" s="27" t="s">
        <v>16</v>
      </c>
      <c r="D127" s="27" t="s">
        <v>15</v>
      </c>
      <c r="E127" s="24" t="s">
        <v>572</v>
      </c>
      <c r="F127" s="27" t="s">
        <v>14</v>
      </c>
      <c r="G127" s="28">
        <v>12</v>
      </c>
      <c r="H127" s="27" t="s">
        <v>140</v>
      </c>
      <c r="I127" s="27" t="s">
        <v>141</v>
      </c>
      <c r="J127" s="29">
        <v>1200</v>
      </c>
      <c r="K127" s="29">
        <v>2200</v>
      </c>
      <c r="L127" s="24" t="s">
        <v>574</v>
      </c>
      <c r="M127" s="23" t="s">
        <v>420</v>
      </c>
      <c r="AA127" s="8" t="s">
        <v>281</v>
      </c>
      <c r="AB127" s="8" t="s">
        <v>413</v>
      </c>
    </row>
    <row r="128" spans="1:28" ht="12" customHeight="1" x14ac:dyDescent="0.2">
      <c r="A128" s="28">
        <v>126</v>
      </c>
      <c r="B128" s="27" t="s">
        <v>571</v>
      </c>
      <c r="C128" s="27" t="s">
        <v>16</v>
      </c>
      <c r="D128" s="27" t="s">
        <v>15</v>
      </c>
      <c r="E128" s="24" t="s">
        <v>572</v>
      </c>
      <c r="F128" s="27" t="s">
        <v>14</v>
      </c>
      <c r="G128" s="28">
        <v>12</v>
      </c>
      <c r="H128" s="27" t="s">
        <v>140</v>
      </c>
      <c r="I128" s="27" t="s">
        <v>141</v>
      </c>
      <c r="J128" s="29">
        <v>1200</v>
      </c>
      <c r="K128" s="29">
        <v>1800</v>
      </c>
      <c r="L128" s="24" t="s">
        <v>575</v>
      </c>
      <c r="M128" s="23" t="s">
        <v>420</v>
      </c>
      <c r="AA128" s="8" t="s">
        <v>282</v>
      </c>
      <c r="AB128" s="8" t="s">
        <v>414</v>
      </c>
    </row>
    <row r="129" spans="1:28" ht="12" customHeight="1" x14ac:dyDescent="0.2">
      <c r="A129" s="28">
        <v>127</v>
      </c>
      <c r="B129" s="27" t="s">
        <v>576</v>
      </c>
      <c r="C129" s="27" t="s">
        <v>16</v>
      </c>
      <c r="D129" s="27" t="s">
        <v>15</v>
      </c>
      <c r="E129" s="24" t="s">
        <v>577</v>
      </c>
      <c r="F129" s="27" t="s">
        <v>176</v>
      </c>
      <c r="G129" s="28">
        <v>1</v>
      </c>
      <c r="H129" s="27" t="s">
        <v>140</v>
      </c>
      <c r="I129" s="27" t="s">
        <v>141</v>
      </c>
      <c r="J129" s="29">
        <v>500</v>
      </c>
      <c r="K129" s="29">
        <v>800</v>
      </c>
      <c r="L129" s="24" t="s">
        <v>578</v>
      </c>
      <c r="M129" s="23" t="s">
        <v>420</v>
      </c>
      <c r="AA129" s="8" t="s">
        <v>283</v>
      </c>
      <c r="AB129" s="8" t="s">
        <v>415</v>
      </c>
    </row>
  </sheetData>
  <mergeCells count="1">
    <mergeCell ref="A1:M1"/>
  </mergeCells>
  <pageMargins left="0.7" right="0.7" top="0.75" bottom="0.75" header="0.3" footer="0.3"/>
  <pageSetup paperSize="9" orientation="portrait" horizontalDpi="0" verticalDpi="0"/>
  <ignoredErrors>
    <ignoredError sqref="B2:B129"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Concise Lot Listing</vt:lpstr>
      <vt:lpstr>Detailed Lot Listing</vt:lpstr>
      <vt:lpstr>'Concise Lot Listing'!Print_Area</vt:lpstr>
      <vt:lpstr>'Concise Lot Listing'!Print_Titles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Violette Jongbloed</dc:creator>
  <cp:lastModifiedBy>Francesca Newman</cp:lastModifiedBy>
  <cp:lastPrinted>2025-05-16T15:35:21Z</cp:lastPrinted>
  <dcterms:created xsi:type="dcterms:W3CDTF">2025-02-14T14:19:33Z</dcterms:created>
  <dcterms:modified xsi:type="dcterms:W3CDTF">2026-04-08T16:18:01Z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2057</vt:lpwstr>
  </property>
</Properties>
</file>