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026\Auctions\260929 - Wine Single Owner Sale 14891\"/>
    </mc:Choice>
  </mc:AlternateContent>
  <xr:revisionPtr revIDLastSave="0" documentId="8_{4E8A3DC2-49E2-452A-829E-7676F78B733C}" xr6:coauthVersionLast="47" xr6:coauthVersionMax="47" xr10:uidLastSave="{00000000-0000-0000-0000-000000000000}"/>
  <bookViews>
    <workbookView xWindow="-120" yWindow="-120" windowWidth="29040" windowHeight="15720" xr2:uid="{CF36662E-5A46-44B1-95E7-E4BD44ABBCBA}"/>
  </bookViews>
  <sheets>
    <sheet name="Concise Lot Listing" sheetId="3" r:id="rId1"/>
    <sheet name="Detailed Lot Listing" sheetId="1" r:id="rId2"/>
  </sheets>
  <definedNames>
    <definedName name="_xlnm._FilterDatabase" localSheetId="0" hidden="1">'Concise Lot Listing'!$A$2:$E$107</definedName>
    <definedName name="_xlnm._FilterDatabase" localSheetId="1" hidden="1">'Detailed Lot Listing'!$A$1:$O$107</definedName>
    <definedName name="_xlnm.Print_Area" localSheetId="0">'Concise Lot Listing'!$A$1:$E$107</definedName>
    <definedName name="_xlnm.Print_Titles" localSheetId="0">'Concise Lot Listing'!$1:$2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</calcChain>
</file>

<file path=xl/sharedStrings.xml><?xml version="1.0" encoding="utf-8"?>
<sst xmlns="http://schemas.openxmlformats.org/spreadsheetml/2006/main" count="1888" uniqueCount="461">
  <si>
    <t>Lot No.</t>
  </si>
  <si>
    <t>Vintage</t>
  </si>
  <si>
    <t>Name</t>
  </si>
  <si>
    <t>Description</t>
  </si>
  <si>
    <t>Low Estimate</t>
  </si>
  <si>
    <t>Region</t>
  </si>
  <si>
    <t>Colour</t>
  </si>
  <si>
    <t>Volume Label</t>
  </si>
  <si>
    <t>Packaging</t>
  </si>
  <si>
    <t>Provenance</t>
  </si>
  <si>
    <t>In Bond</t>
  </si>
  <si>
    <t>High Estimate</t>
  </si>
  <si>
    <t>Red</t>
  </si>
  <si>
    <t>75cl</t>
  </si>
  <si>
    <t>White</t>
  </si>
  <si>
    <t>Bordeaux</t>
  </si>
  <si>
    <t>Primary Item URL</t>
  </si>
  <si>
    <t>Champagne</t>
  </si>
  <si>
    <t>OCC</t>
  </si>
  <si>
    <t>150cl</t>
  </si>
  <si>
    <t>None</t>
  </si>
  <si>
    <t>N</t>
  </si>
  <si>
    <t>Porto</t>
  </si>
  <si>
    <t>Presentation Box</t>
  </si>
  <si>
    <t>OWC</t>
  </si>
  <si>
    <t>37.5cl</t>
  </si>
  <si>
    <t>Burgundy</t>
  </si>
  <si>
    <t>Country</t>
  </si>
  <si>
    <t>France</t>
  </si>
  <si>
    <t>Portugal</t>
  </si>
  <si>
    <t>Quantity in Bottles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</si>
  <si>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</si>
  <si>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</si>
  <si>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</si>
  <si>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</si>
  <si>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</si>
  <si>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</si>
  <si>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</si>
  <si>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</si>
  <si>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</si>
  <si>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</si>
  <si>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</si>
  <si>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</si>
  <si>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</si>
  <si>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</si>
  <si>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</si>
  <si>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</si>
  <si>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</si>
  <si>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</si>
  <si>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</si>
  <si>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</si>
  <si>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</si>
  <si>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</si>
  <si>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</si>
  <si>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</si>
  <si>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</si>
  <si>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</si>
  <si>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</si>
  <si>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</si>
  <si>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</si>
  <si>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</si>
  <si>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</si>
  <si>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</si>
  <si>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</si>
  <si>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</si>
  <si>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</si>
  <si>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</si>
  <si>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</si>
  <si>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</si>
  <si>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</si>
  <si>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</si>
  <si>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</si>
  <si>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</si>
  <si>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</si>
  <si>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</si>
  <si>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</si>
  <si>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</si>
  <si>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</si>
  <si>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</si>
  <si>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</si>
  <si>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</si>
  <si>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</si>
  <si>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</si>
  <si>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</si>
  <si>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</si>
  <si>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</si>
  <si>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</si>
  <si>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</si>
  <si>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</si>
  <si>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</si>
  <si>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</si>
  <si>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</si>
  <si>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</si>
  <si>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</si>
  <si>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</si>
  <si>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</si>
  <si>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</si>
  <si>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</si>
  <si>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</si>
  <si>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</si>
  <si>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</si>
  <si>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</si>
  <si>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</si>
  <si>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</si>
  <si>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</si>
  <si>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</si>
  <si>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</si>
  <si>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</si>
  <si>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</si>
  <si>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</si>
  <si>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</si>
  <si>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</si>
  <si>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</si>
  <si>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</si>
  <si>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</si>
  <si>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</si>
  <si>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</si>
  <si>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</si>
  <si>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</si>
  <si>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</si>
  <si>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</si>
  <si>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</si>
  <si>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</si>
  <si>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</si>
  <si>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</si>
  <si>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</si>
  <si>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</si>
  <si>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</si>
  <si>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</si>
  <si>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</si>
  <si>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</si>
  <si>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</si>
  <si>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</si>
  <si>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</si>
  <si>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</si>
  <si>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</si>
  <si>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Chateau Lynch-Bages 5eme Cru Classe, Pauillac</t>
  </si>
  <si>
    <t>Label soiled.</t>
  </si>
  <si>
    <t>Dom Perignon</t>
  </si>
  <si>
    <t>Chateau Gruaud Larose 2eme Cru Classe, Saint-Julien</t>
  </si>
  <si>
    <t>Chateau Lafite Rothschild Premier Cru Classe, Pauillac</t>
  </si>
  <si>
    <t>Chateau Montrose 2eme Cru Classe, Saint-Estephe</t>
  </si>
  <si>
    <t>Chateau Beychevelle 4eme Cru Classe, Saint-Julien</t>
  </si>
  <si>
    <t>1985</t>
  </si>
  <si>
    <t>1966</t>
  </si>
  <si>
    <t>1970</t>
  </si>
  <si>
    <t>1989</t>
  </si>
  <si>
    <t>1995</t>
  </si>
  <si>
    <t>1996</t>
  </si>
  <si>
    <t>1999</t>
  </si>
  <si>
    <t>2000</t>
  </si>
  <si>
    <t>2002</t>
  </si>
  <si>
    <t>2003</t>
  </si>
  <si>
    <t>1998</t>
  </si>
  <si>
    <t>1994</t>
  </si>
  <si>
    <t>1982</t>
  </si>
  <si>
    <t>1082656</t>
  </si>
  <si>
    <t/>
  </si>
  <si>
    <t>1675546</t>
  </si>
  <si>
    <t>1016949</t>
  </si>
  <si>
    <t>1011872</t>
  </si>
  <si>
    <t>1012576</t>
  </si>
  <si>
    <t>1013296</t>
  </si>
  <si>
    <t>1012361</t>
  </si>
  <si>
    <t>1011074</t>
  </si>
  <si>
    <t>1007101</t>
  </si>
  <si>
    <t>Labels bin-soiled.</t>
  </si>
  <si>
    <t>1014600</t>
  </si>
  <si>
    <t>1012781</t>
  </si>
  <si>
    <t>1013544</t>
  </si>
  <si>
    <t>Labels soiled, 1 scuffed.</t>
  </si>
  <si>
    <t>Non-original Wooden Case</t>
  </si>
  <si>
    <t>300cl</t>
  </si>
  <si>
    <t>Dreweatts | The Single-Owner Auction: A Heritage Collection of Fine Wine (Sale 14891)
Live Online Auction taking place at Donnington Priory | Tuesday 29 September 2026 | 10:30 BST
DISCLAIMER: This document is provided for information only and is non-binding.
Bidders should refer to the lot details in the online catalogue on dreweatts.com prior to placing any bids.</t>
  </si>
  <si>
    <t>Chateau Pavie Premier Grand Cru Classe A, Saint-Emilion Grand Cru</t>
  </si>
  <si>
    <t>Chateau Mouton Rothschild Premier Cru Classe, Pauillac</t>
  </si>
  <si>
    <t>Chateau Lafite Rothschild Premier Cru Classe, Pauillac (Magnum)</t>
  </si>
  <si>
    <t>Chateau Leoville Barton 2eme Cru Classe, Saint-Julien (Double Magnum)</t>
  </si>
  <si>
    <t>Chateau La Lagune 3eme Cru Classe, Haut-Medoc</t>
  </si>
  <si>
    <t>Chateau Beychevelle 4eme Cru Classe, Saint-Julien (Magnums)</t>
  </si>
  <si>
    <t>Chateau Pichon Longueville Comtesse de Lalande 2eme Cru Classe, Pauillac</t>
  </si>
  <si>
    <t>Ducru-Beaucaillou 2eme Cru Classe, Saint-Julien</t>
  </si>
  <si>
    <t>Chateau L'Eglise-Clinet, Pomerol</t>
  </si>
  <si>
    <t>Chateau Leoville Barton 2eme Cru Classe, Saint-Julien</t>
  </si>
  <si>
    <t>Cos d'Estournel 2eme Cru Classe, Saint-Estephe</t>
  </si>
  <si>
    <t>Chateau Margaux Premier Cru Classe, Margaux</t>
  </si>
  <si>
    <t>Chateau Latour Premier Cru Classe, Pauillac</t>
  </si>
  <si>
    <t>Chateau Pichon Baron 2eme Cru Classe, Pauillac</t>
  </si>
  <si>
    <t>Chateau Pichon Longueville Comtesse de Lalande 2eme Cru Classe, Pauillac (Magnums)</t>
  </si>
  <si>
    <t>Chateau Canon Premier Grand Cru Classe B, Saint-Emilion Grand Cru (Magnums)</t>
  </si>
  <si>
    <t>Chateau La Dominique Grand Cru Classe, Saint-Emilion Grand Cru</t>
  </si>
  <si>
    <t>Vieux Chateau Certan, Pomerol</t>
  </si>
  <si>
    <t>Chateau La Mission Haut-Brion Cru Classe, Pessac-Leognan</t>
  </si>
  <si>
    <t>Chateau L'Evangile, Pomerol</t>
  </si>
  <si>
    <t>Chateau Clinet, Pomerol</t>
  </si>
  <si>
    <t>Chateau Gazin, Pomerol</t>
  </si>
  <si>
    <t>Chateau Rauzan-Segla 2eme Cru Classe, Margaux</t>
  </si>
  <si>
    <t>Chateau Leoville Poyferre 2eme Cru Classe, Saint-Julien</t>
  </si>
  <si>
    <t>Les Forts de Latour, Pauillac</t>
  </si>
  <si>
    <t>Clos du Marquis, Saint-Julien</t>
  </si>
  <si>
    <t>Chateau Sociando-Mallet, Haut-Medoc</t>
  </si>
  <si>
    <t>Mixed Lot of Cos d'Estournel and Ducru-Beaucaillou</t>
  </si>
  <si>
    <t>Mixed Lot of Chateau Gruaud Larose and Chateau Lynch-Bages</t>
  </si>
  <si>
    <t>Gros Frere et Soeur, Grands Echezeaux Grand Cru</t>
  </si>
  <si>
    <t>Emmanuel Rouget, Echezeaux Grand Cru</t>
  </si>
  <si>
    <t>Domaine Bartet, Gevrey-Chambertin Premier Cru, Clos Saint-Jacques</t>
  </si>
  <si>
    <t>Ghislaine Barthod, Chambolle-Musigny Premier Cru, Les Fuees</t>
  </si>
  <si>
    <t>Domaine Marquis d'Angerville, Volnay Premier Cru, Clos des Ducs</t>
  </si>
  <si>
    <t>Domaine Marquis d'Angerville, Volnay Premier Cru, Les Caillerets</t>
  </si>
  <si>
    <t>Domaine Follin Arbelet, Corton Grand Cru, Rouge</t>
  </si>
  <si>
    <t>Jayer-Gilles, Echezeaux Grand Cru</t>
  </si>
  <si>
    <t>Domaine Follin Arbelet, Corton Grand Cru, Les Bressandes</t>
  </si>
  <si>
    <t>Taylor's, Vintage Port</t>
  </si>
  <si>
    <t>Croft, Vintage Port</t>
  </si>
  <si>
    <t>Delaforce, Vintage Port</t>
  </si>
  <si>
    <t>Chateau d'Yquem Premier Cru Superieur, Sauternes</t>
  </si>
  <si>
    <t>Chateau d'Yquem Premier Cru Superieur, Sauternes (Halves)</t>
  </si>
  <si>
    <t>Chateau d'Yquem and Chateau de Rayne Vigneau (Halves)</t>
  </si>
  <si>
    <t>Chateau Doisy Daene 2eme Cru Classe, Barsac (Halves)</t>
  </si>
  <si>
    <t>Chateau Filhot 2eme Cru Classe, Sauternes (Halves)</t>
  </si>
  <si>
    <t>Chateau Climens Premier Cru Classe, Barsac (Halves)</t>
  </si>
  <si>
    <t>Royal Tokaji, Birsalmas 5 Puttonyos, Tokaj (Half Litres)</t>
  </si>
  <si>
    <t>Mixed Lot of Moet &amp; Chandon, Vintage and Rose Champagne</t>
  </si>
  <si>
    <t>Pair of Moet &amp; Chandon, Grand Vintage (Magnums)</t>
  </si>
  <si>
    <t>Chateau Gruaud Larose and Chateau Talbot</t>
  </si>
  <si>
    <t>Mixed Lot of Premier Cru Red Burgundy</t>
  </si>
  <si>
    <t>Mixed Lot of Red Burgundy</t>
  </si>
  <si>
    <t>Mixed Lot of Premier Cru White Burgundy from Etienne Sauzet and Jean Noel Gagnard</t>
  </si>
  <si>
    <t>Lwin Code</t>
  </si>
  <si>
    <t>The collection has been privately held for many years, with the majority of wines acquired through Justerini &amp; Brooks. They have been stored throughout in private, well-maintained cellars in Hampshire and Wiltshire, under cool and stable conditions.</t>
  </si>
  <si>
    <t>Label slightly scuffed.</t>
  </si>
  <si>
    <t>1998/2003</t>
  </si>
  <si>
    <t>1998 Moet &amp; Chandon, Rose
1 x 75cl
1999 Moet &amp; Chandon, Rose
1 x 75cl
1999 Moet &amp; Chandon, Vintage
1 x 75cl
2000 Moet &amp; Chandon, Vintage
2 x 75cl
2003 Moet &amp; Chandon, Vintage
1 x 75cl
2003 Moet &amp; Chandon, Rose
1 x 75cl
Total 7 x 75cl
Labels lightly scuffed, 2 foils peeling, corks slightly exposed.</t>
  </si>
  <si>
    <t>1999/2000</t>
  </si>
  <si>
    <t>1999 Moet &amp; Chandon, Grand Vintage
1 x 150cl
2000 Moet &amp; Chandon, Grand Vintage
1 x 150cl
Total 2 x 150cl
Labels slightly scuffed.</t>
  </si>
  <si>
    <t>1082597</t>
  </si>
  <si>
    <t>1961</t>
  </si>
  <si>
    <t>Levels BN and better, labels soiled and slightly peeling.</t>
  </si>
  <si>
    <t>1013850</t>
  </si>
  <si>
    <t>1975</t>
  </si>
  <si>
    <t>Levels 2 VTS, 1 BN, 2 labels lightly soiled, glue-striped and peeling, 1 missing.</t>
  </si>
  <si>
    <t>1978</t>
  </si>
  <si>
    <t>Levels 2 VTS, rest BN or better, labels glue-striped, 1 lightly soiled, 3 nicked.</t>
  </si>
  <si>
    <t>1979</t>
  </si>
  <si>
    <t>1981</t>
  </si>
  <si>
    <t>Label lightly soiled.</t>
  </si>
  <si>
    <t>Level VTS, label stained, refurbished OWC lid due to original missing.</t>
  </si>
  <si>
    <t>Levels 1 BN, 5 VTS, labels discoloured and soiled, 4 scuffed.</t>
  </si>
  <si>
    <t>1012026</t>
  </si>
  <si>
    <t>Labels lightly soiled, 1 scuffed.</t>
  </si>
  <si>
    <t>3 labels lightly soiled.</t>
  </si>
  <si>
    <t>1983</t>
  </si>
  <si>
    <t>Levels 2 VTS, rest BN or better, OWC disposed of due to woodworm detection.</t>
  </si>
  <si>
    <t>Labels soiled and stained, 1 scuffed.</t>
  </si>
  <si>
    <t>1014176</t>
  </si>
  <si>
    <t>3 labels bin-soiled, 2 torn.</t>
  </si>
  <si>
    <t>OWC disposed of due to woodworm detection.</t>
  </si>
  <si>
    <t>1009479</t>
  </si>
  <si>
    <t>1009567</t>
  </si>
  <si>
    <t>Levels 3 VTS, rest BN or better, OWC disposed of due to woodworm detection.</t>
  </si>
  <si>
    <t>1986</t>
  </si>
  <si>
    <t>Levels 1 HS, 1 TS, 1 VTS, rest all BN or better, 1 label lightly soiled, 2 capsules slightly corroded, corks slightly exposed.</t>
  </si>
  <si>
    <t>Levels 4 VTS, rest BN or better, 4 labels slightly scuffed.</t>
  </si>
  <si>
    <t>2 labels lightly discoloured, 1 scuffed, OWC disposed of due to woodworm detection.</t>
  </si>
  <si>
    <t>1008788</t>
  </si>
  <si>
    <t>Levels 1 TS, 3 V/TS, 5 VTS, rest BN or better, labels lightly soiled.</t>
  </si>
  <si>
    <t>Levels 4 VTS, rest BN or better, 4 labels lightly soiled, OWC disposed of due to woodworm detection.</t>
  </si>
  <si>
    <t>1988</t>
  </si>
  <si>
    <t>2 labels soiled, 1 stained.</t>
  </si>
  <si>
    <t>Levels 1 BN, 1 VTS, labels soiled, 1 nicked, 1 capsule torn at neck.</t>
  </si>
  <si>
    <t>1012316</t>
  </si>
  <si>
    <t>1014163</t>
  </si>
  <si>
    <t>5 labels slightly creased, OWC disposed of due to woodworm detection.</t>
  </si>
  <si>
    <t>1007521</t>
  </si>
  <si>
    <t>1990</t>
  </si>
  <si>
    <t>Levels 1 VTS, rest BN or better, 3 labels lightly soiled.</t>
  </si>
  <si>
    <t>1 label slightly nicked, OWC disposed of due to woodworm detection.</t>
  </si>
  <si>
    <t>1009437</t>
  </si>
  <si>
    <t>Levels 1 VTS, all rest BN or better.</t>
  </si>
  <si>
    <t>1016082</t>
  </si>
  <si>
    <t>1013179</t>
  </si>
  <si>
    <t>1009642</t>
  </si>
  <si>
    <t>Labels bin-soiled, 2 stained.</t>
  </si>
  <si>
    <t>1008225</t>
  </si>
  <si>
    <t>1010514</t>
  </si>
  <si>
    <t>1012387</t>
  </si>
  <si>
    <t>1010309</t>
  </si>
  <si>
    <t>2 labels slightly scuffed, 2 labels lightly stained.</t>
  </si>
  <si>
    <t>1008414</t>
  </si>
  <si>
    <t>1 label marked.</t>
  </si>
  <si>
    <t>1015274</t>
  </si>
  <si>
    <t>1983/1995</t>
  </si>
  <si>
    <t>1983 Chateau Gruaud Larose 2eme Cru Classe, Saint-Julien
Levels 1 VTS, 1 BN, labels nicked and scuffed.
2 x 75cl
1989 Chateau Talbot 4eme Cru Classe, Saint-Julien
Levels 1 VTS, rest BN or better, 1 label lightly soiled.
6 x 75cl
1995 Chateau Talbot 4eme Cru Classe, Saint-Julien
2 x 75cl
Total 10 x 75cl</t>
  </si>
  <si>
    <t>1985 Cos d'Estournel 2eme Cru Classe, Saint-Estephe
2 x 75cl
1985 Ducru-Beaucaillou 2eme Cru Classe, Saint-Julien
2 x 75cl
Total 4 x 75cl
Labels scuffed and soiled.</t>
  </si>
  <si>
    <t>1995 Chateau Gruaud Larose 2eme Cru Classe, Saint-Julien
3 x 75cl
1995 Chateau Lynch-Bages 5eme Cru Classe, Pauillac
1 x 75cl
Total 4x 75cl
Labels lightly soiled and scuffed.</t>
  </si>
  <si>
    <t>Levels 1x 2.5cm, 5 labels damp-soiled and scuffed, 1 bottle with weathered, iridescent glass.</t>
  </si>
  <si>
    <t>1036356</t>
  </si>
  <si>
    <t>1993</t>
  </si>
  <si>
    <t>Levels 1 x 2.5cm, labels bin-soiled and scuffed.</t>
  </si>
  <si>
    <t>1056620</t>
  </si>
  <si>
    <t>1 label stained.</t>
  </si>
  <si>
    <t>1019432</t>
  </si>
  <si>
    <t>Labels soiled, 3 lightly stained, 5 nicked.</t>
  </si>
  <si>
    <t>1019517</t>
  </si>
  <si>
    <t>3 labels soiled, 3 nicked.</t>
  </si>
  <si>
    <t>1018376</t>
  </si>
  <si>
    <t>Levels 2x 3cm</t>
  </si>
  <si>
    <t>1018347</t>
  </si>
  <si>
    <t>3 labels lightly soiled, 2 nicked, 1 torn, 4 neck labels marked.</t>
  </si>
  <si>
    <t>9 labels bin-soiled and lightly stained, 2 creased, 3 nicked, 6 neck labels nicked and lightly stained, 1 creased.</t>
  </si>
  <si>
    <t>Labels bin-soiled, 1 scuffed, 1 nicked, 1 slightly stained.</t>
  </si>
  <si>
    <t>Labels soiled, 2 torn, 2 stained.</t>
  </si>
  <si>
    <t>1031928</t>
  </si>
  <si>
    <t>6 labels lightly soiled, 1 neck label lightly stained.</t>
  </si>
  <si>
    <t>1039067</t>
  </si>
  <si>
    <t>Labels soiled, 3 scuffed, 4 bottles with weathered, iridescent glass.</t>
  </si>
  <si>
    <t>1031931</t>
  </si>
  <si>
    <t>Labels soiled, 3 scuffed, 1 bottle with weathered, iridescent glass.</t>
  </si>
  <si>
    <t>1990/1995</t>
  </si>
  <si>
    <t>1990 Tollot Beaut, Beaune Premier Cru, Les Greves Rouge
Labels stained and soiled, 1 nicked.
2 x 75cl
1993 Domaine Robert Chevillon, Nuits-Saint-Georges Premier Cru, Les Vaucrains
Label scuffed.
1 x 75cl
1995 Domaine Robert Chevillon, Nuits-Saint-Georges Premier Cru, Les Saints-Georges
2 label scuffed.
4 x 75cl
Total 7 x 75cl</t>
  </si>
  <si>
    <t>1995/1998</t>
  </si>
  <si>
    <t>1995 Ghislaine Barthod, Chambolle-Musigny Premier Cru, Les Charmes
2 x 75cl
1998 Ghislaine Barthod, Chambolle-Musigny Premier Cru, Les Fuees
1 x 75cl
Total 3 x 75cl</t>
  </si>
  <si>
    <t>2009/2010</t>
  </si>
  <si>
    <t>2009 Heritier de Baudricourt, Chambolle-Musigny
Label soiled and scuffed.
1 x 75cl
2010 Heritier de Baudricourt, Nuits-Saint-Georges Premier Cru, Les Crots
Labels soiled and scuffed.
4 x 75cl
2010 Domaine Anne-Francoise Gros, Pommard Premier Cru, Les Pezerolles
Labels lightly soiled, neck labels missing.
2 x 75cl
Total 7 x 75cl</t>
  </si>
  <si>
    <t>1995/1999</t>
  </si>
  <si>
    <t>1995 Etienne Sauzet, Puligny-Montrachet Premier Cru, La Garenne
1 x 75cl
1999 Etienne Sauzet, Puligny-Montrachet Premier Cru, Les Combettes
1 x 75cl
1999 Jean Noel Gagnard, Chassagne-Montrachet Premier Cru, Cailleret
2 x 75cl
Total 4 x 75cl
Labels lightly soiled and scuffed.</t>
  </si>
  <si>
    <t>1955</t>
  </si>
  <si>
    <t>Levels 2 T/HS, labels missing, wax capsule cracked, producer and vintage confirmed on capsule.</t>
  </si>
  <si>
    <t>1107869</t>
  </si>
  <si>
    <t>Labels missing, capsule confirming vintage and producer.</t>
  </si>
  <si>
    <t>Levels 1 H/MS, 3 HS, 1 TS, 5 VTS, 1 BN,  labels soiled, 2 bottles showing slight signs of fresh seepage, wax capsules cracked, 1 missing, several corks slightly exposed, OWC disposed of due to woodworm detection.</t>
  </si>
  <si>
    <t>Levels 1 VTS, rest all BN or better, labels soiled, scuffed and torn, 1 bottle showing slight sign of fresh seepage, OWC disposed of due to woodworm detection.</t>
  </si>
  <si>
    <t>1977</t>
  </si>
  <si>
    <t>1 label nicked.</t>
  </si>
  <si>
    <t>1107641</t>
  </si>
  <si>
    <t>1939</t>
  </si>
  <si>
    <t>1017757</t>
  </si>
  <si>
    <t>Label soiled, nicked and slightly displaced.</t>
  </si>
  <si>
    <t>1959</t>
  </si>
  <si>
    <t>Labels soiled, 2 scuffed, 2 detached of which 1 affixed with adhesive tape, 1 capsule missing, cork exposed, 1 showing sign of fresh seepage.</t>
  </si>
  <si>
    <t>1967</t>
  </si>
  <si>
    <t>1 label lightly soiled and detached, 1 missing.</t>
  </si>
  <si>
    <t>Labels detached, soiled and torn.</t>
  </si>
  <si>
    <t>Label detached, soiled and torn, 1 missing, 1 capsule showing slight sign of corrosion, cork unexposed.</t>
  </si>
  <si>
    <t>Labels soiled, 2 nicked, 1 detached.</t>
  </si>
  <si>
    <t>1967 Chateau d'Yquem Premier Cru Superieur, Sauternes
Label missing, capsule slightly torn, cork exposed, vintage and producer confirmed on capsule.
1 x 37.5cl
1967 Chateau de Rayne Vigneau Premier Cru Classe, Sauternes
Label soiled.
1 x 37.5cl
Total 2 x 37.5cl</t>
  </si>
  <si>
    <t>Levels 1 BN, 1 VTS, labels damp-soiled.</t>
  </si>
  <si>
    <t>Levels 3 VTS, labels soiled.</t>
  </si>
  <si>
    <t>1016835</t>
  </si>
  <si>
    <t>Labels lightly soiled.</t>
  </si>
  <si>
    <t>1016691</t>
  </si>
  <si>
    <t>Tokaj</t>
  </si>
  <si>
    <t>50cl</t>
  </si>
  <si>
    <t>1 label soiled, torn and detached, 2 missing.</t>
  </si>
  <si>
    <t>1144392</t>
  </si>
  <si>
    <t>Hungary</t>
  </si>
  <si>
    <t>https://auctions.dreweatts.com/auctions/9751/drewea1-10687/lot-details/5b06ef6f-1091-4322-bd0d-b4be00d8fb23</t>
  </si>
  <si>
    <t>https://auctions.dreweatts.com/auctions/9751/drewea1-10687/lot-details/5d56eaf9-950e-4094-a39d-b4be00d8fc01</t>
  </si>
  <si>
    <t>https://auctions.dreweatts.com/auctions/9751/drewea1-10687/lot-details/f2392721-ec1b-40a2-bd98-b4be00d8fc81</t>
  </si>
  <si>
    <t>https://auctions.dreweatts.com/auctions/9751/drewea1-10687/lot-details/2ede3cd7-c609-42a6-8cba-b4be00d8fcf2</t>
  </si>
  <si>
    <t>https://auctions.dreweatts.com/auctions/9751/drewea1-10687/lot-details/920c731b-12ef-4dce-b678-b4be00d8fd66</t>
  </si>
  <si>
    <t>https://auctions.dreweatts.com/auctions/9751/drewea1-10687/lot-details/6834cfbe-0a22-4819-bd98-b4be00d8fdca</t>
  </si>
  <si>
    <t>https://auctions.dreweatts.com/auctions/9751/drewea1-10687/lot-details/b7170a79-ceb1-487f-ae93-b4be00d8fe62</t>
  </si>
  <si>
    <t>https://auctions.dreweatts.com/auctions/9751/drewea1-10687/lot-details/9897461f-c185-4b09-bc99-b4be00d8fecf</t>
  </si>
  <si>
    <t>https://auctions.dreweatts.com/auctions/9751/drewea1-10687/lot-details/3421cd07-cb9c-4b72-ac8a-b4be00d8ff36</t>
  </si>
  <si>
    <t>https://auctions.dreweatts.com/auctions/9751/drewea1-10687/lot-details/c5ba2d43-ef10-4a40-966d-b4be00d8ff9a</t>
  </si>
  <si>
    <t>https://auctions.dreweatts.com/auctions/9751/drewea1-10687/lot-details/9dff5056-bf2c-46c2-ab47-b4be00d8ffed</t>
  </si>
  <si>
    <t>https://auctions.dreweatts.com/auctions/9751/drewea1-10687/lot-details/7509bdea-62fc-472c-8fd2-b4be00d9003f</t>
  </si>
  <si>
    <t>https://auctions.dreweatts.com/auctions/9751/drewea1-10687/lot-details/ebb5826f-f2f4-422d-b11a-b4be00d900a2</t>
  </si>
  <si>
    <t>https://auctions.dreweatts.com/auctions/9751/drewea1-10687/lot-details/ee837d5a-3c72-4ddd-b90f-b4be00d90155</t>
  </si>
  <si>
    <t>https://auctions.dreweatts.com/auctions/9751/drewea1-10687/lot-details/1e67b36f-22f3-412f-b0cd-b4be00d901dd</t>
  </si>
  <si>
    <t>https://auctions.dreweatts.com/auctions/9751/drewea1-10687/lot-details/457be25b-5e77-4bbb-beeb-b4be00d90244</t>
  </si>
  <si>
    <t>https://auctions.dreweatts.com/auctions/9751/drewea1-10687/lot-details/6e482a4d-dfc3-406b-baa5-b4be00d902a0</t>
  </si>
  <si>
    <t>https://auctions.dreweatts.com/auctions/9751/drewea1-10687/lot-details/532851da-d6d5-47dc-aef9-b4be00d902f9</t>
  </si>
  <si>
    <t>https://auctions.dreweatts.com/auctions/9751/drewea1-10687/lot-details/3c154d44-249e-41b2-abeb-b4be00d90346</t>
  </si>
  <si>
    <t>https://auctions.dreweatts.com/auctions/9751/drewea1-10687/lot-details/2ffcf554-a2a9-4927-9249-b4be00d9039b</t>
  </si>
  <si>
    <t>https://auctions.dreweatts.com/auctions/9751/drewea1-10687/lot-details/726e0a96-09d3-4dac-8d5c-b4be00d903f0</t>
  </si>
  <si>
    <t>https://auctions.dreweatts.com/auctions/9751/drewea1-10687/lot-details/c167735b-4ed2-4786-a2c4-b4be00d90446</t>
  </si>
  <si>
    <t>https://auctions.dreweatts.com/auctions/9751/drewea1-10687/lot-details/80da4c6e-51fc-46b7-80eb-b4be00d904a3</t>
  </si>
  <si>
    <t>https://auctions.dreweatts.com/auctions/9751/drewea1-10687/lot-details/0967e7f9-80a4-4a74-aeb4-b4be00d904f9</t>
  </si>
  <si>
    <t>https://auctions.dreweatts.com/auctions/9751/drewea1-10687/lot-details/f404126d-cdb8-44fd-922a-b4be00d90544</t>
  </si>
  <si>
    <t>https://auctions.dreweatts.com/auctions/9751/drewea1-10687/lot-details/58097bcc-69e3-4ae8-9f76-b4be00d9059d</t>
  </si>
  <si>
    <t>https://auctions.dreweatts.com/auctions/9751/drewea1-10687/lot-details/d1e01045-653b-4237-94a1-b4be00d905f3</t>
  </si>
  <si>
    <t>https://auctions.dreweatts.com/auctions/9751/drewea1-10687/lot-details/1d24074e-a93c-499a-b809-b4be00d90652</t>
  </si>
  <si>
    <t>https://auctions.dreweatts.com/auctions/9751/drewea1-10687/lot-details/4a1e3680-ec68-448c-a88b-b4be00d906a1</t>
  </si>
  <si>
    <t>https://auctions.dreweatts.com/auctions/9751/drewea1-10687/lot-details/eb2f8a04-e1f0-4ff3-892f-b4be00d906f4</t>
  </si>
  <si>
    <t>https://auctions.dreweatts.com/auctions/9751/drewea1-10687/lot-details/ba25641c-4db6-4f94-8171-b4be00d90757</t>
  </si>
  <si>
    <t>https://auctions.dreweatts.com/auctions/9751/drewea1-10687/lot-details/13181589-96fd-461b-8c97-b4be00d907a7</t>
  </si>
  <si>
    <t>https://auctions.dreweatts.com/auctions/9751/drewea1-10687/lot-details/c401d167-1eb8-4836-bae6-b4be00d90802</t>
  </si>
  <si>
    <t>https://auctions.dreweatts.com/auctions/9751/drewea1-10687/lot-details/b3b35390-b56e-42c5-8a57-b4be00d90852</t>
  </si>
  <si>
    <t>https://auctions.dreweatts.com/auctions/9751/drewea1-10687/lot-details/6d89e75b-2044-4131-9b7c-b4be00d908a2</t>
  </si>
  <si>
    <t>https://auctions.dreweatts.com/auctions/9751/drewea1-10687/lot-details/0acea88e-04e8-4691-a4cd-b4be00d90902</t>
  </si>
  <si>
    <t>https://auctions.dreweatts.com/auctions/9751/drewea1-10687/lot-details/9ac5dc26-20e6-4484-ad03-b4be00d9099c</t>
  </si>
  <si>
    <t>https://auctions.dreweatts.com/auctions/9751/drewea1-10687/lot-details/bd9b17d9-7966-4f15-afd7-b4be00d90a24</t>
  </si>
  <si>
    <t>https://auctions.dreweatts.com/auctions/9751/drewea1-10687/lot-details/9439370b-e1f4-4752-8cda-b4be00d90a9e</t>
  </si>
  <si>
    <t>https://auctions.dreweatts.com/auctions/9751/drewea1-10687/lot-details/9823750a-1dc3-4afb-91b5-b4be00d90afa</t>
  </si>
  <si>
    <t>https://auctions.dreweatts.com/auctions/9751/drewea1-10687/lot-details/90ea9896-0859-4eb9-b38e-b4be00d90b49</t>
  </si>
  <si>
    <t>https://auctions.dreweatts.com/auctions/9751/drewea1-10687/lot-details/af096025-2737-4979-b2cb-b4be00d90b98</t>
  </si>
  <si>
    <t>https://auctions.dreweatts.com/auctions/9751/drewea1-10687/lot-details/f5573c44-bc10-4fa5-aab1-b4be00d90bde</t>
  </si>
  <si>
    <t>https://auctions.dreweatts.com/auctions/9751/drewea1-10687/lot-details/23e52c16-5503-4cba-914d-b4be00d90c43</t>
  </si>
  <si>
    <t>https://auctions.dreweatts.com/auctions/9751/drewea1-10687/lot-details/98851e5d-c368-4ca7-9edb-b4be00d90c9d</t>
  </si>
  <si>
    <t>https://auctions.dreweatts.com/auctions/9751/drewea1-10687/lot-details/91940a59-6cc0-4ab8-b33c-b4be00d90cff</t>
  </si>
  <si>
    <t>https://auctions.dreweatts.com/auctions/9751/drewea1-10687/lot-details/dc8acffa-2191-415c-a43f-b4be00d90d55</t>
  </si>
  <si>
    <t>https://auctions.dreweatts.com/auctions/9751/drewea1-10687/lot-details/a111f889-d16c-432f-a272-b4be00d90d9c</t>
  </si>
  <si>
    <t>https://auctions.dreweatts.com/auctions/9751/drewea1-10687/lot-details/faa6a70a-1dc2-4366-887c-b4be00d90e03</t>
  </si>
  <si>
    <t>https://auctions.dreweatts.com/auctions/9751/drewea1-10687/lot-details/3454b532-d955-447b-ba77-b4be00d90e54</t>
  </si>
  <si>
    <t>https://auctions.dreweatts.com/auctions/9751/drewea1-10687/lot-details/85870036-ef01-4a4e-ab5b-b4be00d90ec5</t>
  </si>
  <si>
    <t>https://auctions.dreweatts.com/auctions/9751/drewea1-10687/lot-details/a2752394-591a-4e75-a676-b4be00d90f1a</t>
  </si>
  <si>
    <t>https://auctions.dreweatts.com/auctions/9751/drewea1-10687/lot-details/d6cb2e92-c6f5-4b71-8ac8-b4be00d90f7e</t>
  </si>
  <si>
    <t>https://auctions.dreweatts.com/auctions/9751/drewea1-10687/lot-details/37322b0a-f626-4262-b11e-b4be00d91045</t>
  </si>
  <si>
    <t>https://auctions.dreweatts.com/auctions/9751/drewea1-10687/lot-details/</t>
  </si>
  <si>
    <t>https://auctions.dreweatts.com/auctions/9751/drewea1-10687/lot-details/da1c9763-13d8-4580-ac85-b4be00d910a9</t>
  </si>
  <si>
    <t>https://auctions.dreweatts.com/auctions/9751/drewea1-10687/lot-details/378413b1-99b4-4d87-a645-b4be00d910f8</t>
  </si>
  <si>
    <t>https://auctions.dreweatts.com/auctions/9751/drewea1-10687/lot-details/b9910999-2c0b-41f4-8c8a-b4be00d91148</t>
  </si>
  <si>
    <t>https://auctions.dreweatts.com/auctions/9751/drewea1-10687/lot-details/e2d107b7-fea6-422a-a58a-b4be00d911a6</t>
  </si>
  <si>
    <t>https://auctions.dreweatts.com/auctions/9751/drewea1-10687/lot-details/10d23aba-3b2e-4b13-bd10-b4be00d911f2</t>
  </si>
  <si>
    <t>https://auctions.dreweatts.com/auctions/9751/drewea1-10687/lot-details/063f3a91-79e4-4e77-8508-b4be00d9124b</t>
  </si>
  <si>
    <t>https://auctions.dreweatts.com/auctions/9751/drewea1-10687/lot-details/79124b22-0ee1-4765-b8ef-b4be00d912a2</t>
  </si>
  <si>
    <t>https://auctions.dreweatts.com/auctions/9751/drewea1-10687/lot-details/c9b8b26b-6399-4c19-8b4c-b4be00d912f5</t>
  </si>
  <si>
    <t>https://auctions.dreweatts.com/auctions/9751/drewea1-10687/lot-details/44e7cc64-9614-4ea2-a541-b4be00d9134b</t>
  </si>
  <si>
    <t>https://auctions.dreweatts.com/auctions/9751/drewea1-10687/lot-details/49efd0a0-1d7b-4d9d-aebd-b4be00d913a9</t>
  </si>
  <si>
    <t>https://auctions.dreweatts.com/auctions/9751/drewea1-10687/lot-details/69c89194-39cd-438e-b29e-b4be00d913f6</t>
  </si>
  <si>
    <t>https://auctions.dreweatts.com/auctions/9751/drewea1-10687/lot-details/d0762332-6dbb-4a92-83c4-b4be00d91441</t>
  </si>
  <si>
    <t>https://auctions.dreweatts.com/auctions/9751/drewea1-10687/lot-details/09418c8b-39fe-4201-824c-b4be00d9149f</t>
  </si>
  <si>
    <t>https://auctions.dreweatts.com/auctions/9751/drewea1-10687/lot-details/406ba5e7-c492-43bf-9788-b4be00d914f5</t>
  </si>
  <si>
    <t>https://auctions.dreweatts.com/auctions/9751/drewea1-10687/lot-details/78b9a74d-b483-4a7c-bfa0-b4be00d91552</t>
  </si>
  <si>
    <t>https://auctions.dreweatts.com/auctions/9751/drewea1-10687/lot-details/3b9c0f21-ce47-4f97-b344-b4be00d915c0</t>
  </si>
  <si>
    <t>https://auctions.dreweatts.com/auctions/9751/drewea1-10687/lot-details/84b88dc2-daf2-4198-bf4a-b4be00d9161a</t>
  </si>
  <si>
    <t>https://auctions.dreweatts.com/auctions/9751/drewea1-10687/lot-details/2243b870-d320-40eb-9999-b4be00d91669</t>
  </si>
  <si>
    <t>https://auctions.dreweatts.com/auctions/9751/drewea1-10687/lot-details/dba23ec0-c0e6-4b0f-ab65-b4be00d916bc</t>
  </si>
  <si>
    <t>https://auctions.dreweatts.com/auctions/9751/drewea1-10687/lot-details/db072f5c-392e-40a6-aae5-b4be00d91708</t>
  </si>
  <si>
    <t>https://auctions.dreweatts.com/auctions/9751/drewea1-10687/lot-details/0fda74bd-2646-461a-bd9f-b4be00d91759</t>
  </si>
  <si>
    <t>https://auctions.dreweatts.com/auctions/9751/drewea1-10687/lot-details/27009962-8a42-4c70-b99d-b4be00d917a6</t>
  </si>
  <si>
    <t>https://auctions.dreweatts.com/auctions/9751/drewea1-10687/lot-details/a0683105-198e-493a-a517-b4be00d91805</t>
  </si>
  <si>
    <t>https://auctions.dreweatts.com/auctions/9751/drewea1-10687/lot-details/82cc388e-c961-4000-9b5d-b4be00d91868</t>
  </si>
  <si>
    <t>https://auctions.dreweatts.com/auctions/9751/drewea1-10687/lot-details/f3772de3-3e5b-4d14-bf08-b4be00d918c1</t>
  </si>
  <si>
    <t>https://auctions.dreweatts.com/auctions/9751/drewea1-10687/lot-details/a5fa8584-0103-4817-bea5-b4be00d9190e</t>
  </si>
  <si>
    <t>https://auctions.dreweatts.com/auctions/9751/drewea1-10687/lot-details/5a0246ab-26d0-4ea3-b64c-b4be00d91968</t>
  </si>
  <si>
    <t>https://auctions.dreweatts.com/auctions/9751/drewea1-10687/lot-details/9fbec137-16b5-4c5e-872a-b4be00d919b9</t>
  </si>
  <si>
    <t>https://auctions.dreweatts.com/auctions/9751/drewea1-10687/lot-details/fa29fb8b-0edd-4221-beb4-b4be00d91a1b</t>
  </si>
  <si>
    <t>https://auctions.dreweatts.com/auctions/9751/drewea1-10687/lot-details/31cc1f56-97ec-474b-9092-b4be00d91a6e</t>
  </si>
  <si>
    <t>https://auctions.dreweatts.com/auctions/9751/drewea1-10687/lot-details/8d52c4b4-bed1-43c6-abc7-b4be00d91ac6</t>
  </si>
  <si>
    <t>https://auctions.dreweatts.com/auctions/9751/drewea1-10687/lot-details/3df30544-52e9-4fc3-8fa6-b4be00d91b10</t>
  </si>
  <si>
    <t>https://auctions.dreweatts.com/auctions/9751/drewea1-10687/lot-details/e5a3b201-b728-42c8-9d78-b4be00d91b59</t>
  </si>
  <si>
    <t>https://auctions.dreweatts.com/auctions/9751/drewea1-10687/lot-details/3ca5a79d-0da3-4c17-a232-b4be00d91baa</t>
  </si>
  <si>
    <t>https://auctions.dreweatts.com/auctions/9751/drewea1-10687/lot-details/e8c1178d-b723-40e9-b315-b4be00d91c09</t>
  </si>
  <si>
    <t>https://auctions.dreweatts.com/auctions/9751/drewea1-10687/lot-details/0ddc2236-7ba0-4ef1-a57b-b4be00d91c61</t>
  </si>
  <si>
    <t>https://auctions.dreweatts.com/auctions/9751/drewea1-10687/lot-details/8f41b6a4-6437-47b6-85d9-b4be00d91cb6</t>
  </si>
  <si>
    <t>https://auctions.dreweatts.com/auctions/9751/drewea1-10687/lot-details/d1149f20-66d3-4eb7-8741-b4be00d91d12</t>
  </si>
  <si>
    <t>https://auctions.dreweatts.com/auctions/9751/drewea1-10687/lot-details/d7ee6789-200b-42d4-a328-b4be00d91d6a</t>
  </si>
  <si>
    <t>https://auctions.dreweatts.com/auctions/9751/drewea1-10687/lot-details/86f4e5f2-7acb-4ce1-8da8-b4be00d91dc1</t>
  </si>
  <si>
    <t>https://auctions.dreweatts.com/auctions/9751/drewea1-10687/lot-details/14347982-3882-46b9-a4d2-b4be00d91e1f</t>
  </si>
  <si>
    <t>https://auctions.dreweatts.com/auctions/9751/drewea1-10687/lot-details/447d35a9-bee4-458f-b0cb-b4be00d91eb2</t>
  </si>
  <si>
    <t>https://auctions.dreweatts.com/auctions/9751/drewea1-10687/lot-details/d5b3c9eb-9f73-4283-8417-b4be00d91f06</t>
  </si>
  <si>
    <t>https://auctions.dreweatts.com/auctions/9751/drewea1-10687/lot-details/33faff56-ed7c-4fe8-b306-b4be00d91f55</t>
  </si>
  <si>
    <t>https://auctions.dreweatts.com/auctions/9751/drewea1-10687/lot-details/04fcbed2-cbb5-46cf-b92d-b4be00d91fba</t>
  </si>
  <si>
    <t>https://auctions.dreweatts.com/auctions/9751/drewea1-10687/lot-details/05fb30e7-daf8-4c46-a967-b4be00d92013</t>
  </si>
  <si>
    <t>https://auctions.dreweatts.com/auctions/9751/drewea1-10687/lot-details/a706ea87-f16c-4e89-b953-b4be00d92063</t>
  </si>
  <si>
    <t>https://auctions.dreweatts.com/auctions/9751/drewea1-10687/lot-details/7b94960e-7a79-4095-a206-b4be00d920b6</t>
  </si>
  <si>
    <t>https://auctions.dreweatts.com/auctions/9751/drewea1-10687/lot-details/798042ca-1c37-402f-8775-b4be00d920fb</t>
  </si>
  <si>
    <t>https://auctions.dreweatts.com/auctions/9751/drewea1-10687/lot-details/492ed025-dc6c-44ee-aee3-b4be00d92155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</si>
</sst>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&quot;£&quot;#,##0"/>
    <numFmt numFmtId="165" formatCode="&quot;£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</borders>
  <cellStyleXfs count="5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/>
    <xf numFmtId="0" fontId="4" fillId="0" borderId="0"/>
    <xf numFmtId="44" fontId="2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0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0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0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0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0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1" fillId="0" borderId="0"/>
    <xf numFmtId="0" fontId="4" fillId="0" borderId="0"/>
    <xf numFmtId="44" fontId="2" fillId="0" borderId="0" applyFont="0" applyFill="0" applyBorder="0" applyAlignment="0" applyProtection="0"/>
    <xf numFmtId="0" fontId="2" fillId="9" borderId="10" applyNumberFormat="0" applyFont="0" applyAlignment="0" applyProtection="0"/>
    <xf numFmtId="0" fontId="1" fillId="0" borderId="0"/>
  </cellStyleXfs>
  <cellXfs count="41">
    <xf numFmtId="0" fontId="0" fillId="0" borderId="0" xfId="0"/>
    <xf numFmtId="49" fontId="22" fillId="34" borderId="1" xfId="0" applyNumberFormat="1" applyFont="1" applyFill="1" applyBorder="1"/>
    <xf numFmtId="49" fontId="22" fillId="34" borderId="1" xfId="0" applyNumberFormat="1" applyFont="1" applyFill="1" applyBorder="1" applyAlignment="1">
      <alignment horizontal="center"/>
    </xf>
    <xf numFmtId="49" fontId="22" fillId="34" borderId="1" xfId="0" applyNumberFormat="1" applyFont="1" applyFill="1" applyBorder="1" applyAlignment="1">
      <alignment horizontal="center" wrapText="1"/>
    </xf>
    <xf numFmtId="49" fontId="22" fillId="34" borderId="1" xfId="0" applyNumberFormat="1" applyFont="1" applyFill="1" applyBorder="1" applyAlignment="1">
      <alignment wrapText="1"/>
    </xf>
    <xf numFmtId="0" fontId="4" fillId="0" borderId="0" xfId="0" applyFont="1"/>
    <xf numFmtId="0" fontId="22" fillId="34" borderId="1" xfId="1" applyFont="1" applyFill="1" applyBorder="1" applyAlignment="1">
      <alignment horizontal="center" vertical="center"/>
    </xf>
    <xf numFmtId="0" fontId="22" fillId="34" borderId="1" xfId="0" applyFont="1" applyFill="1" applyBorder="1" applyAlignment="1">
      <alignment horizontal="center" vertical="center" wrapText="1"/>
    </xf>
    <xf numFmtId="0" fontId="22" fillId="34" borderId="1" xfId="0" applyFont="1" applyFill="1" applyBorder="1" applyAlignment="1">
      <alignment horizontal="left" vertical="center" wrapText="1" indent="1"/>
    </xf>
    <xf numFmtId="165" fontId="22" fillId="34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" xfId="5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4" applyBorder="1" applyAlignment="1">
      <alignment horizontal="left" vertical="center" indent="1"/>
    </xf>
    <xf numFmtId="165" fontId="4" fillId="0" borderId="1" xfId="6" applyNumberFormat="1" applyFont="1" applyBorder="1" applyAlignment="1">
      <alignment horizontal="right"/>
    </xf>
    <xf numFmtId="49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17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left" inden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horizontal="left" inden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49" fontId="22" fillId="34" borderId="1" xfId="5" applyNumberFormat="1" applyFont="1" applyFill="1" applyBorder="1" applyAlignment="1">
      <alignment wrapText="1"/>
    </xf>
    <xf numFmtId="0" fontId="19" fillId="34" borderId="1" xfId="0" applyFont="1" applyFill="1" applyBorder="1"/>
    <xf numFmtId="49" fontId="0" fillId="0" borderId="1" xfId="0" applyNumberFormat="1" applyBorder="1" applyAlignment="1">
      <alignment horizontal="center"/>
    </xf>
    <xf numFmtId="0" fontId="3" fillId="0" borderId="1" xfId="4" applyBorder="1" applyAlignment="1">
      <alignment horizontal="left"/>
    </xf>
    <xf numFmtId="165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2" fillId="34" borderId="1" xfId="0" applyFont="1" applyFill="1" applyBorder="1" applyAlignment="1">
      <alignment horizontal="left" vertical="center" wrapText="1"/>
    </xf>
    <xf numFmtId="0" fontId="22" fillId="34" borderId="12" xfId="0" applyFont="1" applyFill="1" applyBorder="1" applyAlignment="1">
      <alignment horizontal="left" vertical="center" wrapText="1"/>
    </xf>
    <xf numFmtId="0" fontId="22" fillId="34" borderId="0" xfId="0" applyFont="1" applyFill="1" applyAlignment="1">
      <alignment horizontal="left" vertical="center" wrapText="1"/>
    </xf>
  </cellXfs>
  <cellStyles count="55"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urrency" xfId="6" builtinId="4"/>
    <cellStyle name="Currency 2" xfId="52" xr:uid="{24C5E662-83D4-4498-B48D-3E358A735DD6}"/>
    <cellStyle name="Explanatory Text" xfId="21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yperlink" xfId="4" builtinId="8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2" xfId="1" xr:uid="{521D7198-A38D-4315-8D54-656B595C0295}"/>
    <cellStyle name="Normal 2 2" xfId="2" xr:uid="{BA362BE2-093F-405F-8D56-6043CCC8952F}"/>
    <cellStyle name="Normal 2 3" xfId="47" xr:uid="{21338165-136A-4A88-AF0D-BF0E3AFDEE52}"/>
    <cellStyle name="Normal 3" xfId="5" xr:uid="{EAD1E57F-FB75-4BAA-BA1B-A95E8188922F}"/>
    <cellStyle name="Normal 3 2" xfId="51" xr:uid="{E0521BDD-EE40-4206-8CFF-2763CF05E4CE}"/>
    <cellStyle name="Normal 3 3" xfId="48" xr:uid="{46C43B69-7640-47A3-AE78-4FA24B794774}"/>
    <cellStyle name="Normal 4" xfId="3" xr:uid="{5C9F39BF-E881-45B1-9172-C796E102BC95}"/>
    <cellStyle name="Normal 5" xfId="49" xr:uid="{965C1F9D-297D-4868-A850-B13458F79366}"/>
    <cellStyle name="Normal 6" xfId="50" xr:uid="{335F9006-3819-4AB4-B361-74C92C6BE7A9}"/>
    <cellStyle name="Normal 6 2" xfId="54" xr:uid="{E20D81E0-E86B-4DA9-BC70-BA0F040FDCF2}"/>
    <cellStyle name="Note 2" xfId="53" xr:uid="{A30BE8A3-ADBC-4CEB-B830-91C674067D1F}"/>
    <cellStyle name="Output" xfId="16" builtinId="21" customBuiltin="1"/>
    <cellStyle name="Title" xfId="7" builtinId="15" customBuiltin="1"/>
    <cellStyle name="Total" xfId="22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EE7AD-31DC-4E9E-9CAE-EA728634603C}">
  <sheetPr>
    <pageSetUpPr fitToPage="1"/>
  </sheetPr>
  <dimension ref="A1:BA107"/>
  <sheetViews>
    <sheetView tabSelected="1" zoomScale="110" zoomScaleNormal="110" workbookViewId="0">
      <selection activeCell="C3" sqref="C3"/>
    </sheetView>
  </sheetViews>
  <sheetFormatPr defaultColWidth="9.140625" defaultRowHeight="15" x14ac:dyDescent="0.25"/>
  <cols>
    <col min="1" max="1" width="10.7109375" style="23" customWidth="1"/>
    <col min="2" max="2" width="11.7109375" style="20" customWidth="1"/>
    <col min="3" max="3" width="83.42578125" style="24" customWidth="1"/>
    <col min="4" max="4" width="13.7109375" style="25" customWidth="1"/>
    <col min="5" max="5" width="13.42578125" style="26" customWidth="1"/>
    <col min="6" max="6" width="27.140625" style="19" customWidth="1"/>
    <col min="7" max="8" width="11.42578125" style="20" customWidth="1"/>
    <col min="9" max="9" width="5.7109375" customWidth="1"/>
    <col min="10" max="10" width="9.140625" style="5"/>
    <col min="11" max="12" width="13.140625" style="21" customWidth="1"/>
    <col min="13" max="13" width="9.42578125" style="22" customWidth="1"/>
    <col min="14" max="14" width="10.7109375" style="19" customWidth="1"/>
    <col min="27" max="27" width="81.7109375" hidden="1" customWidth="1"/>
    <col min="28" max="28" width="106.7109375" hidden="1" customWidth="1"/>
    <col min="36" max="36" width="63.7109375" hidden="1" customWidth="1"/>
    <col min="37" max="37" width="103.42578125" hidden="1" customWidth="1"/>
  </cols>
  <sheetData>
    <row r="1" spans="1:53" s="28" customFormat="1" ht="71.25" customHeight="1" x14ac:dyDescent="0.25">
      <c r="A1" s="38" t="s">
        <v>173</v>
      </c>
      <c r="B1" s="38"/>
      <c r="C1" s="38"/>
      <c r="D1" s="38"/>
      <c r="E1" s="38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53" s="10" customFormat="1" ht="30" x14ac:dyDescent="0.25">
      <c r="A2" s="6" t="s">
        <v>0</v>
      </c>
      <c r="B2" s="7" t="s">
        <v>1</v>
      </c>
      <c r="C2" s="8" t="s">
        <v>2</v>
      </c>
      <c r="D2" s="9" t="s">
        <v>4</v>
      </c>
      <c r="E2" s="9" t="s">
        <v>11</v>
      </c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 s="8" t="s">
        <v>2</v>
      </c>
      <c r="AB2" s="8" t="s">
        <v>16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</row>
    <row r="3" spans="1:53" x14ac:dyDescent="0.25">
      <c r="A3" s="11" t="s">
        <v>31</v>
      </c>
      <c r="B3" s="12" t="s">
        <v>147</v>
      </c>
      <c r="C3" s="13" t="str">
        <f>HYPERLINK(AB3,AA3)</f>
        <v>Dom Perignon</v>
      </c>
      <c r="D3" s="14">
        <v>120</v>
      </c>
      <c r="E3" s="14">
        <v>200</v>
      </c>
      <c r="F3"/>
      <c r="G3"/>
      <c r="H3"/>
      <c r="J3"/>
      <c r="K3"/>
      <c r="L3"/>
      <c r="M3"/>
      <c r="N3"/>
      <c r="AA3" s="15" t="s">
        <v>138</v>
      </c>
      <c r="AB3" s="16" t="s">
        <v>356</v>
      </c>
    </row>
    <row r="4" spans="1:53" x14ac:dyDescent="0.25">
      <c r="A4" s="11" t="s">
        <v>32</v>
      </c>
      <c r="B4" s="12" t="s">
        <v>153</v>
      </c>
      <c r="C4" s="13" t="str">
        <f t="shared" ref="C4:C67" si="0">HYPERLINK(AB4,AA4)</f>
        <v>Dom Perignon</v>
      </c>
      <c r="D4" s="14">
        <v>120</v>
      </c>
      <c r="E4" s="14">
        <v>170</v>
      </c>
      <c r="F4"/>
      <c r="G4"/>
      <c r="H4"/>
      <c r="J4"/>
      <c r="K4"/>
      <c r="L4"/>
      <c r="M4"/>
      <c r="N4"/>
      <c r="AA4" s="15" t="s">
        <v>138</v>
      </c>
      <c r="AB4" s="16" t="s">
        <v>357</v>
      </c>
    </row>
    <row r="5" spans="1:53" x14ac:dyDescent="0.25">
      <c r="A5" s="11" t="s">
        <v>33</v>
      </c>
      <c r="B5" s="12" t="s">
        <v>153</v>
      </c>
      <c r="C5" s="13" t="str">
        <f t="shared" si="0"/>
        <v>Dom Perignon</v>
      </c>
      <c r="D5" s="14">
        <v>360</v>
      </c>
      <c r="E5" s="14">
        <v>560</v>
      </c>
      <c r="F5"/>
      <c r="G5"/>
      <c r="H5"/>
      <c r="J5"/>
      <c r="K5"/>
      <c r="L5"/>
      <c r="M5"/>
      <c r="N5"/>
      <c r="AA5" s="15" t="s">
        <v>138</v>
      </c>
      <c r="AB5" s="16" t="s">
        <v>358</v>
      </c>
    </row>
    <row r="6" spans="1:53" x14ac:dyDescent="0.25">
      <c r="A6" s="11" t="s">
        <v>34</v>
      </c>
      <c r="B6" s="12" t="s">
        <v>231</v>
      </c>
      <c r="C6" s="13" t="str">
        <f t="shared" si="0"/>
        <v>Mixed Lot of Moet &amp; Chandon, Vintage and Rose Champagne</v>
      </c>
      <c r="D6" s="14">
        <v>300</v>
      </c>
      <c r="E6" s="14">
        <v>500</v>
      </c>
      <c r="F6"/>
      <c r="G6"/>
      <c r="H6"/>
      <c r="J6"/>
      <c r="K6"/>
      <c r="L6"/>
      <c r="M6"/>
      <c r="N6"/>
      <c r="AA6" s="15" t="s">
        <v>222</v>
      </c>
      <c r="AB6" s="16" t="s">
        <v>359</v>
      </c>
    </row>
    <row r="7" spans="1:53" x14ac:dyDescent="0.25">
      <c r="A7" s="11" t="s">
        <v>35</v>
      </c>
      <c r="B7" s="12" t="s">
        <v>233</v>
      </c>
      <c r="C7" s="13" t="str">
        <f t="shared" si="0"/>
        <v>Pair of Moet &amp; Chandon, Grand Vintage (Magnums)</v>
      </c>
      <c r="D7" s="14">
        <v>100</v>
      </c>
      <c r="E7" s="14">
        <v>150</v>
      </c>
      <c r="F7"/>
      <c r="G7"/>
      <c r="H7"/>
      <c r="J7"/>
      <c r="K7"/>
      <c r="L7"/>
      <c r="M7"/>
      <c r="N7"/>
      <c r="AA7" s="15" t="s">
        <v>223</v>
      </c>
      <c r="AB7" s="16" t="s">
        <v>360</v>
      </c>
    </row>
    <row r="8" spans="1:53" x14ac:dyDescent="0.25">
      <c r="A8" s="11" t="s">
        <v>36</v>
      </c>
      <c r="B8" s="12" t="s">
        <v>236</v>
      </c>
      <c r="C8" s="13" t="str">
        <f t="shared" si="0"/>
        <v>Chateau Pavie Premier Grand Cru Classe A, Saint-Emilion Grand Cru</v>
      </c>
      <c r="D8" s="14">
        <v>300</v>
      </c>
      <c r="E8" s="14">
        <v>600</v>
      </c>
      <c r="F8"/>
      <c r="G8"/>
      <c r="H8"/>
      <c r="J8"/>
      <c r="K8"/>
      <c r="L8"/>
      <c r="M8"/>
      <c r="N8"/>
      <c r="AA8" s="17" t="s">
        <v>174</v>
      </c>
      <c r="AB8" s="16" t="s">
        <v>361</v>
      </c>
    </row>
    <row r="9" spans="1:53" x14ac:dyDescent="0.25">
      <c r="A9" s="11" t="s">
        <v>37</v>
      </c>
      <c r="B9" s="12" t="s">
        <v>239</v>
      </c>
      <c r="C9" s="13" t="str">
        <f t="shared" si="0"/>
        <v>Chateau Mouton Rothschild Premier Cru Classe, Pauillac</v>
      </c>
      <c r="D9" s="14">
        <v>400</v>
      </c>
      <c r="E9" s="14">
        <v>600</v>
      </c>
      <c r="F9"/>
      <c r="G9"/>
      <c r="H9"/>
      <c r="J9"/>
      <c r="K9"/>
      <c r="L9"/>
      <c r="M9"/>
      <c r="N9"/>
      <c r="AA9" s="15" t="s">
        <v>175</v>
      </c>
      <c r="AB9" s="16" t="s">
        <v>362</v>
      </c>
    </row>
    <row r="10" spans="1:53" x14ac:dyDescent="0.25">
      <c r="A10" s="11" t="s">
        <v>38</v>
      </c>
      <c r="B10" s="12" t="s">
        <v>241</v>
      </c>
      <c r="C10" s="13" t="str">
        <f t="shared" si="0"/>
        <v>Chateau Lafite Rothschild Premier Cru Classe, Pauillac</v>
      </c>
      <c r="D10" s="14">
        <v>1400</v>
      </c>
      <c r="E10" s="14">
        <v>1800</v>
      </c>
      <c r="F10"/>
      <c r="G10"/>
      <c r="H10"/>
      <c r="J10"/>
      <c r="K10"/>
      <c r="L10"/>
      <c r="M10"/>
      <c r="N10"/>
      <c r="AA10" s="15" t="s">
        <v>140</v>
      </c>
      <c r="AB10" s="16" t="s">
        <v>363</v>
      </c>
    </row>
    <row r="11" spans="1:53" x14ac:dyDescent="0.25">
      <c r="A11" s="11" t="s">
        <v>39</v>
      </c>
      <c r="B11" s="12" t="s">
        <v>243</v>
      </c>
      <c r="C11" s="13" t="str">
        <f t="shared" si="0"/>
        <v>Chateau Lafite Rothschild Premier Cru Classe, Pauillac (Magnum)</v>
      </c>
      <c r="D11" s="14">
        <v>400</v>
      </c>
      <c r="E11" s="14">
        <v>600</v>
      </c>
      <c r="F11"/>
      <c r="G11"/>
      <c r="H11"/>
      <c r="J11"/>
      <c r="K11"/>
      <c r="L11"/>
      <c r="M11"/>
      <c r="N11"/>
      <c r="AA11" s="15" t="s">
        <v>176</v>
      </c>
      <c r="AB11" s="16" t="s">
        <v>364</v>
      </c>
    </row>
    <row r="12" spans="1:53" x14ac:dyDescent="0.25">
      <c r="A12" s="11" t="s">
        <v>40</v>
      </c>
      <c r="B12" s="12" t="s">
        <v>244</v>
      </c>
      <c r="C12" s="13" t="str">
        <f t="shared" si="0"/>
        <v>Chateau Lafite Rothschild Premier Cru Classe, Pauillac (Magnum)</v>
      </c>
      <c r="D12" s="14">
        <v>360</v>
      </c>
      <c r="E12" s="14">
        <v>560</v>
      </c>
      <c r="F12"/>
      <c r="G12"/>
      <c r="H12"/>
      <c r="J12"/>
      <c r="K12"/>
      <c r="L12"/>
      <c r="M12"/>
      <c r="N12"/>
      <c r="AA12" s="15" t="s">
        <v>176</v>
      </c>
      <c r="AB12" s="16" t="s">
        <v>365</v>
      </c>
    </row>
    <row r="13" spans="1:53" x14ac:dyDescent="0.25">
      <c r="A13" s="11" t="s">
        <v>41</v>
      </c>
      <c r="B13" s="12" t="s">
        <v>155</v>
      </c>
      <c r="C13" s="13" t="str">
        <f t="shared" si="0"/>
        <v>Chateau Leoville Barton 2eme Cru Classe, Saint-Julien (Double Magnum)</v>
      </c>
      <c r="D13" s="14">
        <v>480</v>
      </c>
      <c r="E13" s="14">
        <v>650</v>
      </c>
      <c r="F13"/>
      <c r="G13"/>
      <c r="H13"/>
      <c r="J13"/>
      <c r="K13"/>
      <c r="L13"/>
      <c r="M13"/>
      <c r="N13"/>
      <c r="AA13" s="15" t="s">
        <v>177</v>
      </c>
      <c r="AB13" s="16" t="s">
        <v>366</v>
      </c>
    </row>
    <row r="14" spans="1:53" x14ac:dyDescent="0.25">
      <c r="A14" s="11" t="s">
        <v>42</v>
      </c>
      <c r="B14" s="12" t="s">
        <v>155</v>
      </c>
      <c r="C14" s="13" t="str">
        <f t="shared" si="0"/>
        <v>Chateau La Lagune 3eme Cru Classe, Haut-Medoc</v>
      </c>
      <c r="D14" s="14">
        <v>250</v>
      </c>
      <c r="E14" s="14">
        <v>300</v>
      </c>
      <c r="F14"/>
      <c r="G14"/>
      <c r="H14"/>
      <c r="J14"/>
      <c r="K14"/>
      <c r="L14"/>
      <c r="M14"/>
      <c r="N14"/>
      <c r="AA14" s="15" t="s">
        <v>178</v>
      </c>
      <c r="AB14" s="16" t="s">
        <v>367</v>
      </c>
    </row>
    <row r="15" spans="1:53" x14ac:dyDescent="0.25">
      <c r="A15" s="11" t="s">
        <v>43</v>
      </c>
      <c r="B15" s="12" t="s">
        <v>155</v>
      </c>
      <c r="C15" s="13" t="str">
        <f t="shared" si="0"/>
        <v>Chateau Beychevelle 4eme Cru Classe, Saint-Julien</v>
      </c>
      <c r="D15" s="14">
        <v>800</v>
      </c>
      <c r="E15" s="14">
        <v>1200</v>
      </c>
      <c r="F15"/>
      <c r="G15"/>
      <c r="H15"/>
      <c r="J15"/>
      <c r="K15"/>
      <c r="L15"/>
      <c r="M15"/>
      <c r="N15"/>
      <c r="AA15" s="15" t="s">
        <v>142</v>
      </c>
      <c r="AB15" s="16" t="s">
        <v>368</v>
      </c>
    </row>
    <row r="16" spans="1:53" x14ac:dyDescent="0.25">
      <c r="A16" s="11" t="s">
        <v>44</v>
      </c>
      <c r="B16" s="12" t="s">
        <v>155</v>
      </c>
      <c r="C16" s="13" t="str">
        <f t="shared" si="0"/>
        <v>Chateau Beychevelle 4eme Cru Classe, Saint-Julien (Magnums)</v>
      </c>
      <c r="D16" s="14">
        <v>1200</v>
      </c>
      <c r="E16" s="14">
        <v>1800</v>
      </c>
      <c r="F16"/>
      <c r="G16"/>
      <c r="H16"/>
      <c r="J16"/>
      <c r="K16"/>
      <c r="L16"/>
      <c r="M16"/>
      <c r="N16"/>
      <c r="AA16" s="15" t="s">
        <v>179</v>
      </c>
      <c r="AB16" s="16" t="s">
        <v>369</v>
      </c>
    </row>
    <row r="17" spans="1:28" x14ac:dyDescent="0.25">
      <c r="A17" s="11" t="s">
        <v>45</v>
      </c>
      <c r="B17" s="12" t="s">
        <v>251</v>
      </c>
      <c r="C17" s="13" t="str">
        <f t="shared" si="0"/>
        <v>Chateau Lafite Rothschild Premier Cru Classe, Pauillac</v>
      </c>
      <c r="D17" s="14">
        <v>3200</v>
      </c>
      <c r="E17" s="14">
        <v>4200</v>
      </c>
      <c r="F17"/>
      <c r="G17"/>
      <c r="H17"/>
      <c r="J17"/>
      <c r="K17"/>
      <c r="L17"/>
      <c r="M17"/>
      <c r="N17"/>
      <c r="AA17" s="15" t="s">
        <v>140</v>
      </c>
      <c r="AB17" s="16" t="s">
        <v>370</v>
      </c>
    </row>
    <row r="18" spans="1:28" x14ac:dyDescent="0.25">
      <c r="A18" s="11" t="s">
        <v>46</v>
      </c>
      <c r="B18" s="12" t="s">
        <v>251</v>
      </c>
      <c r="C18" s="13" t="str">
        <f t="shared" si="0"/>
        <v>Chateau Pichon Longueville Comtesse de Lalande 2eme Cru Classe, Pauillac</v>
      </c>
      <c r="D18" s="14">
        <v>100</v>
      </c>
      <c r="E18" s="14">
        <v>200</v>
      </c>
      <c r="F18"/>
      <c r="G18"/>
      <c r="H18"/>
      <c r="J18"/>
      <c r="K18"/>
      <c r="L18"/>
      <c r="M18"/>
      <c r="N18"/>
      <c r="AA18" s="15" t="s">
        <v>180</v>
      </c>
      <c r="AB18" s="16" t="s">
        <v>371</v>
      </c>
    </row>
    <row r="19" spans="1:28" x14ac:dyDescent="0.25">
      <c r="A19" s="11" t="s">
        <v>47</v>
      </c>
      <c r="B19" s="12" t="s">
        <v>143</v>
      </c>
      <c r="C19" s="13" t="str">
        <f t="shared" si="0"/>
        <v>Chateau Lafite Rothschild Premier Cru Classe, Pauillac</v>
      </c>
      <c r="D19" s="14">
        <v>800</v>
      </c>
      <c r="E19" s="14">
        <v>1200</v>
      </c>
      <c r="F19"/>
      <c r="G19"/>
      <c r="H19"/>
      <c r="J19"/>
      <c r="K19"/>
      <c r="L19"/>
      <c r="M19"/>
      <c r="N19"/>
      <c r="AA19" s="15" t="s">
        <v>140</v>
      </c>
      <c r="AB19" s="16" t="s">
        <v>372</v>
      </c>
    </row>
    <row r="20" spans="1:28" x14ac:dyDescent="0.25">
      <c r="A20" s="11" t="s">
        <v>48</v>
      </c>
      <c r="B20" s="12" t="s">
        <v>143</v>
      </c>
      <c r="C20" s="13" t="str">
        <f t="shared" si="0"/>
        <v>Ducru-Beaucaillou 2eme Cru Classe, Saint-Julien</v>
      </c>
      <c r="D20" s="14">
        <v>1000</v>
      </c>
      <c r="E20" s="14">
        <v>1500</v>
      </c>
      <c r="F20"/>
      <c r="G20"/>
      <c r="H20"/>
      <c r="J20"/>
      <c r="K20"/>
      <c r="L20"/>
      <c r="M20"/>
      <c r="N20"/>
      <c r="AA20" s="15" t="s">
        <v>181</v>
      </c>
      <c r="AB20" s="16" t="s">
        <v>373</v>
      </c>
    </row>
    <row r="21" spans="1:28" x14ac:dyDescent="0.25">
      <c r="A21" s="11" t="s">
        <v>49</v>
      </c>
      <c r="B21" s="12" t="s">
        <v>143</v>
      </c>
      <c r="C21" s="13" t="str">
        <f t="shared" si="0"/>
        <v>Ducru-Beaucaillou 2eme Cru Classe, Saint-Julien</v>
      </c>
      <c r="D21" s="14">
        <v>1000</v>
      </c>
      <c r="E21" s="14">
        <v>1500</v>
      </c>
      <c r="F21"/>
      <c r="G21"/>
      <c r="H21"/>
      <c r="J21"/>
      <c r="K21"/>
      <c r="L21"/>
      <c r="M21"/>
      <c r="N21"/>
      <c r="AA21" s="15" t="s">
        <v>181</v>
      </c>
      <c r="AB21" s="16" t="s">
        <v>374</v>
      </c>
    </row>
    <row r="22" spans="1:28" x14ac:dyDescent="0.25">
      <c r="A22" s="11" t="s">
        <v>50</v>
      </c>
      <c r="B22" s="12" t="s">
        <v>143</v>
      </c>
      <c r="C22" s="13" t="str">
        <f t="shared" si="0"/>
        <v>Chateau L'Eglise-Clinet, Pomerol</v>
      </c>
      <c r="D22" s="14">
        <v>2000</v>
      </c>
      <c r="E22" s="14">
        <v>2600</v>
      </c>
      <c r="F22"/>
      <c r="G22"/>
      <c r="H22"/>
      <c r="J22"/>
      <c r="K22"/>
      <c r="L22"/>
      <c r="M22"/>
      <c r="N22"/>
      <c r="AA22" s="15" t="s">
        <v>182</v>
      </c>
      <c r="AB22" s="16" t="s">
        <v>375</v>
      </c>
    </row>
    <row r="23" spans="1:28" x14ac:dyDescent="0.25">
      <c r="A23" s="11" t="s">
        <v>51</v>
      </c>
      <c r="B23" s="12" t="s">
        <v>143</v>
      </c>
      <c r="C23" s="13" t="str">
        <f t="shared" si="0"/>
        <v>Chateau L'Eglise-Clinet, Pomerol</v>
      </c>
      <c r="D23" s="14">
        <v>2000</v>
      </c>
      <c r="E23" s="14">
        <v>2600</v>
      </c>
      <c r="F23"/>
      <c r="G23"/>
      <c r="H23"/>
      <c r="J23"/>
      <c r="K23"/>
      <c r="L23"/>
      <c r="M23"/>
      <c r="N23"/>
      <c r="AA23" s="15" t="s">
        <v>182</v>
      </c>
      <c r="AB23" s="16" t="s">
        <v>376</v>
      </c>
    </row>
    <row r="24" spans="1:28" x14ac:dyDescent="0.25">
      <c r="A24" s="11" t="s">
        <v>52</v>
      </c>
      <c r="B24" s="12" t="s">
        <v>260</v>
      </c>
      <c r="C24" s="13" t="str">
        <f t="shared" si="0"/>
        <v>Chateau Mouton Rothschild Premier Cru Classe, Pauillac</v>
      </c>
      <c r="D24" s="14">
        <v>5000</v>
      </c>
      <c r="E24" s="14">
        <v>7000</v>
      </c>
      <c r="F24"/>
      <c r="G24"/>
      <c r="H24"/>
      <c r="J24"/>
      <c r="K24"/>
      <c r="L24"/>
      <c r="M24"/>
      <c r="N24"/>
      <c r="AA24" s="15" t="s">
        <v>175</v>
      </c>
      <c r="AB24" s="16" t="s">
        <v>377</v>
      </c>
    </row>
    <row r="25" spans="1:28" x14ac:dyDescent="0.25">
      <c r="A25" s="11" t="s">
        <v>53</v>
      </c>
      <c r="B25" s="12" t="s">
        <v>260</v>
      </c>
      <c r="C25" s="13" t="str">
        <f t="shared" si="0"/>
        <v>Chateau Leoville Barton 2eme Cru Classe, Saint-Julien</v>
      </c>
      <c r="D25" s="14">
        <v>750</v>
      </c>
      <c r="E25" s="14">
        <v>1000</v>
      </c>
      <c r="F25"/>
      <c r="G25"/>
      <c r="H25"/>
      <c r="J25"/>
      <c r="K25"/>
      <c r="L25"/>
      <c r="M25"/>
      <c r="N25"/>
      <c r="AA25" s="15" t="s">
        <v>183</v>
      </c>
      <c r="AB25" s="16" t="s">
        <v>378</v>
      </c>
    </row>
    <row r="26" spans="1:28" x14ac:dyDescent="0.25">
      <c r="A26" s="11" t="s">
        <v>54</v>
      </c>
      <c r="B26" s="12" t="s">
        <v>260</v>
      </c>
      <c r="C26" s="13" t="str">
        <f t="shared" si="0"/>
        <v>Cos d'Estournel 2eme Cru Classe, Saint-Estephe</v>
      </c>
      <c r="D26" s="14">
        <v>1000</v>
      </c>
      <c r="E26" s="14">
        <v>1500</v>
      </c>
      <c r="F26"/>
      <c r="G26"/>
      <c r="H26"/>
      <c r="J26"/>
      <c r="K26"/>
      <c r="L26"/>
      <c r="M26"/>
      <c r="N26"/>
      <c r="AA26" s="15" t="s">
        <v>184</v>
      </c>
      <c r="AB26" s="16" t="s">
        <v>379</v>
      </c>
    </row>
    <row r="27" spans="1:28" x14ac:dyDescent="0.25">
      <c r="A27" s="11" t="s">
        <v>55</v>
      </c>
      <c r="B27" s="12" t="s">
        <v>260</v>
      </c>
      <c r="C27" s="13" t="str">
        <f t="shared" si="0"/>
        <v>Chateau Montrose 2eme Cru Classe, Saint-Estephe</v>
      </c>
      <c r="D27" s="14">
        <v>650</v>
      </c>
      <c r="E27" s="14">
        <v>850</v>
      </c>
      <c r="F27"/>
      <c r="G27"/>
      <c r="H27"/>
      <c r="J27"/>
      <c r="K27"/>
      <c r="L27"/>
      <c r="M27"/>
      <c r="N27"/>
      <c r="AA27" s="15" t="s">
        <v>141</v>
      </c>
      <c r="AB27" s="16" t="s">
        <v>380</v>
      </c>
    </row>
    <row r="28" spans="1:28" x14ac:dyDescent="0.25">
      <c r="A28" s="11" t="s">
        <v>56</v>
      </c>
      <c r="B28" s="12" t="s">
        <v>260</v>
      </c>
      <c r="C28" s="13" t="str">
        <f t="shared" si="0"/>
        <v>Chateau Beychevelle 4eme Cru Classe, Saint-Julien</v>
      </c>
      <c r="D28" s="14">
        <v>200</v>
      </c>
      <c r="E28" s="14">
        <v>300</v>
      </c>
      <c r="F28"/>
      <c r="G28"/>
      <c r="H28"/>
      <c r="J28"/>
      <c r="K28"/>
      <c r="L28"/>
      <c r="M28"/>
      <c r="N28"/>
      <c r="AA28" s="15" t="s">
        <v>142</v>
      </c>
      <c r="AB28" s="16" t="s">
        <v>381</v>
      </c>
    </row>
    <row r="29" spans="1:28" x14ac:dyDescent="0.25">
      <c r="A29" s="11" t="s">
        <v>57</v>
      </c>
      <c r="B29" s="12" t="s">
        <v>260</v>
      </c>
      <c r="C29" s="13" t="str">
        <f t="shared" si="0"/>
        <v>Chateau Lynch-Bages 5eme Cru Classe, Pauillac</v>
      </c>
      <c r="D29" s="14">
        <v>1000</v>
      </c>
      <c r="E29" s="14">
        <v>1400</v>
      </c>
      <c r="F29"/>
      <c r="G29"/>
      <c r="H29"/>
      <c r="J29"/>
      <c r="K29"/>
      <c r="L29"/>
      <c r="M29"/>
      <c r="N29"/>
      <c r="AA29" s="15" t="s">
        <v>136</v>
      </c>
      <c r="AB29" s="16" t="s">
        <v>382</v>
      </c>
    </row>
    <row r="30" spans="1:28" x14ac:dyDescent="0.25">
      <c r="A30" s="11" t="s">
        <v>58</v>
      </c>
      <c r="B30" s="12" t="s">
        <v>267</v>
      </c>
      <c r="C30" s="13" t="str">
        <f t="shared" si="0"/>
        <v>Chateau Margaux Premier Cru Classe, Margaux</v>
      </c>
      <c r="D30" s="14">
        <v>3000</v>
      </c>
      <c r="E30" s="14">
        <v>4000</v>
      </c>
      <c r="F30"/>
      <c r="G30"/>
      <c r="H30"/>
      <c r="J30"/>
      <c r="K30"/>
      <c r="L30"/>
      <c r="M30"/>
      <c r="N30"/>
      <c r="AA30" s="15" t="s">
        <v>185</v>
      </c>
      <c r="AB30" s="16" t="s">
        <v>383</v>
      </c>
    </row>
    <row r="31" spans="1:28" x14ac:dyDescent="0.25">
      <c r="A31" s="11" t="s">
        <v>59</v>
      </c>
      <c r="B31" s="12" t="s">
        <v>267</v>
      </c>
      <c r="C31" s="13" t="str">
        <f t="shared" si="0"/>
        <v>Cos d'Estournel 2eme Cru Classe, Saint-Estephe</v>
      </c>
      <c r="D31" s="14">
        <v>500</v>
      </c>
      <c r="E31" s="14">
        <v>700</v>
      </c>
      <c r="F31"/>
      <c r="G31"/>
      <c r="H31"/>
      <c r="J31"/>
      <c r="K31"/>
      <c r="L31"/>
      <c r="M31"/>
      <c r="N31"/>
      <c r="AA31" s="15" t="s">
        <v>184</v>
      </c>
      <c r="AB31" s="16" t="s">
        <v>384</v>
      </c>
    </row>
    <row r="32" spans="1:28" x14ac:dyDescent="0.25">
      <c r="A32" s="11" t="s">
        <v>60</v>
      </c>
      <c r="B32" s="12" t="s">
        <v>267</v>
      </c>
      <c r="C32" s="13" t="str">
        <f t="shared" si="0"/>
        <v>Chateau Lynch-Bages 5eme Cru Classe, Pauillac</v>
      </c>
      <c r="D32" s="14">
        <v>300</v>
      </c>
      <c r="E32" s="14">
        <v>500</v>
      </c>
      <c r="F32"/>
      <c r="G32"/>
      <c r="H32"/>
      <c r="J32"/>
      <c r="K32"/>
      <c r="L32"/>
      <c r="M32"/>
      <c r="N32"/>
      <c r="AA32" s="15" t="s">
        <v>136</v>
      </c>
      <c r="AB32" s="16" t="s">
        <v>385</v>
      </c>
    </row>
    <row r="33" spans="1:28" x14ac:dyDescent="0.25">
      <c r="A33" s="11" t="s">
        <v>61</v>
      </c>
      <c r="B33" s="12" t="s">
        <v>267</v>
      </c>
      <c r="C33" s="13" t="str">
        <f t="shared" si="0"/>
        <v>Chateau Pavie Premier Grand Cru Classe A, Saint-Emilion Grand Cru</v>
      </c>
      <c r="D33" s="14">
        <v>100</v>
      </c>
      <c r="E33" s="14">
        <v>200</v>
      </c>
      <c r="F33"/>
      <c r="G33"/>
      <c r="H33"/>
      <c r="J33"/>
      <c r="K33"/>
      <c r="L33"/>
      <c r="M33"/>
      <c r="N33"/>
      <c r="AA33" s="15" t="s">
        <v>174</v>
      </c>
      <c r="AB33" s="16" t="s">
        <v>386</v>
      </c>
    </row>
    <row r="34" spans="1:28" x14ac:dyDescent="0.25">
      <c r="A34" s="11" t="s">
        <v>62</v>
      </c>
      <c r="B34" s="12" t="s">
        <v>146</v>
      </c>
      <c r="C34" s="13" t="str">
        <f t="shared" si="0"/>
        <v>Chateau Latour Premier Cru Classe, Pauillac</v>
      </c>
      <c r="D34" s="14">
        <v>3200</v>
      </c>
      <c r="E34" s="14">
        <v>4200</v>
      </c>
      <c r="F34"/>
      <c r="G34"/>
      <c r="H34"/>
      <c r="J34"/>
      <c r="K34"/>
      <c r="L34"/>
      <c r="M34"/>
      <c r="N34"/>
      <c r="AA34" s="15" t="s">
        <v>186</v>
      </c>
      <c r="AB34" s="16" t="s">
        <v>387</v>
      </c>
    </row>
    <row r="35" spans="1:28" x14ac:dyDescent="0.25">
      <c r="A35" s="11" t="s">
        <v>63</v>
      </c>
      <c r="B35" s="12" t="s">
        <v>146</v>
      </c>
      <c r="C35" s="13" t="str">
        <f t="shared" si="0"/>
        <v>Chateau Pichon Baron 2eme Cru Classe, Pauillac</v>
      </c>
      <c r="D35" s="14">
        <v>1500</v>
      </c>
      <c r="E35" s="14">
        <v>2200</v>
      </c>
      <c r="F35"/>
      <c r="G35"/>
      <c r="H35"/>
      <c r="J35"/>
      <c r="K35"/>
      <c r="L35"/>
      <c r="M35"/>
      <c r="N35"/>
      <c r="AA35" s="15" t="s">
        <v>187</v>
      </c>
      <c r="AB35" s="16" t="s">
        <v>388</v>
      </c>
    </row>
    <row r="36" spans="1:28" x14ac:dyDescent="0.25">
      <c r="A36" s="11" t="s">
        <v>64</v>
      </c>
      <c r="B36" s="12" t="s">
        <v>146</v>
      </c>
      <c r="C36" s="13" t="str">
        <f t="shared" si="0"/>
        <v>Chateau Pichon Baron 2eme Cru Classe, Pauillac</v>
      </c>
      <c r="D36" s="14">
        <v>1500</v>
      </c>
      <c r="E36" s="14">
        <v>2200</v>
      </c>
      <c r="F36"/>
      <c r="G36"/>
      <c r="H36"/>
      <c r="J36"/>
      <c r="K36"/>
      <c r="L36"/>
      <c r="M36"/>
      <c r="N36"/>
      <c r="AA36" s="15" t="s">
        <v>187</v>
      </c>
      <c r="AB36" s="16" t="s">
        <v>389</v>
      </c>
    </row>
    <row r="37" spans="1:28" x14ac:dyDescent="0.25">
      <c r="A37" s="11" t="s">
        <v>65</v>
      </c>
      <c r="B37" s="12" t="s">
        <v>146</v>
      </c>
      <c r="C37" s="13" t="str">
        <f t="shared" si="0"/>
        <v>Chateau Pichon Longueville Comtesse de Lalande 2eme Cru Classe, Pauillac (Magnums)</v>
      </c>
      <c r="D37" s="14">
        <v>1500</v>
      </c>
      <c r="E37" s="14">
        <v>2500</v>
      </c>
      <c r="F37"/>
      <c r="G37"/>
      <c r="H37"/>
      <c r="J37"/>
      <c r="K37"/>
      <c r="L37"/>
      <c r="M37"/>
      <c r="N37"/>
      <c r="AA37" s="15" t="s">
        <v>188</v>
      </c>
      <c r="AB37" s="16" t="s">
        <v>390</v>
      </c>
    </row>
    <row r="38" spans="1:28" x14ac:dyDescent="0.25">
      <c r="A38" s="11" t="s">
        <v>66</v>
      </c>
      <c r="B38" s="12" t="s">
        <v>146</v>
      </c>
      <c r="C38" s="13" t="str">
        <f t="shared" si="0"/>
        <v>Chateau Montrose 2eme Cru Classe, Saint-Estephe</v>
      </c>
      <c r="D38" s="14">
        <v>3000</v>
      </c>
      <c r="E38" s="14">
        <v>4000</v>
      </c>
      <c r="F38"/>
      <c r="G38"/>
      <c r="H38"/>
      <c r="J38"/>
      <c r="K38"/>
      <c r="L38"/>
      <c r="M38"/>
      <c r="N38"/>
      <c r="AA38" s="15" t="s">
        <v>141</v>
      </c>
      <c r="AB38" s="16" t="s">
        <v>391</v>
      </c>
    </row>
    <row r="39" spans="1:28" x14ac:dyDescent="0.25">
      <c r="A39" s="11" t="s">
        <v>67</v>
      </c>
      <c r="B39" s="12" t="s">
        <v>146</v>
      </c>
      <c r="C39" s="13" t="str">
        <f t="shared" si="0"/>
        <v>Chateau Montrose 2eme Cru Classe, Saint-Estephe</v>
      </c>
      <c r="D39" s="14">
        <v>3000</v>
      </c>
      <c r="E39" s="14">
        <v>4000</v>
      </c>
      <c r="F39"/>
      <c r="G39"/>
      <c r="H39"/>
      <c r="J39"/>
      <c r="K39"/>
      <c r="L39"/>
      <c r="M39"/>
      <c r="N39"/>
      <c r="AA39" s="15" t="s">
        <v>141</v>
      </c>
      <c r="AB39" s="16" t="s">
        <v>392</v>
      </c>
    </row>
    <row r="40" spans="1:28" x14ac:dyDescent="0.25">
      <c r="A40" s="11" t="s">
        <v>68</v>
      </c>
      <c r="B40" s="12" t="s">
        <v>146</v>
      </c>
      <c r="C40" s="13" t="str">
        <f t="shared" si="0"/>
        <v>Chateau Canon Premier Grand Cru Classe B, Saint-Emilion Grand Cru (Magnums)</v>
      </c>
      <c r="D40" s="14">
        <v>900</v>
      </c>
      <c r="E40" s="14">
        <v>1300</v>
      </c>
      <c r="F40"/>
      <c r="G40"/>
      <c r="H40"/>
      <c r="J40"/>
      <c r="K40"/>
      <c r="L40"/>
      <c r="M40"/>
      <c r="N40"/>
      <c r="AA40" s="15" t="s">
        <v>189</v>
      </c>
      <c r="AB40" s="16" t="s">
        <v>393</v>
      </c>
    </row>
    <row r="41" spans="1:28" x14ac:dyDescent="0.25">
      <c r="A41" s="11" t="s">
        <v>69</v>
      </c>
      <c r="B41" s="12" t="s">
        <v>274</v>
      </c>
      <c r="C41" s="13" t="str">
        <f t="shared" si="0"/>
        <v>Chateau Montrose 2eme Cru Classe, Saint-Estephe</v>
      </c>
      <c r="D41" s="14">
        <v>3600</v>
      </c>
      <c r="E41" s="14">
        <v>4600</v>
      </c>
      <c r="F41"/>
      <c r="G41"/>
      <c r="H41"/>
      <c r="J41"/>
      <c r="K41"/>
      <c r="L41"/>
      <c r="M41"/>
      <c r="N41"/>
      <c r="AA41" s="15" t="s">
        <v>141</v>
      </c>
      <c r="AB41" s="16" t="s">
        <v>394</v>
      </c>
    </row>
    <row r="42" spans="1:28" x14ac:dyDescent="0.25">
      <c r="A42" s="11" t="s">
        <v>70</v>
      </c>
      <c r="B42" s="12" t="s">
        <v>274</v>
      </c>
      <c r="C42" s="13" t="str">
        <f t="shared" si="0"/>
        <v>Chateau L'Eglise-Clinet, Pomerol</v>
      </c>
      <c r="D42" s="14">
        <v>700</v>
      </c>
      <c r="E42" s="14">
        <v>1100</v>
      </c>
      <c r="F42"/>
      <c r="G42"/>
      <c r="H42"/>
      <c r="J42"/>
      <c r="K42"/>
      <c r="L42"/>
      <c r="M42"/>
      <c r="N42"/>
      <c r="AA42" s="15" t="s">
        <v>182</v>
      </c>
      <c r="AB42" s="16" t="s">
        <v>395</v>
      </c>
    </row>
    <row r="43" spans="1:28" x14ac:dyDescent="0.25">
      <c r="A43" s="11" t="s">
        <v>71</v>
      </c>
      <c r="B43" s="12" t="s">
        <v>154</v>
      </c>
      <c r="C43" s="13" t="str">
        <f t="shared" si="0"/>
        <v>Chateau Leoville Barton 2eme Cru Classe, Saint-Julien</v>
      </c>
      <c r="D43" s="14">
        <v>580</v>
      </c>
      <c r="E43" s="14">
        <v>750</v>
      </c>
      <c r="F43"/>
      <c r="G43"/>
      <c r="H43"/>
      <c r="J43"/>
      <c r="K43"/>
      <c r="L43"/>
      <c r="M43"/>
      <c r="N43"/>
      <c r="AA43" s="17" t="s">
        <v>183</v>
      </c>
      <c r="AB43" s="16" t="s">
        <v>396</v>
      </c>
    </row>
    <row r="44" spans="1:28" x14ac:dyDescent="0.25">
      <c r="A44" s="11" t="s">
        <v>72</v>
      </c>
      <c r="B44" s="12" t="s">
        <v>154</v>
      </c>
      <c r="C44" s="13" t="str">
        <f t="shared" si="0"/>
        <v>Chateau Leoville Barton 2eme Cru Classe, Saint-Julien</v>
      </c>
      <c r="D44" s="14">
        <v>580</v>
      </c>
      <c r="E44" s="14">
        <v>750</v>
      </c>
      <c r="F44"/>
      <c r="G44"/>
      <c r="H44"/>
      <c r="J44"/>
      <c r="K44"/>
      <c r="L44"/>
      <c r="M44"/>
      <c r="N44"/>
      <c r="AA44" s="15" t="s">
        <v>183</v>
      </c>
      <c r="AB44" s="16" t="s">
        <v>397</v>
      </c>
    </row>
    <row r="45" spans="1:28" x14ac:dyDescent="0.25">
      <c r="A45" s="11" t="s">
        <v>73</v>
      </c>
      <c r="B45" s="12" t="s">
        <v>147</v>
      </c>
      <c r="C45" s="13" t="str">
        <f t="shared" si="0"/>
        <v>Chateau Margaux Premier Cru Classe, Margaux</v>
      </c>
      <c r="D45" s="14">
        <v>3200</v>
      </c>
      <c r="E45" s="14">
        <v>4200</v>
      </c>
      <c r="F45"/>
      <c r="G45"/>
      <c r="H45"/>
      <c r="J45"/>
      <c r="K45"/>
      <c r="L45"/>
      <c r="M45"/>
      <c r="N45"/>
      <c r="AA45" s="15" t="s">
        <v>185</v>
      </c>
      <c r="AB45" s="16" t="s">
        <v>398</v>
      </c>
    </row>
    <row r="46" spans="1:28" x14ac:dyDescent="0.25">
      <c r="A46" s="11" t="s">
        <v>74</v>
      </c>
      <c r="B46" s="12" t="s">
        <v>147</v>
      </c>
      <c r="C46" s="13" t="str">
        <f t="shared" si="0"/>
        <v>Chateau La Dominique Grand Cru Classe, Saint-Emilion Grand Cru</v>
      </c>
      <c r="D46" s="14">
        <v>400</v>
      </c>
      <c r="E46" s="14">
        <v>540</v>
      </c>
      <c r="F46"/>
      <c r="G46"/>
      <c r="H46"/>
      <c r="J46"/>
      <c r="K46"/>
      <c r="L46"/>
      <c r="M46"/>
      <c r="N46"/>
      <c r="AA46" s="15" t="s">
        <v>190</v>
      </c>
      <c r="AB46" s="16" t="s">
        <v>399</v>
      </c>
    </row>
    <row r="47" spans="1:28" x14ac:dyDescent="0.25">
      <c r="A47" s="11" t="s">
        <v>75</v>
      </c>
      <c r="B47" s="12" t="s">
        <v>147</v>
      </c>
      <c r="C47" s="13" t="str">
        <f t="shared" si="0"/>
        <v>Vieux Chateau Certan, Pomerol</v>
      </c>
      <c r="D47" s="14">
        <v>1100</v>
      </c>
      <c r="E47" s="14">
        <v>1600</v>
      </c>
      <c r="F47"/>
      <c r="G47"/>
      <c r="H47"/>
      <c r="J47"/>
      <c r="K47"/>
      <c r="L47"/>
      <c r="M47"/>
      <c r="N47"/>
      <c r="AA47" s="15" t="s">
        <v>191</v>
      </c>
      <c r="AB47" s="16" t="s">
        <v>400</v>
      </c>
    </row>
    <row r="48" spans="1:28" x14ac:dyDescent="0.25">
      <c r="A48" s="11" t="s">
        <v>76</v>
      </c>
      <c r="B48" s="12" t="s">
        <v>148</v>
      </c>
      <c r="C48" s="13" t="str">
        <f t="shared" si="0"/>
        <v>Chateau La Mission Haut-Brion Cru Classe, Pessac-Leognan</v>
      </c>
      <c r="D48" s="14">
        <v>1500</v>
      </c>
      <c r="E48" s="14">
        <v>2500</v>
      </c>
      <c r="F48"/>
      <c r="G48"/>
      <c r="H48"/>
      <c r="J48"/>
      <c r="K48"/>
      <c r="L48"/>
      <c r="M48"/>
      <c r="N48"/>
      <c r="AA48" s="15" t="s">
        <v>192</v>
      </c>
      <c r="AB48" s="16" t="s">
        <v>401</v>
      </c>
    </row>
    <row r="49" spans="1:28" x14ac:dyDescent="0.25">
      <c r="A49" s="11" t="s">
        <v>77</v>
      </c>
      <c r="B49" s="12" t="s">
        <v>148</v>
      </c>
      <c r="C49" s="13" t="str">
        <f t="shared" si="0"/>
        <v>Chateau Gruaud Larose 2eme Cru Classe, Saint-Julien</v>
      </c>
      <c r="D49" s="14">
        <v>700</v>
      </c>
      <c r="E49" s="14">
        <v>1000</v>
      </c>
      <c r="F49"/>
      <c r="G49"/>
      <c r="H49"/>
      <c r="J49"/>
      <c r="K49"/>
      <c r="L49"/>
      <c r="M49"/>
      <c r="N49"/>
      <c r="AA49" s="15" t="s">
        <v>139</v>
      </c>
      <c r="AB49" s="16" t="s">
        <v>402</v>
      </c>
    </row>
    <row r="50" spans="1:28" x14ac:dyDescent="0.25">
      <c r="A50" s="11" t="s">
        <v>78</v>
      </c>
      <c r="B50" s="12" t="s">
        <v>148</v>
      </c>
      <c r="C50" s="13" t="str">
        <f t="shared" si="0"/>
        <v>Chateau Lynch-Bages 5eme Cru Classe, Pauillac</v>
      </c>
      <c r="D50" s="14">
        <v>1000</v>
      </c>
      <c r="E50" s="14">
        <v>1500</v>
      </c>
      <c r="F50"/>
      <c r="G50"/>
      <c r="H50"/>
      <c r="J50"/>
      <c r="K50"/>
      <c r="L50"/>
      <c r="M50"/>
      <c r="N50"/>
      <c r="AA50" s="15" t="s">
        <v>136</v>
      </c>
      <c r="AB50" s="16" t="s">
        <v>403</v>
      </c>
    </row>
    <row r="51" spans="1:28" x14ac:dyDescent="0.25">
      <c r="A51" s="11" t="s">
        <v>79</v>
      </c>
      <c r="B51" s="12" t="s">
        <v>148</v>
      </c>
      <c r="C51" s="13" t="str">
        <f t="shared" si="0"/>
        <v>Chateau L'Evangile, Pomerol</v>
      </c>
      <c r="D51" s="14">
        <v>800</v>
      </c>
      <c r="E51" s="14">
        <v>1200</v>
      </c>
      <c r="F51"/>
      <c r="G51"/>
      <c r="H51"/>
      <c r="J51"/>
      <c r="K51"/>
      <c r="L51"/>
      <c r="M51"/>
      <c r="N51"/>
      <c r="AA51" s="15" t="s">
        <v>193</v>
      </c>
      <c r="AB51" s="16" t="s">
        <v>404</v>
      </c>
    </row>
    <row r="52" spans="1:28" x14ac:dyDescent="0.25">
      <c r="A52" s="11" t="s">
        <v>80</v>
      </c>
      <c r="B52" s="12" t="s">
        <v>153</v>
      </c>
      <c r="C52" s="13" t="str">
        <f t="shared" si="0"/>
        <v>Chateau Pichon Longueville Comtesse de Lalande 2eme Cru Classe, Pauillac</v>
      </c>
      <c r="D52" s="14">
        <v>480</v>
      </c>
      <c r="E52" s="14">
        <v>580</v>
      </c>
      <c r="F52"/>
      <c r="G52"/>
      <c r="H52"/>
      <c r="J52"/>
      <c r="K52"/>
      <c r="L52"/>
      <c r="M52"/>
      <c r="N52"/>
      <c r="AA52" s="15" t="s">
        <v>180</v>
      </c>
      <c r="AB52" s="16" t="s">
        <v>405</v>
      </c>
    </row>
    <row r="53" spans="1:28" x14ac:dyDescent="0.25">
      <c r="A53" s="11" t="s">
        <v>81</v>
      </c>
      <c r="B53" s="12" t="s">
        <v>153</v>
      </c>
      <c r="C53" s="13" t="str">
        <f t="shared" si="0"/>
        <v>Chateau L'Evangile, Pomerol</v>
      </c>
      <c r="D53" s="14">
        <v>1600</v>
      </c>
      <c r="E53" s="14">
        <v>2600</v>
      </c>
      <c r="F53"/>
      <c r="G53"/>
      <c r="H53"/>
      <c r="J53"/>
      <c r="K53"/>
      <c r="L53"/>
      <c r="M53"/>
      <c r="N53"/>
      <c r="AA53" s="15" t="s">
        <v>193</v>
      </c>
      <c r="AB53" s="16" t="s">
        <v>406</v>
      </c>
    </row>
    <row r="54" spans="1:28" x14ac:dyDescent="0.25">
      <c r="A54" s="11" t="s">
        <v>82</v>
      </c>
      <c r="B54" s="12" t="s">
        <v>153</v>
      </c>
      <c r="C54" s="13" t="str">
        <f t="shared" si="0"/>
        <v>Chateau Clinet, Pomerol</v>
      </c>
      <c r="D54" s="14">
        <v>540</v>
      </c>
      <c r="E54" s="14">
        <v>750</v>
      </c>
      <c r="F54"/>
      <c r="G54"/>
      <c r="H54"/>
      <c r="J54"/>
      <c r="K54"/>
      <c r="L54"/>
      <c r="M54"/>
      <c r="N54"/>
      <c r="AA54" s="15" t="s">
        <v>194</v>
      </c>
      <c r="AB54" s="16" t="s">
        <v>407</v>
      </c>
    </row>
    <row r="55" spans="1:28" x14ac:dyDescent="0.25">
      <c r="A55" s="11" t="s">
        <v>83</v>
      </c>
      <c r="B55" s="12" t="s">
        <v>153</v>
      </c>
      <c r="C55" s="13" t="str">
        <f t="shared" si="0"/>
        <v>Chateau Gazin, Pomerol</v>
      </c>
      <c r="D55" s="14">
        <v>700</v>
      </c>
      <c r="E55" s="14">
        <v>900</v>
      </c>
      <c r="F55"/>
      <c r="G55"/>
      <c r="H55"/>
      <c r="J55"/>
      <c r="K55"/>
      <c r="L55"/>
      <c r="M55"/>
      <c r="N55"/>
      <c r="AA55" s="15" t="s">
        <v>195</v>
      </c>
      <c r="AB55" s="16" t="s">
        <v>408</v>
      </c>
    </row>
    <row r="56" spans="1:28" x14ac:dyDescent="0.25">
      <c r="A56" s="11" t="s">
        <v>84</v>
      </c>
      <c r="B56" s="12" t="s">
        <v>149</v>
      </c>
      <c r="C56" s="13" t="str">
        <f t="shared" si="0"/>
        <v>Chateau Rauzan-Segla 2eme Cru Classe, Margaux</v>
      </c>
      <c r="D56" s="14">
        <v>180</v>
      </c>
      <c r="E56" s="14">
        <v>250</v>
      </c>
      <c r="F56"/>
      <c r="G56"/>
      <c r="H56"/>
      <c r="J56"/>
      <c r="K56"/>
      <c r="L56"/>
      <c r="M56"/>
      <c r="N56"/>
      <c r="AA56" s="17" t="s">
        <v>196</v>
      </c>
      <c r="AB56" s="16" t="s">
        <v>409</v>
      </c>
    </row>
    <row r="57" spans="1:28" x14ac:dyDescent="0.25">
      <c r="A57" s="11" t="s">
        <v>85</v>
      </c>
      <c r="B57" s="12" t="s">
        <v>150</v>
      </c>
      <c r="C57" s="13" t="str">
        <f t="shared" si="0"/>
        <v>Chateau Lafite Rothschild Premier Cru Classe, Pauillac</v>
      </c>
      <c r="D57" s="14">
        <v>6500</v>
      </c>
      <c r="E57" s="14">
        <v>9500</v>
      </c>
      <c r="F57"/>
      <c r="G57"/>
      <c r="H57"/>
      <c r="J57"/>
      <c r="K57"/>
      <c r="L57"/>
      <c r="M57"/>
      <c r="N57"/>
      <c r="AA57" s="17" t="s">
        <v>140</v>
      </c>
      <c r="AB57" s="16" t="s">
        <v>410</v>
      </c>
    </row>
    <row r="58" spans="1:28" x14ac:dyDescent="0.25">
      <c r="A58" s="11" t="s">
        <v>86</v>
      </c>
      <c r="B58" s="12" t="s">
        <v>150</v>
      </c>
      <c r="C58" s="13" t="str">
        <f t="shared" si="0"/>
        <v>Ducru-Beaucaillou 2eme Cru Classe, Saint-Julien</v>
      </c>
      <c r="D58" s="14">
        <v>1200</v>
      </c>
      <c r="E58" s="14">
        <v>1800</v>
      </c>
      <c r="F58"/>
      <c r="G58"/>
      <c r="H58"/>
      <c r="J58"/>
      <c r="K58"/>
      <c r="L58"/>
      <c r="M58"/>
      <c r="N58"/>
      <c r="AA58" s="15" t="s">
        <v>181</v>
      </c>
      <c r="AB58" s="16" t="s">
        <v>411</v>
      </c>
    </row>
    <row r="59" spans="1:28" x14ac:dyDescent="0.25">
      <c r="A59" s="11" t="s">
        <v>87</v>
      </c>
      <c r="B59" s="12" t="s">
        <v>150</v>
      </c>
      <c r="C59" s="13" t="str">
        <f t="shared" si="0"/>
        <v>Chateau Leoville Barton 2eme Cru Classe, Saint-Julien</v>
      </c>
      <c r="D59" s="14">
        <v>800</v>
      </c>
      <c r="E59" s="14">
        <v>1200</v>
      </c>
      <c r="F59"/>
      <c r="G59"/>
      <c r="H59"/>
      <c r="J59"/>
      <c r="K59"/>
      <c r="L59"/>
      <c r="M59"/>
      <c r="N59"/>
      <c r="AA59" s="15" t="s">
        <v>183</v>
      </c>
      <c r="AB59" s="16" t="s">
        <v>412</v>
      </c>
    </row>
    <row r="60" spans="1:28" x14ac:dyDescent="0.25">
      <c r="A60" s="11" t="s">
        <v>88</v>
      </c>
      <c r="B60" s="12" t="s">
        <v>150</v>
      </c>
      <c r="C60" s="13" t="str">
        <f t="shared" si="0"/>
        <v>Chateau Leoville Poyferre 2eme Cru Classe, Saint-Julien</v>
      </c>
      <c r="D60" s="14">
        <v>900</v>
      </c>
      <c r="E60" s="14">
        <v>1200</v>
      </c>
      <c r="F60"/>
      <c r="G60"/>
      <c r="H60"/>
      <c r="J60"/>
      <c r="K60"/>
      <c r="L60"/>
      <c r="M60"/>
      <c r="N60"/>
      <c r="AA60" s="15" t="s">
        <v>197</v>
      </c>
      <c r="AB60" s="16" t="s">
        <v>413</v>
      </c>
    </row>
    <row r="61" spans="1:28" x14ac:dyDescent="0.25">
      <c r="A61" s="11" t="s">
        <v>89</v>
      </c>
      <c r="B61" s="12" t="s">
        <v>150</v>
      </c>
      <c r="C61" s="13" t="str">
        <f t="shared" si="0"/>
        <v>Les Forts de Latour, Pauillac</v>
      </c>
      <c r="D61" s="14">
        <v>700</v>
      </c>
      <c r="E61" s="14">
        <v>1100</v>
      </c>
      <c r="F61"/>
      <c r="G61"/>
      <c r="H61"/>
      <c r="J61"/>
      <c r="K61"/>
      <c r="L61"/>
      <c r="M61"/>
      <c r="N61"/>
      <c r="AA61" s="15" t="s">
        <v>198</v>
      </c>
      <c r="AB61" s="16" t="s">
        <v>414</v>
      </c>
    </row>
    <row r="62" spans="1:28" x14ac:dyDescent="0.25">
      <c r="A62" s="11" t="s">
        <v>90</v>
      </c>
      <c r="B62" s="12" t="s">
        <v>152</v>
      </c>
      <c r="C62" s="13" t="str">
        <f t="shared" si="0"/>
        <v>Clos du Marquis, Saint-Julien</v>
      </c>
      <c r="D62" s="14">
        <v>140</v>
      </c>
      <c r="E62" s="14">
        <v>200</v>
      </c>
      <c r="F62"/>
      <c r="G62"/>
      <c r="H62"/>
      <c r="J62"/>
      <c r="K62"/>
      <c r="L62"/>
      <c r="M62"/>
      <c r="N62"/>
      <c r="AA62" s="15" t="s">
        <v>199</v>
      </c>
      <c r="AB62" s="16" t="s">
        <v>415</v>
      </c>
    </row>
    <row r="63" spans="1:28" x14ac:dyDescent="0.25">
      <c r="A63" s="11" t="s">
        <v>91</v>
      </c>
      <c r="B63" s="12" t="s">
        <v>152</v>
      </c>
      <c r="C63" s="13" t="str">
        <f t="shared" si="0"/>
        <v>Chateau Sociando-Mallet, Haut-Medoc</v>
      </c>
      <c r="D63" s="14">
        <v>120</v>
      </c>
      <c r="E63" s="14">
        <v>160</v>
      </c>
      <c r="F63"/>
      <c r="G63"/>
      <c r="H63"/>
      <c r="J63"/>
      <c r="K63"/>
      <c r="L63"/>
      <c r="M63"/>
      <c r="N63"/>
      <c r="AA63" s="15" t="s">
        <v>200</v>
      </c>
      <c r="AB63" s="16" t="s">
        <v>416</v>
      </c>
    </row>
    <row r="64" spans="1:28" x14ac:dyDescent="0.25">
      <c r="A64" s="11" t="s">
        <v>92</v>
      </c>
      <c r="B64" s="12" t="s">
        <v>291</v>
      </c>
      <c r="C64" s="13" t="str">
        <f t="shared" si="0"/>
        <v>Chateau Gruaud Larose and Chateau Talbot</v>
      </c>
      <c r="D64" s="14">
        <v>300</v>
      </c>
      <c r="E64" s="14">
        <v>500</v>
      </c>
      <c r="F64"/>
      <c r="G64"/>
      <c r="H64"/>
      <c r="J64"/>
      <c r="K64"/>
      <c r="L64"/>
      <c r="M64"/>
      <c r="N64"/>
      <c r="AA64" s="15" t="s">
        <v>224</v>
      </c>
      <c r="AB64" s="16" t="s">
        <v>417</v>
      </c>
    </row>
    <row r="65" spans="1:28" x14ac:dyDescent="0.25">
      <c r="A65" s="11" t="s">
        <v>93</v>
      </c>
      <c r="B65" s="12" t="s">
        <v>143</v>
      </c>
      <c r="C65" s="13" t="str">
        <f t="shared" si="0"/>
        <v>Mixed Lot of Cos d'Estournel and Ducru-Beaucaillou</v>
      </c>
      <c r="D65" s="14">
        <v>150</v>
      </c>
      <c r="E65" s="14">
        <v>200</v>
      </c>
      <c r="F65"/>
      <c r="G65"/>
      <c r="H65"/>
      <c r="J65"/>
      <c r="K65"/>
      <c r="L65"/>
      <c r="M65"/>
      <c r="N65"/>
      <c r="AA65" s="15" t="s">
        <v>201</v>
      </c>
      <c r="AB65" s="16" t="s">
        <v>418</v>
      </c>
    </row>
    <row r="66" spans="1:28" x14ac:dyDescent="0.25">
      <c r="A66" s="11" t="s">
        <v>94</v>
      </c>
      <c r="B66" s="12" t="s">
        <v>147</v>
      </c>
      <c r="C66" s="13" t="str">
        <f t="shared" si="0"/>
        <v>Mixed Lot of Chateau Gruaud Larose and Chateau Lynch-Bages</v>
      </c>
      <c r="D66" s="14">
        <v>180</v>
      </c>
      <c r="E66" s="14">
        <v>280</v>
      </c>
      <c r="F66"/>
      <c r="G66"/>
      <c r="H66"/>
      <c r="J66"/>
      <c r="K66"/>
      <c r="L66"/>
      <c r="M66"/>
      <c r="N66"/>
      <c r="AA66" s="15" t="s">
        <v>202</v>
      </c>
      <c r="AB66" s="16" t="s">
        <v>419</v>
      </c>
    </row>
    <row r="67" spans="1:28" x14ac:dyDescent="0.25">
      <c r="A67" s="11" t="s">
        <v>95</v>
      </c>
      <c r="B67" s="12" t="s">
        <v>274</v>
      </c>
      <c r="C67" s="13" t="str">
        <f t="shared" si="0"/>
        <v>Gros Frere et Soeur, Grands Echezeaux Grand Cru</v>
      </c>
      <c r="D67" s="14">
        <v>2000</v>
      </c>
      <c r="E67" s="14">
        <v>3000</v>
      </c>
      <c r="F67"/>
      <c r="G67"/>
      <c r="H67"/>
      <c r="J67"/>
      <c r="K67"/>
      <c r="L67"/>
      <c r="M67"/>
      <c r="N67"/>
      <c r="AA67" s="15" t="s">
        <v>203</v>
      </c>
      <c r="AB67" s="16" t="s">
        <v>420</v>
      </c>
    </row>
    <row r="68" spans="1:28" x14ac:dyDescent="0.25">
      <c r="A68" s="11" t="s">
        <v>96</v>
      </c>
      <c r="B68" s="12" t="s">
        <v>297</v>
      </c>
      <c r="C68" s="13" t="str">
        <f t="shared" ref="C68:C107" si="1">HYPERLINK(AB68,AA68)</f>
        <v>Emmanuel Rouget, Echezeaux Grand Cru</v>
      </c>
      <c r="D68" s="14">
        <v>2800</v>
      </c>
      <c r="E68" s="14">
        <v>3800</v>
      </c>
      <c r="F68"/>
      <c r="G68"/>
      <c r="H68"/>
      <c r="J68"/>
      <c r="K68"/>
      <c r="L68"/>
      <c r="M68"/>
      <c r="N68"/>
      <c r="AA68" s="15" t="s">
        <v>204</v>
      </c>
      <c r="AB68" s="16" t="s">
        <v>421</v>
      </c>
    </row>
    <row r="69" spans="1:28" x14ac:dyDescent="0.25">
      <c r="A69" s="11" t="s">
        <v>97</v>
      </c>
      <c r="B69" s="12" t="s">
        <v>148</v>
      </c>
      <c r="C69" s="13" t="str">
        <f t="shared" si="1"/>
        <v>Domaine Bartet, Gevrey-Chambertin Premier Cru, Clos Saint-Jacques</v>
      </c>
      <c r="D69" s="14">
        <v>300</v>
      </c>
      <c r="E69" s="14">
        <v>500</v>
      </c>
      <c r="F69"/>
      <c r="G69"/>
      <c r="H69"/>
      <c r="J69"/>
      <c r="K69"/>
      <c r="L69"/>
      <c r="M69"/>
      <c r="N69"/>
      <c r="AA69" s="15" t="s">
        <v>205</v>
      </c>
      <c r="AB69" s="16" t="s">
        <v>422</v>
      </c>
    </row>
    <row r="70" spans="1:28" x14ac:dyDescent="0.25">
      <c r="A70" s="11" t="s">
        <v>98</v>
      </c>
      <c r="B70" s="12" t="s">
        <v>148</v>
      </c>
      <c r="C70" s="13" t="str">
        <f t="shared" si="1"/>
        <v>Ghislaine Barthod, Chambolle-Musigny Premier Cru, Les Fuees</v>
      </c>
      <c r="D70" s="14">
        <v>500</v>
      </c>
      <c r="E70" s="14">
        <v>700</v>
      </c>
      <c r="F70"/>
      <c r="G70"/>
      <c r="H70"/>
      <c r="J70"/>
      <c r="K70"/>
      <c r="L70"/>
      <c r="M70"/>
      <c r="N70"/>
      <c r="AA70" s="15" t="s">
        <v>206</v>
      </c>
      <c r="AB70" s="16" t="s">
        <v>423</v>
      </c>
    </row>
    <row r="71" spans="1:28" x14ac:dyDescent="0.25">
      <c r="A71" s="11" t="s">
        <v>99</v>
      </c>
      <c r="B71" s="12" t="s">
        <v>148</v>
      </c>
      <c r="C71" s="13" t="str">
        <f t="shared" si="1"/>
        <v>Domaine Marquis d'Angerville, Volnay Premier Cru, Clos des Ducs</v>
      </c>
      <c r="D71" s="14">
        <v>650</v>
      </c>
      <c r="E71" s="14">
        <v>950</v>
      </c>
      <c r="F71"/>
      <c r="G71"/>
      <c r="H71"/>
      <c r="J71"/>
      <c r="K71"/>
      <c r="L71"/>
      <c r="M71"/>
      <c r="N71"/>
      <c r="AA71" s="15" t="s">
        <v>207</v>
      </c>
      <c r="AB71" s="16" t="s">
        <v>424</v>
      </c>
    </row>
    <row r="72" spans="1:28" x14ac:dyDescent="0.25">
      <c r="A72" s="11" t="s">
        <v>100</v>
      </c>
      <c r="B72" s="12" t="s">
        <v>148</v>
      </c>
      <c r="C72" s="13" t="str">
        <f t="shared" si="1"/>
        <v>Domaine Marquis d'Angerville, Volnay Premier Cru, Les Caillerets</v>
      </c>
      <c r="D72" s="14">
        <v>1000</v>
      </c>
      <c r="E72" s="14">
        <v>1500</v>
      </c>
      <c r="F72"/>
      <c r="G72"/>
      <c r="H72"/>
      <c r="J72"/>
      <c r="K72"/>
      <c r="L72"/>
      <c r="M72"/>
      <c r="N72"/>
      <c r="AA72" s="15" t="s">
        <v>208</v>
      </c>
      <c r="AB72" s="16" t="s">
        <v>425</v>
      </c>
    </row>
    <row r="73" spans="1:28" x14ac:dyDescent="0.25">
      <c r="A73" s="11" t="s">
        <v>101</v>
      </c>
      <c r="B73" s="12" t="s">
        <v>153</v>
      </c>
      <c r="C73" s="13" t="str">
        <f t="shared" si="1"/>
        <v>Ghislaine Barthod, Chambolle-Musigny Premier Cru, Les Fuees</v>
      </c>
      <c r="D73" s="14">
        <v>340</v>
      </c>
      <c r="E73" s="14">
        <v>560</v>
      </c>
      <c r="F73"/>
      <c r="G73"/>
      <c r="H73"/>
      <c r="J73"/>
      <c r="K73"/>
      <c r="L73"/>
      <c r="M73"/>
      <c r="N73"/>
      <c r="AA73" s="15" t="s">
        <v>206</v>
      </c>
      <c r="AB73" s="16" t="s">
        <v>426</v>
      </c>
    </row>
    <row r="74" spans="1:28" x14ac:dyDescent="0.25">
      <c r="A74" s="11" t="s">
        <v>102</v>
      </c>
      <c r="B74" s="12" t="s">
        <v>153</v>
      </c>
      <c r="C74" s="13" t="str">
        <f t="shared" si="1"/>
        <v>Ghislaine Barthod, Chambolle-Musigny Premier Cru, Les Fuees</v>
      </c>
      <c r="D74" s="14">
        <v>700</v>
      </c>
      <c r="E74" s="14">
        <v>1150</v>
      </c>
      <c r="F74"/>
      <c r="G74"/>
      <c r="H74"/>
      <c r="J74"/>
      <c r="K74"/>
      <c r="L74"/>
      <c r="M74"/>
      <c r="N74"/>
      <c r="AA74" s="15" t="s">
        <v>206</v>
      </c>
      <c r="AB74" s="16" t="s">
        <v>427</v>
      </c>
    </row>
    <row r="75" spans="1:28" x14ac:dyDescent="0.25">
      <c r="A75" s="11" t="s">
        <v>103</v>
      </c>
      <c r="B75" s="12" t="s">
        <v>149</v>
      </c>
      <c r="C75" s="13" t="str">
        <f t="shared" si="1"/>
        <v>Emmanuel Rouget, Echezeaux Grand Cru</v>
      </c>
      <c r="D75" s="14">
        <v>4400</v>
      </c>
      <c r="E75" s="14">
        <v>5400</v>
      </c>
      <c r="F75"/>
      <c r="G75"/>
      <c r="H75"/>
      <c r="J75"/>
      <c r="K75"/>
      <c r="L75"/>
      <c r="M75"/>
      <c r="N75"/>
      <c r="AA75" s="15" t="s">
        <v>204</v>
      </c>
      <c r="AB75" s="16" t="s">
        <v>428</v>
      </c>
    </row>
    <row r="76" spans="1:28" x14ac:dyDescent="0.25">
      <c r="A76" s="11" t="s">
        <v>104</v>
      </c>
      <c r="B76" s="12" t="s">
        <v>149</v>
      </c>
      <c r="C76" s="13" t="str">
        <f t="shared" si="1"/>
        <v>Domaine Follin Arbelet, Corton Grand Cru, Rouge</v>
      </c>
      <c r="D76" s="14">
        <v>300</v>
      </c>
      <c r="E76" s="14">
        <v>400</v>
      </c>
      <c r="F76"/>
      <c r="G76"/>
      <c r="H76"/>
      <c r="J76"/>
      <c r="K76"/>
      <c r="L76"/>
      <c r="M76"/>
      <c r="N76"/>
      <c r="AA76" s="15" t="s">
        <v>209</v>
      </c>
      <c r="AB76" s="16" t="s">
        <v>429</v>
      </c>
    </row>
    <row r="77" spans="1:28" x14ac:dyDescent="0.25">
      <c r="A77" s="11" t="s">
        <v>105</v>
      </c>
      <c r="B77" s="12" t="s">
        <v>151</v>
      </c>
      <c r="C77" s="13" t="str">
        <f t="shared" si="1"/>
        <v>Jayer-Gilles, Echezeaux Grand Cru</v>
      </c>
      <c r="D77" s="14">
        <v>1500</v>
      </c>
      <c r="E77" s="14">
        <v>2000</v>
      </c>
      <c r="F77"/>
      <c r="G77"/>
      <c r="H77"/>
      <c r="J77"/>
      <c r="K77"/>
      <c r="L77"/>
      <c r="M77"/>
      <c r="N77"/>
      <c r="AA77" s="15" t="s">
        <v>210</v>
      </c>
      <c r="AB77" s="16" t="s">
        <v>430</v>
      </c>
    </row>
    <row r="78" spans="1:28" x14ac:dyDescent="0.25">
      <c r="A78" s="11" t="s">
        <v>106</v>
      </c>
      <c r="B78" s="12" t="s">
        <v>151</v>
      </c>
      <c r="C78" s="13" t="str">
        <f t="shared" si="1"/>
        <v>Domaine Follin Arbelet, Corton Grand Cru, Les Bressandes</v>
      </c>
      <c r="D78" s="14">
        <v>180</v>
      </c>
      <c r="E78" s="14">
        <v>230</v>
      </c>
      <c r="F78"/>
      <c r="G78"/>
      <c r="H78"/>
      <c r="J78"/>
      <c r="K78"/>
      <c r="L78"/>
      <c r="M78"/>
      <c r="N78"/>
      <c r="AA78" s="15" t="s">
        <v>211</v>
      </c>
      <c r="AB78" s="16" t="s">
        <v>431</v>
      </c>
    </row>
    <row r="79" spans="1:28" x14ac:dyDescent="0.25">
      <c r="A79" s="11" t="s">
        <v>107</v>
      </c>
      <c r="B79" s="12" t="s">
        <v>151</v>
      </c>
      <c r="C79" s="13" t="str">
        <f t="shared" si="1"/>
        <v>Domaine Follin Arbelet, Corton Grand Cru, Les Bressandes</v>
      </c>
      <c r="D79" s="14">
        <v>360</v>
      </c>
      <c r="E79" s="14">
        <v>460</v>
      </c>
      <c r="F79"/>
      <c r="G79"/>
      <c r="H79"/>
      <c r="J79"/>
      <c r="K79"/>
      <c r="L79"/>
      <c r="M79"/>
      <c r="N79"/>
      <c r="AA79" s="15" t="s">
        <v>211</v>
      </c>
      <c r="AB79" s="16" t="s">
        <v>432</v>
      </c>
    </row>
    <row r="80" spans="1:28" x14ac:dyDescent="0.25">
      <c r="A80" s="11" t="s">
        <v>108</v>
      </c>
      <c r="B80" s="12" t="s">
        <v>318</v>
      </c>
      <c r="C80" s="13" t="str">
        <f t="shared" si="1"/>
        <v>Mixed Lot of Premier Cru Red Burgundy</v>
      </c>
      <c r="D80" s="14">
        <v>150</v>
      </c>
      <c r="E80" s="14">
        <v>250</v>
      </c>
      <c r="F80"/>
      <c r="G80"/>
      <c r="H80"/>
      <c r="J80"/>
      <c r="K80"/>
      <c r="L80"/>
      <c r="M80"/>
      <c r="N80"/>
      <c r="AA80" s="15" t="s">
        <v>225</v>
      </c>
      <c r="AB80" s="16" t="s">
        <v>433</v>
      </c>
    </row>
    <row r="81" spans="1:28" x14ac:dyDescent="0.25">
      <c r="A81" s="11" t="s">
        <v>109</v>
      </c>
      <c r="B81" s="12" t="s">
        <v>320</v>
      </c>
      <c r="C81" s="13" t="str">
        <f t="shared" si="1"/>
        <v>Ghislaine Barthod, Chambolle-Musigny Premier Cru, Les Fuees</v>
      </c>
      <c r="D81" s="14">
        <v>150</v>
      </c>
      <c r="E81" s="14">
        <v>200</v>
      </c>
      <c r="F81"/>
      <c r="G81"/>
      <c r="H81"/>
      <c r="J81"/>
      <c r="K81"/>
      <c r="L81"/>
      <c r="M81"/>
      <c r="N81"/>
      <c r="AA81" s="15" t="s">
        <v>206</v>
      </c>
      <c r="AB81" s="16" t="s">
        <v>434</v>
      </c>
    </row>
    <row r="82" spans="1:28" x14ac:dyDescent="0.25">
      <c r="A82" s="11" t="s">
        <v>110</v>
      </c>
      <c r="B82" s="12" t="s">
        <v>322</v>
      </c>
      <c r="C82" s="13" t="str">
        <f t="shared" si="1"/>
        <v>Mixed Lot of Red Burgundy</v>
      </c>
      <c r="D82" s="14">
        <v>150</v>
      </c>
      <c r="E82" s="14">
        <v>200</v>
      </c>
      <c r="F82"/>
      <c r="G82"/>
      <c r="H82"/>
      <c r="J82"/>
      <c r="K82"/>
      <c r="L82"/>
      <c r="M82"/>
      <c r="N82"/>
      <c r="AA82" s="15" t="s">
        <v>226</v>
      </c>
      <c r="AB82" s="16" t="s">
        <v>435</v>
      </c>
    </row>
    <row r="83" spans="1:28" x14ac:dyDescent="0.25">
      <c r="A83" s="11" t="s">
        <v>111</v>
      </c>
      <c r="B83" s="12" t="s">
        <v>324</v>
      </c>
      <c r="C83" s="13" t="str">
        <f t="shared" si="1"/>
        <v>Mixed Lot of Premier Cru White Burgundy from Etienne Sauzet and Jean Noel Gagnard</v>
      </c>
      <c r="D83" s="14">
        <v>100</v>
      </c>
      <c r="E83" s="14">
        <v>200</v>
      </c>
      <c r="F83"/>
      <c r="G83"/>
      <c r="H83"/>
      <c r="J83"/>
      <c r="K83"/>
      <c r="L83"/>
      <c r="M83"/>
      <c r="N83"/>
      <c r="AA83" s="15" t="s">
        <v>227</v>
      </c>
      <c r="AB83" s="16" t="s">
        <v>436</v>
      </c>
    </row>
    <row r="84" spans="1:28" x14ac:dyDescent="0.25">
      <c r="A84" s="11" t="s">
        <v>112</v>
      </c>
      <c r="B84" s="12" t="s">
        <v>326</v>
      </c>
      <c r="C84" s="13" t="str">
        <f t="shared" si="1"/>
        <v>Taylor's, Vintage Port</v>
      </c>
      <c r="D84" s="14">
        <v>300</v>
      </c>
      <c r="E84" s="14">
        <v>600</v>
      </c>
      <c r="F84"/>
      <c r="G84"/>
      <c r="H84"/>
      <c r="J84"/>
      <c r="K84"/>
      <c r="L84"/>
      <c r="M84"/>
      <c r="N84"/>
      <c r="AA84" s="15" t="s">
        <v>212</v>
      </c>
      <c r="AB84" s="16" t="s">
        <v>437</v>
      </c>
    </row>
    <row r="85" spans="1:28" x14ac:dyDescent="0.25">
      <c r="A85" s="11" t="s">
        <v>113</v>
      </c>
      <c r="B85" s="12" t="s">
        <v>144</v>
      </c>
      <c r="C85" s="13" t="str">
        <f t="shared" si="1"/>
        <v>Taylor's, Vintage Port</v>
      </c>
      <c r="D85" s="14">
        <v>300</v>
      </c>
      <c r="E85" s="14">
        <v>500</v>
      </c>
      <c r="F85" s="18"/>
      <c r="G85"/>
      <c r="H85"/>
      <c r="J85"/>
      <c r="K85"/>
      <c r="L85"/>
      <c r="M85"/>
      <c r="N85"/>
      <c r="AA85" s="15" t="s">
        <v>212</v>
      </c>
      <c r="AB85" s="16" t="s">
        <v>438</v>
      </c>
    </row>
    <row r="86" spans="1:28" x14ac:dyDescent="0.25">
      <c r="A86" s="11" t="s">
        <v>114</v>
      </c>
      <c r="B86" s="12" t="s">
        <v>145</v>
      </c>
      <c r="C86" s="13" t="str">
        <f t="shared" si="1"/>
        <v>Taylor's, Vintage Port</v>
      </c>
      <c r="D86" s="14">
        <v>650</v>
      </c>
      <c r="E86" s="14">
        <v>850</v>
      </c>
      <c r="F86"/>
      <c r="G86"/>
      <c r="H86"/>
      <c r="J86"/>
      <c r="K86"/>
      <c r="L86"/>
      <c r="M86"/>
      <c r="N86"/>
      <c r="AA86" s="15" t="s">
        <v>212</v>
      </c>
      <c r="AB86" s="16" t="s">
        <v>439</v>
      </c>
    </row>
    <row r="87" spans="1:28" x14ac:dyDescent="0.25">
      <c r="A87" s="11" t="s">
        <v>115</v>
      </c>
      <c r="B87" s="12" t="s">
        <v>145</v>
      </c>
      <c r="C87" s="13" t="str">
        <f t="shared" si="1"/>
        <v>Taylor's, Vintage Port</v>
      </c>
      <c r="D87" s="14">
        <v>700</v>
      </c>
      <c r="E87" s="14">
        <v>900</v>
      </c>
      <c r="F87"/>
      <c r="G87"/>
      <c r="H87"/>
      <c r="J87"/>
      <c r="K87"/>
      <c r="L87"/>
      <c r="M87"/>
      <c r="N87"/>
      <c r="AA87" s="15" t="s">
        <v>212</v>
      </c>
      <c r="AB87" s="16" t="s">
        <v>440</v>
      </c>
    </row>
    <row r="88" spans="1:28" x14ac:dyDescent="0.25">
      <c r="A88" s="11" t="s">
        <v>116</v>
      </c>
      <c r="B88" s="12" t="s">
        <v>332</v>
      </c>
      <c r="C88" s="13" t="str">
        <f t="shared" si="1"/>
        <v>Croft, Vintage Port</v>
      </c>
      <c r="D88" s="14">
        <v>300</v>
      </c>
      <c r="E88" s="14">
        <v>500</v>
      </c>
      <c r="F88"/>
      <c r="G88"/>
      <c r="H88"/>
      <c r="J88"/>
      <c r="K88"/>
      <c r="L88"/>
      <c r="M88"/>
      <c r="N88"/>
      <c r="AA88" s="15" t="s">
        <v>213</v>
      </c>
      <c r="AB88" s="16" t="s">
        <v>441</v>
      </c>
    </row>
    <row r="89" spans="1:28" x14ac:dyDescent="0.25">
      <c r="A89" s="11" t="s">
        <v>117</v>
      </c>
      <c r="B89" s="12" t="s">
        <v>332</v>
      </c>
      <c r="C89" s="13" t="str">
        <f t="shared" si="1"/>
        <v>Croft, Vintage Port</v>
      </c>
      <c r="D89" s="14">
        <v>300</v>
      </c>
      <c r="E89" s="14">
        <v>500</v>
      </c>
      <c r="F89"/>
      <c r="G89"/>
      <c r="H89"/>
      <c r="J89"/>
      <c r="K89"/>
      <c r="L89"/>
      <c r="M89"/>
      <c r="N89"/>
      <c r="AA89" s="15" t="s">
        <v>213</v>
      </c>
      <c r="AB89" s="16" t="s">
        <v>442</v>
      </c>
    </row>
    <row r="90" spans="1:28" x14ac:dyDescent="0.25">
      <c r="A90" s="11" t="s">
        <v>118</v>
      </c>
      <c r="B90" s="12" t="s">
        <v>332</v>
      </c>
      <c r="C90" s="13" t="str">
        <f t="shared" si="1"/>
        <v>Delaforce, Vintage Port</v>
      </c>
      <c r="D90" s="14">
        <v>300</v>
      </c>
      <c r="E90" s="14">
        <v>500</v>
      </c>
      <c r="F90"/>
      <c r="G90"/>
      <c r="H90"/>
      <c r="J90"/>
      <c r="K90"/>
      <c r="L90"/>
      <c r="M90"/>
      <c r="N90"/>
      <c r="AA90" s="15" t="s">
        <v>214</v>
      </c>
      <c r="AB90" s="16" t="s">
        <v>443</v>
      </c>
    </row>
    <row r="91" spans="1:28" x14ac:dyDescent="0.25">
      <c r="A91" s="11" t="s">
        <v>119</v>
      </c>
      <c r="B91" s="12" t="s">
        <v>332</v>
      </c>
      <c r="C91" s="13" t="str">
        <f t="shared" si="1"/>
        <v>Delaforce, Vintage Port</v>
      </c>
      <c r="D91" s="14">
        <v>300</v>
      </c>
      <c r="E91" s="14">
        <v>500</v>
      </c>
      <c r="F91"/>
      <c r="G91"/>
      <c r="H91"/>
      <c r="J91"/>
      <c r="K91"/>
      <c r="L91"/>
      <c r="M91"/>
      <c r="N91"/>
      <c r="AA91" s="15" t="s">
        <v>214</v>
      </c>
      <c r="AB91" s="16" t="s">
        <v>444</v>
      </c>
    </row>
    <row r="92" spans="1:28" x14ac:dyDescent="0.25">
      <c r="A92" s="11" t="s">
        <v>120</v>
      </c>
      <c r="B92" s="12" t="s">
        <v>335</v>
      </c>
      <c r="C92" s="13" t="str">
        <f t="shared" si="1"/>
        <v>Chateau d'Yquem Premier Cru Superieur, Sauternes</v>
      </c>
      <c r="D92" s="14">
        <v>500</v>
      </c>
      <c r="E92" s="14">
        <v>750</v>
      </c>
      <c r="F92"/>
      <c r="G92"/>
      <c r="H92"/>
      <c r="J92"/>
      <c r="K92"/>
      <c r="L92"/>
      <c r="M92"/>
      <c r="N92"/>
      <c r="AA92" s="15" t="s">
        <v>215</v>
      </c>
      <c r="AB92" s="16" t="s">
        <v>445</v>
      </c>
    </row>
    <row r="93" spans="1:28" x14ac:dyDescent="0.25">
      <c r="A93" s="11" t="s">
        <v>121</v>
      </c>
      <c r="B93" s="12" t="s">
        <v>326</v>
      </c>
      <c r="C93" s="13" t="str">
        <f t="shared" si="1"/>
        <v>Chateau d'Yquem Premier Cru Superieur, Sauternes</v>
      </c>
      <c r="D93" s="14">
        <v>380</v>
      </c>
      <c r="E93" s="14">
        <v>580</v>
      </c>
      <c r="F93"/>
      <c r="G93"/>
      <c r="H93"/>
      <c r="J93"/>
      <c r="K93"/>
      <c r="L93"/>
      <c r="M93"/>
      <c r="N93"/>
      <c r="AA93" s="15" t="s">
        <v>215</v>
      </c>
      <c r="AB93" s="16" t="s">
        <v>446</v>
      </c>
    </row>
    <row r="94" spans="1:28" x14ac:dyDescent="0.25">
      <c r="A94" s="11" t="s">
        <v>122</v>
      </c>
      <c r="B94" s="12" t="s">
        <v>326</v>
      </c>
      <c r="C94" s="13" t="str">
        <f t="shared" si="1"/>
        <v>Chateau d'Yquem Premier Cru Superieur, Sauternes</v>
      </c>
      <c r="D94" s="14">
        <v>380</v>
      </c>
      <c r="E94" s="14">
        <v>580</v>
      </c>
      <c r="F94"/>
      <c r="G94"/>
      <c r="H94"/>
      <c r="J94"/>
      <c r="K94"/>
      <c r="L94"/>
      <c r="M94"/>
      <c r="N94"/>
      <c r="AA94" s="15" t="s">
        <v>215</v>
      </c>
      <c r="AB94" s="16" t="s">
        <v>447</v>
      </c>
    </row>
    <row r="95" spans="1:28" x14ac:dyDescent="0.25">
      <c r="A95" s="11" t="s">
        <v>123</v>
      </c>
      <c r="B95" s="12" t="s">
        <v>338</v>
      </c>
      <c r="C95" s="13" t="str">
        <f t="shared" si="1"/>
        <v>Chateau d'Yquem Premier Cru Superieur, Sauternes (Halves)</v>
      </c>
      <c r="D95" s="14">
        <v>800</v>
      </c>
      <c r="E95" s="14">
        <v>1200</v>
      </c>
      <c r="F95"/>
      <c r="G95"/>
      <c r="H95"/>
      <c r="J95"/>
      <c r="K95"/>
      <c r="L95"/>
      <c r="M95"/>
      <c r="N95"/>
      <c r="AA95" s="15" t="s">
        <v>216</v>
      </c>
      <c r="AB95" s="16" t="s">
        <v>448</v>
      </c>
    </row>
    <row r="96" spans="1:28" x14ac:dyDescent="0.25">
      <c r="A96" s="11" t="s">
        <v>124</v>
      </c>
      <c r="B96" s="12" t="s">
        <v>340</v>
      </c>
      <c r="C96" s="13" t="str">
        <f t="shared" si="1"/>
        <v>Chateau d'Yquem Premier Cru Superieur, Sauternes (Halves)</v>
      </c>
      <c r="D96" s="14">
        <v>500</v>
      </c>
      <c r="E96" s="14">
        <v>750</v>
      </c>
      <c r="F96"/>
      <c r="G96"/>
      <c r="H96"/>
      <c r="J96"/>
      <c r="K96"/>
      <c r="L96"/>
      <c r="M96"/>
      <c r="N96"/>
      <c r="AA96" s="15" t="s">
        <v>216</v>
      </c>
      <c r="AB96" s="16" t="s">
        <v>449</v>
      </c>
    </row>
    <row r="97" spans="1:28" x14ac:dyDescent="0.25">
      <c r="A97" s="11" t="s">
        <v>125</v>
      </c>
      <c r="B97" s="12" t="s">
        <v>340</v>
      </c>
      <c r="C97" s="13" t="str">
        <f t="shared" si="1"/>
        <v>Chateau d'Yquem Premier Cru Superieur, Sauternes (Halves)</v>
      </c>
      <c r="D97" s="14">
        <v>500</v>
      </c>
      <c r="E97" s="14">
        <v>750</v>
      </c>
      <c r="F97"/>
      <c r="G97"/>
      <c r="H97"/>
      <c r="J97"/>
      <c r="K97"/>
      <c r="L97"/>
      <c r="M97"/>
      <c r="N97"/>
      <c r="AA97" s="15" t="s">
        <v>216</v>
      </c>
      <c r="AB97" s="16" t="s">
        <v>450</v>
      </c>
    </row>
    <row r="98" spans="1:28" x14ac:dyDescent="0.25">
      <c r="A98" s="11" t="s">
        <v>126</v>
      </c>
      <c r="B98" s="12" t="s">
        <v>340</v>
      </c>
      <c r="C98" s="13" t="str">
        <f t="shared" si="1"/>
        <v>Chateau d'Yquem Premier Cru Superieur, Sauternes (Halves)</v>
      </c>
      <c r="D98" s="14">
        <v>500</v>
      </c>
      <c r="E98" s="14">
        <v>750</v>
      </c>
      <c r="F98"/>
      <c r="G98"/>
      <c r="H98"/>
      <c r="J98"/>
      <c r="K98"/>
      <c r="L98"/>
      <c r="M98"/>
      <c r="N98"/>
      <c r="AA98" s="15" t="s">
        <v>216</v>
      </c>
      <c r="AB98" s="16" t="s">
        <v>451</v>
      </c>
    </row>
    <row r="99" spans="1:28" x14ac:dyDescent="0.25">
      <c r="A99" s="11" t="s">
        <v>127</v>
      </c>
      <c r="B99" s="12" t="s">
        <v>340</v>
      </c>
      <c r="C99" s="13" t="str">
        <f t="shared" si="1"/>
        <v>Chateau d'Yquem Premier Cru Superieur, Sauternes (Halves)</v>
      </c>
      <c r="D99" s="14">
        <v>750</v>
      </c>
      <c r="E99" s="14">
        <v>1100</v>
      </c>
      <c r="F99"/>
      <c r="G99"/>
      <c r="H99"/>
      <c r="J99"/>
      <c r="K99"/>
      <c r="L99"/>
      <c r="M99"/>
      <c r="N99"/>
      <c r="AA99" s="15" t="s">
        <v>216</v>
      </c>
      <c r="AB99" s="16" t="s">
        <v>452</v>
      </c>
    </row>
    <row r="100" spans="1:28" x14ac:dyDescent="0.25">
      <c r="A100" s="11" t="s">
        <v>128</v>
      </c>
      <c r="B100" s="12" t="s">
        <v>340</v>
      </c>
      <c r="C100" s="13" t="str">
        <f t="shared" si="1"/>
        <v>Chateau d'Yquem and Chateau de Rayne Vigneau (Halves)</v>
      </c>
      <c r="D100" s="14">
        <v>300</v>
      </c>
      <c r="E100" s="14">
        <v>500</v>
      </c>
      <c r="F100"/>
      <c r="G100"/>
      <c r="H100"/>
      <c r="J100"/>
      <c r="K100"/>
      <c r="L100"/>
      <c r="M100"/>
      <c r="N100"/>
      <c r="AA100" s="15" t="s">
        <v>217</v>
      </c>
      <c r="AB100" s="16" t="s">
        <v>453</v>
      </c>
    </row>
    <row r="101" spans="1:28" x14ac:dyDescent="0.25">
      <c r="A101" s="11" t="s">
        <v>129</v>
      </c>
      <c r="B101" s="12" t="s">
        <v>239</v>
      </c>
      <c r="C101" s="13" t="str">
        <f t="shared" si="1"/>
        <v>Chateau d'Yquem Premier Cru Superieur, Sauternes</v>
      </c>
      <c r="D101" s="14">
        <v>500</v>
      </c>
      <c r="E101" s="14">
        <v>750</v>
      </c>
      <c r="F101"/>
      <c r="G101"/>
      <c r="H101"/>
      <c r="J101"/>
      <c r="K101"/>
      <c r="L101"/>
      <c r="M101"/>
      <c r="N101"/>
      <c r="AA101" s="15" t="s">
        <v>215</v>
      </c>
      <c r="AB101" s="16" t="s">
        <v>454</v>
      </c>
    </row>
    <row r="102" spans="1:28" x14ac:dyDescent="0.25">
      <c r="A102" s="11" t="s">
        <v>130</v>
      </c>
      <c r="B102" s="12" t="s">
        <v>239</v>
      </c>
      <c r="C102" s="13" t="str">
        <f t="shared" si="1"/>
        <v>Chateau d'Yquem Premier Cru Superieur, Sauternes</v>
      </c>
      <c r="D102" s="14">
        <v>750</v>
      </c>
      <c r="E102" s="14">
        <v>1100</v>
      </c>
      <c r="F102"/>
      <c r="G102"/>
      <c r="H102"/>
      <c r="J102"/>
      <c r="K102"/>
      <c r="L102"/>
      <c r="M102"/>
      <c r="N102"/>
      <c r="AA102" s="15" t="s">
        <v>215</v>
      </c>
      <c r="AB102" s="16" t="s">
        <v>455</v>
      </c>
    </row>
    <row r="103" spans="1:28" x14ac:dyDescent="0.25">
      <c r="A103" s="11" t="s">
        <v>131</v>
      </c>
      <c r="B103" s="12" t="s">
        <v>251</v>
      </c>
      <c r="C103" s="13" t="str">
        <f t="shared" si="1"/>
        <v>Chateau Doisy Daene 2eme Cru Classe, Barsac (Halves)</v>
      </c>
      <c r="D103" s="14">
        <v>160</v>
      </c>
      <c r="E103" s="14">
        <v>240</v>
      </c>
      <c r="F103"/>
      <c r="G103"/>
      <c r="H103"/>
      <c r="J103"/>
      <c r="K103"/>
      <c r="L103"/>
      <c r="M103"/>
      <c r="N103"/>
      <c r="AA103" s="15" t="s">
        <v>218</v>
      </c>
      <c r="AB103" s="16" t="s">
        <v>456</v>
      </c>
    </row>
    <row r="104" spans="1:28" x14ac:dyDescent="0.25">
      <c r="A104" s="11" t="s">
        <v>132</v>
      </c>
      <c r="B104" s="12" t="s">
        <v>251</v>
      </c>
      <c r="C104" s="13" t="str">
        <f t="shared" si="1"/>
        <v>Chateau Doisy Daene 2eme Cru Classe, Barsac (Halves)</v>
      </c>
      <c r="D104" s="14">
        <v>220</v>
      </c>
      <c r="E104" s="14">
        <v>340</v>
      </c>
      <c r="F104"/>
      <c r="G104"/>
      <c r="H104"/>
      <c r="J104"/>
      <c r="K104"/>
      <c r="L104"/>
      <c r="M104"/>
      <c r="N104"/>
      <c r="AA104" s="15" t="s">
        <v>218</v>
      </c>
      <c r="AB104" s="16" t="s">
        <v>457</v>
      </c>
    </row>
    <row r="105" spans="1:28" x14ac:dyDescent="0.25">
      <c r="A105" s="11" t="s">
        <v>133</v>
      </c>
      <c r="B105" s="12" t="s">
        <v>260</v>
      </c>
      <c r="C105" s="13" t="str">
        <f t="shared" si="1"/>
        <v>Chateau Filhot 2eme Cru Classe, Sauternes (Halves)</v>
      </c>
      <c r="D105" s="14">
        <v>360</v>
      </c>
      <c r="E105" s="14">
        <v>560</v>
      </c>
      <c r="F105"/>
      <c r="G105"/>
      <c r="H105"/>
      <c r="J105"/>
      <c r="K105"/>
      <c r="L105"/>
      <c r="M105"/>
      <c r="N105"/>
      <c r="AA105" s="15" t="s">
        <v>219</v>
      </c>
      <c r="AB105" s="16" t="s">
        <v>458</v>
      </c>
    </row>
    <row r="106" spans="1:28" x14ac:dyDescent="0.25">
      <c r="A106" s="11" t="s">
        <v>134</v>
      </c>
      <c r="B106" s="12" t="s">
        <v>267</v>
      </c>
      <c r="C106" s="13" t="str">
        <f t="shared" si="1"/>
        <v>Chateau Climens Premier Cru Classe, Barsac (Halves)</v>
      </c>
      <c r="D106" s="14">
        <v>400</v>
      </c>
      <c r="E106" s="14">
        <v>600</v>
      </c>
      <c r="F106"/>
      <c r="G106"/>
      <c r="H106"/>
      <c r="J106"/>
      <c r="K106"/>
      <c r="L106"/>
      <c r="M106"/>
      <c r="N106"/>
      <c r="AA106" s="15" t="s">
        <v>220</v>
      </c>
      <c r="AB106" s="16" t="s">
        <v>459</v>
      </c>
    </row>
    <row r="107" spans="1:28" x14ac:dyDescent="0.25">
      <c r="A107" s="11" t="s">
        <v>135</v>
      </c>
      <c r="B107" s="12" t="s">
        <v>274</v>
      </c>
      <c r="C107" s="13" t="str">
        <f t="shared" si="1"/>
        <v>Royal Tokaji, Birsalmas 5 Puttonyos, Tokaj (Half Litres)</v>
      </c>
      <c r="D107" s="14">
        <v>100</v>
      </c>
      <c r="E107" s="14">
        <v>150</v>
      </c>
      <c r="F107"/>
      <c r="G107"/>
      <c r="H107"/>
      <c r="J107"/>
      <c r="K107"/>
      <c r="L107"/>
      <c r="M107"/>
      <c r="N107"/>
      <c r="AA107" s="15" t="s">
        <v>221</v>
      </c>
      <c r="AB107" s="16" t="s">
        <v>460</v>
      </c>
    </row>
  </sheetData>
  <mergeCells count="1">
    <mergeCell ref="A1:E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3" fitToHeight="10" orientation="portrait" r:id="rId1"/>
  <headerFooter>
    <oddFooter>&amp;R&amp;P</oddFooter>
  </headerFooter>
  <ignoredErrors>
    <ignoredError sqref="B3:B107 A3:A10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9000C-FBF2-4F1B-B225-27F1D765E7F5}">
  <dimension ref="A1:AX107"/>
  <sheetViews>
    <sheetView zoomScale="110" zoomScaleNormal="110" workbookViewId="0">
      <selection sqref="A1:O1"/>
    </sheetView>
  </sheetViews>
  <sheetFormatPr defaultColWidth="9.140625" defaultRowHeight="12" customHeight="1" x14ac:dyDescent="0.25"/>
  <cols>
    <col min="1" max="1" width="10.7109375" style="23" customWidth="1"/>
    <col min="2" max="2" width="11" style="36" customWidth="1"/>
    <col min="3" max="3" width="17.7109375" style="23" customWidth="1"/>
    <col min="4" max="4" width="8.28515625" style="36" customWidth="1"/>
    <col min="5" max="5" width="88" style="37" customWidth="1"/>
    <col min="6" max="6" width="8.7109375" style="20" customWidth="1"/>
    <col min="7" max="7" width="10.42578125" style="20" customWidth="1"/>
    <col min="8" max="8" width="14.28515625" style="20" customWidth="1"/>
    <col min="9" max="9" width="16" style="20" customWidth="1"/>
    <col min="10" max="10" width="9.140625" style="5"/>
    <col min="11" max="12" width="12.140625" style="21" customWidth="1"/>
    <col min="13" max="13" width="146.85546875" style="22" customWidth="1"/>
    <col min="14" max="14" width="81.7109375" customWidth="1"/>
    <col min="15" max="15" width="11.28515625" customWidth="1"/>
    <col min="27" max="27" width="86.140625" hidden="1" customWidth="1"/>
    <col min="28" max="28" width="102.42578125" hidden="1" customWidth="1"/>
  </cols>
  <sheetData>
    <row r="1" spans="1:50" s="5" customFormat="1" ht="71.25" customHeight="1" x14ac:dyDescent="0.25">
      <c r="A1" s="39" t="s">
        <v>173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/>
    </row>
    <row r="2" spans="1:50" s="10" customFormat="1" ht="40.15" customHeight="1" x14ac:dyDescent="0.25">
      <c r="A2" s="1" t="s">
        <v>0</v>
      </c>
      <c r="B2" s="2" t="s">
        <v>1</v>
      </c>
      <c r="C2" s="1" t="s">
        <v>5</v>
      </c>
      <c r="D2" s="1" t="s">
        <v>6</v>
      </c>
      <c r="E2" s="29" t="s">
        <v>2</v>
      </c>
      <c r="F2" s="3" t="s">
        <v>7</v>
      </c>
      <c r="G2" s="3" t="s">
        <v>30</v>
      </c>
      <c r="H2" s="1" t="s">
        <v>27</v>
      </c>
      <c r="I2" s="1" t="s">
        <v>8</v>
      </c>
      <c r="J2" s="2" t="s">
        <v>10</v>
      </c>
      <c r="K2" s="1" t="s">
        <v>4</v>
      </c>
      <c r="L2" s="1" t="s">
        <v>11</v>
      </c>
      <c r="M2" s="4" t="s">
        <v>3</v>
      </c>
      <c r="N2" s="4" t="s">
        <v>9</v>
      </c>
      <c r="O2" s="30" t="s">
        <v>228</v>
      </c>
      <c r="P2"/>
      <c r="Q2"/>
      <c r="R2"/>
      <c r="S2"/>
      <c r="T2"/>
      <c r="U2"/>
      <c r="V2"/>
      <c r="W2"/>
      <c r="X2"/>
      <c r="Y2"/>
      <c r="Z2"/>
      <c r="AA2" s="8" t="s">
        <v>2</v>
      </c>
      <c r="AB2" s="8" t="s">
        <v>16</v>
      </c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</row>
    <row r="3" spans="1:50" ht="15" x14ac:dyDescent="0.25">
      <c r="A3" s="31" t="s">
        <v>31</v>
      </c>
      <c r="B3" s="31" t="s">
        <v>147</v>
      </c>
      <c r="C3" s="15" t="s">
        <v>17</v>
      </c>
      <c r="D3" s="15" t="s">
        <v>14</v>
      </c>
      <c r="E3" s="32" t="s">
        <v>138</v>
      </c>
      <c r="F3" s="31" t="s">
        <v>13</v>
      </c>
      <c r="G3" s="12">
        <v>1</v>
      </c>
      <c r="H3" s="15" t="s">
        <v>28</v>
      </c>
      <c r="I3" s="15" t="s">
        <v>23</v>
      </c>
      <c r="J3" s="31" t="s">
        <v>21</v>
      </c>
      <c r="K3" s="33">
        <v>120</v>
      </c>
      <c r="L3" s="33">
        <v>200</v>
      </c>
      <c r="M3" s="15"/>
      <c r="N3" s="16" t="s">
        <v>229</v>
      </c>
      <c r="O3" s="12" t="s">
        <v>156</v>
      </c>
      <c r="AA3" s="15" t="s">
        <v>138</v>
      </c>
      <c r="AB3" s="16" t="s">
        <v>356</v>
      </c>
    </row>
    <row r="4" spans="1:50" ht="15" x14ac:dyDescent="0.25">
      <c r="A4" s="31" t="s">
        <v>32</v>
      </c>
      <c r="B4" s="31" t="s">
        <v>153</v>
      </c>
      <c r="C4" s="15" t="s">
        <v>17</v>
      </c>
      <c r="D4" s="15" t="s">
        <v>14</v>
      </c>
      <c r="E4" s="32" t="s">
        <v>138</v>
      </c>
      <c r="F4" s="31" t="s">
        <v>13</v>
      </c>
      <c r="G4" s="12">
        <v>1</v>
      </c>
      <c r="H4" s="15" t="s">
        <v>28</v>
      </c>
      <c r="I4" s="15" t="s">
        <v>20</v>
      </c>
      <c r="J4" s="31" t="s">
        <v>21</v>
      </c>
      <c r="K4" s="33">
        <v>120</v>
      </c>
      <c r="L4" s="33">
        <v>170</v>
      </c>
      <c r="M4" s="16" t="s">
        <v>230</v>
      </c>
      <c r="N4" s="16" t="s">
        <v>229</v>
      </c>
      <c r="O4" s="12" t="s">
        <v>156</v>
      </c>
      <c r="AA4" s="15" t="s">
        <v>138</v>
      </c>
      <c r="AB4" s="16" t="s">
        <v>357</v>
      </c>
    </row>
    <row r="5" spans="1:50" ht="15" x14ac:dyDescent="0.25">
      <c r="A5" s="31" t="s">
        <v>33</v>
      </c>
      <c r="B5" s="31" t="s">
        <v>153</v>
      </c>
      <c r="C5" s="15" t="s">
        <v>17</v>
      </c>
      <c r="D5" s="15" t="s">
        <v>14</v>
      </c>
      <c r="E5" s="32" t="s">
        <v>138</v>
      </c>
      <c r="F5" s="31" t="s">
        <v>13</v>
      </c>
      <c r="G5" s="12">
        <v>3</v>
      </c>
      <c r="H5" s="15" t="s">
        <v>28</v>
      </c>
      <c r="I5" s="15" t="s">
        <v>23</v>
      </c>
      <c r="J5" s="31" t="s">
        <v>21</v>
      </c>
      <c r="K5" s="33">
        <v>360</v>
      </c>
      <c r="L5" s="33">
        <v>560</v>
      </c>
      <c r="M5" s="16"/>
      <c r="N5" s="15" t="s">
        <v>229</v>
      </c>
      <c r="O5" s="12" t="s">
        <v>156</v>
      </c>
      <c r="AA5" s="15" t="s">
        <v>138</v>
      </c>
      <c r="AB5" s="16" t="s">
        <v>358</v>
      </c>
    </row>
    <row r="6" spans="1:50" ht="15" x14ac:dyDescent="0.25">
      <c r="A6" s="31" t="s">
        <v>34</v>
      </c>
      <c r="B6" s="31" t="s">
        <v>231</v>
      </c>
      <c r="C6" s="15" t="s">
        <v>17</v>
      </c>
      <c r="D6" s="15" t="s">
        <v>14</v>
      </c>
      <c r="E6" s="32" t="s">
        <v>222</v>
      </c>
      <c r="F6" s="31" t="s">
        <v>13</v>
      </c>
      <c r="G6" s="12">
        <v>7</v>
      </c>
      <c r="H6" s="15" t="s">
        <v>28</v>
      </c>
      <c r="I6" s="15" t="s">
        <v>20</v>
      </c>
      <c r="J6" s="31" t="s">
        <v>21</v>
      </c>
      <c r="K6" s="33">
        <v>300</v>
      </c>
      <c r="L6" s="33">
        <v>500</v>
      </c>
      <c r="M6" s="16" t="s">
        <v>232</v>
      </c>
      <c r="N6" s="15" t="s">
        <v>229</v>
      </c>
      <c r="O6" s="12" t="s">
        <v>157</v>
      </c>
      <c r="AA6" s="15" t="s">
        <v>222</v>
      </c>
      <c r="AB6" s="16" t="s">
        <v>359</v>
      </c>
    </row>
    <row r="7" spans="1:50" ht="15" x14ac:dyDescent="0.25">
      <c r="A7" s="31" t="s">
        <v>35</v>
      </c>
      <c r="B7" s="31" t="s">
        <v>233</v>
      </c>
      <c r="C7" s="15" t="s">
        <v>17</v>
      </c>
      <c r="D7" s="15" t="s">
        <v>14</v>
      </c>
      <c r="E7" s="32" t="s">
        <v>223</v>
      </c>
      <c r="F7" s="31" t="s">
        <v>19</v>
      </c>
      <c r="G7" s="12">
        <v>2</v>
      </c>
      <c r="H7" s="15" t="s">
        <v>28</v>
      </c>
      <c r="I7" s="15" t="s">
        <v>20</v>
      </c>
      <c r="J7" s="31" t="s">
        <v>21</v>
      </c>
      <c r="K7" s="33">
        <v>100</v>
      </c>
      <c r="L7" s="33">
        <v>150</v>
      </c>
      <c r="M7" s="15" t="s">
        <v>234</v>
      </c>
      <c r="N7" s="16" t="s">
        <v>229</v>
      </c>
      <c r="O7" s="12" t="s">
        <v>235</v>
      </c>
      <c r="AA7" s="15" t="s">
        <v>223</v>
      </c>
      <c r="AB7" s="16" t="s">
        <v>360</v>
      </c>
    </row>
    <row r="8" spans="1:50" ht="15" x14ac:dyDescent="0.25">
      <c r="A8" s="31" t="s">
        <v>36</v>
      </c>
      <c r="B8" s="31" t="s">
        <v>236</v>
      </c>
      <c r="C8" s="15" t="s">
        <v>15</v>
      </c>
      <c r="D8" s="15" t="s">
        <v>12</v>
      </c>
      <c r="E8" s="32" t="s">
        <v>174</v>
      </c>
      <c r="F8" s="31" t="s">
        <v>13</v>
      </c>
      <c r="G8" s="12">
        <v>2</v>
      </c>
      <c r="H8" s="15" t="s">
        <v>28</v>
      </c>
      <c r="I8" s="15" t="s">
        <v>20</v>
      </c>
      <c r="J8" s="31" t="s">
        <v>21</v>
      </c>
      <c r="K8" s="33">
        <v>300</v>
      </c>
      <c r="L8" s="33">
        <v>600</v>
      </c>
      <c r="M8" s="16" t="s">
        <v>237</v>
      </c>
      <c r="N8" s="15" t="s">
        <v>229</v>
      </c>
      <c r="O8" s="12" t="s">
        <v>238</v>
      </c>
      <c r="AA8" s="17" t="s">
        <v>174</v>
      </c>
      <c r="AB8" s="16" t="s">
        <v>361</v>
      </c>
    </row>
    <row r="9" spans="1:50" ht="15" x14ac:dyDescent="0.25">
      <c r="A9" s="31" t="s">
        <v>37</v>
      </c>
      <c r="B9" s="31" t="s">
        <v>239</v>
      </c>
      <c r="C9" s="15" t="s">
        <v>15</v>
      </c>
      <c r="D9" s="15" t="s">
        <v>12</v>
      </c>
      <c r="E9" s="32" t="s">
        <v>175</v>
      </c>
      <c r="F9" s="31" t="s">
        <v>13</v>
      </c>
      <c r="G9" s="12">
        <v>3</v>
      </c>
      <c r="H9" s="15" t="s">
        <v>28</v>
      </c>
      <c r="I9" s="15" t="s">
        <v>20</v>
      </c>
      <c r="J9" s="31" t="s">
        <v>21</v>
      </c>
      <c r="K9" s="33">
        <v>400</v>
      </c>
      <c r="L9" s="33">
        <v>600</v>
      </c>
      <c r="M9" s="16" t="s">
        <v>240</v>
      </c>
      <c r="N9" s="15" t="s">
        <v>229</v>
      </c>
      <c r="O9" s="12" t="s">
        <v>169</v>
      </c>
      <c r="AA9" s="15" t="s">
        <v>175</v>
      </c>
      <c r="AB9" s="16" t="s">
        <v>362</v>
      </c>
    </row>
    <row r="10" spans="1:50" ht="15" x14ac:dyDescent="0.25">
      <c r="A10" s="31" t="s">
        <v>38</v>
      </c>
      <c r="B10" s="31" t="s">
        <v>241</v>
      </c>
      <c r="C10" s="15" t="s">
        <v>15</v>
      </c>
      <c r="D10" s="15" t="s">
        <v>12</v>
      </c>
      <c r="E10" s="32" t="s">
        <v>140</v>
      </c>
      <c r="F10" s="31" t="s">
        <v>13</v>
      </c>
      <c r="G10" s="12">
        <v>6</v>
      </c>
      <c r="H10" s="15" t="s">
        <v>28</v>
      </c>
      <c r="I10" s="15" t="s">
        <v>20</v>
      </c>
      <c r="J10" s="31" t="s">
        <v>21</v>
      </c>
      <c r="K10" s="33">
        <v>1400</v>
      </c>
      <c r="L10" s="33">
        <v>1800</v>
      </c>
      <c r="M10" s="15" t="s">
        <v>242</v>
      </c>
      <c r="N10" s="15" t="s">
        <v>229</v>
      </c>
      <c r="O10" s="12" t="s">
        <v>160</v>
      </c>
      <c r="AA10" s="15" t="s">
        <v>140</v>
      </c>
      <c r="AB10" s="16" t="s">
        <v>363</v>
      </c>
    </row>
    <row r="11" spans="1:50" ht="15" x14ac:dyDescent="0.25">
      <c r="A11" s="31" t="s">
        <v>39</v>
      </c>
      <c r="B11" s="31" t="s">
        <v>243</v>
      </c>
      <c r="C11" s="15" t="s">
        <v>15</v>
      </c>
      <c r="D11" s="15" t="s">
        <v>12</v>
      </c>
      <c r="E11" s="32" t="s">
        <v>176</v>
      </c>
      <c r="F11" s="31" t="s">
        <v>19</v>
      </c>
      <c r="G11" s="12">
        <v>1</v>
      </c>
      <c r="H11" s="15" t="s">
        <v>28</v>
      </c>
      <c r="I11" s="15" t="s">
        <v>171</v>
      </c>
      <c r="J11" s="31" t="s">
        <v>21</v>
      </c>
      <c r="K11" s="33">
        <v>400</v>
      </c>
      <c r="L11" s="33">
        <v>600</v>
      </c>
      <c r="M11" s="15" t="s">
        <v>137</v>
      </c>
      <c r="N11" s="15" t="s">
        <v>229</v>
      </c>
      <c r="O11" s="12" t="s">
        <v>160</v>
      </c>
      <c r="AA11" s="15" t="s">
        <v>176</v>
      </c>
      <c r="AB11" s="16" t="s">
        <v>364</v>
      </c>
    </row>
    <row r="12" spans="1:50" ht="15" x14ac:dyDescent="0.25">
      <c r="A12" s="31" t="s">
        <v>40</v>
      </c>
      <c r="B12" s="31" t="s">
        <v>244</v>
      </c>
      <c r="C12" s="15" t="s">
        <v>15</v>
      </c>
      <c r="D12" s="15" t="s">
        <v>12</v>
      </c>
      <c r="E12" s="32" t="s">
        <v>176</v>
      </c>
      <c r="F12" s="31" t="s">
        <v>19</v>
      </c>
      <c r="G12" s="12">
        <v>1</v>
      </c>
      <c r="H12" s="15" t="s">
        <v>28</v>
      </c>
      <c r="I12" s="15" t="s">
        <v>171</v>
      </c>
      <c r="J12" s="31" t="s">
        <v>21</v>
      </c>
      <c r="K12" s="33">
        <v>360</v>
      </c>
      <c r="L12" s="33">
        <v>560</v>
      </c>
      <c r="M12" s="15" t="s">
        <v>245</v>
      </c>
      <c r="N12" s="15" t="s">
        <v>229</v>
      </c>
      <c r="O12" s="12" t="s">
        <v>160</v>
      </c>
      <c r="AA12" s="15" t="s">
        <v>176</v>
      </c>
      <c r="AB12" s="16" t="s">
        <v>365</v>
      </c>
    </row>
    <row r="13" spans="1:50" ht="15" x14ac:dyDescent="0.25">
      <c r="A13" s="31" t="s">
        <v>41</v>
      </c>
      <c r="B13" s="31" t="s">
        <v>155</v>
      </c>
      <c r="C13" s="15" t="s">
        <v>15</v>
      </c>
      <c r="D13" s="15" t="s">
        <v>12</v>
      </c>
      <c r="E13" s="32" t="s">
        <v>177</v>
      </c>
      <c r="F13" s="31" t="s">
        <v>172</v>
      </c>
      <c r="G13" s="12">
        <v>1</v>
      </c>
      <c r="H13" s="15" t="s">
        <v>28</v>
      </c>
      <c r="I13" s="15" t="s">
        <v>24</v>
      </c>
      <c r="J13" s="31" t="s">
        <v>21</v>
      </c>
      <c r="K13" s="33">
        <v>480</v>
      </c>
      <c r="L13" s="33">
        <v>650</v>
      </c>
      <c r="M13" s="35" t="s">
        <v>246</v>
      </c>
      <c r="N13" s="15" t="s">
        <v>229</v>
      </c>
      <c r="O13" s="12" t="s">
        <v>163</v>
      </c>
      <c r="AA13" s="15" t="s">
        <v>177</v>
      </c>
      <c r="AB13" s="16" t="s">
        <v>366</v>
      </c>
    </row>
    <row r="14" spans="1:50" ht="15" x14ac:dyDescent="0.25">
      <c r="A14" s="31" t="s">
        <v>42</v>
      </c>
      <c r="B14" s="31" t="s">
        <v>155</v>
      </c>
      <c r="C14" s="15" t="s">
        <v>15</v>
      </c>
      <c r="D14" s="15" t="s">
        <v>12</v>
      </c>
      <c r="E14" s="32" t="s">
        <v>178</v>
      </c>
      <c r="F14" s="31" t="s">
        <v>13</v>
      </c>
      <c r="G14" s="12">
        <v>6</v>
      </c>
      <c r="H14" s="15" t="s">
        <v>28</v>
      </c>
      <c r="I14" s="15" t="s">
        <v>20</v>
      </c>
      <c r="J14" s="31" t="s">
        <v>21</v>
      </c>
      <c r="K14" s="33">
        <v>250</v>
      </c>
      <c r="L14" s="33">
        <v>300</v>
      </c>
      <c r="M14" s="35" t="s">
        <v>247</v>
      </c>
      <c r="N14" s="16" t="s">
        <v>229</v>
      </c>
      <c r="O14" s="12" t="s">
        <v>248</v>
      </c>
      <c r="AA14" s="15" t="s">
        <v>178</v>
      </c>
      <c r="AB14" s="16" t="s">
        <v>367</v>
      </c>
    </row>
    <row r="15" spans="1:50" ht="15" x14ac:dyDescent="0.25">
      <c r="A15" s="31" t="s">
        <v>43</v>
      </c>
      <c r="B15" s="31" t="s">
        <v>155</v>
      </c>
      <c r="C15" s="15" t="s">
        <v>15</v>
      </c>
      <c r="D15" s="15" t="s">
        <v>12</v>
      </c>
      <c r="E15" s="32" t="s">
        <v>142</v>
      </c>
      <c r="F15" s="31" t="s">
        <v>13</v>
      </c>
      <c r="G15" s="12">
        <v>9</v>
      </c>
      <c r="H15" s="15" t="s">
        <v>28</v>
      </c>
      <c r="I15" s="15" t="s">
        <v>20</v>
      </c>
      <c r="J15" s="31" t="s">
        <v>21</v>
      </c>
      <c r="K15" s="33">
        <v>800</v>
      </c>
      <c r="L15" s="33">
        <v>1200</v>
      </c>
      <c r="M15" s="15" t="s">
        <v>249</v>
      </c>
      <c r="N15" s="16" t="s">
        <v>229</v>
      </c>
      <c r="O15" s="12" t="s">
        <v>165</v>
      </c>
      <c r="AA15" s="15" t="s">
        <v>142</v>
      </c>
      <c r="AB15" s="16" t="s">
        <v>368</v>
      </c>
    </row>
    <row r="16" spans="1:50" ht="15" x14ac:dyDescent="0.25">
      <c r="A16" s="31" t="s">
        <v>44</v>
      </c>
      <c r="B16" s="31" t="s">
        <v>155</v>
      </c>
      <c r="C16" s="15" t="s">
        <v>15</v>
      </c>
      <c r="D16" s="15" t="s">
        <v>12</v>
      </c>
      <c r="E16" s="32" t="s">
        <v>179</v>
      </c>
      <c r="F16" s="31" t="s">
        <v>19</v>
      </c>
      <c r="G16" s="12">
        <v>6</v>
      </c>
      <c r="H16" s="15" t="s">
        <v>28</v>
      </c>
      <c r="I16" s="15" t="s">
        <v>24</v>
      </c>
      <c r="J16" s="31" t="s">
        <v>21</v>
      </c>
      <c r="K16" s="33">
        <v>1200</v>
      </c>
      <c r="L16" s="33">
        <v>1800</v>
      </c>
      <c r="M16" s="16" t="s">
        <v>250</v>
      </c>
      <c r="N16" s="15" t="s">
        <v>229</v>
      </c>
      <c r="O16" s="12" t="s">
        <v>165</v>
      </c>
      <c r="AA16" s="15" t="s">
        <v>179</v>
      </c>
      <c r="AB16" s="16" t="s">
        <v>369</v>
      </c>
    </row>
    <row r="17" spans="1:28" ht="15" x14ac:dyDescent="0.25">
      <c r="A17" s="31" t="s">
        <v>45</v>
      </c>
      <c r="B17" s="31" t="s">
        <v>251</v>
      </c>
      <c r="C17" s="15" t="s">
        <v>15</v>
      </c>
      <c r="D17" s="15" t="s">
        <v>12</v>
      </c>
      <c r="E17" s="32" t="s">
        <v>140</v>
      </c>
      <c r="F17" s="31" t="s">
        <v>13</v>
      </c>
      <c r="G17" s="12">
        <v>12</v>
      </c>
      <c r="H17" s="15" t="s">
        <v>28</v>
      </c>
      <c r="I17" s="15" t="s">
        <v>20</v>
      </c>
      <c r="J17" s="31" t="s">
        <v>21</v>
      </c>
      <c r="K17" s="33">
        <v>3200</v>
      </c>
      <c r="L17" s="33">
        <v>4200</v>
      </c>
      <c r="M17" s="16" t="s">
        <v>252</v>
      </c>
      <c r="N17" s="15" t="s">
        <v>229</v>
      </c>
      <c r="O17" s="12" t="s">
        <v>160</v>
      </c>
      <c r="AA17" s="15" t="s">
        <v>140</v>
      </c>
      <c r="AB17" s="16" t="s">
        <v>370</v>
      </c>
    </row>
    <row r="18" spans="1:28" ht="15" x14ac:dyDescent="0.25">
      <c r="A18" s="31" t="s">
        <v>46</v>
      </c>
      <c r="B18" s="31" t="s">
        <v>251</v>
      </c>
      <c r="C18" s="15" t="s">
        <v>15</v>
      </c>
      <c r="D18" s="15" t="s">
        <v>12</v>
      </c>
      <c r="E18" s="32" t="s">
        <v>180</v>
      </c>
      <c r="F18" s="31" t="s">
        <v>13</v>
      </c>
      <c r="G18" s="12">
        <v>2</v>
      </c>
      <c r="H18" s="15" t="s">
        <v>28</v>
      </c>
      <c r="I18" s="15" t="s">
        <v>20</v>
      </c>
      <c r="J18" s="31" t="s">
        <v>21</v>
      </c>
      <c r="K18" s="33">
        <v>100</v>
      </c>
      <c r="L18" s="33">
        <v>200</v>
      </c>
      <c r="M18" s="16" t="s">
        <v>253</v>
      </c>
      <c r="N18" s="16" t="s">
        <v>229</v>
      </c>
      <c r="O18" s="12" t="s">
        <v>254</v>
      </c>
      <c r="AA18" s="15" t="s">
        <v>180</v>
      </c>
      <c r="AB18" s="16" t="s">
        <v>371</v>
      </c>
    </row>
    <row r="19" spans="1:28" ht="15" x14ac:dyDescent="0.25">
      <c r="A19" s="31" t="s">
        <v>47</v>
      </c>
      <c r="B19" s="31" t="s">
        <v>143</v>
      </c>
      <c r="C19" s="15" t="s">
        <v>15</v>
      </c>
      <c r="D19" s="15" t="s">
        <v>12</v>
      </c>
      <c r="E19" s="32" t="s">
        <v>140</v>
      </c>
      <c r="F19" s="31" t="s">
        <v>13</v>
      </c>
      <c r="G19" s="12">
        <v>4</v>
      </c>
      <c r="H19" s="15" t="s">
        <v>28</v>
      </c>
      <c r="I19" s="15" t="s">
        <v>20</v>
      </c>
      <c r="J19" s="31" t="s">
        <v>21</v>
      </c>
      <c r="K19" s="33">
        <v>800</v>
      </c>
      <c r="L19" s="33">
        <v>1200</v>
      </c>
      <c r="M19" s="16" t="s">
        <v>255</v>
      </c>
      <c r="N19" s="16" t="s">
        <v>229</v>
      </c>
      <c r="O19" s="12" t="s">
        <v>160</v>
      </c>
      <c r="AA19" s="15" t="s">
        <v>140</v>
      </c>
      <c r="AB19" s="16" t="s">
        <v>372</v>
      </c>
    </row>
    <row r="20" spans="1:28" ht="15" x14ac:dyDescent="0.25">
      <c r="A20" s="31" t="s">
        <v>48</v>
      </c>
      <c r="B20" s="31" t="s">
        <v>143</v>
      </c>
      <c r="C20" s="15" t="s">
        <v>15</v>
      </c>
      <c r="D20" s="15" t="s">
        <v>12</v>
      </c>
      <c r="E20" s="32" t="s">
        <v>181</v>
      </c>
      <c r="F20" s="31" t="s">
        <v>13</v>
      </c>
      <c r="G20" s="12">
        <v>12</v>
      </c>
      <c r="H20" s="15" t="s">
        <v>28</v>
      </c>
      <c r="I20" s="15" t="s">
        <v>20</v>
      </c>
      <c r="J20" s="31" t="s">
        <v>21</v>
      </c>
      <c r="K20" s="33">
        <v>1000</v>
      </c>
      <c r="L20" s="33">
        <v>1500</v>
      </c>
      <c r="M20" s="16" t="s">
        <v>256</v>
      </c>
      <c r="N20" s="16" t="s">
        <v>229</v>
      </c>
      <c r="O20" s="12" t="s">
        <v>257</v>
      </c>
      <c r="AA20" s="15" t="s">
        <v>181</v>
      </c>
      <c r="AB20" s="16" t="s">
        <v>373</v>
      </c>
    </row>
    <row r="21" spans="1:28" ht="15" x14ac:dyDescent="0.25">
      <c r="A21" s="31" t="s">
        <v>49</v>
      </c>
      <c r="B21" s="31" t="s">
        <v>143</v>
      </c>
      <c r="C21" s="15" t="s">
        <v>15</v>
      </c>
      <c r="D21" s="15" t="s">
        <v>12</v>
      </c>
      <c r="E21" s="32" t="s">
        <v>181</v>
      </c>
      <c r="F21" s="31" t="s">
        <v>13</v>
      </c>
      <c r="G21" s="12">
        <v>12</v>
      </c>
      <c r="H21" s="15" t="s">
        <v>28</v>
      </c>
      <c r="I21" s="15" t="s">
        <v>20</v>
      </c>
      <c r="J21" s="31" t="s">
        <v>21</v>
      </c>
      <c r="K21" s="33">
        <v>1000</v>
      </c>
      <c r="L21" s="33">
        <v>1500</v>
      </c>
      <c r="M21" s="34" t="s">
        <v>256</v>
      </c>
      <c r="N21" s="16" t="s">
        <v>229</v>
      </c>
      <c r="O21" s="12" t="s">
        <v>257</v>
      </c>
      <c r="AA21" s="15" t="s">
        <v>181</v>
      </c>
      <c r="AB21" s="16" t="s">
        <v>374</v>
      </c>
    </row>
    <row r="22" spans="1:28" ht="15" x14ac:dyDescent="0.25">
      <c r="A22" s="31" t="s">
        <v>50</v>
      </c>
      <c r="B22" s="31" t="s">
        <v>143</v>
      </c>
      <c r="C22" s="15" t="s">
        <v>15</v>
      </c>
      <c r="D22" s="15" t="s">
        <v>12</v>
      </c>
      <c r="E22" s="32" t="s">
        <v>182</v>
      </c>
      <c r="F22" s="31" t="s">
        <v>13</v>
      </c>
      <c r="G22" s="12">
        <v>12</v>
      </c>
      <c r="H22" s="15" t="s">
        <v>28</v>
      </c>
      <c r="I22" s="15" t="s">
        <v>20</v>
      </c>
      <c r="J22" s="31" t="s">
        <v>21</v>
      </c>
      <c r="K22" s="33">
        <v>2000</v>
      </c>
      <c r="L22" s="33">
        <v>2600</v>
      </c>
      <c r="M22" s="34" t="s">
        <v>252</v>
      </c>
      <c r="N22" s="16" t="s">
        <v>229</v>
      </c>
      <c r="O22" s="12" t="s">
        <v>258</v>
      </c>
      <c r="AA22" s="15" t="s">
        <v>182</v>
      </c>
      <c r="AB22" s="16" t="s">
        <v>375</v>
      </c>
    </row>
    <row r="23" spans="1:28" ht="15" x14ac:dyDescent="0.25">
      <c r="A23" s="31" t="s">
        <v>51</v>
      </c>
      <c r="B23" s="31" t="s">
        <v>143</v>
      </c>
      <c r="C23" s="15" t="s">
        <v>15</v>
      </c>
      <c r="D23" s="15" t="s">
        <v>12</v>
      </c>
      <c r="E23" s="32" t="s">
        <v>182</v>
      </c>
      <c r="F23" s="31" t="s">
        <v>13</v>
      </c>
      <c r="G23" s="12">
        <v>12</v>
      </c>
      <c r="H23" s="15" t="s">
        <v>28</v>
      </c>
      <c r="I23" s="15" t="s">
        <v>20</v>
      </c>
      <c r="J23" s="31" t="s">
        <v>21</v>
      </c>
      <c r="K23" s="33">
        <v>2000</v>
      </c>
      <c r="L23" s="33">
        <v>2600</v>
      </c>
      <c r="M23" s="34" t="s">
        <v>259</v>
      </c>
      <c r="N23" s="16" t="s">
        <v>229</v>
      </c>
      <c r="O23" s="12" t="s">
        <v>258</v>
      </c>
      <c r="AA23" s="15" t="s">
        <v>182</v>
      </c>
      <c r="AB23" s="16" t="s">
        <v>376</v>
      </c>
    </row>
    <row r="24" spans="1:28" ht="15" x14ac:dyDescent="0.25">
      <c r="A24" s="31" t="s">
        <v>52</v>
      </c>
      <c r="B24" s="31" t="s">
        <v>260</v>
      </c>
      <c r="C24" s="15" t="s">
        <v>15</v>
      </c>
      <c r="D24" s="15" t="s">
        <v>12</v>
      </c>
      <c r="E24" s="32" t="s">
        <v>175</v>
      </c>
      <c r="F24" s="31" t="s">
        <v>13</v>
      </c>
      <c r="G24" s="12">
        <v>12</v>
      </c>
      <c r="H24" s="15" t="s">
        <v>28</v>
      </c>
      <c r="I24" s="15" t="s">
        <v>24</v>
      </c>
      <c r="J24" s="31" t="s">
        <v>21</v>
      </c>
      <c r="K24" s="33">
        <v>5000</v>
      </c>
      <c r="L24" s="33">
        <v>7000</v>
      </c>
      <c r="M24" s="16" t="s">
        <v>261</v>
      </c>
      <c r="N24" s="15" t="s">
        <v>229</v>
      </c>
      <c r="O24" s="12" t="s">
        <v>169</v>
      </c>
      <c r="AA24" s="15" t="s">
        <v>175</v>
      </c>
      <c r="AB24" s="16" t="s">
        <v>377</v>
      </c>
    </row>
    <row r="25" spans="1:28" ht="15" x14ac:dyDescent="0.25">
      <c r="A25" s="31" t="s">
        <v>53</v>
      </c>
      <c r="B25" s="31" t="s">
        <v>260</v>
      </c>
      <c r="C25" s="16" t="s">
        <v>15</v>
      </c>
      <c r="D25" s="15" t="s">
        <v>12</v>
      </c>
      <c r="E25" s="32" t="s">
        <v>183</v>
      </c>
      <c r="F25" s="31" t="s">
        <v>13</v>
      </c>
      <c r="G25" s="12">
        <v>12</v>
      </c>
      <c r="H25" s="16" t="s">
        <v>28</v>
      </c>
      <c r="I25" s="15" t="s">
        <v>24</v>
      </c>
      <c r="J25" s="31" t="s">
        <v>21</v>
      </c>
      <c r="K25" s="33">
        <v>750</v>
      </c>
      <c r="L25" s="33">
        <v>1000</v>
      </c>
      <c r="M25" s="34" t="s">
        <v>262</v>
      </c>
      <c r="N25" s="15" t="s">
        <v>229</v>
      </c>
      <c r="O25" s="12" t="s">
        <v>163</v>
      </c>
      <c r="AA25" s="15" t="s">
        <v>183</v>
      </c>
      <c r="AB25" s="16" t="s">
        <v>378</v>
      </c>
    </row>
    <row r="26" spans="1:28" ht="15" x14ac:dyDescent="0.25">
      <c r="A26" s="31" t="s">
        <v>54</v>
      </c>
      <c r="B26" s="31" t="s">
        <v>260</v>
      </c>
      <c r="C26" s="15" t="s">
        <v>15</v>
      </c>
      <c r="D26" s="15" t="s">
        <v>12</v>
      </c>
      <c r="E26" s="32" t="s">
        <v>184</v>
      </c>
      <c r="F26" s="31" t="s">
        <v>13</v>
      </c>
      <c r="G26" s="12">
        <v>12</v>
      </c>
      <c r="H26" s="15" t="s">
        <v>28</v>
      </c>
      <c r="I26" s="15" t="s">
        <v>20</v>
      </c>
      <c r="J26" s="31" t="s">
        <v>21</v>
      </c>
      <c r="K26" s="33">
        <v>1000</v>
      </c>
      <c r="L26" s="33">
        <v>1500</v>
      </c>
      <c r="M26" s="16" t="s">
        <v>263</v>
      </c>
      <c r="N26" s="15" t="s">
        <v>229</v>
      </c>
      <c r="O26" s="12" t="s">
        <v>264</v>
      </c>
      <c r="AA26" s="15" t="s">
        <v>184</v>
      </c>
      <c r="AB26" s="16" t="s">
        <v>379</v>
      </c>
    </row>
    <row r="27" spans="1:28" ht="15" x14ac:dyDescent="0.25">
      <c r="A27" s="31" t="s">
        <v>55</v>
      </c>
      <c r="B27" s="31" t="s">
        <v>260</v>
      </c>
      <c r="C27" s="15" t="s">
        <v>15</v>
      </c>
      <c r="D27" s="15" t="s">
        <v>12</v>
      </c>
      <c r="E27" s="32" t="s">
        <v>141</v>
      </c>
      <c r="F27" s="31" t="s">
        <v>13</v>
      </c>
      <c r="G27" s="12">
        <v>12</v>
      </c>
      <c r="H27" s="15" t="s">
        <v>28</v>
      </c>
      <c r="I27" s="15" t="s">
        <v>24</v>
      </c>
      <c r="J27" s="31" t="s">
        <v>21</v>
      </c>
      <c r="K27" s="33">
        <v>650</v>
      </c>
      <c r="L27" s="33">
        <v>850</v>
      </c>
      <c r="M27" s="16" t="s">
        <v>265</v>
      </c>
      <c r="N27" s="15" t="s">
        <v>229</v>
      </c>
      <c r="O27" s="12" t="s">
        <v>162</v>
      </c>
      <c r="AA27" s="15" t="s">
        <v>141</v>
      </c>
      <c r="AB27" s="16" t="s">
        <v>380</v>
      </c>
    </row>
    <row r="28" spans="1:28" ht="15" x14ac:dyDescent="0.25">
      <c r="A28" s="31" t="s">
        <v>56</v>
      </c>
      <c r="B28" s="31" t="s">
        <v>260</v>
      </c>
      <c r="C28" s="15" t="s">
        <v>15</v>
      </c>
      <c r="D28" s="15" t="s">
        <v>12</v>
      </c>
      <c r="E28" s="32" t="s">
        <v>142</v>
      </c>
      <c r="F28" s="31" t="s">
        <v>13</v>
      </c>
      <c r="G28" s="12">
        <v>3</v>
      </c>
      <c r="H28" s="15" t="s">
        <v>28</v>
      </c>
      <c r="I28" s="15" t="s">
        <v>20</v>
      </c>
      <c r="J28" s="31" t="s">
        <v>21</v>
      </c>
      <c r="K28" s="33">
        <v>200</v>
      </c>
      <c r="L28" s="33">
        <v>300</v>
      </c>
      <c r="M28" s="16" t="s">
        <v>170</v>
      </c>
      <c r="N28" s="15" t="s">
        <v>229</v>
      </c>
      <c r="O28" s="12" t="s">
        <v>165</v>
      </c>
      <c r="AA28" s="15" t="s">
        <v>142</v>
      </c>
      <c r="AB28" s="16" t="s">
        <v>381</v>
      </c>
    </row>
    <row r="29" spans="1:28" ht="15" x14ac:dyDescent="0.25">
      <c r="A29" s="31" t="s">
        <v>57</v>
      </c>
      <c r="B29" s="31" t="s">
        <v>260</v>
      </c>
      <c r="C29" s="15" t="s">
        <v>15</v>
      </c>
      <c r="D29" s="15" t="s">
        <v>12</v>
      </c>
      <c r="E29" s="32" t="s">
        <v>136</v>
      </c>
      <c r="F29" s="31" t="s">
        <v>13</v>
      </c>
      <c r="G29" s="12">
        <v>12</v>
      </c>
      <c r="H29" s="15" t="s">
        <v>28</v>
      </c>
      <c r="I29" s="15" t="s">
        <v>20</v>
      </c>
      <c r="J29" s="31" t="s">
        <v>21</v>
      </c>
      <c r="K29" s="33">
        <v>1000</v>
      </c>
      <c r="L29" s="33">
        <v>1400</v>
      </c>
      <c r="M29" s="16" t="s">
        <v>266</v>
      </c>
      <c r="N29" s="15" t="s">
        <v>229</v>
      </c>
      <c r="O29" s="12" t="s">
        <v>161</v>
      </c>
      <c r="AA29" s="15" t="s">
        <v>136</v>
      </c>
      <c r="AB29" s="16" t="s">
        <v>382</v>
      </c>
    </row>
    <row r="30" spans="1:28" ht="15" x14ac:dyDescent="0.25">
      <c r="A30" s="31" t="s">
        <v>58</v>
      </c>
      <c r="B30" s="31" t="s">
        <v>267</v>
      </c>
      <c r="C30" s="15" t="s">
        <v>15</v>
      </c>
      <c r="D30" s="15" t="s">
        <v>12</v>
      </c>
      <c r="E30" s="32" t="s">
        <v>185</v>
      </c>
      <c r="F30" s="31" t="s">
        <v>13</v>
      </c>
      <c r="G30" s="12">
        <v>12</v>
      </c>
      <c r="H30" s="15" t="s">
        <v>28</v>
      </c>
      <c r="I30" s="15" t="s">
        <v>24</v>
      </c>
      <c r="J30" s="31" t="s">
        <v>21</v>
      </c>
      <c r="K30" s="33">
        <v>3000</v>
      </c>
      <c r="L30" s="33">
        <v>4000</v>
      </c>
      <c r="M30" s="16"/>
      <c r="N30" s="16" t="s">
        <v>229</v>
      </c>
      <c r="O30" s="12" t="s">
        <v>168</v>
      </c>
      <c r="AA30" s="15" t="s">
        <v>185</v>
      </c>
      <c r="AB30" s="16" t="s">
        <v>383</v>
      </c>
    </row>
    <row r="31" spans="1:28" ht="15" x14ac:dyDescent="0.25">
      <c r="A31" s="31" t="s">
        <v>59</v>
      </c>
      <c r="B31" s="31" t="s">
        <v>267</v>
      </c>
      <c r="C31" s="15" t="s">
        <v>15</v>
      </c>
      <c r="D31" s="15" t="s">
        <v>12</v>
      </c>
      <c r="E31" s="32" t="s">
        <v>184</v>
      </c>
      <c r="F31" s="31" t="s">
        <v>13</v>
      </c>
      <c r="G31" s="12">
        <v>7</v>
      </c>
      <c r="H31" s="15" t="s">
        <v>28</v>
      </c>
      <c r="I31" s="15" t="s">
        <v>20</v>
      </c>
      <c r="J31" s="31" t="s">
        <v>21</v>
      </c>
      <c r="K31" s="33">
        <v>500</v>
      </c>
      <c r="L31" s="33">
        <v>700</v>
      </c>
      <c r="M31" s="16" t="s">
        <v>268</v>
      </c>
      <c r="N31" s="15" t="s">
        <v>229</v>
      </c>
      <c r="O31" s="12" t="s">
        <v>264</v>
      </c>
      <c r="AA31" s="15" t="s">
        <v>184</v>
      </c>
      <c r="AB31" s="16" t="s">
        <v>384</v>
      </c>
    </row>
    <row r="32" spans="1:28" ht="15" x14ac:dyDescent="0.25">
      <c r="A32" s="31" t="s">
        <v>60</v>
      </c>
      <c r="B32" s="31" t="s">
        <v>267</v>
      </c>
      <c r="C32" s="15" t="s">
        <v>15</v>
      </c>
      <c r="D32" s="15" t="s">
        <v>12</v>
      </c>
      <c r="E32" s="32" t="s">
        <v>136</v>
      </c>
      <c r="F32" s="31" t="s">
        <v>13</v>
      </c>
      <c r="G32" s="12">
        <v>6</v>
      </c>
      <c r="H32" s="15" t="s">
        <v>28</v>
      </c>
      <c r="I32" s="15" t="s">
        <v>20</v>
      </c>
      <c r="J32" s="31" t="s">
        <v>21</v>
      </c>
      <c r="K32" s="33">
        <v>300</v>
      </c>
      <c r="L32" s="33">
        <v>500</v>
      </c>
      <c r="M32" s="15" t="s">
        <v>166</v>
      </c>
      <c r="N32" s="15" t="s">
        <v>229</v>
      </c>
      <c r="O32" s="12" t="s">
        <v>161</v>
      </c>
      <c r="AA32" s="15" t="s">
        <v>136</v>
      </c>
      <c r="AB32" s="16" t="s">
        <v>385</v>
      </c>
    </row>
    <row r="33" spans="1:28" ht="15" x14ac:dyDescent="0.25">
      <c r="A33" s="31" t="s">
        <v>61</v>
      </c>
      <c r="B33" s="31" t="s">
        <v>267</v>
      </c>
      <c r="C33" s="15" t="s">
        <v>15</v>
      </c>
      <c r="D33" s="15" t="s">
        <v>12</v>
      </c>
      <c r="E33" s="32" t="s">
        <v>174</v>
      </c>
      <c r="F33" s="31" t="s">
        <v>13</v>
      </c>
      <c r="G33" s="12">
        <v>2</v>
      </c>
      <c r="H33" s="15" t="s">
        <v>28</v>
      </c>
      <c r="I33" s="15" t="s">
        <v>20</v>
      </c>
      <c r="J33" s="31" t="s">
        <v>21</v>
      </c>
      <c r="K33" s="33">
        <v>100</v>
      </c>
      <c r="L33" s="33">
        <v>200</v>
      </c>
      <c r="M33" s="34" t="s">
        <v>269</v>
      </c>
      <c r="N33" s="16" t="s">
        <v>229</v>
      </c>
      <c r="O33" s="12" t="s">
        <v>238</v>
      </c>
      <c r="AA33" s="15" t="s">
        <v>174</v>
      </c>
      <c r="AB33" s="16" t="s">
        <v>386</v>
      </c>
    </row>
    <row r="34" spans="1:28" ht="15" x14ac:dyDescent="0.25">
      <c r="A34" s="31" t="s">
        <v>62</v>
      </c>
      <c r="B34" s="31" t="s">
        <v>146</v>
      </c>
      <c r="C34" s="15" t="s">
        <v>15</v>
      </c>
      <c r="D34" s="15" t="s">
        <v>12</v>
      </c>
      <c r="E34" s="32" t="s">
        <v>186</v>
      </c>
      <c r="F34" s="31" t="s">
        <v>13</v>
      </c>
      <c r="G34" s="12">
        <v>12</v>
      </c>
      <c r="H34" s="15" t="s">
        <v>28</v>
      </c>
      <c r="I34" s="16" t="s">
        <v>24</v>
      </c>
      <c r="J34" s="31" t="s">
        <v>21</v>
      </c>
      <c r="K34" s="33">
        <v>3200</v>
      </c>
      <c r="L34" s="33">
        <v>4200</v>
      </c>
      <c r="M34" s="16"/>
      <c r="N34" s="15" t="s">
        <v>229</v>
      </c>
      <c r="O34" s="12" t="s">
        <v>270</v>
      </c>
      <c r="AA34" s="15" t="s">
        <v>186</v>
      </c>
      <c r="AB34" s="16" t="s">
        <v>387</v>
      </c>
    </row>
    <row r="35" spans="1:28" ht="15" x14ac:dyDescent="0.25">
      <c r="A35" s="31" t="s">
        <v>63</v>
      </c>
      <c r="B35" s="31" t="s">
        <v>146</v>
      </c>
      <c r="C35" s="15" t="s">
        <v>15</v>
      </c>
      <c r="D35" s="15" t="s">
        <v>12</v>
      </c>
      <c r="E35" s="32" t="s">
        <v>187</v>
      </c>
      <c r="F35" s="31" t="s">
        <v>13</v>
      </c>
      <c r="G35" s="12">
        <v>12</v>
      </c>
      <c r="H35" s="15" t="s">
        <v>28</v>
      </c>
      <c r="I35" s="15" t="s">
        <v>24</v>
      </c>
      <c r="J35" s="31" t="s">
        <v>21</v>
      </c>
      <c r="K35" s="33">
        <v>1500</v>
      </c>
      <c r="L35" s="33">
        <v>2200</v>
      </c>
      <c r="M35" s="16"/>
      <c r="N35" s="16" t="s">
        <v>229</v>
      </c>
      <c r="O35" s="12" t="s">
        <v>271</v>
      </c>
      <c r="AA35" s="15" t="s">
        <v>187</v>
      </c>
      <c r="AB35" s="16" t="s">
        <v>388</v>
      </c>
    </row>
    <row r="36" spans="1:28" ht="15" x14ac:dyDescent="0.25">
      <c r="A36" s="31" t="s">
        <v>64</v>
      </c>
      <c r="B36" s="31" t="s">
        <v>146</v>
      </c>
      <c r="C36" s="15" t="s">
        <v>15</v>
      </c>
      <c r="D36" s="15" t="s">
        <v>12</v>
      </c>
      <c r="E36" s="32" t="s">
        <v>187</v>
      </c>
      <c r="F36" s="31" t="s">
        <v>13</v>
      </c>
      <c r="G36" s="12">
        <v>12</v>
      </c>
      <c r="H36" s="15" t="s">
        <v>28</v>
      </c>
      <c r="I36" s="15" t="s">
        <v>24</v>
      </c>
      <c r="J36" s="31" t="s">
        <v>21</v>
      </c>
      <c r="K36" s="33">
        <v>1500</v>
      </c>
      <c r="L36" s="33">
        <v>2200</v>
      </c>
      <c r="M36" s="15"/>
      <c r="N36" s="15" t="s">
        <v>229</v>
      </c>
      <c r="O36" s="12" t="s">
        <v>271</v>
      </c>
      <c r="AA36" s="15" t="s">
        <v>187</v>
      </c>
      <c r="AB36" s="16" t="s">
        <v>389</v>
      </c>
    </row>
    <row r="37" spans="1:28" ht="15" x14ac:dyDescent="0.25">
      <c r="A37" s="31" t="s">
        <v>65</v>
      </c>
      <c r="B37" s="31" t="s">
        <v>146</v>
      </c>
      <c r="C37" s="15" t="s">
        <v>15</v>
      </c>
      <c r="D37" s="15" t="s">
        <v>12</v>
      </c>
      <c r="E37" s="32" t="s">
        <v>188</v>
      </c>
      <c r="F37" s="31" t="s">
        <v>19</v>
      </c>
      <c r="G37" s="12">
        <v>6</v>
      </c>
      <c r="H37" s="15" t="s">
        <v>28</v>
      </c>
      <c r="I37" s="15" t="s">
        <v>24</v>
      </c>
      <c r="J37" s="31" t="s">
        <v>21</v>
      </c>
      <c r="K37" s="33">
        <v>1500</v>
      </c>
      <c r="L37" s="33">
        <v>2500</v>
      </c>
      <c r="M37" s="15"/>
      <c r="N37" s="15" t="s">
        <v>229</v>
      </c>
      <c r="O37" s="12" t="s">
        <v>254</v>
      </c>
      <c r="AA37" s="15" t="s">
        <v>188</v>
      </c>
      <c r="AB37" s="16" t="s">
        <v>390</v>
      </c>
    </row>
    <row r="38" spans="1:28" ht="15" x14ac:dyDescent="0.25">
      <c r="A38" s="31" t="s">
        <v>66</v>
      </c>
      <c r="B38" s="31" t="s">
        <v>146</v>
      </c>
      <c r="C38" s="15" t="s">
        <v>15</v>
      </c>
      <c r="D38" s="15" t="s">
        <v>12</v>
      </c>
      <c r="E38" s="32" t="s">
        <v>141</v>
      </c>
      <c r="F38" s="31" t="s">
        <v>13</v>
      </c>
      <c r="G38" s="12">
        <v>12</v>
      </c>
      <c r="H38" s="15" t="s">
        <v>28</v>
      </c>
      <c r="I38" s="15" t="s">
        <v>24</v>
      </c>
      <c r="J38" s="31" t="s">
        <v>21</v>
      </c>
      <c r="K38" s="33">
        <v>3000</v>
      </c>
      <c r="L38" s="33">
        <v>4000</v>
      </c>
      <c r="M38" s="15"/>
      <c r="N38" s="16" t="s">
        <v>229</v>
      </c>
      <c r="O38" s="12" t="s">
        <v>162</v>
      </c>
      <c r="AA38" s="15" t="s">
        <v>141</v>
      </c>
      <c r="AB38" s="16" t="s">
        <v>391</v>
      </c>
    </row>
    <row r="39" spans="1:28" ht="15" x14ac:dyDescent="0.25">
      <c r="A39" s="31" t="s">
        <v>67</v>
      </c>
      <c r="B39" s="31" t="s">
        <v>146</v>
      </c>
      <c r="C39" s="15" t="s">
        <v>15</v>
      </c>
      <c r="D39" s="15" t="s">
        <v>12</v>
      </c>
      <c r="E39" s="32" t="s">
        <v>141</v>
      </c>
      <c r="F39" s="31" t="s">
        <v>13</v>
      </c>
      <c r="G39" s="12">
        <v>12</v>
      </c>
      <c r="H39" s="15" t="s">
        <v>28</v>
      </c>
      <c r="I39" s="15" t="s">
        <v>24</v>
      </c>
      <c r="J39" s="31" t="s">
        <v>21</v>
      </c>
      <c r="K39" s="33">
        <v>3000</v>
      </c>
      <c r="L39" s="33">
        <v>4000</v>
      </c>
      <c r="M39" s="16"/>
      <c r="N39" s="15" t="s">
        <v>229</v>
      </c>
      <c r="O39" s="12" t="s">
        <v>162</v>
      </c>
      <c r="AA39" s="15" t="s">
        <v>141</v>
      </c>
      <c r="AB39" s="16" t="s">
        <v>392</v>
      </c>
    </row>
    <row r="40" spans="1:28" ht="15" x14ac:dyDescent="0.25">
      <c r="A40" s="31" t="s">
        <v>68</v>
      </c>
      <c r="B40" s="31" t="s">
        <v>146</v>
      </c>
      <c r="C40" s="15" t="s">
        <v>15</v>
      </c>
      <c r="D40" s="15" t="s">
        <v>12</v>
      </c>
      <c r="E40" s="32" t="s">
        <v>189</v>
      </c>
      <c r="F40" s="31" t="s">
        <v>19</v>
      </c>
      <c r="G40" s="12">
        <v>6</v>
      </c>
      <c r="H40" s="15" t="s">
        <v>28</v>
      </c>
      <c r="I40" s="15" t="s">
        <v>20</v>
      </c>
      <c r="J40" s="31" t="s">
        <v>21</v>
      </c>
      <c r="K40" s="33">
        <v>900</v>
      </c>
      <c r="L40" s="33">
        <v>1300</v>
      </c>
      <c r="M40" s="15" t="s">
        <v>272</v>
      </c>
      <c r="N40" s="15" t="s">
        <v>229</v>
      </c>
      <c r="O40" s="12" t="s">
        <v>273</v>
      </c>
      <c r="AA40" s="15" t="s">
        <v>189</v>
      </c>
      <c r="AB40" s="16" t="s">
        <v>393</v>
      </c>
    </row>
    <row r="41" spans="1:28" ht="15" x14ac:dyDescent="0.25">
      <c r="A41" s="31" t="s">
        <v>69</v>
      </c>
      <c r="B41" s="31" t="s">
        <v>274</v>
      </c>
      <c r="C41" s="15" t="s">
        <v>15</v>
      </c>
      <c r="D41" s="15" t="s">
        <v>12</v>
      </c>
      <c r="E41" s="32" t="s">
        <v>141</v>
      </c>
      <c r="F41" s="31" t="s">
        <v>13</v>
      </c>
      <c r="G41" s="12">
        <v>12</v>
      </c>
      <c r="H41" s="15" t="s">
        <v>28</v>
      </c>
      <c r="I41" s="15" t="s">
        <v>24</v>
      </c>
      <c r="J41" s="31" t="s">
        <v>21</v>
      </c>
      <c r="K41" s="33">
        <v>3600</v>
      </c>
      <c r="L41" s="33">
        <v>4600</v>
      </c>
      <c r="M41" s="15"/>
      <c r="N41" s="15" t="s">
        <v>229</v>
      </c>
      <c r="O41" s="12" t="s">
        <v>162</v>
      </c>
      <c r="AA41" s="15" t="s">
        <v>141</v>
      </c>
      <c r="AB41" s="16" t="s">
        <v>394</v>
      </c>
    </row>
    <row r="42" spans="1:28" ht="15" x14ac:dyDescent="0.25">
      <c r="A42" s="31" t="s">
        <v>70</v>
      </c>
      <c r="B42" s="31" t="s">
        <v>274</v>
      </c>
      <c r="C42" s="15" t="s">
        <v>15</v>
      </c>
      <c r="D42" s="15" t="s">
        <v>12</v>
      </c>
      <c r="E42" s="32" t="s">
        <v>182</v>
      </c>
      <c r="F42" s="31" t="s">
        <v>13</v>
      </c>
      <c r="G42" s="12">
        <v>5</v>
      </c>
      <c r="H42" s="15" t="s">
        <v>28</v>
      </c>
      <c r="I42" s="15" t="s">
        <v>20</v>
      </c>
      <c r="J42" s="31" t="s">
        <v>21</v>
      </c>
      <c r="K42" s="33">
        <v>700</v>
      </c>
      <c r="L42" s="33">
        <v>1100</v>
      </c>
      <c r="M42" s="15" t="s">
        <v>275</v>
      </c>
      <c r="N42" s="15" t="s">
        <v>229</v>
      </c>
      <c r="O42" s="12" t="s">
        <v>258</v>
      </c>
      <c r="AA42" s="15" t="s">
        <v>182</v>
      </c>
      <c r="AB42" s="16" t="s">
        <v>395</v>
      </c>
    </row>
    <row r="43" spans="1:28" ht="15" x14ac:dyDescent="0.25">
      <c r="A43" s="31" t="s">
        <v>71</v>
      </c>
      <c r="B43" s="31" t="s">
        <v>154</v>
      </c>
      <c r="C43" s="15" t="s">
        <v>15</v>
      </c>
      <c r="D43" s="15" t="s">
        <v>12</v>
      </c>
      <c r="E43" s="32" t="s">
        <v>183</v>
      </c>
      <c r="F43" s="31" t="s">
        <v>13</v>
      </c>
      <c r="G43" s="12">
        <v>12</v>
      </c>
      <c r="H43" s="15" t="s">
        <v>28</v>
      </c>
      <c r="I43" s="15" t="s">
        <v>20</v>
      </c>
      <c r="J43" s="31" t="s">
        <v>21</v>
      </c>
      <c r="K43" s="33">
        <v>580</v>
      </c>
      <c r="L43" s="33">
        <v>750</v>
      </c>
      <c r="M43" s="16" t="s">
        <v>276</v>
      </c>
      <c r="N43" s="15" t="s">
        <v>229</v>
      </c>
      <c r="O43" s="12" t="s">
        <v>163</v>
      </c>
      <c r="AA43" s="17" t="s">
        <v>183</v>
      </c>
      <c r="AB43" s="16" t="s">
        <v>396</v>
      </c>
    </row>
    <row r="44" spans="1:28" ht="15" x14ac:dyDescent="0.25">
      <c r="A44" s="31" t="s">
        <v>72</v>
      </c>
      <c r="B44" s="31" t="s">
        <v>154</v>
      </c>
      <c r="C44" s="15" t="s">
        <v>15</v>
      </c>
      <c r="D44" s="15" t="s">
        <v>12</v>
      </c>
      <c r="E44" s="32" t="s">
        <v>183</v>
      </c>
      <c r="F44" s="31" t="s">
        <v>13</v>
      </c>
      <c r="G44" s="12">
        <v>12</v>
      </c>
      <c r="H44" s="15" t="s">
        <v>28</v>
      </c>
      <c r="I44" s="15" t="s">
        <v>24</v>
      </c>
      <c r="J44" s="31" t="s">
        <v>21</v>
      </c>
      <c r="K44" s="33">
        <v>580</v>
      </c>
      <c r="L44" s="33">
        <v>750</v>
      </c>
      <c r="M44" s="15"/>
      <c r="N44" s="16" t="s">
        <v>229</v>
      </c>
      <c r="O44" s="12" t="s">
        <v>163</v>
      </c>
      <c r="AA44" s="15" t="s">
        <v>183</v>
      </c>
      <c r="AB44" s="16" t="s">
        <v>397</v>
      </c>
    </row>
    <row r="45" spans="1:28" ht="15" x14ac:dyDescent="0.25">
      <c r="A45" s="31" t="s">
        <v>73</v>
      </c>
      <c r="B45" s="31" t="s">
        <v>147</v>
      </c>
      <c r="C45" s="15" t="s">
        <v>15</v>
      </c>
      <c r="D45" s="15" t="s">
        <v>12</v>
      </c>
      <c r="E45" s="32" t="s">
        <v>185</v>
      </c>
      <c r="F45" s="31" t="s">
        <v>13</v>
      </c>
      <c r="G45" s="12">
        <v>12</v>
      </c>
      <c r="H45" s="15" t="s">
        <v>28</v>
      </c>
      <c r="I45" s="15" t="s">
        <v>24</v>
      </c>
      <c r="J45" s="31" t="s">
        <v>21</v>
      </c>
      <c r="K45" s="33">
        <v>3200</v>
      </c>
      <c r="L45" s="33">
        <v>4200</v>
      </c>
      <c r="M45" s="15"/>
      <c r="N45" s="15" t="s">
        <v>229</v>
      </c>
      <c r="O45" s="12" t="s">
        <v>168</v>
      </c>
      <c r="AA45" s="15" t="s">
        <v>185</v>
      </c>
      <c r="AB45" s="16" t="s">
        <v>398</v>
      </c>
    </row>
    <row r="46" spans="1:28" ht="15" x14ac:dyDescent="0.25">
      <c r="A46" s="31" t="s">
        <v>74</v>
      </c>
      <c r="B46" s="31" t="s">
        <v>147</v>
      </c>
      <c r="C46" s="15" t="s">
        <v>15</v>
      </c>
      <c r="D46" s="15" t="s">
        <v>12</v>
      </c>
      <c r="E46" s="32" t="s">
        <v>190</v>
      </c>
      <c r="F46" s="31" t="s">
        <v>13</v>
      </c>
      <c r="G46" s="12">
        <v>12</v>
      </c>
      <c r="H46" s="15" t="s">
        <v>28</v>
      </c>
      <c r="I46" s="15" t="s">
        <v>24</v>
      </c>
      <c r="J46" s="31" t="s">
        <v>21</v>
      </c>
      <c r="K46" s="33">
        <v>400</v>
      </c>
      <c r="L46" s="33">
        <v>540</v>
      </c>
      <c r="M46" s="16"/>
      <c r="N46" s="15" t="s">
        <v>229</v>
      </c>
      <c r="O46" s="12" t="s">
        <v>277</v>
      </c>
      <c r="AA46" s="15" t="s">
        <v>190</v>
      </c>
      <c r="AB46" s="16" t="s">
        <v>399</v>
      </c>
    </row>
    <row r="47" spans="1:28" ht="15" x14ac:dyDescent="0.25">
      <c r="A47" s="31" t="s">
        <v>75</v>
      </c>
      <c r="B47" s="31" t="s">
        <v>147</v>
      </c>
      <c r="C47" s="15" t="s">
        <v>15</v>
      </c>
      <c r="D47" s="15" t="s">
        <v>12</v>
      </c>
      <c r="E47" s="32" t="s">
        <v>191</v>
      </c>
      <c r="F47" s="31" t="s">
        <v>13</v>
      </c>
      <c r="G47" s="12">
        <v>12</v>
      </c>
      <c r="H47" s="15" t="s">
        <v>28</v>
      </c>
      <c r="I47" s="15" t="s">
        <v>24</v>
      </c>
      <c r="J47" s="31" t="s">
        <v>21</v>
      </c>
      <c r="K47" s="33">
        <v>1100</v>
      </c>
      <c r="L47" s="33">
        <v>1600</v>
      </c>
      <c r="M47" s="16" t="s">
        <v>278</v>
      </c>
      <c r="N47" s="15" t="s">
        <v>229</v>
      </c>
      <c r="O47" s="12" t="s">
        <v>279</v>
      </c>
      <c r="AA47" s="15" t="s">
        <v>191</v>
      </c>
      <c r="AB47" s="16" t="s">
        <v>400</v>
      </c>
    </row>
    <row r="48" spans="1:28" ht="15" x14ac:dyDescent="0.25">
      <c r="A48" s="31" t="s">
        <v>76</v>
      </c>
      <c r="B48" s="31" t="s">
        <v>148</v>
      </c>
      <c r="C48" s="15" t="s">
        <v>15</v>
      </c>
      <c r="D48" s="15" t="s">
        <v>12</v>
      </c>
      <c r="E48" s="32" t="s">
        <v>192</v>
      </c>
      <c r="F48" s="31" t="s">
        <v>13</v>
      </c>
      <c r="G48" s="12">
        <v>12</v>
      </c>
      <c r="H48" s="15" t="s">
        <v>28</v>
      </c>
      <c r="I48" s="15" t="s">
        <v>24</v>
      </c>
      <c r="J48" s="31" t="s">
        <v>21</v>
      </c>
      <c r="K48" s="33">
        <v>1500</v>
      </c>
      <c r="L48" s="33">
        <v>2500</v>
      </c>
      <c r="M48" s="16"/>
      <c r="N48" s="15" t="s">
        <v>229</v>
      </c>
      <c r="O48" s="12" t="s">
        <v>280</v>
      </c>
      <c r="AA48" s="15" t="s">
        <v>192</v>
      </c>
      <c r="AB48" s="16" t="s">
        <v>401</v>
      </c>
    </row>
    <row r="49" spans="1:28" ht="15" x14ac:dyDescent="0.25">
      <c r="A49" s="31" t="s">
        <v>77</v>
      </c>
      <c r="B49" s="31" t="s">
        <v>148</v>
      </c>
      <c r="C49" s="15" t="s">
        <v>15</v>
      </c>
      <c r="D49" s="15" t="s">
        <v>12</v>
      </c>
      <c r="E49" s="32" t="s">
        <v>139</v>
      </c>
      <c r="F49" s="31" t="s">
        <v>13</v>
      </c>
      <c r="G49" s="12">
        <v>12</v>
      </c>
      <c r="H49" s="15" t="s">
        <v>28</v>
      </c>
      <c r="I49" s="15" t="s">
        <v>24</v>
      </c>
      <c r="J49" s="31" t="s">
        <v>21</v>
      </c>
      <c r="K49" s="33">
        <v>700</v>
      </c>
      <c r="L49" s="33">
        <v>1000</v>
      </c>
      <c r="M49" s="15"/>
      <c r="N49" s="15" t="s">
        <v>229</v>
      </c>
      <c r="O49" s="12" t="s">
        <v>164</v>
      </c>
      <c r="AA49" s="15" t="s">
        <v>139</v>
      </c>
      <c r="AB49" s="16" t="s">
        <v>402</v>
      </c>
    </row>
    <row r="50" spans="1:28" ht="15" x14ac:dyDescent="0.25">
      <c r="A50" s="31" t="s">
        <v>78</v>
      </c>
      <c r="B50" s="31" t="s">
        <v>148</v>
      </c>
      <c r="C50" s="15" t="s">
        <v>15</v>
      </c>
      <c r="D50" s="15" t="s">
        <v>12</v>
      </c>
      <c r="E50" s="32" t="s">
        <v>136</v>
      </c>
      <c r="F50" s="31" t="s">
        <v>13</v>
      </c>
      <c r="G50" s="12">
        <v>12</v>
      </c>
      <c r="H50" s="15" t="s">
        <v>28</v>
      </c>
      <c r="I50" s="15" t="s">
        <v>24</v>
      </c>
      <c r="J50" s="31" t="s">
        <v>21</v>
      </c>
      <c r="K50" s="33">
        <v>1000</v>
      </c>
      <c r="L50" s="33">
        <v>1500</v>
      </c>
      <c r="M50" s="16"/>
      <c r="N50" s="15" t="s">
        <v>229</v>
      </c>
      <c r="O50" s="12" t="s">
        <v>161</v>
      </c>
      <c r="AA50" s="15" t="s">
        <v>136</v>
      </c>
      <c r="AB50" s="16" t="s">
        <v>403</v>
      </c>
    </row>
    <row r="51" spans="1:28" ht="15" x14ac:dyDescent="0.25">
      <c r="A51" s="31" t="s">
        <v>79</v>
      </c>
      <c r="B51" s="31" t="s">
        <v>148</v>
      </c>
      <c r="C51" s="15" t="s">
        <v>15</v>
      </c>
      <c r="D51" s="15" t="s">
        <v>12</v>
      </c>
      <c r="E51" s="32" t="s">
        <v>193</v>
      </c>
      <c r="F51" s="31" t="s">
        <v>13</v>
      </c>
      <c r="G51" s="12">
        <v>12</v>
      </c>
      <c r="H51" s="15" t="s">
        <v>28</v>
      </c>
      <c r="I51" s="15" t="s">
        <v>24</v>
      </c>
      <c r="J51" s="31" t="s">
        <v>21</v>
      </c>
      <c r="K51" s="33">
        <v>800</v>
      </c>
      <c r="L51" s="33">
        <v>1200</v>
      </c>
      <c r="M51" s="15"/>
      <c r="N51" s="15" t="s">
        <v>229</v>
      </c>
      <c r="O51" s="12" t="s">
        <v>281</v>
      </c>
      <c r="AA51" s="15" t="s">
        <v>193</v>
      </c>
      <c r="AB51" s="16" t="s">
        <v>404</v>
      </c>
    </row>
    <row r="52" spans="1:28" ht="15" x14ac:dyDescent="0.25">
      <c r="A52" s="31" t="s">
        <v>80</v>
      </c>
      <c r="B52" s="31" t="s">
        <v>153</v>
      </c>
      <c r="C52" s="15" t="s">
        <v>15</v>
      </c>
      <c r="D52" s="15" t="s">
        <v>12</v>
      </c>
      <c r="E52" s="32" t="s">
        <v>180</v>
      </c>
      <c r="F52" s="31" t="s">
        <v>13</v>
      </c>
      <c r="G52" s="12">
        <v>5</v>
      </c>
      <c r="H52" s="15" t="s">
        <v>28</v>
      </c>
      <c r="I52" s="15" t="s">
        <v>20</v>
      </c>
      <c r="J52" s="31" t="s">
        <v>21</v>
      </c>
      <c r="K52" s="33">
        <v>480</v>
      </c>
      <c r="L52" s="33">
        <v>580</v>
      </c>
      <c r="M52" s="15" t="s">
        <v>282</v>
      </c>
      <c r="N52" s="15" t="s">
        <v>229</v>
      </c>
      <c r="O52" s="12" t="s">
        <v>254</v>
      </c>
      <c r="AA52" s="15" t="s">
        <v>180</v>
      </c>
      <c r="AB52" s="16" t="s">
        <v>405</v>
      </c>
    </row>
    <row r="53" spans="1:28" ht="15" x14ac:dyDescent="0.25">
      <c r="A53" s="31" t="s">
        <v>81</v>
      </c>
      <c r="B53" s="31" t="s">
        <v>153</v>
      </c>
      <c r="C53" s="15" t="s">
        <v>15</v>
      </c>
      <c r="D53" s="15" t="s">
        <v>12</v>
      </c>
      <c r="E53" s="32" t="s">
        <v>193</v>
      </c>
      <c r="F53" s="31" t="s">
        <v>13</v>
      </c>
      <c r="G53" s="12">
        <v>12</v>
      </c>
      <c r="H53" s="15" t="s">
        <v>28</v>
      </c>
      <c r="I53" s="15" t="s">
        <v>24</v>
      </c>
      <c r="J53" s="31" t="s">
        <v>21</v>
      </c>
      <c r="K53" s="33">
        <v>1600</v>
      </c>
      <c r="L53" s="33">
        <v>2600</v>
      </c>
      <c r="M53" s="16"/>
      <c r="N53" s="15" t="s">
        <v>229</v>
      </c>
      <c r="O53" s="12" t="s">
        <v>281</v>
      </c>
      <c r="AA53" s="15" t="s">
        <v>193</v>
      </c>
      <c r="AB53" s="16" t="s">
        <v>406</v>
      </c>
    </row>
    <row r="54" spans="1:28" ht="15" x14ac:dyDescent="0.25">
      <c r="A54" s="31" t="s">
        <v>82</v>
      </c>
      <c r="B54" s="31" t="s">
        <v>153</v>
      </c>
      <c r="C54" s="15" t="s">
        <v>15</v>
      </c>
      <c r="D54" s="15" t="s">
        <v>12</v>
      </c>
      <c r="E54" s="32" t="s">
        <v>194</v>
      </c>
      <c r="F54" s="31" t="s">
        <v>13</v>
      </c>
      <c r="G54" s="12">
        <v>12</v>
      </c>
      <c r="H54" s="15" t="s">
        <v>28</v>
      </c>
      <c r="I54" s="15" t="s">
        <v>24</v>
      </c>
      <c r="J54" s="31" t="s">
        <v>21</v>
      </c>
      <c r="K54" s="33">
        <v>540</v>
      </c>
      <c r="L54" s="33">
        <v>750</v>
      </c>
      <c r="M54" s="16"/>
      <c r="N54" s="15" t="s">
        <v>229</v>
      </c>
      <c r="O54" s="12" t="s">
        <v>283</v>
      </c>
      <c r="AA54" s="15" t="s">
        <v>194</v>
      </c>
      <c r="AB54" s="16" t="s">
        <v>407</v>
      </c>
    </row>
    <row r="55" spans="1:28" ht="15" x14ac:dyDescent="0.25">
      <c r="A55" s="31" t="s">
        <v>83</v>
      </c>
      <c r="B55" s="31" t="s">
        <v>153</v>
      </c>
      <c r="C55" s="15" t="s">
        <v>15</v>
      </c>
      <c r="D55" s="15" t="s">
        <v>12</v>
      </c>
      <c r="E55" s="32" t="s">
        <v>195</v>
      </c>
      <c r="F55" s="31" t="s">
        <v>13</v>
      </c>
      <c r="G55" s="12">
        <v>12</v>
      </c>
      <c r="H55" s="15" t="s">
        <v>28</v>
      </c>
      <c r="I55" s="15" t="s">
        <v>24</v>
      </c>
      <c r="J55" s="31" t="s">
        <v>21</v>
      </c>
      <c r="K55" s="33">
        <v>700</v>
      </c>
      <c r="L55" s="33">
        <v>900</v>
      </c>
      <c r="M55" s="16"/>
      <c r="N55" s="15" t="s">
        <v>229</v>
      </c>
      <c r="O55" s="12" t="s">
        <v>284</v>
      </c>
      <c r="AA55" s="15" t="s">
        <v>195</v>
      </c>
      <c r="AB55" s="16" t="s">
        <v>408</v>
      </c>
    </row>
    <row r="56" spans="1:28" ht="15" x14ac:dyDescent="0.25">
      <c r="A56" s="31" t="s">
        <v>84</v>
      </c>
      <c r="B56" s="31" t="s">
        <v>149</v>
      </c>
      <c r="C56" s="15" t="s">
        <v>15</v>
      </c>
      <c r="D56" s="15" t="s">
        <v>12</v>
      </c>
      <c r="E56" s="32" t="s">
        <v>196</v>
      </c>
      <c r="F56" s="31" t="s">
        <v>13</v>
      </c>
      <c r="G56" s="12">
        <v>4</v>
      </c>
      <c r="H56" s="15" t="s">
        <v>28</v>
      </c>
      <c r="I56" s="15" t="s">
        <v>20</v>
      </c>
      <c r="J56" s="31" t="s">
        <v>21</v>
      </c>
      <c r="K56" s="33">
        <v>180</v>
      </c>
      <c r="L56" s="33">
        <v>250</v>
      </c>
      <c r="M56" s="16" t="s">
        <v>166</v>
      </c>
      <c r="N56" s="15" t="s">
        <v>229</v>
      </c>
      <c r="O56" s="12" t="s">
        <v>167</v>
      </c>
      <c r="AA56" s="17" t="s">
        <v>196</v>
      </c>
      <c r="AB56" s="16" t="s">
        <v>409</v>
      </c>
    </row>
    <row r="57" spans="1:28" ht="15" x14ac:dyDescent="0.25">
      <c r="A57" s="31" t="s">
        <v>85</v>
      </c>
      <c r="B57" s="31" t="s">
        <v>150</v>
      </c>
      <c r="C57" s="15" t="s">
        <v>15</v>
      </c>
      <c r="D57" s="15" t="s">
        <v>12</v>
      </c>
      <c r="E57" s="32" t="s">
        <v>140</v>
      </c>
      <c r="F57" s="31" t="s">
        <v>13</v>
      </c>
      <c r="G57" s="12">
        <v>12</v>
      </c>
      <c r="H57" s="15" t="s">
        <v>28</v>
      </c>
      <c r="I57" s="15" t="s">
        <v>24</v>
      </c>
      <c r="J57" s="31" t="s">
        <v>21</v>
      </c>
      <c r="K57" s="33">
        <v>6500</v>
      </c>
      <c r="L57" s="33">
        <v>9500</v>
      </c>
      <c r="M57" s="16"/>
      <c r="N57" s="15" t="s">
        <v>229</v>
      </c>
      <c r="O57" s="12" t="s">
        <v>160</v>
      </c>
      <c r="AA57" s="17" t="s">
        <v>140</v>
      </c>
      <c r="AB57" s="16" t="s">
        <v>410</v>
      </c>
    </row>
    <row r="58" spans="1:28" ht="15" x14ac:dyDescent="0.25">
      <c r="A58" s="31" t="s">
        <v>86</v>
      </c>
      <c r="B58" s="31" t="s">
        <v>150</v>
      </c>
      <c r="C58" s="15" t="s">
        <v>15</v>
      </c>
      <c r="D58" s="15" t="s">
        <v>12</v>
      </c>
      <c r="E58" s="32" t="s">
        <v>181</v>
      </c>
      <c r="F58" s="31" t="s">
        <v>13</v>
      </c>
      <c r="G58" s="12">
        <v>12</v>
      </c>
      <c r="H58" s="15" t="s">
        <v>28</v>
      </c>
      <c r="I58" s="15" t="s">
        <v>24</v>
      </c>
      <c r="J58" s="31" t="s">
        <v>21</v>
      </c>
      <c r="K58" s="33">
        <v>1200</v>
      </c>
      <c r="L58" s="33">
        <v>1800</v>
      </c>
      <c r="M58" s="16"/>
      <c r="N58" s="15" t="s">
        <v>229</v>
      </c>
      <c r="O58" s="12" t="s">
        <v>257</v>
      </c>
      <c r="AA58" s="15" t="s">
        <v>181</v>
      </c>
      <c r="AB58" s="16" t="s">
        <v>411</v>
      </c>
    </row>
    <row r="59" spans="1:28" ht="15" x14ac:dyDescent="0.25">
      <c r="A59" s="31" t="s">
        <v>87</v>
      </c>
      <c r="B59" s="31" t="s">
        <v>150</v>
      </c>
      <c r="C59" s="15" t="s">
        <v>15</v>
      </c>
      <c r="D59" s="15" t="s">
        <v>12</v>
      </c>
      <c r="E59" s="32" t="s">
        <v>183</v>
      </c>
      <c r="F59" s="31" t="s">
        <v>13</v>
      </c>
      <c r="G59" s="12">
        <v>12</v>
      </c>
      <c r="H59" s="15" t="s">
        <v>28</v>
      </c>
      <c r="I59" s="15" t="s">
        <v>24</v>
      </c>
      <c r="J59" s="31" t="s">
        <v>21</v>
      </c>
      <c r="K59" s="33">
        <v>800</v>
      </c>
      <c r="L59" s="33">
        <v>1200</v>
      </c>
      <c r="M59" s="15"/>
      <c r="N59" s="15" t="s">
        <v>229</v>
      </c>
      <c r="O59" s="12" t="s">
        <v>163</v>
      </c>
      <c r="AA59" s="15" t="s">
        <v>183</v>
      </c>
      <c r="AB59" s="16" t="s">
        <v>412</v>
      </c>
    </row>
    <row r="60" spans="1:28" ht="15" x14ac:dyDescent="0.25">
      <c r="A60" s="31" t="s">
        <v>88</v>
      </c>
      <c r="B60" s="31" t="s">
        <v>150</v>
      </c>
      <c r="C60" s="15" t="s">
        <v>15</v>
      </c>
      <c r="D60" s="15" t="s">
        <v>12</v>
      </c>
      <c r="E60" s="32" t="s">
        <v>197</v>
      </c>
      <c r="F60" s="31" t="s">
        <v>13</v>
      </c>
      <c r="G60" s="12">
        <v>12</v>
      </c>
      <c r="H60" s="15" t="s">
        <v>28</v>
      </c>
      <c r="I60" s="15" t="s">
        <v>24</v>
      </c>
      <c r="J60" s="31" t="s">
        <v>21</v>
      </c>
      <c r="K60" s="33">
        <v>900</v>
      </c>
      <c r="L60" s="33">
        <v>1200</v>
      </c>
      <c r="M60" s="15"/>
      <c r="N60" s="15" t="s">
        <v>229</v>
      </c>
      <c r="O60" s="12" t="s">
        <v>285</v>
      </c>
      <c r="AA60" s="15" t="s">
        <v>197</v>
      </c>
      <c r="AB60" s="16" t="s">
        <v>413</v>
      </c>
    </row>
    <row r="61" spans="1:28" ht="15" x14ac:dyDescent="0.25">
      <c r="A61" s="31" t="s">
        <v>89</v>
      </c>
      <c r="B61" s="31" t="s">
        <v>150</v>
      </c>
      <c r="C61" s="15" t="s">
        <v>15</v>
      </c>
      <c r="D61" s="15" t="s">
        <v>12</v>
      </c>
      <c r="E61" s="32" t="s">
        <v>198</v>
      </c>
      <c r="F61" s="31" t="s">
        <v>13</v>
      </c>
      <c r="G61" s="12">
        <v>10</v>
      </c>
      <c r="H61" s="15" t="s">
        <v>28</v>
      </c>
      <c r="I61" s="15" t="s">
        <v>20</v>
      </c>
      <c r="J61" s="31" t="s">
        <v>21</v>
      </c>
      <c r="K61" s="33">
        <v>700</v>
      </c>
      <c r="L61" s="33">
        <v>1100</v>
      </c>
      <c r="M61" s="15"/>
      <c r="N61" s="15" t="s">
        <v>229</v>
      </c>
      <c r="O61" s="12" t="s">
        <v>286</v>
      </c>
      <c r="AA61" s="15" t="s">
        <v>198</v>
      </c>
      <c r="AB61" s="16" t="s">
        <v>414</v>
      </c>
    </row>
    <row r="62" spans="1:28" ht="15" x14ac:dyDescent="0.25">
      <c r="A62" s="31" t="s">
        <v>90</v>
      </c>
      <c r="B62" s="31" t="s">
        <v>152</v>
      </c>
      <c r="C62" s="15" t="s">
        <v>15</v>
      </c>
      <c r="D62" s="15" t="s">
        <v>12</v>
      </c>
      <c r="E62" s="32" t="s">
        <v>199</v>
      </c>
      <c r="F62" s="31" t="s">
        <v>13</v>
      </c>
      <c r="G62" s="12">
        <v>6</v>
      </c>
      <c r="H62" s="15" t="s">
        <v>28</v>
      </c>
      <c r="I62" s="15" t="s">
        <v>20</v>
      </c>
      <c r="J62" s="31" t="s">
        <v>21</v>
      </c>
      <c r="K62" s="33">
        <v>140</v>
      </c>
      <c r="L62" s="33">
        <v>200</v>
      </c>
      <c r="M62" s="16" t="s">
        <v>287</v>
      </c>
      <c r="N62" s="15" t="s">
        <v>229</v>
      </c>
      <c r="O62" s="12" t="s">
        <v>288</v>
      </c>
      <c r="AA62" s="15" t="s">
        <v>199</v>
      </c>
      <c r="AB62" s="16" t="s">
        <v>415</v>
      </c>
    </row>
    <row r="63" spans="1:28" ht="15" x14ac:dyDescent="0.25">
      <c r="A63" s="31" t="s">
        <v>91</v>
      </c>
      <c r="B63" s="31" t="s">
        <v>152</v>
      </c>
      <c r="C63" s="15" t="s">
        <v>15</v>
      </c>
      <c r="D63" s="15" t="s">
        <v>12</v>
      </c>
      <c r="E63" s="32" t="s">
        <v>200</v>
      </c>
      <c r="F63" s="31" t="s">
        <v>13</v>
      </c>
      <c r="G63" s="12">
        <v>6</v>
      </c>
      <c r="H63" s="15" t="s">
        <v>28</v>
      </c>
      <c r="I63" s="15" t="s">
        <v>20</v>
      </c>
      <c r="J63" s="31" t="s">
        <v>21</v>
      </c>
      <c r="K63" s="33">
        <v>120</v>
      </c>
      <c r="L63" s="33">
        <v>160</v>
      </c>
      <c r="M63" s="16" t="s">
        <v>289</v>
      </c>
      <c r="N63" s="15" t="s">
        <v>229</v>
      </c>
      <c r="O63" s="12" t="s">
        <v>290</v>
      </c>
      <c r="AA63" s="15" t="s">
        <v>200</v>
      </c>
      <c r="AB63" s="16" t="s">
        <v>416</v>
      </c>
    </row>
    <row r="64" spans="1:28" ht="15" x14ac:dyDescent="0.25">
      <c r="A64" s="31" t="s">
        <v>92</v>
      </c>
      <c r="B64" s="31" t="s">
        <v>291</v>
      </c>
      <c r="C64" s="15" t="s">
        <v>15</v>
      </c>
      <c r="D64" s="15" t="s">
        <v>12</v>
      </c>
      <c r="E64" s="32" t="s">
        <v>224</v>
      </c>
      <c r="F64" s="31" t="s">
        <v>13</v>
      </c>
      <c r="G64" s="12">
        <v>10</v>
      </c>
      <c r="H64" s="15" t="s">
        <v>28</v>
      </c>
      <c r="I64" s="15" t="s">
        <v>20</v>
      </c>
      <c r="J64" s="31" t="s">
        <v>21</v>
      </c>
      <c r="K64" s="33">
        <v>300</v>
      </c>
      <c r="L64" s="33">
        <v>500</v>
      </c>
      <c r="M64" s="16" t="s">
        <v>292</v>
      </c>
      <c r="N64" s="15" t="s">
        <v>229</v>
      </c>
      <c r="O64" s="12" t="s">
        <v>157</v>
      </c>
      <c r="AA64" s="15" t="s">
        <v>224</v>
      </c>
      <c r="AB64" s="16" t="s">
        <v>417</v>
      </c>
    </row>
    <row r="65" spans="1:28" ht="15" x14ac:dyDescent="0.25">
      <c r="A65" s="31" t="s">
        <v>93</v>
      </c>
      <c r="B65" s="31" t="s">
        <v>143</v>
      </c>
      <c r="C65" s="15" t="s">
        <v>15</v>
      </c>
      <c r="D65" s="15" t="s">
        <v>12</v>
      </c>
      <c r="E65" s="32" t="s">
        <v>201</v>
      </c>
      <c r="F65" s="31" t="s">
        <v>13</v>
      </c>
      <c r="G65" s="12">
        <v>4</v>
      </c>
      <c r="H65" s="15" t="s">
        <v>28</v>
      </c>
      <c r="I65" s="15" t="s">
        <v>20</v>
      </c>
      <c r="J65" s="31" t="s">
        <v>21</v>
      </c>
      <c r="K65" s="33">
        <v>150</v>
      </c>
      <c r="L65" s="33">
        <v>200</v>
      </c>
      <c r="M65" s="16" t="s">
        <v>293</v>
      </c>
      <c r="N65" s="15" t="s">
        <v>229</v>
      </c>
      <c r="O65" s="12" t="s">
        <v>157</v>
      </c>
      <c r="AA65" s="15" t="s">
        <v>201</v>
      </c>
      <c r="AB65" s="16" t="s">
        <v>418</v>
      </c>
    </row>
    <row r="66" spans="1:28" ht="15" x14ac:dyDescent="0.25">
      <c r="A66" s="31" t="s">
        <v>94</v>
      </c>
      <c r="B66" s="31" t="s">
        <v>147</v>
      </c>
      <c r="C66" s="15" t="s">
        <v>15</v>
      </c>
      <c r="D66" s="15" t="s">
        <v>12</v>
      </c>
      <c r="E66" s="32" t="s">
        <v>202</v>
      </c>
      <c r="F66" s="31" t="s">
        <v>13</v>
      </c>
      <c r="G66" s="12">
        <v>4</v>
      </c>
      <c r="H66" s="15" t="s">
        <v>28</v>
      </c>
      <c r="I66" s="15" t="s">
        <v>20</v>
      </c>
      <c r="J66" s="31" t="s">
        <v>21</v>
      </c>
      <c r="K66" s="33">
        <v>180</v>
      </c>
      <c r="L66" s="33">
        <v>280</v>
      </c>
      <c r="M66" s="16" t="s">
        <v>294</v>
      </c>
      <c r="N66" s="15" t="s">
        <v>229</v>
      </c>
      <c r="O66" s="12" t="s">
        <v>157</v>
      </c>
      <c r="AA66" s="15" t="s">
        <v>202</v>
      </c>
      <c r="AB66" s="16" t="s">
        <v>419</v>
      </c>
    </row>
    <row r="67" spans="1:28" ht="15" x14ac:dyDescent="0.25">
      <c r="A67" s="31" t="s">
        <v>95</v>
      </c>
      <c r="B67" s="31" t="s">
        <v>274</v>
      </c>
      <c r="C67" s="15" t="s">
        <v>26</v>
      </c>
      <c r="D67" s="15" t="s">
        <v>12</v>
      </c>
      <c r="E67" s="32" t="s">
        <v>203</v>
      </c>
      <c r="F67" s="31" t="s">
        <v>13</v>
      </c>
      <c r="G67" s="12">
        <v>6</v>
      </c>
      <c r="H67" s="15" t="s">
        <v>28</v>
      </c>
      <c r="I67" s="15" t="s">
        <v>20</v>
      </c>
      <c r="J67" s="31" t="s">
        <v>21</v>
      </c>
      <c r="K67" s="33">
        <v>2000</v>
      </c>
      <c r="L67" s="33">
        <v>3000</v>
      </c>
      <c r="M67" s="16" t="s">
        <v>295</v>
      </c>
      <c r="N67" s="15" t="s">
        <v>229</v>
      </c>
      <c r="O67" s="12" t="s">
        <v>296</v>
      </c>
      <c r="AA67" s="15" t="s">
        <v>203</v>
      </c>
      <c r="AB67" s="16" t="s">
        <v>420</v>
      </c>
    </row>
    <row r="68" spans="1:28" ht="15" x14ac:dyDescent="0.25">
      <c r="A68" s="31" t="s">
        <v>96</v>
      </c>
      <c r="B68" s="31" t="s">
        <v>297</v>
      </c>
      <c r="C68" s="15" t="s">
        <v>26</v>
      </c>
      <c r="D68" s="15" t="s">
        <v>12</v>
      </c>
      <c r="E68" s="32" t="s">
        <v>204</v>
      </c>
      <c r="F68" s="31" t="s">
        <v>13</v>
      </c>
      <c r="G68" s="12">
        <v>6</v>
      </c>
      <c r="H68" s="15" t="s">
        <v>28</v>
      </c>
      <c r="I68" s="15" t="s">
        <v>20</v>
      </c>
      <c r="J68" s="31" t="s">
        <v>21</v>
      </c>
      <c r="K68" s="33">
        <v>2800</v>
      </c>
      <c r="L68" s="33">
        <v>3800</v>
      </c>
      <c r="M68" s="16" t="s">
        <v>298</v>
      </c>
      <c r="N68" s="15" t="s">
        <v>229</v>
      </c>
      <c r="O68" s="12" t="s">
        <v>299</v>
      </c>
      <c r="AA68" s="15" t="s">
        <v>204</v>
      </c>
      <c r="AB68" s="16" t="s">
        <v>421</v>
      </c>
    </row>
    <row r="69" spans="1:28" ht="15" x14ac:dyDescent="0.25">
      <c r="A69" s="31" t="s">
        <v>97</v>
      </c>
      <c r="B69" s="31" t="s">
        <v>148</v>
      </c>
      <c r="C69" s="15" t="s">
        <v>26</v>
      </c>
      <c r="D69" s="15" t="s">
        <v>12</v>
      </c>
      <c r="E69" s="32" t="s">
        <v>205</v>
      </c>
      <c r="F69" s="31" t="s">
        <v>13</v>
      </c>
      <c r="G69" s="12">
        <v>9</v>
      </c>
      <c r="H69" s="15" t="s">
        <v>28</v>
      </c>
      <c r="I69" s="15" t="s">
        <v>20</v>
      </c>
      <c r="J69" s="31" t="s">
        <v>21</v>
      </c>
      <c r="K69" s="33">
        <v>300</v>
      </c>
      <c r="L69" s="33">
        <v>500</v>
      </c>
      <c r="M69" s="16" t="s">
        <v>300</v>
      </c>
      <c r="N69" s="15" t="s">
        <v>229</v>
      </c>
      <c r="O69" s="12" t="s">
        <v>301</v>
      </c>
      <c r="AA69" s="15" t="s">
        <v>205</v>
      </c>
      <c r="AB69" s="16" t="s">
        <v>422</v>
      </c>
    </row>
    <row r="70" spans="1:28" ht="15" x14ac:dyDescent="0.25">
      <c r="A70" s="31" t="s">
        <v>98</v>
      </c>
      <c r="B70" s="31" t="s">
        <v>148</v>
      </c>
      <c r="C70" s="15" t="s">
        <v>26</v>
      </c>
      <c r="D70" s="15" t="s">
        <v>12</v>
      </c>
      <c r="E70" s="32" t="s">
        <v>206</v>
      </c>
      <c r="F70" s="31" t="s">
        <v>13</v>
      </c>
      <c r="G70" s="12">
        <v>6</v>
      </c>
      <c r="H70" s="15" t="s">
        <v>28</v>
      </c>
      <c r="I70" s="15" t="s">
        <v>20</v>
      </c>
      <c r="J70" s="31" t="s">
        <v>21</v>
      </c>
      <c r="K70" s="33">
        <v>500</v>
      </c>
      <c r="L70" s="33">
        <v>700</v>
      </c>
      <c r="M70" s="16" t="s">
        <v>302</v>
      </c>
      <c r="N70" s="15" t="s">
        <v>229</v>
      </c>
      <c r="O70" s="12" t="s">
        <v>303</v>
      </c>
      <c r="AA70" s="15" t="s">
        <v>206</v>
      </c>
      <c r="AB70" s="16" t="s">
        <v>423</v>
      </c>
    </row>
    <row r="71" spans="1:28" ht="15" x14ac:dyDescent="0.25">
      <c r="A71" s="31" t="s">
        <v>99</v>
      </c>
      <c r="B71" s="31" t="s">
        <v>148</v>
      </c>
      <c r="C71" s="15" t="s">
        <v>26</v>
      </c>
      <c r="D71" s="15" t="s">
        <v>12</v>
      </c>
      <c r="E71" s="32" t="s">
        <v>207</v>
      </c>
      <c r="F71" s="31" t="s">
        <v>13</v>
      </c>
      <c r="G71" s="12">
        <v>7</v>
      </c>
      <c r="H71" s="15" t="s">
        <v>28</v>
      </c>
      <c r="I71" s="15" t="s">
        <v>20</v>
      </c>
      <c r="J71" s="31" t="s">
        <v>21</v>
      </c>
      <c r="K71" s="33">
        <v>650</v>
      </c>
      <c r="L71" s="33">
        <v>950</v>
      </c>
      <c r="M71" s="16" t="s">
        <v>304</v>
      </c>
      <c r="N71" s="15" t="s">
        <v>229</v>
      </c>
      <c r="O71" s="12" t="s">
        <v>305</v>
      </c>
      <c r="AA71" s="15" t="s">
        <v>207</v>
      </c>
      <c r="AB71" s="16" t="s">
        <v>424</v>
      </c>
    </row>
    <row r="72" spans="1:28" ht="15" x14ac:dyDescent="0.25">
      <c r="A72" s="31" t="s">
        <v>100</v>
      </c>
      <c r="B72" s="31" t="s">
        <v>148</v>
      </c>
      <c r="C72" s="15" t="s">
        <v>26</v>
      </c>
      <c r="D72" s="15" t="s">
        <v>12</v>
      </c>
      <c r="E72" s="32" t="s">
        <v>208</v>
      </c>
      <c r="F72" s="31" t="s">
        <v>13</v>
      </c>
      <c r="G72" s="12">
        <v>12</v>
      </c>
      <c r="H72" s="15" t="s">
        <v>28</v>
      </c>
      <c r="I72" s="15" t="s">
        <v>18</v>
      </c>
      <c r="J72" s="31" t="s">
        <v>21</v>
      </c>
      <c r="K72" s="33">
        <v>1000</v>
      </c>
      <c r="L72" s="33">
        <v>1500</v>
      </c>
      <c r="M72" s="16" t="s">
        <v>306</v>
      </c>
      <c r="N72" s="15" t="s">
        <v>229</v>
      </c>
      <c r="O72" s="12" t="s">
        <v>307</v>
      </c>
      <c r="AA72" s="15" t="s">
        <v>208</v>
      </c>
      <c r="AB72" s="16" t="s">
        <v>425</v>
      </c>
    </row>
    <row r="73" spans="1:28" ht="15" x14ac:dyDescent="0.25">
      <c r="A73" s="31" t="s">
        <v>101</v>
      </c>
      <c r="B73" s="31" t="s">
        <v>153</v>
      </c>
      <c r="C73" s="15" t="s">
        <v>26</v>
      </c>
      <c r="D73" s="15" t="s">
        <v>12</v>
      </c>
      <c r="E73" s="32" t="s">
        <v>206</v>
      </c>
      <c r="F73" s="31" t="s">
        <v>13</v>
      </c>
      <c r="G73" s="12">
        <v>6</v>
      </c>
      <c r="H73" s="15" t="s">
        <v>28</v>
      </c>
      <c r="I73" s="15" t="s">
        <v>20</v>
      </c>
      <c r="J73" s="31" t="s">
        <v>21</v>
      </c>
      <c r="K73" s="33">
        <v>340</v>
      </c>
      <c r="L73" s="33">
        <v>560</v>
      </c>
      <c r="M73" s="16" t="s">
        <v>308</v>
      </c>
      <c r="N73" s="15" t="s">
        <v>229</v>
      </c>
      <c r="O73" s="12" t="s">
        <v>303</v>
      </c>
      <c r="AA73" s="15" t="s">
        <v>206</v>
      </c>
      <c r="AB73" s="16" t="s">
        <v>426</v>
      </c>
    </row>
    <row r="74" spans="1:28" ht="15" x14ac:dyDescent="0.25">
      <c r="A74" s="31" t="s">
        <v>102</v>
      </c>
      <c r="B74" s="31" t="s">
        <v>153</v>
      </c>
      <c r="C74" s="15" t="s">
        <v>26</v>
      </c>
      <c r="D74" s="15" t="s">
        <v>12</v>
      </c>
      <c r="E74" s="32" t="s">
        <v>206</v>
      </c>
      <c r="F74" s="31" t="s">
        <v>13</v>
      </c>
      <c r="G74" s="12">
        <v>12</v>
      </c>
      <c r="H74" s="15" t="s">
        <v>28</v>
      </c>
      <c r="I74" s="15" t="s">
        <v>20</v>
      </c>
      <c r="J74" s="31" t="s">
        <v>21</v>
      </c>
      <c r="K74" s="33">
        <v>700</v>
      </c>
      <c r="L74" s="33">
        <v>1150</v>
      </c>
      <c r="M74" s="16" t="s">
        <v>309</v>
      </c>
      <c r="N74" s="15" t="s">
        <v>229</v>
      </c>
      <c r="O74" s="12" t="s">
        <v>303</v>
      </c>
      <c r="AA74" s="15" t="s">
        <v>206</v>
      </c>
      <c r="AB74" s="16" t="s">
        <v>427</v>
      </c>
    </row>
    <row r="75" spans="1:28" ht="15" x14ac:dyDescent="0.25">
      <c r="A75" s="31" t="s">
        <v>103</v>
      </c>
      <c r="B75" s="31" t="s">
        <v>149</v>
      </c>
      <c r="C75" s="15" t="s">
        <v>26</v>
      </c>
      <c r="D75" s="15" t="s">
        <v>12</v>
      </c>
      <c r="E75" s="32" t="s">
        <v>204</v>
      </c>
      <c r="F75" s="31" t="s">
        <v>13</v>
      </c>
      <c r="G75" s="12">
        <v>8</v>
      </c>
      <c r="H75" s="15" t="s">
        <v>28</v>
      </c>
      <c r="I75" s="15" t="s">
        <v>20</v>
      </c>
      <c r="J75" s="31" t="s">
        <v>21</v>
      </c>
      <c r="K75" s="33">
        <v>4400</v>
      </c>
      <c r="L75" s="33">
        <v>5400</v>
      </c>
      <c r="M75" s="16" t="s">
        <v>310</v>
      </c>
      <c r="N75" s="16" t="s">
        <v>229</v>
      </c>
      <c r="O75" s="12" t="s">
        <v>299</v>
      </c>
      <c r="AA75" s="15" t="s">
        <v>204</v>
      </c>
      <c r="AB75" s="16" t="s">
        <v>428</v>
      </c>
    </row>
    <row r="76" spans="1:28" ht="15" x14ac:dyDescent="0.25">
      <c r="A76" s="31" t="s">
        <v>104</v>
      </c>
      <c r="B76" s="31" t="s">
        <v>149</v>
      </c>
      <c r="C76" s="15" t="s">
        <v>26</v>
      </c>
      <c r="D76" s="15" t="s">
        <v>12</v>
      </c>
      <c r="E76" s="32" t="s">
        <v>209</v>
      </c>
      <c r="F76" s="31" t="s">
        <v>13</v>
      </c>
      <c r="G76" s="12">
        <v>9</v>
      </c>
      <c r="H76" s="15" t="s">
        <v>28</v>
      </c>
      <c r="I76" s="15" t="s">
        <v>20</v>
      </c>
      <c r="J76" s="31" t="s">
        <v>21</v>
      </c>
      <c r="K76" s="33">
        <v>300</v>
      </c>
      <c r="L76" s="33">
        <v>400</v>
      </c>
      <c r="M76" s="15" t="s">
        <v>311</v>
      </c>
      <c r="N76" s="15" t="s">
        <v>229</v>
      </c>
      <c r="O76" s="12" t="s">
        <v>312</v>
      </c>
      <c r="AA76" s="15" t="s">
        <v>209</v>
      </c>
      <c r="AB76" s="16" t="s">
        <v>429</v>
      </c>
    </row>
    <row r="77" spans="1:28" ht="15" x14ac:dyDescent="0.25">
      <c r="A77" s="31" t="s">
        <v>105</v>
      </c>
      <c r="B77" s="31" t="s">
        <v>151</v>
      </c>
      <c r="C77" s="15" t="s">
        <v>26</v>
      </c>
      <c r="D77" s="15" t="s">
        <v>12</v>
      </c>
      <c r="E77" s="32" t="s">
        <v>210</v>
      </c>
      <c r="F77" s="31" t="s">
        <v>13</v>
      </c>
      <c r="G77" s="12">
        <v>10</v>
      </c>
      <c r="H77" s="15" t="s">
        <v>28</v>
      </c>
      <c r="I77" s="15" t="s">
        <v>20</v>
      </c>
      <c r="J77" s="31" t="s">
        <v>21</v>
      </c>
      <c r="K77" s="33">
        <v>1500</v>
      </c>
      <c r="L77" s="33">
        <v>2000</v>
      </c>
      <c r="M77" s="16" t="s">
        <v>313</v>
      </c>
      <c r="N77" s="15" t="s">
        <v>229</v>
      </c>
      <c r="O77" s="12" t="s">
        <v>314</v>
      </c>
      <c r="AA77" s="15" t="s">
        <v>210</v>
      </c>
      <c r="AB77" s="16" t="s">
        <v>430</v>
      </c>
    </row>
    <row r="78" spans="1:28" ht="15" x14ac:dyDescent="0.25">
      <c r="A78" s="31" t="s">
        <v>106</v>
      </c>
      <c r="B78" s="31" t="s">
        <v>151</v>
      </c>
      <c r="C78" s="15" t="s">
        <v>26</v>
      </c>
      <c r="D78" s="15" t="s">
        <v>12</v>
      </c>
      <c r="E78" s="32" t="s">
        <v>211</v>
      </c>
      <c r="F78" s="31" t="s">
        <v>13</v>
      </c>
      <c r="G78" s="12">
        <v>6</v>
      </c>
      <c r="H78" s="15" t="s">
        <v>28</v>
      </c>
      <c r="I78" s="15" t="s">
        <v>20</v>
      </c>
      <c r="J78" s="31" t="s">
        <v>21</v>
      </c>
      <c r="K78" s="33">
        <v>180</v>
      </c>
      <c r="L78" s="33">
        <v>230</v>
      </c>
      <c r="M78" s="16" t="s">
        <v>315</v>
      </c>
      <c r="N78" s="15" t="s">
        <v>229</v>
      </c>
      <c r="O78" s="12" t="s">
        <v>316</v>
      </c>
      <c r="AA78" s="15" t="s">
        <v>211</v>
      </c>
      <c r="AB78" s="16" t="s">
        <v>431</v>
      </c>
    </row>
    <row r="79" spans="1:28" ht="15" x14ac:dyDescent="0.25">
      <c r="A79" s="31" t="s">
        <v>107</v>
      </c>
      <c r="B79" s="31" t="s">
        <v>151</v>
      </c>
      <c r="C79" s="15" t="s">
        <v>26</v>
      </c>
      <c r="D79" s="15" t="s">
        <v>12</v>
      </c>
      <c r="E79" s="32" t="s">
        <v>211</v>
      </c>
      <c r="F79" s="31" t="s">
        <v>13</v>
      </c>
      <c r="G79" s="12">
        <v>12</v>
      </c>
      <c r="H79" s="15" t="s">
        <v>28</v>
      </c>
      <c r="I79" s="15" t="s">
        <v>20</v>
      </c>
      <c r="J79" s="31" t="s">
        <v>21</v>
      </c>
      <c r="K79" s="33">
        <v>360</v>
      </c>
      <c r="L79" s="33">
        <v>460</v>
      </c>
      <c r="M79" s="16" t="s">
        <v>317</v>
      </c>
      <c r="N79" s="16" t="s">
        <v>229</v>
      </c>
      <c r="O79" s="12" t="s">
        <v>316</v>
      </c>
      <c r="AA79" s="15" t="s">
        <v>211</v>
      </c>
      <c r="AB79" s="16" t="s">
        <v>432</v>
      </c>
    </row>
    <row r="80" spans="1:28" ht="15" x14ac:dyDescent="0.25">
      <c r="A80" s="31" t="s">
        <v>108</v>
      </c>
      <c r="B80" s="31" t="s">
        <v>318</v>
      </c>
      <c r="C80" s="15" t="s">
        <v>26</v>
      </c>
      <c r="D80" s="15" t="s">
        <v>12</v>
      </c>
      <c r="E80" s="32" t="s">
        <v>225</v>
      </c>
      <c r="F80" s="31" t="s">
        <v>13</v>
      </c>
      <c r="G80" s="12">
        <v>7</v>
      </c>
      <c r="H80" s="15" t="s">
        <v>28</v>
      </c>
      <c r="I80" s="15" t="s">
        <v>20</v>
      </c>
      <c r="J80" s="31" t="s">
        <v>21</v>
      </c>
      <c r="K80" s="33">
        <v>150</v>
      </c>
      <c r="L80" s="33">
        <v>250</v>
      </c>
      <c r="M80" s="16" t="s">
        <v>319</v>
      </c>
      <c r="N80" s="15" t="s">
        <v>229</v>
      </c>
      <c r="O80" s="12" t="s">
        <v>157</v>
      </c>
      <c r="AA80" s="15" t="s">
        <v>225</v>
      </c>
      <c r="AB80" s="16" t="s">
        <v>433</v>
      </c>
    </row>
    <row r="81" spans="1:28" ht="15" x14ac:dyDescent="0.25">
      <c r="A81" s="31" t="s">
        <v>109</v>
      </c>
      <c r="B81" s="31" t="s">
        <v>320</v>
      </c>
      <c r="C81" s="15" t="s">
        <v>26</v>
      </c>
      <c r="D81" s="15" t="s">
        <v>12</v>
      </c>
      <c r="E81" s="32" t="s">
        <v>206</v>
      </c>
      <c r="F81" s="31" t="s">
        <v>13</v>
      </c>
      <c r="G81" s="12">
        <v>3</v>
      </c>
      <c r="H81" s="15" t="s">
        <v>28</v>
      </c>
      <c r="I81" s="15" t="s">
        <v>20</v>
      </c>
      <c r="J81" s="31" t="s">
        <v>21</v>
      </c>
      <c r="K81" s="33">
        <v>150</v>
      </c>
      <c r="L81" s="33">
        <v>200</v>
      </c>
      <c r="M81" s="16" t="s">
        <v>321</v>
      </c>
      <c r="N81" s="15" t="s">
        <v>229</v>
      </c>
      <c r="O81" s="12" t="s">
        <v>303</v>
      </c>
      <c r="AA81" s="15" t="s">
        <v>206</v>
      </c>
      <c r="AB81" s="16" t="s">
        <v>434</v>
      </c>
    </row>
    <row r="82" spans="1:28" ht="15" x14ac:dyDescent="0.25">
      <c r="A82" s="31" t="s">
        <v>110</v>
      </c>
      <c r="B82" s="31" t="s">
        <v>322</v>
      </c>
      <c r="C82" s="15" t="s">
        <v>26</v>
      </c>
      <c r="D82" s="15" t="s">
        <v>12</v>
      </c>
      <c r="E82" s="32" t="s">
        <v>226</v>
      </c>
      <c r="F82" s="31" t="s">
        <v>13</v>
      </c>
      <c r="G82" s="12">
        <v>7</v>
      </c>
      <c r="H82" s="15" t="s">
        <v>28</v>
      </c>
      <c r="I82" s="15" t="s">
        <v>20</v>
      </c>
      <c r="J82" s="31" t="s">
        <v>21</v>
      </c>
      <c r="K82" s="33">
        <v>150</v>
      </c>
      <c r="L82" s="33">
        <v>200</v>
      </c>
      <c r="M82" s="16" t="s">
        <v>323</v>
      </c>
      <c r="N82" s="15" t="s">
        <v>229</v>
      </c>
      <c r="O82" s="12" t="s">
        <v>157</v>
      </c>
      <c r="AA82" s="15" t="s">
        <v>226</v>
      </c>
      <c r="AB82" s="16" t="s">
        <v>435</v>
      </c>
    </row>
    <row r="83" spans="1:28" ht="15" x14ac:dyDescent="0.25">
      <c r="A83" s="31" t="s">
        <v>111</v>
      </c>
      <c r="B83" s="31" t="s">
        <v>324</v>
      </c>
      <c r="C83" s="15" t="s">
        <v>26</v>
      </c>
      <c r="D83" s="15" t="s">
        <v>14</v>
      </c>
      <c r="E83" s="32" t="s">
        <v>227</v>
      </c>
      <c r="F83" s="31" t="s">
        <v>13</v>
      </c>
      <c r="G83" s="12">
        <v>4</v>
      </c>
      <c r="H83" s="15" t="s">
        <v>28</v>
      </c>
      <c r="I83" s="15" t="s">
        <v>20</v>
      </c>
      <c r="J83" s="31" t="s">
        <v>21</v>
      </c>
      <c r="K83" s="33">
        <v>100</v>
      </c>
      <c r="L83" s="33">
        <v>200</v>
      </c>
      <c r="M83" s="16" t="s">
        <v>325</v>
      </c>
      <c r="N83" s="15" t="s">
        <v>229</v>
      </c>
      <c r="O83" s="12" t="s">
        <v>157</v>
      </c>
      <c r="AA83" s="15" t="s">
        <v>227</v>
      </c>
      <c r="AB83" s="16" t="s">
        <v>436</v>
      </c>
    </row>
    <row r="84" spans="1:28" ht="15" x14ac:dyDescent="0.25">
      <c r="A84" s="31" t="s">
        <v>112</v>
      </c>
      <c r="B84" s="31" t="s">
        <v>326</v>
      </c>
      <c r="C84" s="15" t="s">
        <v>22</v>
      </c>
      <c r="D84" s="15" t="s">
        <v>12</v>
      </c>
      <c r="E84" s="32" t="s">
        <v>212</v>
      </c>
      <c r="F84" s="31" t="s">
        <v>13</v>
      </c>
      <c r="G84" s="12">
        <v>2</v>
      </c>
      <c r="H84" s="15" t="s">
        <v>29</v>
      </c>
      <c r="I84" s="15" t="s">
        <v>20</v>
      </c>
      <c r="J84" s="31" t="s">
        <v>21</v>
      </c>
      <c r="K84" s="33">
        <v>300</v>
      </c>
      <c r="L84" s="33">
        <v>600</v>
      </c>
      <c r="M84" s="16" t="s">
        <v>327</v>
      </c>
      <c r="N84" s="15" t="s">
        <v>229</v>
      </c>
      <c r="O84" s="12" t="s">
        <v>328</v>
      </c>
      <c r="AA84" s="15" t="s">
        <v>212</v>
      </c>
      <c r="AB84" s="16" t="s">
        <v>437</v>
      </c>
    </row>
    <row r="85" spans="1:28" ht="15" x14ac:dyDescent="0.25">
      <c r="A85" s="31" t="s">
        <v>113</v>
      </c>
      <c r="B85" s="31" t="s">
        <v>144</v>
      </c>
      <c r="C85" s="15" t="s">
        <v>22</v>
      </c>
      <c r="D85" s="15" t="s">
        <v>12</v>
      </c>
      <c r="E85" s="32" t="s">
        <v>212</v>
      </c>
      <c r="F85" s="31" t="s">
        <v>13</v>
      </c>
      <c r="G85" s="12">
        <v>4</v>
      </c>
      <c r="H85" s="15" t="s">
        <v>29</v>
      </c>
      <c r="I85" s="15" t="s">
        <v>20</v>
      </c>
      <c r="J85" s="31" t="s">
        <v>21</v>
      </c>
      <c r="K85" s="33">
        <v>300</v>
      </c>
      <c r="L85" s="33">
        <v>500</v>
      </c>
      <c r="M85" s="5" t="s">
        <v>329</v>
      </c>
      <c r="N85" s="15" t="s">
        <v>229</v>
      </c>
      <c r="O85" s="12" t="s">
        <v>328</v>
      </c>
      <c r="AA85" s="15" t="s">
        <v>212</v>
      </c>
      <c r="AB85" s="16" t="s">
        <v>438</v>
      </c>
    </row>
    <row r="86" spans="1:28" ht="15" x14ac:dyDescent="0.25">
      <c r="A86" s="31" t="s">
        <v>114</v>
      </c>
      <c r="B86" s="31" t="s">
        <v>145</v>
      </c>
      <c r="C86" s="15" t="s">
        <v>22</v>
      </c>
      <c r="D86" s="15" t="s">
        <v>12</v>
      </c>
      <c r="E86" s="32" t="s">
        <v>212</v>
      </c>
      <c r="F86" s="31" t="s">
        <v>13</v>
      </c>
      <c r="G86" s="12">
        <v>11</v>
      </c>
      <c r="H86" s="15" t="s">
        <v>29</v>
      </c>
      <c r="I86" s="15" t="s">
        <v>20</v>
      </c>
      <c r="J86" s="31" t="s">
        <v>21</v>
      </c>
      <c r="K86" s="33">
        <v>650</v>
      </c>
      <c r="L86" s="33">
        <v>850</v>
      </c>
      <c r="M86" s="16" t="s">
        <v>330</v>
      </c>
      <c r="N86" s="15" t="s">
        <v>229</v>
      </c>
      <c r="O86" s="12" t="s">
        <v>328</v>
      </c>
      <c r="AA86" s="15" t="s">
        <v>212</v>
      </c>
      <c r="AB86" s="16" t="s">
        <v>439</v>
      </c>
    </row>
    <row r="87" spans="1:28" ht="15" x14ac:dyDescent="0.25">
      <c r="A87" s="31" t="s">
        <v>115</v>
      </c>
      <c r="B87" s="31" t="s">
        <v>145</v>
      </c>
      <c r="C87" s="15" t="s">
        <v>22</v>
      </c>
      <c r="D87" s="15" t="s">
        <v>12</v>
      </c>
      <c r="E87" s="32" t="s">
        <v>212</v>
      </c>
      <c r="F87" s="31" t="s">
        <v>13</v>
      </c>
      <c r="G87" s="12">
        <v>12</v>
      </c>
      <c r="H87" s="15" t="s">
        <v>29</v>
      </c>
      <c r="I87" s="15" t="s">
        <v>20</v>
      </c>
      <c r="J87" s="31" t="s">
        <v>21</v>
      </c>
      <c r="K87" s="33">
        <v>700</v>
      </c>
      <c r="L87" s="33">
        <v>900</v>
      </c>
      <c r="M87" s="16" t="s">
        <v>331</v>
      </c>
      <c r="N87" s="16" t="s">
        <v>229</v>
      </c>
      <c r="O87" s="12" t="s">
        <v>328</v>
      </c>
      <c r="AA87" s="15" t="s">
        <v>212</v>
      </c>
      <c r="AB87" s="16" t="s">
        <v>440</v>
      </c>
    </row>
    <row r="88" spans="1:28" ht="15" x14ac:dyDescent="0.25">
      <c r="A88" s="31" t="s">
        <v>116</v>
      </c>
      <c r="B88" s="31" t="s">
        <v>332</v>
      </c>
      <c r="C88" s="15" t="s">
        <v>22</v>
      </c>
      <c r="D88" s="15" t="s">
        <v>12</v>
      </c>
      <c r="E88" s="32" t="s">
        <v>213</v>
      </c>
      <c r="F88" s="31" t="s">
        <v>13</v>
      </c>
      <c r="G88" s="12">
        <v>12</v>
      </c>
      <c r="H88" s="15" t="s">
        <v>29</v>
      </c>
      <c r="I88" s="15" t="s">
        <v>24</v>
      </c>
      <c r="J88" s="31" t="s">
        <v>21</v>
      </c>
      <c r="K88" s="33">
        <v>300</v>
      </c>
      <c r="L88" s="33">
        <v>500</v>
      </c>
      <c r="M88" s="15"/>
      <c r="N88" s="15" t="s">
        <v>229</v>
      </c>
      <c r="O88" s="12" t="s">
        <v>158</v>
      </c>
      <c r="AA88" s="15" t="s">
        <v>213</v>
      </c>
      <c r="AB88" s="16" t="s">
        <v>441</v>
      </c>
    </row>
    <row r="89" spans="1:28" ht="15" x14ac:dyDescent="0.25">
      <c r="A89" s="31" t="s">
        <v>117</v>
      </c>
      <c r="B89" s="31" t="s">
        <v>332</v>
      </c>
      <c r="C89" s="15" t="s">
        <v>22</v>
      </c>
      <c r="D89" s="15" t="s">
        <v>12</v>
      </c>
      <c r="E89" s="32" t="s">
        <v>213</v>
      </c>
      <c r="F89" s="31" t="s">
        <v>13</v>
      </c>
      <c r="G89" s="12">
        <v>12</v>
      </c>
      <c r="H89" s="15" t="s">
        <v>29</v>
      </c>
      <c r="I89" s="15" t="s">
        <v>24</v>
      </c>
      <c r="J89" s="31" t="s">
        <v>21</v>
      </c>
      <c r="K89" s="33">
        <v>300</v>
      </c>
      <c r="L89" s="33">
        <v>500</v>
      </c>
      <c r="M89" s="16" t="s">
        <v>333</v>
      </c>
      <c r="N89" s="15" t="s">
        <v>229</v>
      </c>
      <c r="O89" s="12" t="s">
        <v>158</v>
      </c>
      <c r="AA89" s="15" t="s">
        <v>213</v>
      </c>
      <c r="AB89" s="16" t="s">
        <v>442</v>
      </c>
    </row>
    <row r="90" spans="1:28" ht="15" x14ac:dyDescent="0.25">
      <c r="A90" s="31" t="s">
        <v>118</v>
      </c>
      <c r="B90" s="31" t="s">
        <v>332</v>
      </c>
      <c r="C90" s="15" t="s">
        <v>22</v>
      </c>
      <c r="D90" s="15" t="s">
        <v>12</v>
      </c>
      <c r="E90" s="32" t="s">
        <v>214</v>
      </c>
      <c r="F90" s="31" t="s">
        <v>13</v>
      </c>
      <c r="G90" s="12">
        <v>12</v>
      </c>
      <c r="H90" s="15" t="s">
        <v>29</v>
      </c>
      <c r="I90" s="15" t="s">
        <v>24</v>
      </c>
      <c r="J90" s="31" t="s">
        <v>21</v>
      </c>
      <c r="K90" s="33">
        <v>300</v>
      </c>
      <c r="L90" s="33">
        <v>500</v>
      </c>
      <c r="M90" s="16"/>
      <c r="N90" s="15" t="s">
        <v>229</v>
      </c>
      <c r="O90" s="12" t="s">
        <v>334</v>
      </c>
      <c r="AA90" s="15" t="s">
        <v>214</v>
      </c>
      <c r="AB90" s="16" t="s">
        <v>443</v>
      </c>
    </row>
    <row r="91" spans="1:28" ht="15" x14ac:dyDescent="0.25">
      <c r="A91" s="31" t="s">
        <v>119</v>
      </c>
      <c r="B91" s="31" t="s">
        <v>332</v>
      </c>
      <c r="C91" s="15" t="s">
        <v>22</v>
      </c>
      <c r="D91" s="15" t="s">
        <v>12</v>
      </c>
      <c r="E91" s="32" t="s">
        <v>214</v>
      </c>
      <c r="F91" s="31" t="s">
        <v>13</v>
      </c>
      <c r="G91" s="12">
        <v>12</v>
      </c>
      <c r="H91" s="15" t="s">
        <v>29</v>
      </c>
      <c r="I91" s="15" t="s">
        <v>20</v>
      </c>
      <c r="J91" s="31" t="s">
        <v>21</v>
      </c>
      <c r="K91" s="33">
        <v>300</v>
      </c>
      <c r="L91" s="33">
        <v>500</v>
      </c>
      <c r="M91" s="16" t="s">
        <v>256</v>
      </c>
      <c r="N91" s="15" t="s">
        <v>229</v>
      </c>
      <c r="O91" s="12" t="s">
        <v>334</v>
      </c>
      <c r="AA91" s="15" t="s">
        <v>214</v>
      </c>
      <c r="AB91" s="16" t="s">
        <v>444</v>
      </c>
    </row>
    <row r="92" spans="1:28" ht="15" x14ac:dyDescent="0.25">
      <c r="A92" s="31" t="s">
        <v>120</v>
      </c>
      <c r="B92" s="31" t="s">
        <v>335</v>
      </c>
      <c r="C92" s="15" t="s">
        <v>15</v>
      </c>
      <c r="D92" s="15" t="s">
        <v>14</v>
      </c>
      <c r="E92" s="32" t="s">
        <v>215</v>
      </c>
      <c r="F92" s="31" t="s">
        <v>13</v>
      </c>
      <c r="G92" s="12">
        <v>1</v>
      </c>
      <c r="H92" s="15" t="s">
        <v>28</v>
      </c>
      <c r="I92" s="15" t="s">
        <v>20</v>
      </c>
      <c r="J92" s="31" t="s">
        <v>21</v>
      </c>
      <c r="K92" s="33">
        <v>500</v>
      </c>
      <c r="L92" s="33">
        <v>750</v>
      </c>
      <c r="M92" s="16" t="s">
        <v>137</v>
      </c>
      <c r="N92" s="15" t="s">
        <v>229</v>
      </c>
      <c r="O92" s="12" t="s">
        <v>336</v>
      </c>
      <c r="AA92" s="15" t="s">
        <v>215</v>
      </c>
      <c r="AB92" s="16" t="s">
        <v>445</v>
      </c>
    </row>
    <row r="93" spans="1:28" ht="15" x14ac:dyDescent="0.25">
      <c r="A93" s="31" t="s">
        <v>121</v>
      </c>
      <c r="B93" s="31" t="s">
        <v>326</v>
      </c>
      <c r="C93" s="15" t="s">
        <v>15</v>
      </c>
      <c r="D93" s="15" t="s">
        <v>14</v>
      </c>
      <c r="E93" s="32" t="s">
        <v>215</v>
      </c>
      <c r="F93" s="31" t="s">
        <v>13</v>
      </c>
      <c r="G93" s="12">
        <v>1</v>
      </c>
      <c r="H93" s="15" t="s">
        <v>28</v>
      </c>
      <c r="I93" s="15" t="s">
        <v>20</v>
      </c>
      <c r="J93" s="31" t="s">
        <v>21</v>
      </c>
      <c r="K93" s="33">
        <v>380</v>
      </c>
      <c r="L93" s="33">
        <v>580</v>
      </c>
      <c r="M93" s="16" t="s">
        <v>137</v>
      </c>
      <c r="N93" s="15" t="s">
        <v>229</v>
      </c>
      <c r="O93" s="12" t="s">
        <v>336</v>
      </c>
      <c r="AA93" s="15" t="s">
        <v>215</v>
      </c>
      <c r="AB93" s="16" t="s">
        <v>446</v>
      </c>
    </row>
    <row r="94" spans="1:28" ht="15" x14ac:dyDescent="0.25">
      <c r="A94" s="31" t="s">
        <v>122</v>
      </c>
      <c r="B94" s="31" t="s">
        <v>326</v>
      </c>
      <c r="C94" s="15" t="s">
        <v>15</v>
      </c>
      <c r="D94" s="15" t="s">
        <v>14</v>
      </c>
      <c r="E94" s="32" t="s">
        <v>215</v>
      </c>
      <c r="F94" s="31" t="s">
        <v>13</v>
      </c>
      <c r="G94" s="12">
        <v>1</v>
      </c>
      <c r="H94" s="15" t="s">
        <v>28</v>
      </c>
      <c r="I94" s="15" t="s">
        <v>20</v>
      </c>
      <c r="J94" s="31" t="s">
        <v>21</v>
      </c>
      <c r="K94" s="33">
        <v>380</v>
      </c>
      <c r="L94" s="33">
        <v>580</v>
      </c>
      <c r="M94" s="16" t="s">
        <v>337</v>
      </c>
      <c r="N94" s="15" t="s">
        <v>229</v>
      </c>
      <c r="O94" s="12" t="s">
        <v>336</v>
      </c>
      <c r="AA94" s="15" t="s">
        <v>215</v>
      </c>
      <c r="AB94" s="16" t="s">
        <v>447</v>
      </c>
    </row>
    <row r="95" spans="1:28" ht="15" x14ac:dyDescent="0.25">
      <c r="A95" s="31" t="s">
        <v>123</v>
      </c>
      <c r="B95" s="31" t="s">
        <v>338</v>
      </c>
      <c r="C95" s="15" t="s">
        <v>15</v>
      </c>
      <c r="D95" s="15" t="s">
        <v>14</v>
      </c>
      <c r="E95" s="32" t="s">
        <v>216</v>
      </c>
      <c r="F95" s="31" t="s">
        <v>25</v>
      </c>
      <c r="G95" s="12">
        <v>3</v>
      </c>
      <c r="H95" s="15" t="s">
        <v>28</v>
      </c>
      <c r="I95" s="15" t="s">
        <v>20</v>
      </c>
      <c r="J95" s="31" t="s">
        <v>21</v>
      </c>
      <c r="K95" s="33">
        <v>800</v>
      </c>
      <c r="L95" s="33">
        <v>1200</v>
      </c>
      <c r="M95" s="16" t="s">
        <v>339</v>
      </c>
      <c r="N95" s="15" t="s">
        <v>229</v>
      </c>
      <c r="O95" s="12" t="s">
        <v>336</v>
      </c>
      <c r="AA95" s="15" t="s">
        <v>216</v>
      </c>
      <c r="AB95" s="16" t="s">
        <v>448</v>
      </c>
    </row>
    <row r="96" spans="1:28" ht="15" x14ac:dyDescent="0.25">
      <c r="A96" s="31" t="s">
        <v>124</v>
      </c>
      <c r="B96" s="31" t="s">
        <v>340</v>
      </c>
      <c r="C96" s="15" t="s">
        <v>15</v>
      </c>
      <c r="D96" s="15" t="s">
        <v>14</v>
      </c>
      <c r="E96" s="32" t="s">
        <v>216</v>
      </c>
      <c r="F96" s="31" t="s">
        <v>25</v>
      </c>
      <c r="G96" s="12">
        <v>2</v>
      </c>
      <c r="H96" s="15" t="s">
        <v>28</v>
      </c>
      <c r="I96" s="15" t="s">
        <v>20</v>
      </c>
      <c r="J96" s="31" t="s">
        <v>21</v>
      </c>
      <c r="K96" s="33">
        <v>500</v>
      </c>
      <c r="L96" s="33">
        <v>750</v>
      </c>
      <c r="M96" s="16" t="s">
        <v>341</v>
      </c>
      <c r="N96" s="16" t="s">
        <v>229</v>
      </c>
      <c r="O96" s="12" t="s">
        <v>336</v>
      </c>
      <c r="AA96" s="15" t="s">
        <v>216</v>
      </c>
      <c r="AB96" s="16" t="s">
        <v>449</v>
      </c>
    </row>
    <row r="97" spans="1:28" ht="15" x14ac:dyDescent="0.25">
      <c r="A97" s="31" t="s">
        <v>125</v>
      </c>
      <c r="B97" s="31" t="s">
        <v>340</v>
      </c>
      <c r="C97" s="15" t="s">
        <v>15</v>
      </c>
      <c r="D97" s="15" t="s">
        <v>14</v>
      </c>
      <c r="E97" s="32" t="s">
        <v>216</v>
      </c>
      <c r="F97" s="31" t="s">
        <v>25</v>
      </c>
      <c r="G97" s="12">
        <v>2</v>
      </c>
      <c r="H97" s="15" t="s">
        <v>28</v>
      </c>
      <c r="I97" s="15" t="s">
        <v>20</v>
      </c>
      <c r="J97" s="31" t="s">
        <v>21</v>
      </c>
      <c r="K97" s="33">
        <v>500</v>
      </c>
      <c r="L97" s="33">
        <v>750</v>
      </c>
      <c r="M97" s="15" t="s">
        <v>342</v>
      </c>
      <c r="N97" s="16" t="s">
        <v>229</v>
      </c>
      <c r="O97" s="12" t="s">
        <v>336</v>
      </c>
      <c r="AA97" s="15" t="s">
        <v>216</v>
      </c>
      <c r="AB97" s="16" t="s">
        <v>450</v>
      </c>
    </row>
    <row r="98" spans="1:28" ht="15" x14ac:dyDescent="0.25">
      <c r="A98" s="31" t="s">
        <v>126</v>
      </c>
      <c r="B98" s="31" t="s">
        <v>340</v>
      </c>
      <c r="C98" s="15" t="s">
        <v>15</v>
      </c>
      <c r="D98" s="15" t="s">
        <v>14</v>
      </c>
      <c r="E98" s="32" t="s">
        <v>216</v>
      </c>
      <c r="F98" s="31" t="s">
        <v>25</v>
      </c>
      <c r="G98" s="12">
        <v>2</v>
      </c>
      <c r="H98" s="15" t="s">
        <v>28</v>
      </c>
      <c r="I98" s="15" t="s">
        <v>20</v>
      </c>
      <c r="J98" s="31" t="s">
        <v>21</v>
      </c>
      <c r="K98" s="33">
        <v>500</v>
      </c>
      <c r="L98" s="33">
        <v>750</v>
      </c>
      <c r="M98" s="16" t="s">
        <v>343</v>
      </c>
      <c r="N98" s="15" t="s">
        <v>229</v>
      </c>
      <c r="O98" s="12" t="s">
        <v>336</v>
      </c>
      <c r="AA98" s="15" t="s">
        <v>216</v>
      </c>
      <c r="AB98" s="16" t="s">
        <v>451</v>
      </c>
    </row>
    <row r="99" spans="1:28" ht="15" x14ac:dyDescent="0.25">
      <c r="A99" s="31" t="s">
        <v>127</v>
      </c>
      <c r="B99" s="31" t="s">
        <v>340</v>
      </c>
      <c r="C99" s="15" t="s">
        <v>15</v>
      </c>
      <c r="D99" s="15" t="s">
        <v>14</v>
      </c>
      <c r="E99" s="32" t="s">
        <v>216</v>
      </c>
      <c r="F99" s="31" t="s">
        <v>25</v>
      </c>
      <c r="G99" s="12">
        <v>3</v>
      </c>
      <c r="H99" s="15" t="s">
        <v>28</v>
      </c>
      <c r="I99" s="15" t="s">
        <v>20</v>
      </c>
      <c r="J99" s="31" t="s">
        <v>21</v>
      </c>
      <c r="K99" s="33">
        <v>750</v>
      </c>
      <c r="L99" s="33">
        <v>1100</v>
      </c>
      <c r="M99" s="16" t="s">
        <v>344</v>
      </c>
      <c r="N99" s="16" t="s">
        <v>229</v>
      </c>
      <c r="O99" s="12" t="s">
        <v>336</v>
      </c>
      <c r="AA99" s="15" t="s">
        <v>216</v>
      </c>
      <c r="AB99" s="16" t="s">
        <v>452</v>
      </c>
    </row>
    <row r="100" spans="1:28" ht="15" x14ac:dyDescent="0.25">
      <c r="A100" s="31" t="s">
        <v>128</v>
      </c>
      <c r="B100" s="31" t="s">
        <v>340</v>
      </c>
      <c r="C100" s="15" t="s">
        <v>15</v>
      </c>
      <c r="D100" s="15" t="s">
        <v>14</v>
      </c>
      <c r="E100" s="32" t="s">
        <v>217</v>
      </c>
      <c r="F100" s="31" t="s">
        <v>25</v>
      </c>
      <c r="G100" s="12">
        <v>2</v>
      </c>
      <c r="H100" s="15" t="s">
        <v>28</v>
      </c>
      <c r="I100" s="15" t="s">
        <v>20</v>
      </c>
      <c r="J100" s="31" t="s">
        <v>21</v>
      </c>
      <c r="K100" s="33">
        <v>300</v>
      </c>
      <c r="L100" s="33">
        <v>500</v>
      </c>
      <c r="M100" s="16" t="s">
        <v>345</v>
      </c>
      <c r="N100" s="16" t="s">
        <v>229</v>
      </c>
      <c r="O100" s="12" t="s">
        <v>157</v>
      </c>
      <c r="AA100" s="15" t="s">
        <v>217</v>
      </c>
      <c r="AB100" s="16" t="s">
        <v>453</v>
      </c>
    </row>
    <row r="101" spans="1:28" ht="15" x14ac:dyDescent="0.25">
      <c r="A101" s="31" t="s">
        <v>129</v>
      </c>
      <c r="B101" s="31" t="s">
        <v>239</v>
      </c>
      <c r="C101" s="15" t="s">
        <v>15</v>
      </c>
      <c r="D101" s="15" t="s">
        <v>14</v>
      </c>
      <c r="E101" s="32" t="s">
        <v>215</v>
      </c>
      <c r="F101" s="31" t="s">
        <v>13</v>
      </c>
      <c r="G101" s="12">
        <v>2</v>
      </c>
      <c r="H101" s="15" t="s">
        <v>28</v>
      </c>
      <c r="I101" s="15" t="s">
        <v>20</v>
      </c>
      <c r="J101" s="31" t="s">
        <v>21</v>
      </c>
      <c r="K101" s="33">
        <v>500</v>
      </c>
      <c r="L101" s="33">
        <v>750</v>
      </c>
      <c r="M101" s="15" t="s">
        <v>346</v>
      </c>
      <c r="N101" s="16" t="s">
        <v>229</v>
      </c>
      <c r="O101" s="12" t="s">
        <v>336</v>
      </c>
      <c r="AA101" s="15" t="s">
        <v>215</v>
      </c>
      <c r="AB101" s="16" t="s">
        <v>454</v>
      </c>
    </row>
    <row r="102" spans="1:28" ht="15" x14ac:dyDescent="0.25">
      <c r="A102" s="31" t="s">
        <v>130</v>
      </c>
      <c r="B102" s="31" t="s">
        <v>239</v>
      </c>
      <c r="C102" s="15" t="s">
        <v>15</v>
      </c>
      <c r="D102" s="15" t="s">
        <v>14</v>
      </c>
      <c r="E102" s="32" t="s">
        <v>215</v>
      </c>
      <c r="F102" s="31" t="s">
        <v>13</v>
      </c>
      <c r="G102" s="12">
        <v>3</v>
      </c>
      <c r="H102" s="15" t="s">
        <v>28</v>
      </c>
      <c r="I102" s="15" t="s">
        <v>20</v>
      </c>
      <c r="J102" s="31" t="s">
        <v>21</v>
      </c>
      <c r="K102" s="33">
        <v>750</v>
      </c>
      <c r="L102" s="33">
        <v>1100</v>
      </c>
      <c r="M102" s="16" t="s">
        <v>347</v>
      </c>
      <c r="N102" s="15" t="s">
        <v>229</v>
      </c>
      <c r="O102" s="12" t="s">
        <v>336</v>
      </c>
      <c r="AA102" s="15" t="s">
        <v>215</v>
      </c>
      <c r="AB102" s="16" t="s">
        <v>455</v>
      </c>
    </row>
    <row r="103" spans="1:28" ht="15" x14ac:dyDescent="0.25">
      <c r="A103" s="31" t="s">
        <v>131</v>
      </c>
      <c r="B103" s="31" t="s">
        <v>251</v>
      </c>
      <c r="C103" s="15" t="s">
        <v>15</v>
      </c>
      <c r="D103" s="15" t="s">
        <v>14</v>
      </c>
      <c r="E103" s="32" t="s">
        <v>218</v>
      </c>
      <c r="F103" s="31" t="s">
        <v>25</v>
      </c>
      <c r="G103" s="12">
        <v>7</v>
      </c>
      <c r="H103" s="15" t="s">
        <v>28</v>
      </c>
      <c r="I103" s="15" t="s">
        <v>20</v>
      </c>
      <c r="J103" s="31" t="s">
        <v>21</v>
      </c>
      <c r="K103" s="33">
        <v>160</v>
      </c>
      <c r="L103" s="33">
        <v>240</v>
      </c>
      <c r="M103" s="16" t="s">
        <v>166</v>
      </c>
      <c r="N103" s="15" t="s">
        <v>229</v>
      </c>
      <c r="O103" s="12" t="s">
        <v>348</v>
      </c>
      <c r="AA103" s="15" t="s">
        <v>218</v>
      </c>
      <c r="AB103" s="16" t="s">
        <v>456</v>
      </c>
    </row>
    <row r="104" spans="1:28" ht="15" x14ac:dyDescent="0.25">
      <c r="A104" s="31" t="s">
        <v>132</v>
      </c>
      <c r="B104" s="31" t="s">
        <v>251</v>
      </c>
      <c r="C104" s="15" t="s">
        <v>15</v>
      </c>
      <c r="D104" s="15" t="s">
        <v>14</v>
      </c>
      <c r="E104" s="32" t="s">
        <v>218</v>
      </c>
      <c r="F104" s="31" t="s">
        <v>25</v>
      </c>
      <c r="G104" s="12">
        <v>10</v>
      </c>
      <c r="H104" s="15" t="s">
        <v>28</v>
      </c>
      <c r="I104" s="15" t="s">
        <v>20</v>
      </c>
      <c r="J104" s="31" t="s">
        <v>21</v>
      </c>
      <c r="K104" s="33">
        <v>220</v>
      </c>
      <c r="L104" s="33">
        <v>340</v>
      </c>
      <c r="M104" s="16" t="s">
        <v>166</v>
      </c>
      <c r="N104" s="15" t="s">
        <v>229</v>
      </c>
      <c r="O104" s="12" t="s">
        <v>348</v>
      </c>
      <c r="AA104" s="15" t="s">
        <v>218</v>
      </c>
      <c r="AB104" s="16" t="s">
        <v>457</v>
      </c>
    </row>
    <row r="105" spans="1:28" ht="15" x14ac:dyDescent="0.25">
      <c r="A105" s="31" t="s">
        <v>133</v>
      </c>
      <c r="B105" s="31" t="s">
        <v>260</v>
      </c>
      <c r="C105" s="15" t="s">
        <v>15</v>
      </c>
      <c r="D105" s="15" t="s">
        <v>14</v>
      </c>
      <c r="E105" s="32" t="s">
        <v>219</v>
      </c>
      <c r="F105" s="31" t="s">
        <v>25</v>
      </c>
      <c r="G105" s="12">
        <v>24</v>
      </c>
      <c r="H105" s="15" t="s">
        <v>28</v>
      </c>
      <c r="I105" s="15" t="s">
        <v>24</v>
      </c>
      <c r="J105" s="31" t="s">
        <v>21</v>
      </c>
      <c r="K105" s="33">
        <v>360</v>
      </c>
      <c r="L105" s="33">
        <v>560</v>
      </c>
      <c r="M105" s="16" t="s">
        <v>349</v>
      </c>
      <c r="N105" s="15" t="s">
        <v>229</v>
      </c>
      <c r="O105" s="12" t="s">
        <v>159</v>
      </c>
      <c r="AA105" s="15" t="s">
        <v>219</v>
      </c>
      <c r="AB105" s="16" t="s">
        <v>458</v>
      </c>
    </row>
    <row r="106" spans="1:28" ht="15" x14ac:dyDescent="0.25">
      <c r="A106" s="31" t="s">
        <v>134</v>
      </c>
      <c r="B106" s="31" t="s">
        <v>267</v>
      </c>
      <c r="C106" s="15" t="s">
        <v>15</v>
      </c>
      <c r="D106" s="15" t="s">
        <v>14</v>
      </c>
      <c r="E106" s="32" t="s">
        <v>220</v>
      </c>
      <c r="F106" s="31" t="s">
        <v>25</v>
      </c>
      <c r="G106" s="12">
        <v>24</v>
      </c>
      <c r="H106" s="15" t="s">
        <v>28</v>
      </c>
      <c r="I106" s="15" t="s">
        <v>24</v>
      </c>
      <c r="J106" s="31" t="s">
        <v>21</v>
      </c>
      <c r="K106" s="33">
        <v>400</v>
      </c>
      <c r="L106" s="33">
        <v>600</v>
      </c>
      <c r="M106" s="16"/>
      <c r="N106" s="15" t="s">
        <v>229</v>
      </c>
      <c r="O106" s="12" t="s">
        <v>350</v>
      </c>
      <c r="AA106" s="15" t="s">
        <v>220</v>
      </c>
      <c r="AB106" s="16" t="s">
        <v>459</v>
      </c>
    </row>
    <row r="107" spans="1:28" ht="15" x14ac:dyDescent="0.25">
      <c r="A107" s="31" t="s">
        <v>135</v>
      </c>
      <c r="B107" s="31" t="s">
        <v>274</v>
      </c>
      <c r="C107" s="15" t="s">
        <v>351</v>
      </c>
      <c r="D107" s="15" t="s">
        <v>14</v>
      </c>
      <c r="E107" s="32" t="s">
        <v>221</v>
      </c>
      <c r="F107" s="31" t="s">
        <v>352</v>
      </c>
      <c r="G107" s="12">
        <v>3</v>
      </c>
      <c r="H107" s="15" t="s">
        <v>355</v>
      </c>
      <c r="I107" s="15" t="s">
        <v>20</v>
      </c>
      <c r="J107" s="31" t="s">
        <v>21</v>
      </c>
      <c r="K107" s="33">
        <v>100</v>
      </c>
      <c r="L107" s="33">
        <v>150</v>
      </c>
      <c r="M107" s="16" t="s">
        <v>353</v>
      </c>
      <c r="N107" s="15" t="s">
        <v>229</v>
      </c>
      <c r="O107" s="12" t="s">
        <v>354</v>
      </c>
      <c r="AA107" s="15" t="s">
        <v>221</v>
      </c>
      <c r="AB107" s="16" t="s">
        <v>460</v>
      </c>
    </row>
  </sheetData>
  <autoFilter ref="A1:O107" xr:uid="{D1A9000C-FBF2-4F1B-B225-27F1D765E7F5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">
    <mergeCell ref="A1:O1"/>
  </mergeCells>
  <phoneticPr fontId="23" type="noConversion"/>
  <pageMargins left="0.7" right="0.7" top="0.75" bottom="0.75" header="0.3" footer="0.3"/>
  <pageSetup paperSize="9" orientation="portrait" horizontalDpi="0" verticalDpi="0"/>
  <ignoredErrors>
    <ignoredError sqref="A3:B1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Concise Lot Listing</vt:lpstr>
      <vt:lpstr>Detailed Lot Listing</vt:lpstr>
      <vt:lpstr>'Concise Lot Listing'!Print_Area</vt:lpstr>
      <vt:lpstr>'Concise Lot Listing'!Print_Titles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Violette Jongbloed</dc:creator>
  <cp:lastModifiedBy>Victoria Billington</cp:lastModifiedBy>
  <cp:lastPrinted>2025-05-16T15:35:21Z</cp:lastPrinted>
  <dcterms:created xsi:type="dcterms:W3CDTF">2025-02-14T14:19:33Z</dcterms:created>
  <dcterms:modified xsi:type="dcterms:W3CDTF">2026-09-08T08:47:05Z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,	;	,	{	}	[@[{0}]]	1033	2057</vt:lpwstr>
  </property>
</Properties>
</file>