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202300"/>
  <mc:AlternateContent xmlns:mc="http://schemas.openxmlformats.org/markup-compatibility/2006">
    <mc:Choice Requires="x15">
      <x15ac:absPath xmlns:x15ac="http://schemas.microsoft.com/office/spreadsheetml/2010/11/ac" url="/Volumes/marketing/2026/Auctions/260331 - Fine Wine, Champagne, Vintage Port and Spirits 14837/"/>
    </mc:Choice>
  </mc:AlternateContent>
  <xr:revisionPtr revIDLastSave="0" documentId="13_ncr:1_{81A73FF1-74B4-4947-B420-00F61E66FFE9}" xr6:coauthVersionLast="47" xr6:coauthVersionMax="47" xr10:uidLastSave="{00000000-0000-0000-0000-000000000000}"/>
  <bookViews>
    <workbookView xWindow="0" yWindow="600" windowWidth="38400" windowHeight="19200" xr2:uid="{CF36662E-5A46-44B1-95E7-E4BD44ABBCBA}"/>
  </bookViews>
  <sheets>
    <sheet name="Concise Lot Listing" sheetId="3" r:id="rId1"/>
    <sheet name="Detailed Lot Listing" sheetId="1" r:id="rId2"/>
  </sheets>
  <definedNames>
    <definedName name="_xlnm._FilterDatabase" localSheetId="0" hidden="1">'Concise Lot Listing'!$A$2:$E$2</definedName>
    <definedName name="_xlnm._FilterDatabase" localSheetId="1" hidden="1">'Detailed Lot Listing'!$A$2:$L$2</definedName>
    <definedName name="_xlnm.Print_Area" localSheetId="0">'Concise Lot Listing'!$A$1:$E$542</definedName>
    <definedName name="_xlnm.Print_Titles" localSheetId="0">'Concise Lot Listing'!$1:$2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1" i="3" l="1"/>
  <c r="C542"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3" i="3"/>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3" i="1"/>
</calcChain>
</file>

<file path=xl/sharedStrings.xml><?xml version="1.0" encoding="utf-8"?>
<sst xmlns="http://schemas.openxmlformats.org/spreadsheetml/2006/main" count="7460" uniqueCount="1757">
  <si>
    <t>Lot No.</t>
  </si>
  <si>
    <t>Vintage</t>
  </si>
  <si>
    <t>Name</t>
  </si>
  <si>
    <t>Description</t>
  </si>
  <si>
    <t>Low Estimate</t>
  </si>
  <si>
    <t>Region</t>
  </si>
  <si>
    <t>Colour</t>
  </si>
  <si>
    <t>Volume Label</t>
  </si>
  <si>
    <t>Packaging</t>
  </si>
  <si>
    <t>Quantity in Bottles</t>
  </si>
  <si>
    <t>Provenance</t>
  </si>
  <si>
    <t>In Bond</t>
  </si>
  <si>
    <t>High Estimate</t>
  </si>
  <si>
    <t>Red</t>
  </si>
  <si>
    <t>75cl</t>
  </si>
  <si>
    <t>White</t>
  </si>
  <si>
    <t>Bordeaux</t>
  </si>
  <si>
    <t>Rhone</t>
  </si>
  <si>
    <t>Tuscany</t>
  </si>
  <si>
    <t>Primary Item URL</t>
  </si>
  <si>
    <t>Piedmont</t>
  </si>
  <si>
    <t>California</t>
  </si>
  <si>
    <t>Rioja</t>
  </si>
  <si>
    <t>Beaujolais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</si>
  <si>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</si>
  <si>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</si>
  <si>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</si>
  <si>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</si>
  <si>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</si>
  <si>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</si>
  <si>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</si>
  <si>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</si>
  <si>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</si>
  <si>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</si>
  <si>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</si>
  <si>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</si>
  <si>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</si>
  <si>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</si>
  <si>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</si>
  <si>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</si>
  <si>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</si>
  <si>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</si>
  <si>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</si>
  <si>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</si>
  <si>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</si>
  <si>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</si>
  <si>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</si>
  <si>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</si>
  <si>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</si>
  <si>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</si>
  <si>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</si>
  <si>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</si>
  <si>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</si>
  <si>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</si>
  <si>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</si>
  <si>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</si>
  <si>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</si>
  <si>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</si>
  <si>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</si>
  <si>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</si>
  <si>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</si>
  <si>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</si>
  <si>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</si>
  <si>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</si>
  <si>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</si>
  <si>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</si>
  <si>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</si>
  <si>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</si>
  <si>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</si>
  <si>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</si>
  <si>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</si>
  <si>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</si>
  <si>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</si>
  <si>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</si>
  <si>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</si>
  <si>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</si>
  <si>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</si>
  <si>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</si>
  <si>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</si>
  <si>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</si>
  <si>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</si>
  <si>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</si>
  <si>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</si>
  <si>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</si>
  <si>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</si>
  <si>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</si>
  <si>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</si>
  <si>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</si>
  <si>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</si>
  <si>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</si>
  <si>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</si>
  <si>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</si>
  <si>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</si>
  <si>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</si>
  <si>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</si>
  <si>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</si>
  <si>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</si>
  <si>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</si>
  <si>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</si>
  <si>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</si>
  <si>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</si>
  <si>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</si>
  <si>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</si>
  <si>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</si>
  <si>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</si>
  <si>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</si>
  <si>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</si>
  <si>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</si>
  <si>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</si>
  <si>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</si>
  <si>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</si>
  <si>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</si>
  <si>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</si>
  <si>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</si>
  <si>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</si>
  <si>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</si>
  <si>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</si>
  <si>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</si>
  <si>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</si>
  <si>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</si>
  <si>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</si>
  <si>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</si>
  <si>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</si>
  <si>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</si>
  <si>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</si>
  <si>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</si>
  <si>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</si>
  <si>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</si>
  <si>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</si>
  <si>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</si>
  <si>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</si>
  <si>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</si>
  <si>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</si>
  <si>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</si>
  <si>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</si>
  <si>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</si>
  <si>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</si>
  <si>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</si>
  <si>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</si>
  <si>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</si>
  <si>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</si>
  <si>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2016</t>
  </si>
  <si>
    <t>2012</t>
  </si>
  <si>
    <t>2013</t>
  </si>
  <si>
    <t>2015</t>
  </si>
  <si>
    <t>Veneto</t>
  </si>
  <si>
    <t>2002</t>
  </si>
  <si>
    <t>Champagne</t>
  </si>
  <si>
    <t>OCC</t>
  </si>
  <si>
    <t>Y</t>
  </si>
  <si>
    <t>2006</t>
  </si>
  <si>
    <t>150cl</t>
  </si>
  <si>
    <t>Rose</t>
  </si>
  <si>
    <t>None</t>
  </si>
  <si>
    <t>N</t>
  </si>
  <si>
    <t>2008</t>
  </si>
  <si>
    <t>NV</t>
  </si>
  <si>
    <t>Packed in 2x6.</t>
  </si>
  <si>
    <t>England</t>
  </si>
  <si>
    <t>Porto</t>
  </si>
  <si>
    <t>Presentation Box</t>
  </si>
  <si>
    <t>1960</t>
  </si>
  <si>
    <t>Purchased on first release and stored in a fine temperature controlled cellar in West London.</t>
  </si>
  <si>
    <t>1977</t>
  </si>
  <si>
    <t>Graham's, Vintage Port</t>
  </si>
  <si>
    <t>Labels lightly soiled.</t>
  </si>
  <si>
    <t>OWC</t>
  </si>
  <si>
    <t>Labels scuffed and torn.</t>
  </si>
  <si>
    <t>2000</t>
  </si>
  <si>
    <t>Graham's, Vintage Port - In Bond</t>
  </si>
  <si>
    <t>2001</t>
  </si>
  <si>
    <t>37.5cl</t>
  </si>
  <si>
    <t>2005</t>
  </si>
  <si>
    <t>2007</t>
  </si>
  <si>
    <t>2017</t>
  </si>
  <si>
    <t>50cl</t>
  </si>
  <si>
    <t>2009</t>
  </si>
  <si>
    <t>Chateau Calon Segur 3eme Cru Classe, Saint-Estephe</t>
  </si>
  <si>
    <t>Chateau Leoville Barton 2eme Cru Classe, Saint-Julien</t>
  </si>
  <si>
    <t>Chateau Gruaud Larose 2eme Cru Classe, Saint-Julien</t>
  </si>
  <si>
    <t>Chateau Batailley 5eme Cru Classe, Pauillac</t>
  </si>
  <si>
    <t>1964</t>
  </si>
  <si>
    <t>Burgundy</t>
  </si>
  <si>
    <t>Chateau Palmer 3eme Cru Classe, Margaux</t>
  </si>
  <si>
    <t>1979</t>
  </si>
  <si>
    <t>1982</t>
  </si>
  <si>
    <t>Chateau La Mission Haut-Brion Cru Classe, Pessac-Leognan</t>
  </si>
  <si>
    <t>1985</t>
  </si>
  <si>
    <t>1989</t>
  </si>
  <si>
    <t>Chateau Rauzan-Segla 2eme Cru Classe, Margaux</t>
  </si>
  <si>
    <t>2004</t>
  </si>
  <si>
    <t>La Croix Ducru-Beaucaillou, Saint-Julien - In Bond</t>
  </si>
  <si>
    <t>118</t>
  </si>
  <si>
    <t>119</t>
  </si>
  <si>
    <t>120</t>
  </si>
  <si>
    <t>2010</t>
  </si>
  <si>
    <t>121</t>
  </si>
  <si>
    <t>122</t>
  </si>
  <si>
    <t>123</t>
  </si>
  <si>
    <t>124</t>
  </si>
  <si>
    <t>125</t>
  </si>
  <si>
    <t>126</t>
  </si>
  <si>
    <t>127</t>
  </si>
  <si>
    <t>128</t>
  </si>
  <si>
    <t>2011</t>
  </si>
  <si>
    <t>129</t>
  </si>
  <si>
    <t>130</t>
  </si>
  <si>
    <t>131</t>
  </si>
  <si>
    <t>132</t>
  </si>
  <si>
    <t>133</t>
  </si>
  <si>
    <t>134</t>
  </si>
  <si>
    <t>600cl</t>
  </si>
  <si>
    <t>Private collection, purchased directly from négociants in Switzerland and Bordeaux.</t>
  </si>
  <si>
    <t>135</t>
  </si>
  <si>
    <t>136</t>
  </si>
  <si>
    <t>2014</t>
  </si>
  <si>
    <t>137</t>
  </si>
  <si>
    <t>138</t>
  </si>
  <si>
    <t>Les Forts de Latour, Pauillac</t>
  </si>
  <si>
    <t>139</t>
  </si>
  <si>
    <t>140</t>
  </si>
  <si>
    <t>141</t>
  </si>
  <si>
    <t>Chateau Lafon-Rochet 4eme Cru Classe, Saint-Estephe</t>
  </si>
  <si>
    <t>142</t>
  </si>
  <si>
    <t>143</t>
  </si>
  <si>
    <t>144</t>
  </si>
  <si>
    <t>145</t>
  </si>
  <si>
    <t>146</t>
  </si>
  <si>
    <t>147</t>
  </si>
  <si>
    <t>148</t>
  </si>
  <si>
    <t>149</t>
  </si>
  <si>
    <t>150</t>
  </si>
  <si>
    <t>151</t>
  </si>
  <si>
    <t>152</t>
  </si>
  <si>
    <t>Chateau Leoville Las Cases 2eme Cru Classe, Saint-Julien</t>
  </si>
  <si>
    <t>153</t>
  </si>
  <si>
    <t>154</t>
  </si>
  <si>
    <t>Chateau Pontet-Canet 5eme Cru Classe, Pauillac</t>
  </si>
  <si>
    <t>155</t>
  </si>
  <si>
    <t>156</t>
  </si>
  <si>
    <t>Chateau Pedesclaux 5eme Cru Classe, Pauillac</t>
  </si>
  <si>
    <t>157</t>
  </si>
  <si>
    <t>158</t>
  </si>
  <si>
    <t>159</t>
  </si>
  <si>
    <t>160</t>
  </si>
  <si>
    <t>161</t>
  </si>
  <si>
    <t>Chateau Clerc Milon 5eme Cru Classe, Pauillac</t>
  </si>
  <si>
    <t>162</t>
  </si>
  <si>
    <t>163</t>
  </si>
  <si>
    <t>164</t>
  </si>
  <si>
    <t>165</t>
  </si>
  <si>
    <t>2018</t>
  </si>
  <si>
    <t>166</t>
  </si>
  <si>
    <t>167</t>
  </si>
  <si>
    <t>168</t>
  </si>
  <si>
    <t>169</t>
  </si>
  <si>
    <t>170</t>
  </si>
  <si>
    <t>171</t>
  </si>
  <si>
    <t>172</t>
  </si>
  <si>
    <t>173</t>
  </si>
  <si>
    <t>174</t>
  </si>
  <si>
    <t>175</t>
  </si>
  <si>
    <t>2019</t>
  </si>
  <si>
    <t>176</t>
  </si>
  <si>
    <t>177</t>
  </si>
  <si>
    <t>178</t>
  </si>
  <si>
    <t>179</t>
  </si>
  <si>
    <t>180</t>
  </si>
  <si>
    <t>181</t>
  </si>
  <si>
    <t>182</t>
  </si>
  <si>
    <t>183</t>
  </si>
  <si>
    <t>184</t>
  </si>
  <si>
    <t>185</t>
  </si>
  <si>
    <t>186</t>
  </si>
  <si>
    <t>2020</t>
  </si>
  <si>
    <t>187</t>
  </si>
  <si>
    <t>188</t>
  </si>
  <si>
    <t>189</t>
  </si>
  <si>
    <t>190</t>
  </si>
  <si>
    <t>191</t>
  </si>
  <si>
    <t>192</t>
  </si>
  <si>
    <t>Chateau Grand Mayne Grand Cru Classe, Saint-Emilion Grand Cru</t>
  </si>
  <si>
    <t>193</t>
  </si>
  <si>
    <t>194</t>
  </si>
  <si>
    <t>Chateau Laroque Grand Cru Classe, Saint-Emilion Grand Cru</t>
  </si>
  <si>
    <t>195</t>
  </si>
  <si>
    <t>196</t>
  </si>
  <si>
    <t>2021</t>
  </si>
  <si>
    <t>197</t>
  </si>
  <si>
    <t>198</t>
  </si>
  <si>
    <t>199</t>
  </si>
  <si>
    <t>Chateau d'Yquem, Y, Bordeaux</t>
  </si>
  <si>
    <t>200</t>
  </si>
  <si>
    <t>Part of a collection owned by a renowned Michelin starred restaurant and previously stored in London City Bond.</t>
  </si>
  <si>
    <t>201</t>
  </si>
  <si>
    <t>1998</t>
  </si>
  <si>
    <t>202</t>
  </si>
  <si>
    <t>203</t>
  </si>
  <si>
    <t>204</t>
  </si>
  <si>
    <t>205</t>
  </si>
  <si>
    <t>206</t>
  </si>
  <si>
    <t>Nicolas Potel, Vosne-Romanee Premier Cru, Les Gaudichots</t>
  </si>
  <si>
    <t>Previously stored in a fine Berkshire cellar since first release.</t>
  </si>
  <si>
    <t>207</t>
  </si>
  <si>
    <t>208</t>
  </si>
  <si>
    <t>Domaine Joseph Voillot, Pommard Premier Cru, Les Rugiens - In Bond</t>
  </si>
  <si>
    <t>209</t>
  </si>
  <si>
    <t>210</t>
  </si>
  <si>
    <t>211</t>
  </si>
  <si>
    <t>212</t>
  </si>
  <si>
    <t>213</t>
  </si>
  <si>
    <t>214</t>
  </si>
  <si>
    <t>OWC damaged.</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</si>
  <si>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</si>
  <si>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</si>
  <si>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</si>
  <si>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</si>
  <si>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</si>
  <si>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</si>
  <si>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</si>
  <si>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</si>
  <si>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</si>
  <si>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</si>
  <si>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</si>
  <si>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</si>
  <si>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</si>
  <si>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</si>
  <si>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</si>
  <si>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</si>
  <si>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</si>
  <si>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</si>
  <si>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</si>
  <si>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</si>
  <si>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</si>
  <si>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</si>
  <si>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</si>
  <si>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</si>
  <si>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</si>
  <si>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Alain Hudelot-Noellat, Romanee-Saint-Vivant Grand Cru</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</si>
  <si>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</si>
  <si>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</si>
  <si>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</si>
  <si>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</si>
  <si>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</si>
  <si>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</si>
  <si>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</si>
  <si>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</si>
  <si>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</si>
  <si>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</si>
  <si>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</si>
  <si>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</si>
  <si>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</si>
  <si>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</si>
  <si>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</si>
  <si>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</si>
  <si>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</si>
  <si>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</si>
  <si>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</si>
  <si>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</si>
  <si>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</si>
  <si>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</si>
  <si>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</si>
  <si>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</si>
  <si>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Purchased en primeur and stored through The Wine Society until transfer for this sale.</t>
  </si>
  <si>
    <t>264</t>
  </si>
  <si>
    <t>265</t>
  </si>
  <si>
    <t>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</si>
  <si>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266</t>
  </si>
  <si>
    <t>Domaine Taupenot-Merme, Morey-Saint-Denis Premier Cru, La Riotte - In Bond</t>
  </si>
  <si>
    <t>267</t>
  </si>
  <si>
    <t>268</t>
  </si>
  <si>
    <t>Maison Roche de Bellene, Bourgogne, Pinot Noir Vieilles Vignes - In Bond</t>
  </si>
  <si>
    <t>269</t>
  </si>
  <si>
    <t>270</t>
  </si>
  <si>
    <t>271</t>
  </si>
  <si>
    <t>272</t>
  </si>
  <si>
    <t>273</t>
  </si>
  <si>
    <t>274</t>
  </si>
  <si>
    <t>275</t>
  </si>
  <si>
    <t>276</t>
  </si>
  <si>
    <t>277</t>
  </si>
  <si>
    <t>278</t>
  </si>
  <si>
    <t>279</t>
  </si>
  <si>
    <t>280</t>
  </si>
  <si>
    <t>281</t>
  </si>
  <si>
    <t>282</t>
  </si>
  <si>
    <t>283</t>
  </si>
  <si>
    <t>284</t>
  </si>
  <si>
    <t>285</t>
  </si>
  <si>
    <t>Domaine de la Romanee-Conti, Vosne-Romanee Premier Cru, Cuvee Duvault-Blochet</t>
  </si>
  <si>
    <t>286</t>
  </si>
  <si>
    <t>287</t>
  </si>
  <si>
    <t>288</t>
  </si>
  <si>
    <t>289</t>
  </si>
  <si>
    <t>290</t>
  </si>
  <si>
    <t>291</t>
  </si>
  <si>
    <t>292</t>
  </si>
  <si>
    <t>293</t>
  </si>
  <si>
    <t>294</t>
  </si>
  <si>
    <t>2023</t>
  </si>
  <si>
    <t>295</t>
  </si>
  <si>
    <t>296</t>
  </si>
  <si>
    <t>J. M. Boillot, Puligny-Montrachet Premier Cru, Les Combettes</t>
  </si>
  <si>
    <t>297</t>
  </si>
  <si>
    <t>298</t>
  </si>
  <si>
    <t>299</t>
  </si>
  <si>
    <t>300</t>
  </si>
  <si>
    <t>301</t>
  </si>
  <si>
    <t>302</t>
  </si>
  <si>
    <t>303</t>
  </si>
  <si>
    <t>304</t>
  </si>
  <si>
    <t>305</t>
  </si>
  <si>
    <t>Bernard Morey, Chassagne-Montrachet, Vieilles Vignes Blanc</t>
  </si>
  <si>
    <t>306</t>
  </si>
  <si>
    <t>307</t>
  </si>
  <si>
    <t>308</t>
  </si>
  <si>
    <t>309</t>
  </si>
  <si>
    <t>310</t>
  </si>
  <si>
    <t>311</t>
  </si>
  <si>
    <t>312</t>
  </si>
  <si>
    <t>313</t>
  </si>
  <si>
    <t>314</t>
  </si>
  <si>
    <t>315</t>
  </si>
  <si>
    <t>316</t>
  </si>
  <si>
    <t>317</t>
  </si>
  <si>
    <t>318</t>
  </si>
  <si>
    <t>319</t>
  </si>
  <si>
    <t>320</t>
  </si>
  <si>
    <t>321</t>
  </si>
  <si>
    <t>322</t>
  </si>
  <si>
    <t>323</t>
  </si>
  <si>
    <t>324</t>
  </si>
  <si>
    <t>325</t>
  </si>
  <si>
    <t>326</t>
  </si>
  <si>
    <t>Xavier Monnot, Puligny-Montrachet Premier Cru, Les Folatieres</t>
  </si>
  <si>
    <t>327</t>
  </si>
  <si>
    <t>328</t>
  </si>
  <si>
    <t>329</t>
  </si>
  <si>
    <t>330</t>
  </si>
  <si>
    <t>2022</t>
  </si>
  <si>
    <t>331</t>
  </si>
  <si>
    <t>332</t>
  </si>
  <si>
    <t>333</t>
  </si>
  <si>
    <t>Loire</t>
  </si>
  <si>
    <t>334</t>
  </si>
  <si>
    <t>335</t>
  </si>
  <si>
    <t>336</t>
  </si>
  <si>
    <t>337</t>
  </si>
  <si>
    <t>338</t>
  </si>
  <si>
    <t>339</t>
  </si>
  <si>
    <t>340</t>
  </si>
  <si>
    <t>341</t>
  </si>
  <si>
    <t>342</t>
  </si>
  <si>
    <t>343</t>
  </si>
  <si>
    <t>344</t>
  </si>
  <si>
    <t>345</t>
  </si>
  <si>
    <t>346</t>
  </si>
  <si>
    <t>347</t>
  </si>
  <si>
    <t>1991</t>
  </si>
  <si>
    <t>348</t>
  </si>
  <si>
    <t>349</t>
  </si>
  <si>
    <t>350</t>
  </si>
  <si>
    <t>1999</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</si>
  <si>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</si>
  <si>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</si>
  <si>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</si>
  <si>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</si>
  <si>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</si>
  <si>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</si>
  <si>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</si>
  <si>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</si>
  <si>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</si>
  <si>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</si>
  <si>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</si>
  <si>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</si>
  <si>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</si>
  <si>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</si>
  <si>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</si>
  <si>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</si>
  <si>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</si>
  <si>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</si>
  <si>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</si>
  <si>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</si>
  <si>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</si>
  <si>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</si>
  <si>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</si>
  <si>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Mosel</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</si>
  <si>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</si>
  <si>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</si>
  <si>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</si>
  <si>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</si>
  <si>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</si>
  <si>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</si>
  <si>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</si>
  <si>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</si>
  <si>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</si>
  <si>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</si>
  <si>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</si>
  <si>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</si>
  <si>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</si>
  <si>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</si>
  <si>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</si>
  <si>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</si>
  <si>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</si>
  <si>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</si>
  <si>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</si>
  <si>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</si>
  <si>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</si>
  <si>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</si>
  <si>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</si>
  <si>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</si>
  <si>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</si>
  <si>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</si>
  <si>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</si>
  <si>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</si>
  <si>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Le Difese, Tenuta San Guido, Toscana - In Bond</t>
  </si>
  <si>
    <t>402</t>
  </si>
  <si>
    <t>Packed individually.</t>
  </si>
  <si>
    <t>403</t>
  </si>
  <si>
    <t>404</t>
  </si>
  <si>
    <t>405</t>
  </si>
  <si>
    <t>406</t>
  </si>
  <si>
    <t>407</t>
  </si>
  <si>
    <t>408</t>
  </si>
  <si>
    <t>409</t>
  </si>
  <si>
    <t>410</t>
  </si>
  <si>
    <t>411</t>
  </si>
  <si>
    <t>Giovanni Rosso, Barolo, La Serra</t>
  </si>
  <si>
    <t>412</t>
  </si>
  <si>
    <t>413</t>
  </si>
  <si>
    <t>414</t>
  </si>
  <si>
    <t>415</t>
  </si>
  <si>
    <t>416</t>
  </si>
  <si>
    <t>417</t>
  </si>
  <si>
    <t>Catalunya</t>
  </si>
  <si>
    <t>418</t>
  </si>
  <si>
    <t>419</t>
  </si>
  <si>
    <t>420</t>
  </si>
  <si>
    <t>421</t>
  </si>
  <si>
    <t>422</t>
  </si>
  <si>
    <t>423</t>
  </si>
  <si>
    <t>424</t>
  </si>
  <si>
    <t>425</t>
  </si>
  <si>
    <t>Castilla y Leon</t>
  </si>
  <si>
    <t>426</t>
  </si>
  <si>
    <t>427</t>
  </si>
  <si>
    <t>428</t>
  </si>
  <si>
    <t>429</t>
  </si>
  <si>
    <t>Coastal Region</t>
  </si>
  <si>
    <t>430</t>
  </si>
  <si>
    <t>431</t>
  </si>
  <si>
    <t>Breede River Valley</t>
  </si>
  <si>
    <t>432</t>
  </si>
  <si>
    <t>433</t>
  </si>
  <si>
    <t>434</t>
  </si>
  <si>
    <t>435</t>
  </si>
  <si>
    <t>Central Valley</t>
  </si>
  <si>
    <t>436</t>
  </si>
  <si>
    <t>437</t>
  </si>
  <si>
    <t>438</t>
  </si>
  <si>
    <t>439</t>
  </si>
  <si>
    <t>440</t>
  </si>
  <si>
    <t>441</t>
  </si>
  <si>
    <t>442</t>
  </si>
  <si>
    <t>443</t>
  </si>
  <si>
    <t>444</t>
  </si>
  <si>
    <t>445</t>
  </si>
  <si>
    <t>446</t>
  </si>
  <si>
    <t>447</t>
  </si>
  <si>
    <t>448</t>
  </si>
  <si>
    <t>Labels damaged.</t>
  </si>
  <si>
    <t>449</t>
  </si>
  <si>
    <t>70cl</t>
  </si>
  <si>
    <t>450</t>
  </si>
  <si>
    <t>Cognac</t>
  </si>
  <si>
    <t>451</t>
  </si>
  <si>
    <t>Hine, Vintage Early Landed, Cognac</t>
  </si>
  <si>
    <t>452</t>
  </si>
  <si>
    <t>453</t>
  </si>
  <si>
    <t>Scotland</t>
  </si>
  <si>
    <t>454</t>
  </si>
  <si>
    <t>455</t>
  </si>
  <si>
    <t>456</t>
  </si>
  <si>
    <t>Collected by a passionate whisky enthusiast, featuring 1990s bottlings-many now discontinued and collectible.</t>
  </si>
  <si>
    <t>457</t>
  </si>
  <si>
    <t>458</t>
  </si>
  <si>
    <t>459</t>
  </si>
  <si>
    <t>1969</t>
  </si>
  <si>
    <t>Lanson, Red Label</t>
  </si>
  <si>
    <t>Stored in the cellars of an Important Wiltshire house since first release.</t>
  </si>
  <si>
    <t>1976</t>
  </si>
  <si>
    <t>Krug, Brut</t>
  </si>
  <si>
    <t>Label scuffed and torn, remnants of tissue paper affixed to bottle, colour clean and bright.</t>
  </si>
  <si>
    <t>LOT WITHDRAWN</t>
  </si>
  <si>
    <t>1995</t>
  </si>
  <si>
    <t>Pommery, Cuvee Louise</t>
  </si>
  <si>
    <t>These wines were purchased on first release and stored in perfect temperature-controlled conditions in the cellar of an important and historical Wiltshire House. They were collected and mostly chosen on Burghound's (Allen Meadows) recommendations and are being sold with great sadness as the owners return to the Southern Hemisphere.</t>
  </si>
  <si>
    <t>Delamotte, Blanc de Blancs Vintage</t>
  </si>
  <si>
    <t>Labels slightly scuffed.</t>
  </si>
  <si>
    <t>Nicolas Feuillatte, Brut Millesime</t>
  </si>
  <si>
    <t>1998/1999 Mixed Lot of Pol Roger, Brut Vintage</t>
  </si>
  <si>
    <t>1998 Pol Roger, Brut Vintage
1 x 75cl
1999 Pol Roger, Brut Vintage
9 x 75cl
Total 10 x 75cl</t>
  </si>
  <si>
    <t>2002/2008 Mixed Lot of Vintage Champagne, Brut and Rose</t>
  </si>
  <si>
    <t>2002 Pol Roger, Rose
1 x 75cl
2002 Laurent Perrier, Brut NV
4 x 75cl
2002 Lanson, Brut Vintage
3 x 75cl
2002 Henriot, Brut Millesime
1 x 75cl
2008 Veuve Clicquot, Brut Vintage
Presentation Box
1 x 75cl
Total 10x75cl</t>
  </si>
  <si>
    <t>Mixed Lot of Non-Vintage Champagne</t>
  </si>
  <si>
    <t>NV Taittinger, Prelude Grand Cru
Presentation Box
1 x 75cl
NV Veuve Clicquot, Ponsardin Brut
2x75cl
NV Louis Roederer, Brut Premier
3x75cl
Total 6x75cl</t>
  </si>
  <si>
    <t>Croft, Vintage Port</t>
  </si>
  <si>
    <t>Labels damaged, signs of slight seepage.</t>
  </si>
  <si>
    <t>1987</t>
  </si>
  <si>
    <t>Taylor's, Terra Feita Vintage Port</t>
  </si>
  <si>
    <t>1970/1975 Mixed Lot of Vintage Port</t>
  </si>
  <si>
    <t>1970 Delaforce, Vintage Port
3 x 75cl
1975 Delaforce, Vintage Port
1 x 75cl
Total 4x75cl
Labels scuffed.</t>
  </si>
  <si>
    <t>Purchased en primeur and stored at the Seend House, Wiltshire.</t>
  </si>
  <si>
    <t>2016/2017 Mixed Lot of Vintage Port - In Bond</t>
  </si>
  <si>
    <t>2016 Taylor's, Vintage Port
2 x 37.5cl
2016 Sandeman, Vintage Port
1 x 75cl
2016 Quinta do Noval, Vintage Port
1 x 75cl
2017 Quinta do Noval, Vintage Port
1 x 75cl
2017 Niepoort, Vintage Port
1 x 37.5cl
Total 3x75cl and 3x37.5cl</t>
  </si>
  <si>
    <t>Previously owned by a wine enthusiast, purchased en primeur and stored through renown UK merchants until transfer for this sale.</t>
  </si>
  <si>
    <t>1948/1970 Mixed Lot of Barbeito, Verdelho Madeira and Warre's, Vintage Port</t>
  </si>
  <si>
    <t>1948 Barbeito, Verdelho Madeira
Level BN, showing sign of slight fresh seepage (fresh)
1 x 75cl
1970 Warre's, Vintage Port
1x75cl
Total 2x75cl</t>
  </si>
  <si>
    <t>Previously stored in a cool, dark cupboard in an 1830's Georgian house.</t>
  </si>
  <si>
    <t>1970/1983 Chateau Lafaurie-Peyraguey Premier Cru Classe, Sauternes</t>
  </si>
  <si>
    <t>1970 Chateau Lafaurie-Peyraguey Premier Cru Classe, Sauternes
1 x 75cl
1983 Chateau Lafaurie-Peyraguey Premier Cru Classe, Sauternes
OCC
5 x 75cl
Total 6x75cl
Labels soiled and nicked, 1 capsule showing sign of slight corrosion, cork unexposed.</t>
  </si>
  <si>
    <t>Previously privately stored in the cellar of a countryside farmhouse.</t>
  </si>
  <si>
    <t>Domaine Huet, Vouvray, Moelleux Mont Premier Trie (Magnum) - In Bond</t>
  </si>
  <si>
    <t>Klein Constantia, Vin De Constance, Constantia (Magnum) - In Bond</t>
  </si>
  <si>
    <t>Purchased and stored with renowned UK merchants since first release.</t>
  </si>
  <si>
    <t>Klein Constantia, Vin De Constance, Constantia (Half Litres) - In Bond</t>
  </si>
  <si>
    <t>Levels 1 TS, 1 HS, 1 H/MS, 1 wrapped in original tissue paper, 2 with tissue paper remains affixed to back.</t>
  </si>
  <si>
    <t>1967</t>
  </si>
  <si>
    <t>Levels 1 H/MS, 2 BN, 3 capsules showing signs of corrosion, corks unexposed, labels bin-soiled, 2 nicked.</t>
  </si>
  <si>
    <t>1970</t>
  </si>
  <si>
    <t>Levels 3 BN, 2 TS, 1 H/TS, 2 HS, 1 H/MS, 5 capsules showing signs of slight corrosion, corks unexposed, labels bin-soiled, 1 stained, corks slightly depressed.</t>
  </si>
  <si>
    <t>Chateau Giscours 3eme Cru Classe, Margaux</t>
  </si>
  <si>
    <t>Levels 4 VTS/TS, 2TS, 2 capsules showing signs of slight corrosion, corks unexposed, 5 labels detatched, 1 creased.</t>
  </si>
  <si>
    <t>Chateau La Tour du Pin Figeac, Saint-Emilion Grand Cru</t>
  </si>
  <si>
    <t>1 label detached.</t>
  </si>
  <si>
    <t>1975</t>
  </si>
  <si>
    <t>Levels 5 VTS, 1 TS, labels scuffed and peeling off, 1 capsule missing.</t>
  </si>
  <si>
    <t>Labels scuffed, 1 loose.</t>
  </si>
  <si>
    <t>Chateau La Tour Haut-Brion Cru Classe, Pessac-Leognan (Magnum)</t>
  </si>
  <si>
    <t>Labels soiled.</t>
  </si>
  <si>
    <t>Chateau Branaire-Ducru 4eme Cru Classe, Saint-Julien</t>
  </si>
  <si>
    <t>3 labels stained and damaged, 1 label missing.</t>
  </si>
  <si>
    <t>Chateau La Tour Haut-Brion Cru Classe, Pessac-Leognan</t>
  </si>
  <si>
    <t>Chateau Cheval Blanc Premier Grand Cru Classe A, Saint-Emilion Grand Cru</t>
  </si>
  <si>
    <t>Levels 1 IN, 1 BN, 1 capsule nicked, labels very lightly soiled.</t>
  </si>
  <si>
    <t>1981</t>
  </si>
  <si>
    <t>Chateau La Lagune 3eme Cru Classe, Haut-Medoc (Magnum)</t>
  </si>
  <si>
    <t>Chateau La Lagune 3eme Cru Classe, Haut-Medoc (Double Magnum)</t>
  </si>
  <si>
    <t>300cl</t>
  </si>
  <si>
    <t>Labels torn and soiled.</t>
  </si>
  <si>
    <t>Labels scuffed, 1 label damaged.</t>
  </si>
  <si>
    <t>Labels scuffed.</t>
  </si>
  <si>
    <t>1 label slightly scuffed.</t>
  </si>
  <si>
    <t>Chateau Rauzan-Segla 2eme Cru Classe, Margaux - In Bond</t>
  </si>
  <si>
    <t>Chateau Lynch-Bages 5eme Cru Classe, Pauillac</t>
  </si>
  <si>
    <t>Chateau Peyrabon, Haut-Medoc</t>
  </si>
  <si>
    <t>Chateau Margaux Premier Cru Classe, Margaux (Magnums) - In Bond</t>
  </si>
  <si>
    <t>Le Dome, Saint-Emilion Grand Cru - In Bond</t>
  </si>
  <si>
    <t>Chateau Gazin, Pomerol - In Bond</t>
  </si>
  <si>
    <t>Chateau Carbonnieux, Rouge Cru Classe, Pessac-Leognan - In Bond</t>
  </si>
  <si>
    <t>La Dame de Montrose, Saint-Estephe - In Bond</t>
  </si>
  <si>
    <t>Chateau Bellefont-Belcier Grand Cru Classe, Saint-Emilion Grand Cru - In Bond</t>
  </si>
  <si>
    <t>Chateau Petit-Village, Pomerol - In Bond</t>
  </si>
  <si>
    <t>Chateau La Tour du Pin, Saint-Emilion Grand Cru - In Bond</t>
  </si>
  <si>
    <t>Chateau Berliquet Grand Cru Classe, Saint-Emilion Grand Cru - In Bond</t>
  </si>
  <si>
    <t>Chateau Cheval Blanc, Saint-Emilion Grand Cru (Imperial) - In Bond</t>
  </si>
  <si>
    <t>Chateau Pape Clement Cru Classe, Pessac-Leognan (Imperial) - In Bond</t>
  </si>
  <si>
    <t>Chateau Margaux Premier Cru Classe, Margaux (Double Magnum) - In Bond</t>
  </si>
  <si>
    <t>Chateau d'Issan 3eme Cru Classe, Margaux</t>
  </si>
  <si>
    <t>Purchased en primeur and stored through the Wine Society until transfer to this sale.</t>
  </si>
  <si>
    <t>Chateau Latour-Martillac, Rouge Cru Classe, Pessac-Leognan</t>
  </si>
  <si>
    <t>Chateau Picque Caillou, Rouge, Pessac-Leognan</t>
  </si>
  <si>
    <t>Chateau Gloria, Saint-Julien - In Bond</t>
  </si>
  <si>
    <t>Chateau Gazin, Pomerol</t>
  </si>
  <si>
    <t>Chateau Meyney, Saint-Estephe - In Bond</t>
  </si>
  <si>
    <t>Lacoste-Borie, Pauillac - In Bond</t>
  </si>
  <si>
    <t>Chateau Picque Caillou, Rouge, Pessac-Leognan - In Bond</t>
  </si>
  <si>
    <t>Chateau de Pez, Saint-Estephe</t>
  </si>
  <si>
    <t>Chateau Troplong Mondot Premier Grand Cru Classe B, Saint-Emilion Grand Cru - In Bond</t>
  </si>
  <si>
    <t>1971</t>
  </si>
  <si>
    <t>1970/1971 Mixed Lot of Fine Bordeaux</t>
  </si>
  <si>
    <t>1970 Chateau La Fleur-Petrus, Pomerol
3x75cl
1971 Chateau Trotanoy, Pomerol
1x75cl
Total 4x75cl</t>
  </si>
  <si>
    <t>1983/1984 Chateau La Cardonne, Medoc (Double Magnums)</t>
  </si>
  <si>
    <t>1983 Chateau La Cardonne, Medoc
1 x 300cl
1984 Chateau La Cardonne, Medoc
2 x 300cl
Total 3x300cl
Labels damaged, 2 capsules showing signs of corrosion, corks unexposed.</t>
  </si>
  <si>
    <t>2016/2017 Mixed Lot of Saint-Emilion Grand Cru</t>
  </si>
  <si>
    <t>2016 Chateau Tour Saint Christophe, Saint-Emilion Grand Cru
OWC
6 x 75cl
2017 Chateau La Gaffeliere Premier Grand Cru Classe B, Saint-Emilion Grand Cru
OWC
6 x 75cl
Total 12x75cl</t>
  </si>
  <si>
    <t>2019/2020 Chateau Meyney, Saint-Estephe - In Bond</t>
  </si>
  <si>
    <t>2019 Chateau Meyney, Saint-Estephe
OWC
6 x 75cl
2020 Chateau Meyney, Saint-Estephe
OWC
6 x 75cl
Total 12x75cl
IN BOND
Packed in 2x6.</t>
  </si>
  <si>
    <t>Mixed Lot of Bordeaux (Double Magnums)</t>
  </si>
  <si>
    <t>2000 Chateau Peyraud, Blaye-Cotes de Bordeaux
2 x 300cl
2000 Chateau Thebot, Bordeaux
1 x 300cl
Total 3x300cl
Capsules cracked.</t>
  </si>
  <si>
    <t>Chateau Les Ricards, Blaye-Cotes de Bordeaux</t>
  </si>
  <si>
    <t>Levels 3 HS, 2 TS, labels stained and nicked, 1 detatched, 3 capsules showing signs of slight corrosion, corks unexposed. With original Yquem leaflet.</t>
  </si>
  <si>
    <t>Domaine Chevalier Blanc, Pessac-Leognan - In Bond</t>
  </si>
  <si>
    <t>Chateau Smith Haut Lafitte, Blanc, Pessac-Leognan - In Bond</t>
  </si>
  <si>
    <t>Chateau Rieussec R de Rieussec Blanc Sec</t>
  </si>
  <si>
    <t>3 labels stained.</t>
  </si>
  <si>
    <t>Domaine Henri Gouges, Nuits-Saint-Georges Premier Cru, Clos des Porrets-Saint-Georges (Magnum)</t>
  </si>
  <si>
    <t>Label lightly soiled.</t>
  </si>
  <si>
    <t>Coche-Dury, Auxey-Duresses</t>
  </si>
  <si>
    <t>Claude Dugat, Gevrey-Chambertin Premier Cru, Lavaut Saint-Jacques</t>
  </si>
  <si>
    <t>Coche-Dury, Bourgogne, Pinot Noir</t>
  </si>
  <si>
    <t>Georges Lignier et Fils, Clos Saint-Denis Grand Cru</t>
  </si>
  <si>
    <t>Pierre Amiot, Clos Saint-Denis Grand Cru</t>
  </si>
  <si>
    <t>Domaine Michel Gros, Clos de Vougeot Grand Cru</t>
  </si>
  <si>
    <t>Domaine Chandon de Briailles, Corton Grand Cru, Les Bressandes</t>
  </si>
  <si>
    <t>Packed in 2x6.
Labels scuffed.</t>
  </si>
  <si>
    <t>Domaine Faiveley, Gevrey-Chambertin Premier Cru, Issarts</t>
  </si>
  <si>
    <t>Domaine Jean Grivot, Vosne-Romanee Premier Cru, Les Rouges</t>
  </si>
  <si>
    <t>Domaine Michel Gros, Vosne-Romanee Premier Cru, Aux Brulees</t>
  </si>
  <si>
    <t>Domaine Michel Gros, Vosne-Romanee Premier Cru, Clos des Reas</t>
  </si>
  <si>
    <t>Domaine Faiveley, Nuits-Saint-Georges Premier Cru, Aux Chaignots</t>
  </si>
  <si>
    <t>Labels lightly bin-soiled.</t>
  </si>
  <si>
    <t>Domaine Faiveley, Nuits-Saint-Georges Premier Cru, Les Porrets-Saint-Georges</t>
  </si>
  <si>
    <t>Jacques Cacheux, Vosne-Romanee, Les Chalandins</t>
  </si>
  <si>
    <t>Tollot Beaut, Chorey-les-Beaune, Piece du Chapitre</t>
  </si>
  <si>
    <t>Domaine Faiveley, Mercurey, La Framboisiere</t>
  </si>
  <si>
    <t>Capsules showing signs of slight corrosion.</t>
  </si>
  <si>
    <t>Nicolas Potel, Vosne-Romanee, Vieilles Vignes</t>
  </si>
  <si>
    <t>Bouchard Pere et Fils, Vosne-Romanee Premier Cru, Aux Malconsorts</t>
  </si>
  <si>
    <t>Bouchard Pere et Fils, Vosne-Romanee Premier Cru, Les Suchots</t>
  </si>
  <si>
    <t>Domaine Jean Grivot, Vosne-Romanee Premier Cru, Les Rouges - In Bond</t>
  </si>
  <si>
    <t>Jean Chauvenet, Nuits-Saint-Georges Premier Cru, Les Vaucrains - In Bond</t>
  </si>
  <si>
    <t>Coche-Dury, Monthelie</t>
  </si>
  <si>
    <t>Claude Dugat, Charmes-Chambertin Grand Cru</t>
  </si>
  <si>
    <t>Domaine Faiveley, Gevrey-Chambertin Premier Cru, Combe au Moine</t>
  </si>
  <si>
    <t>Frederic Magnien, Gevrey-Chambertin Premier Cru, Lavaut Saint-Jacques</t>
  </si>
  <si>
    <t>Domaine Anne-Francoise Gros, Vosne-Romanee, Aux Reas</t>
  </si>
  <si>
    <t>Alain Hudelot-Noellat, Vosne-Romanee Premier Cru, Les Beaux Monts</t>
  </si>
  <si>
    <t>Frederic Magnien, Chambolle-Musigny Premier Cru, Les Charmes</t>
  </si>
  <si>
    <t>2 labels nicked, 1 lightly soiled.</t>
  </si>
  <si>
    <t>Nicolas Potel (Maison Roche Bellene), Vosne-Romanee Premier Cru, Les Petits Monts</t>
  </si>
  <si>
    <t>Jean Chauvenet, Nuits-Saint-Georges Premier Cru, Les Perrieres</t>
  </si>
  <si>
    <t>Jean Chauvenet, Nuits-Saint-Georges Premier Cru, Les Poulettes - In Bond</t>
  </si>
  <si>
    <t>Domaine Faiveley, Nuits-Saint-Georges Premier Cru, Les Damodes</t>
  </si>
  <si>
    <t>Domaine Joseph Voillot, Volnay Premier Cru, Champans - In Bond</t>
  </si>
  <si>
    <t>Domaine Rossignol-Trapet, Gevrey-Chambertin, Vieilles Vignes</t>
  </si>
  <si>
    <t>1 label scuffed.</t>
  </si>
  <si>
    <t>Domaine Michel Lafarge, Volnay, Vendanges Selectionnees - In Bond</t>
  </si>
  <si>
    <t>Bouchard Pere et Fils, Nuits-Saint-Georges Premier Cru, Les Cailles</t>
  </si>
  <si>
    <t>Bouchard Pere et Fils, Beaune Premier Cru, Clos de la Mousse</t>
  </si>
  <si>
    <t>Domaine Rossignol-Trapet, Beaune Premier Cru, Les Teurons - In Bond</t>
  </si>
  <si>
    <t>Bouchard Pere et Fils, Beaune Premier Cru, Les Greves L'Enfant Jesus - In Bond</t>
  </si>
  <si>
    <t>Simon Bize, Savigny-les-Beaune Premier Cru, Aux Vergelesses Rouge</t>
  </si>
  <si>
    <t>Domaine Chandon de Briailles, Pernand-Vergelesses Premier Cru, Ile des Vergelesses Rouge</t>
  </si>
  <si>
    <t>Maison Louis Jadot, Beaune Premier Cru, 161st Anniversary (Double Magnum) - In Bond</t>
  </si>
  <si>
    <t>Domaine David Clark, Morey-Saint-Denis, Les Porroux - In Bond</t>
  </si>
  <si>
    <t>Joseph Faiveley, Chambolle-Musigny Premier Cru, Les Charmes</t>
  </si>
  <si>
    <t>Domaine Georges Roumier, Chambolle-Musigny</t>
  </si>
  <si>
    <t>Joseph Roty, Charmes-Chambertin Grand Cru, Tres Vieilles Vignes - In Bond</t>
  </si>
  <si>
    <t>Clos Tart, Clos de Tart Grand Cru, Monopole</t>
  </si>
  <si>
    <t>Domaine Henri Gouges, Nuits-Saint-Georges Premier Cru, Clos des Porrets-Saint-Georges</t>
  </si>
  <si>
    <t>Domaine Henri Gouges, Nuits-Saint-Georges Premier Cru, Les Pruliers</t>
  </si>
  <si>
    <t>Domaine Bizot, Vosne-Romanee, Aux Jachees - In Bond</t>
  </si>
  <si>
    <t>Albert Bichot, Charmes-Chambertin Grand Cru</t>
  </si>
  <si>
    <t>Domaine Anne Gros, Clos de Vougeot Grand Cru, Le Grand Maupertui - In Bond</t>
  </si>
  <si>
    <t>Domaine Armand Rousseau, Gevrey-Chambertin Premier Cru, Clos Saint-Jacques - In Bond</t>
  </si>
  <si>
    <t>Harmand-Geoffroy, Gevrey-Chambertin Premier Cru, La Perriere - In Bond</t>
  </si>
  <si>
    <t>Packed in a 12x75.</t>
  </si>
  <si>
    <t>Albert Bichot, Chambolle-Musigny Premier Cru, Les Sentiers</t>
  </si>
  <si>
    <t>Domaine Parent, Pommard Premier Cru, Les Epenots (Magnum) - In Bond</t>
  </si>
  <si>
    <t>Domaine Faiveley, Mercurey Premier Cru, Le Clos du Roy</t>
  </si>
  <si>
    <t>Domaine Francois Lumpp, Givry Premier Cru, Clos du Cras long</t>
  </si>
  <si>
    <t>Philippe Pacalet, Moulin-a-Vent - In Bond</t>
  </si>
  <si>
    <t>Sylvie Esmonin, Gevrey-Chambertin Premier Cru, Clos Saint-Jacques - In Bond</t>
  </si>
  <si>
    <t>Albert Bichot, Chambolle-Musigny Premier Cru, Les Chabiots</t>
  </si>
  <si>
    <t>Domaine Albert Bichot (Clos Frantin), Vosne-Romanee Premier Cru, Aux Malconsorts</t>
  </si>
  <si>
    <t>Domaine Henri Gouges, Nuits-Saint-Georges Premier Cru, Les Vaucrains</t>
  </si>
  <si>
    <t>Maison Louis Jadot, Nuits-Saint-Georges Premier Cru, Les Saint-Georges</t>
  </si>
  <si>
    <t>Bruno Desaunay-Bissey, Vosne-Romanee - In Bond</t>
  </si>
  <si>
    <t>Domaine Bizot, Bourgogne, Le Chapitre - In Bond</t>
  </si>
  <si>
    <t>Domaine Albert Bichot (Clos Frantin), Echezeaux Grand Cru, Clos Frantin</t>
  </si>
  <si>
    <t>Domaine Faiveley, Gevrey-Chambertin Premier Cru, Les Cazetiers</t>
  </si>
  <si>
    <t>Maison Louis Jadot, Gevrey-Chambertin Premier Cru, Au Closeau</t>
  </si>
  <si>
    <t>Maison Louis Jadot, Beaune Premier Cru, Celebration Cuvee 161st Anniversary</t>
  </si>
  <si>
    <t>Domaine Jean-Marc Bouley, Volnay Premier Cru, Clos des Chenes - In Bond</t>
  </si>
  <si>
    <t>Domaine d'Ardhuy, Gevrey-Chambertin - In Bond</t>
  </si>
  <si>
    <t>Joseph Roty, Gevrey-Chambertin - In Bond</t>
  </si>
  <si>
    <t>Packed in a 12x75 OCC.</t>
  </si>
  <si>
    <t>Bruno Desaunay-Bissey, Chambolle-Musigny - In Bond</t>
  </si>
  <si>
    <t>Joseph Roty, Marsannay, Les Ouzeloy - In Bond</t>
  </si>
  <si>
    <t>Domaine Michel Lafarge, Bourgogne Passe-tout-grains, L'Exception Anthologie (Magnum) - In Bond</t>
  </si>
  <si>
    <t>Joseph Faiveley, Charmes-Chambertin Grand Cru</t>
  </si>
  <si>
    <t>Domaine Faiveley, Corton Grand Cru, Clos des Cortons Faiveley</t>
  </si>
  <si>
    <t>Domaine Tawse, Gevrey-Chambertin Premier Cru, Champeaux - In Bond</t>
  </si>
  <si>
    <t>Purchased on release from a renowned UK merchant and stored privately in a temperature and humidity-controlled cellar.</t>
  </si>
  <si>
    <t>Bouchard Pere et Fils, Beaune Premier Cru, Les Greves L'Enfant Jesus (Magnum) - In Bond</t>
  </si>
  <si>
    <t/>
  </si>
  <si>
    <t>2019/2020 Mark Haisma, Pommard Premier Cru, Les Arvelets and Chambolle-Musigny, Les Echezeaux</t>
  </si>
  <si>
    <t>2019 Mark Haisma, Pommard Premier Cru, Les Arvelets
2 x 75cl
2020 Mark Haisma, Chambolle-Musigny, Les Echezeaux
2 x 75cl
Total 4x75cl</t>
  </si>
  <si>
    <t>Bruno Desaunay-Bissey, Gevrey-Chambertin - In Bond</t>
  </si>
  <si>
    <t>Sylvie Esmonin, Gevrey-Chambertin, Vieillles Vignes - In Bond</t>
  </si>
  <si>
    <t>Domaine Trapet Pere et Fils, Gevrey-Chambertin, Ostrea (Magnums) - In Bond</t>
  </si>
  <si>
    <t>Tercet (Marc Soyard), Pommard, Pinot Noir - In Bond</t>
  </si>
  <si>
    <t>Joseph Roty, Marsannay, Au Champ St-Etienne - In Bond</t>
  </si>
  <si>
    <t>Tercet (Marc Soyard), Marsannay, Rouge - In Bond</t>
  </si>
  <si>
    <t>1 label nicked.</t>
  </si>
  <si>
    <t>Millemann, Chambertin Grand Cru - In Bond</t>
  </si>
  <si>
    <t>Domaine Drouhin Laroze, Bonnes Mares Grand Cru - In Bond</t>
  </si>
  <si>
    <t>Millemann, Bonnes Mares Grand Cru - In Bond</t>
  </si>
  <si>
    <t>Domaine Faiveley, Echezeaux Grand Cru, En Orveaux</t>
  </si>
  <si>
    <t>Millemann, Corton-Charlemagne Grand Cru - In Bond</t>
  </si>
  <si>
    <t>Millemann, Corton Grand Cru, Les Renardes - In Bond</t>
  </si>
  <si>
    <t>Mark Haisma, Gevrey-Chambertin Premier Cru, Fonteny </t>
  </si>
  <si>
    <t>Domaine Denis Mortet, Gevrey-Chambertin Premier Cru, Champeaux - In Bond</t>
  </si>
  <si>
    <t>Domaine Arlaud, Morey-Saint-Denis Premier Cru, Les Millandes - In Bond</t>
  </si>
  <si>
    <t>Domaine Arlaud, Morey-Saint-Denis Premier Cru, Les Ruchots - In Bond</t>
  </si>
  <si>
    <t>Domaine Jean-Marc Bouley, Beaune Premier Cru, Les Reversees Rouge - In Bond</t>
  </si>
  <si>
    <t>Domaine Charles Audoin, Marsannay, Le Clos de Jeu and Clos du Roy Rouge</t>
  </si>
  <si>
    <t>2020 Domaine Charles Audoin, Marsannay, Clos du Roy Rouge
OCC
6  x 75cl
2020 Domaine Charles Audoin, Marsannay, Le Clos de Jeu
OCC
6  x 75cl
Total 12x75cl</t>
  </si>
  <si>
    <t>Domaine Charles Audoin, Marsannay, Les Favieres and Au Champ Salomon Rouge</t>
  </si>
  <si>
    <t>2020 Domaine Charles Audoin, Marsannay, Au Champ Salomon Rouge
OCC
6x75cl
2020 Domaine Charles Audoin, Marsannay, Les Favieres
OCC
6x75cl
Total 12 x 75cl</t>
  </si>
  <si>
    <t>Domaine Arlaud, Morey-Saint-Denis - In Bond</t>
  </si>
  <si>
    <t>Marc Soyard, Bourgogne, Hautes Cotes de Nuits - In Bond</t>
  </si>
  <si>
    <t>Domaine Arlaud, Bourgogne, Roncevie - In Bond</t>
  </si>
  <si>
    <t>Domaine Coquard Loison Fleurot, Echezeaux Grand Cru</t>
  </si>
  <si>
    <t>Domaine Dujac, Gevrey-Chambertin Premier Cru, Aux Combottes - In Bond</t>
  </si>
  <si>
    <t>Albert Bichot, Chambolle-Musigny Premier Cru, Les Amoureuses</t>
  </si>
  <si>
    <t>Domaine Louis Jadot, Chambolle-Musigny Premier Cru, Les Amoureuses</t>
  </si>
  <si>
    <t>Domaine Francois Buffet, Volnay Premier Cru, Carelle sous la Chapelle - In Bond</t>
  </si>
  <si>
    <t>Rene Bouvier, Gevrey-Chambertin, Racine du Temps Tres Vieilles Vignes - In Bond</t>
  </si>
  <si>
    <t>Domaine Dujac, Clos de la Roche Grand Cru - In Bond</t>
  </si>
  <si>
    <t>Domaine Georges Roumier, Bonnes Mares Grand Cru - In Bond</t>
  </si>
  <si>
    <t>Domaine Rossignol-Trapet, Gevrey-Chambertin Premier Cru, Petite Chapelle - In Bond</t>
  </si>
  <si>
    <t>Domaine Armand Rousseau, Gevrey-Chambertin Premier Cru, Lavaux Saint-Jacques</t>
  </si>
  <si>
    <t>Domaine Dujac, Morey-Saint-Denis Premier Cru - In Bond</t>
  </si>
  <si>
    <t>Domaine Bruno Clair, Chambolle-Musigny Premier Cru, Les Charmes - In Bond</t>
  </si>
  <si>
    <t>Gilbert et Christine Felettig, Chambolle-Musigny Premier Cru, Les Lavrottes - In Bond</t>
  </si>
  <si>
    <t>Jacques-Frederic Mugnier, Nuits-Saint-Georges Premier Cru, Clos de la Marechale Rouge - In Bond</t>
  </si>
  <si>
    <t>Michele et Patrice Rion, Nuits-Saint-Georges Premier Cru, Clos Saint-Marc - In Bond</t>
  </si>
  <si>
    <t>Domaine Michel Lafarge, Volnay Premier Cru, Les Mitans - In Bond</t>
  </si>
  <si>
    <t>Domaine Sylvain Pataille, Marsannay, Le Chapitre Rouge</t>
  </si>
  <si>
    <t>Mark Haisma, Chambolle-Musigny - In Bond</t>
  </si>
  <si>
    <t>Michele et Patrice Rion, Bourgogne, Bons Batons Rouge - In Bond</t>
  </si>
  <si>
    <t>Mark Haisma, Shiraz Gamay, VdF - In Bond</t>
  </si>
  <si>
    <t>Domaine Robert Chevillon, Nuits-Saint-Georges Premier Cru, Les Vaucrains - In Bond</t>
  </si>
  <si>
    <t>Domaine Jean-Marc Bouley, Pommard Premier Cru, Les Rugiens - In Bond</t>
  </si>
  <si>
    <t>Domaine Jean Grivot, Vosne-Romanee - In Bond</t>
  </si>
  <si>
    <t>Les Horees, Beaune, Les Prevolles - In Bond</t>
  </si>
  <si>
    <t>Les Horees, Bourgogne, Des Six Ifs - In Bond</t>
  </si>
  <si>
    <t>Domaine Boris Champy, Bourgogne, Hautes Cotes de Beaune Clou 377 (Magnum) - In Bond</t>
  </si>
  <si>
    <t>Mark Haisma, Shiraz, VdF - In Bond</t>
  </si>
  <si>
    <t>Mixed Lot of Domaine Faiveley and Louis Jadot, GC and NSG Premier Cru</t>
  </si>
  <si>
    <t>1999 Domaine Faiveley, Nuits-Saint-Georges Premier Cru, Les Porrets-Saint-Georges
4x75cl
1999 Domaine Faiveley, Gevrey-Chambertin Premier Cru, Les Cazetiers
2x75cl
1999 Maison Louis Jadot, Gevrey-Chambertin Premier Cru, Les Cazetiers
1x75cl
Total 7 x 75cl</t>
  </si>
  <si>
    <t>2000/2009 Coche-Dury, Auxey-Duresses</t>
  </si>
  <si>
    <t>2000 Coche-Dury, Auxey-Duresses
3 x 75cl
2009 Coche-Dury, Auxey-Duresses
3 x 75cl
Total 6x75cl</t>
  </si>
  <si>
    <t>Mixed Lot of Fine Red Burgundy</t>
  </si>
  <si>
    <t>2005 Jean-Marc Millot, Clos de Vougeot Grand Cru
5x75cl
2005 Domaine Faiveley, Nuits-Saint-Georges Premier Cru, Les Damodes
4x75cl
2005 Domaine Forey Pere &amp; Fils, Vosne-Romanee Premier Cru, Les Petits Monts
1x75cl
Total 10 x 75cl</t>
  </si>
  <si>
    <t>Mixed Lot of Chambolle-Musigny from Boillot &amp; Fils and Maison Louis Jadot</t>
  </si>
  <si>
    <t>2005 Domaine Louis Boillot &amp; Fils, Chambolle-Musigny
7x75cl
2005 Maison Louis Jadot, Chambolle-Musigny Premier Cru, Les Baudes
4x75cl
Total 11 x 75cl</t>
  </si>
  <si>
    <t>Mixed Lot of Domaine Humbert Freres, Gevrey-Chambertin Premier Cru, Poissenot and Craipillot</t>
  </si>
  <si>
    <t>2005 Domaine Humbert Freres, Gevrey-Chambertin Premier Cru, Poissenot
8 x 75cl
2005 Domaine Humbert Freres, Gevrey-Chambertin Premier Cru, Craipillot
1 label scuffed.
2 x 75cl
Total 10x75cl</t>
  </si>
  <si>
    <t>2008/2011 Mixed Lot of Domaine Drouhin Laroze, Grand Cru</t>
  </si>
  <si>
    <t>2008 Domaine Drouhin Laroze, Bonnes Mares Grand Cru
3 x 75cl
2011 Domaine Drouhin Laroze, Chambertin-Clos de Beze Grand Cru
1 x 75cl
Total 4x75cl</t>
  </si>
  <si>
    <t>2005/2009 Mixed Lot of Red Burgundy</t>
  </si>
  <si>
    <t>2005 Jacques Cacheux, Vosne-Romanee, Les Chalandins
3 x 75cl
2006 Domaine Robert Chevillon, Nuits-Saint-Georges Premier Cru, Les Vaucrains
2 x 75cl
2009 Domaine Jean Grivot, Chambolle-Musigny, La Combe d'Orveau
3 x 75cl
Total 8x75cl</t>
  </si>
  <si>
    <t>Mixed Lot of Premier Cru Red Burgundy</t>
  </si>
  <si>
    <t>2011 Domaine Jacques Prieur, Beaune Premier Cru, Champs Pimont Rouge
3 x 75cl
2011 Dupont-Tisserandot, Gevrey-Chambertin Premier Cru, Lavaut Saint-Jacques
2 x 75cl
Total 5x75cl</t>
  </si>
  <si>
    <t>2016/2018 Domaine Henri Gouges, Nuits-Saint-Georges Premier Cru, Les Pruliers</t>
  </si>
  <si>
    <t>2016 Domaine Henri Gouges, Nuits-Saint-Georges Premier Cru, Les Pruliers
6x75cl
2018 Domaine Henri Gouges, Nuits-Saint-Georges Premier Cru, Les Pruliers
6x75cl
Total 12 x 75cl</t>
  </si>
  <si>
    <t>2018/2019 Mixed Lot of Red Burgundy from Le Grappin</t>
  </si>
  <si>
    <t>2018 Le Grappin, Savigny-les-Beaune, Rouge
2 x 75cl
2019 Le Grappin, Savigny-les-Beaune, Rouge
2 x 75cl
2019 Le Grappin, Santenay Premier Cru, Les Gravieres Rouge
2 x 75cl
2019 Le Grappin, Savigny-les-Beaune Premier Cru, Boucherottes
2 x 75cl
Total 8x75cl</t>
  </si>
  <si>
    <t>2018/2021 Mixed Lot from Jean-Claude Ramonet Rouge - In Bond</t>
  </si>
  <si>
    <t>2018 Jean-Claude Ramonet, Chassagne-Montrachet Premier Cru, La Boudriotte
1x75cl
2019 Jean-Claude Ramonet, Chassagne-Montrachet Premier Cru, Morgeot Rouge
2x75cl
2019 Jean-Claude Ramonet, Chassagne-Montrachet, Rouge
2x75cl
2021 Jean-Claude Ramonet, Chassagne-Montrachet Premier Cru, Clos Saint-Jean
1x75cl
2021 Jean-Claude Ramonet, Chassagne-Montrachet Premier Cru, Morgeot Rouge
2x75cl
2021 Jean-Claude Ramonet, Chassagne-Montrachet, Rouge
2x75cl
2021 Jean-Claude Ramonet, Monthelie Premier Cru
Labels lightly stained.
2x75cl
Total 12x75cl
IN BOND</t>
  </si>
  <si>
    <t>Mixed Lot of Red Burgundy - In Bond</t>
  </si>
  <si>
    <t>2020 Domaine Francois Buffet, Volnay
1 x 75cl
2020 Justin Girardin, Santenay Premier Cru, Beauregard
2 x 75cl
2020 Domaine Denis Mortet, Bourgogne, Noble Souche Rouge
3 x 75cl
Total 6x75cl
IN BOND</t>
  </si>
  <si>
    <t>2020/2021 Domaine Faiveley, Gevrey-Chambertin Premier Cru, Les Cazetiers</t>
  </si>
  <si>
    <t>2020 Domaine Faiveley, Gevrey-Chambertin Premier Cru, Les Cazetiers
6x75cl
2021 Domaine Faiveley, Gevrey-Chambertin Premier Cru, Les Cazetiers
6x75cl
Total 12 x 75cl</t>
  </si>
  <si>
    <t>Mixed Lot of Bouchard Pere et Fils</t>
  </si>
  <si>
    <t>2021 Bouchard Pere et Fils, Nuits-Saint-Georges Premier Cru, Les Cailles
6x75cl
2021 Bouchard Pere et Fils, Savigny-les-Beaune, Les Lavieres
6x75cl
Total 12 x 75cl</t>
  </si>
  <si>
    <t>2022/2023 Mixed Lot of Domaine Dujac Reds - In Bond</t>
  </si>
  <si>
    <t>2022 Domaine Dujac, Morey-Saint-Denis
1 x 75cl
2023 Domaine Dujac, Morey-Saint-Denis
1 x 75cl
2023 Domaine Dujac, Morey-Saint-Denis Premier Cru
1 x 75cl
Total 3x75cl
IN BOND</t>
  </si>
  <si>
    <t>Coche-Dury, Meursault</t>
  </si>
  <si>
    <t>Coche-Dury, Puligny-Montrachet, Les Enseigneres</t>
  </si>
  <si>
    <t>1 neck label torn.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</si>
  <si>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Chateau de Beauregard, Saint-Veran, La Roche</t>
  </si>
  <si>
    <t>Olivier Leflaive, Chablis Grand Cru, Vaudesir</t>
  </si>
  <si>
    <t>Vincent Dauvissat, Chablis Premier Cru, La Forest</t>
  </si>
  <si>
    <t>Jean-Paul &amp; Benoit Droin, Chablis Premier Cru, Montee de Tonnerre</t>
  </si>
  <si>
    <t>Domaine Billaud-Simon, Chablis Premier Cru, Montee de Tonnerre</t>
  </si>
  <si>
    <t>Domaine Louis Jadot, Pernand-Vergelesses, Clos de la Croix de Pierre Blanc</t>
  </si>
  <si>
    <t>Buisson-Charles, Meursault Premier Cru, Bouches Cheres - In Bond</t>
  </si>
  <si>
    <t>Etienne Sauzet, Puligny-Montrachet Premier Cru, Les Perrieres - In Bond</t>
  </si>
  <si>
    <t>Domaine William Fevre, Chablis Grand Cru, Les Clos - In Bond</t>
  </si>
  <si>
    <t>Domaine William Fevre, Chablis Grand Cru, Bougros - In Bond</t>
  </si>
  <si>
    <t>Bouchard Pere et Fils, Corton-Charlemagne Grand Cru - In Bond</t>
  </si>
  <si>
    <t>Domaine William Fevre, Chablis Premier Cru, Montee de Tonnerre - In Bond</t>
  </si>
  <si>
    <t>Etienne Sauzet, Puligny-Montrachet Premier Cru, Champ Canet - In Bond</t>
  </si>
  <si>
    <t>Rollin Pere et Fils, Corton-Charlemagne Grand Cru - In Bond</t>
  </si>
  <si>
    <t>Coche-Dury, Bourgogne Aligote</t>
  </si>
  <si>
    <t>Morey-Blanc, Meursault Premier Cru, Les Charmes - In Bond</t>
  </si>
  <si>
    <t>Joseph Pascal, Puligny-Montrachet Premier Cru, Les Folatieres - In Bond</t>
  </si>
  <si>
    <t>Domaine Billaud-Simon, Chablis Grand Cru, Vaudesir</t>
  </si>
  <si>
    <t>Samuel Billaud, Chablis Premier Cru, Montee de Tonnerre</t>
  </si>
  <si>
    <t>Domaine William Fevre, Chablis Premier Cru, Montee de Tonnerre</t>
  </si>
  <si>
    <t>Domaine Vincent Dampt, Chablis Premier Cru, Vaillons</t>
  </si>
  <si>
    <t>Dubreuil-Fontaine, Pernand-Vergelesses Premier Cru, Clos Berthet - In Bond</t>
  </si>
  <si>
    <t>Le Grappin, Monthelie, Les Toisieres</t>
  </si>
  <si>
    <t>Mark Haisma, Chassagne-Montrachet</t>
  </si>
  <si>
    <t>Domaine William Fevre, Chablis Grand Cru, Vaudesir</t>
  </si>
  <si>
    <t>Jean-Claude Ramonet, Chassagne-Montrachet Premier Cru, Cailleret - In Bond</t>
  </si>
  <si>
    <t>Mark Haisma, Chassagne-Montrachet Premier Cru, La Maltroie</t>
  </si>
  <si>
    <t>Tercet (Marc Soyard), Marsannay, Blanc - In Bond</t>
  </si>
  <si>
    <t>Jerome Galeyrand, Marsannay, Champs Perdrix Blanc - In Bond</t>
  </si>
  <si>
    <t>Hospices de Beaune (Pierre-Yves Colin-Morey), Meursault-Genevrieres Cuvee PC Baudot - In Bond</t>
  </si>
  <si>
    <t>Hospices de Beaune (Jean-Claude Ramonet), Meursault-Porusot PC, Cuvee Jehan Humblot - In Bond</t>
  </si>
  <si>
    <t>Tercet (Marc Soyard), Bourgogne, Hautes Cotes de Beaune - In Bond</t>
  </si>
  <si>
    <t>Domaine William Fevre, Chablis Grand Cru, Les Clos</t>
  </si>
  <si>
    <t>Packed in 2x3.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</si>
  <si>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Patrick Javillier, Meursault, Les Tillets - In Bond</t>
  </si>
  <si>
    <t>Jean-Marc Pillot, Chassagne-Montrachet Premier Cru, Cailleret - In Bond</t>
  </si>
  <si>
    <t>Mark Haisma, Meursault, Sous la Velle - In Bond</t>
  </si>
  <si>
    <t>Claudie Jobard, Rully, Montagne la Folie - In Bond</t>
  </si>
  <si>
    <t>2008/2009 Mixed Lot of Premier Cru Chablis</t>
  </si>
  <si>
    <t xml:space="preserve">2008 Jean-Paul &amp; Benoit Droin, Chablis Premier Cru, Vaillons
OCC
6 x 75cl
2009 Domaine Billaud Simon, Chablis Premier Cru, Montee de Tonnerre
3 x 75cl
Total 9x75cl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
</t>
  </si>
  <si>
    <t>2010/2011 Mixed Lot of Fine White Burgundy - In Bond</t>
  </si>
  <si>
    <t>2010 Domaine Paul Pillot, Chassagne-Montrachet Premier Cru, Cailleret
4x75cl
2011 Bachelet-Monnot, Puligny-Montrachet Premier Cru, Les Folatieres
8x75cl
Total 12 x 75cl
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</si>
  <si>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2011/2012 Mixed Lot of Buisson-Charles, Meursault Premier Cru - In Bond</t>
  </si>
  <si>
    <t>2011 Buisson-Charles, Meursault Premier Cru, Les Tesson
11x75cl
2012 Buisson-Charles, Meursault Premier Cru, Bouches Cheres
1x75cl
Total 12x75cl
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</si>
  <si>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2017/2019 Mixed Lot of White Burgundy, Le Grappin</t>
  </si>
  <si>
    <t>2017 Le Grappin, Beaune Premier Cru, Les Greves Blanc
1x75cl
2017 Le Grappin, Santenay Premier Cru, Les Gravieres Blanc
1x75cl
2017 Le Grappin, Savigny-les-Beaune, Blanc
1x75cl
2017 Le Grappin, Saint-Aubin, En l'Ebaupin
1x75cl
2018 Le Grappin, Saint-Aubin, En l'Ebaupin
1x75cl
2019 Le Grappin, Saint-Aubin, En l'Ebaupin
2x75cl
2019 Le Grappin, Santenay Premier Cru, Les Gravieres Blanc
2x75cl
2019 Le Grappin, Beaune Premier Cru, Les Greves Blanc
2x75cl
Total 11 x 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</si>
  <si>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2017/2019 Mixed Lot of White Burgundy - In Bond</t>
  </si>
  <si>
    <t>2017 Domaine de la Cras, Bourgogne, Coteaux de Dijon Cras Chardonnay
2 capsules showing sign of slight seepage.
OCC
6x 75cl
2019 Yann Durieux, Bourgogne, Love Pif Blanc
OCC
6x 75cl
Total 12x75cl
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</si>
  <si>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2017/2020 Mixed Lot of White Burgundy</t>
  </si>
  <si>
    <t>2017 Rontets, Pouilly-Fuisse, Birbettes
1x75cl
2019 Domaine Sylvain Pataille, Bourgogne Aligote, Charme Pretres
2x75cl
2020 Olivier Merlin, Macon, La Roche-Vineuse Cras
6x75cl
Total 9x75cl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</si>
  <si>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2018/2021 Mixed Lot of Jean-Claude Ramonet, Pernand-Vergelesses, Rouge and Blanc - In Bond</t>
  </si>
  <si>
    <t>2018 Jean-Claude Ramonet, Pernand-Vergelesses, Les Belles Filles Rouge
2x75cl
2019 Jean-Claude Ramonet, Pernand-Vergelesses, Les Belles Filles Blanc
2x75cl
2021 Jean-Claude Ramonet, Pernand-Vergelesses, Les Belles Filles Rouge
2x75cl
Total 6x75cl
IN BOND</t>
  </si>
  <si>
    <t>2019/2020 Mixed Lot of Chablis</t>
  </si>
  <si>
    <t>2019 Domaine William Fevre, Chablis Premier Cru, Vaillons
3 x 75cl
2020 Billaud-Simon, Chablis
OCC
6 x 75cl
Total 9x75cl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</si>
  <si>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2019/2020 Mark Haisma, Meursault, Sous la Velle</t>
  </si>
  <si>
    <t>2019 Mark Haisma, Meursault, Sous la Velle
2 x 75cl
2020 Mark Haisma, Meursault, Sous la Velle
2 x 75cl
Total 4x75cl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</si>
  <si>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2019/2020 Mixed Lot of Jean-Claude Ramonet, Saint-Aubin Premier Cru - In Bond</t>
  </si>
  <si>
    <t>2019 Jean-Claude Ramonet, Saint-Aubin Premier Cru, Le Charmois
1x75cl
2019 Jean-Claude Ramonet, Saint-Aubin Premier Cru, Les Murgers des Dents de Chien
1x75cl
2019 Jean-Claude Ramonet, Saint-Aubin Premier Cru, En Remilly Blanc
1x75cl
2020 Jean-Claude Ramonet, Saint-Aubin Premier Cru, En Remilly Blanc
2x75cl
Total 5x75cl
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</si>
  <si>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2020/2021 Mixed Lot of White Burgundy - In Bond</t>
  </si>
  <si>
    <t>2020 Jean-Marc Vincent, Santenay Premier Cru, Les Gravieres Blanc
3x75cl
2021 Domaine de Montille, Saint-Aubin Premier Cru, En Remilly
3x75cl
2021 Domaine Andre Bonhomme, Vire-Clesse, Cuvee Speciale
3x75cl
Total 9x75cl
IN BOND
Dreweatts are very strict about the provenance of wine we offer for sale, but also conscious that White Burgundy can be subject to levels of pre-oxidation, especially those produced between 1990-2008. Please be aware that Dreweatts, as per our terms and conditions, cannot offer a refund against any wine purchased that is out of condition.</t>
  </si>
  <si>
    <t>Ladoucette, Pouilly Fume, Baron de L</t>
  </si>
  <si>
    <t>2018/2020 Vertical of Domaine Didier Dagueneau, Silex - In Bond</t>
  </si>
  <si>
    <t>2018 Domaine Didier Dagueneau, Silex
1x75cl
2019 Domaine Didier Dagueneau, Silex
1x75cl
2020 Domaine Didier Dagueneau, Silex
1x75cl
Total 3 x 75cl
IN BOND</t>
  </si>
  <si>
    <t>2018/2019 Mixed Lot of Jean-Pierre Robinot, Vignes L'Ange Vin - In Bond</t>
  </si>
  <si>
    <t>2018 Jean-Pierre Robinot, L'Ange Vin L'iris, VdF
OCC
6 x 75cl
2019 Jean-Pierre Robinot, Vignes L'Ange Vin Bistrologie, VdF
OCC
6 x 75cl
Total 12x75cl
IN BOND</t>
  </si>
  <si>
    <t>Thibaud Boudignon, Savennieres, La Vigne Cendree - In Bond</t>
  </si>
  <si>
    <t>Packed in a 6x75 OCC.</t>
  </si>
  <si>
    <t>Henri Bonneau, Chateauneuf-du-Pape</t>
  </si>
  <si>
    <t>Bernard Levet, Cote Rotie, Maestria</t>
  </si>
  <si>
    <t>Bernard Levet, Cote Rotie, Peroline</t>
  </si>
  <si>
    <t>Chateau Rayas, Chateauneuf-du-Pape - In Bond</t>
  </si>
  <si>
    <t>St Prefert, Chateauneuf-du-Pape, Auguste Favier - In Bond</t>
  </si>
  <si>
    <t>Chateau de Beaucastel Rouge, Chateauneuf-du-Pape</t>
  </si>
  <si>
    <t>Chateau Rayas, Chateauneuf-du-Pape, Pignan - In Bond</t>
  </si>
  <si>
    <t>Domaine Pierre Usseglio, Chateauneuf-du-Pape, de Mon Aieul - In Bond</t>
  </si>
  <si>
    <t>Gilles Barge, Cote Rotie, Plessy - In Bond</t>
  </si>
  <si>
    <t>Label torn.</t>
  </si>
  <si>
    <t>Gilles Barge, Cote Rotie, Brune - In Bond</t>
  </si>
  <si>
    <t>Label scuffed.</t>
  </si>
  <si>
    <t>Roger Sabon, Chateauneuf-du-Pape, Prestige - In Bond</t>
  </si>
  <si>
    <t>Famille Perrin, Gigondas, Domaine du Clos des Tourelles</t>
  </si>
  <si>
    <t>Ferraton Pere &amp; Fils, Saint-Joseph, Lieu-dit Saint-Joseph</t>
  </si>
  <si>
    <t>Maison Les Alexandrins, Hermitage</t>
  </si>
  <si>
    <t>Chateau des Tours, Cotes du Rhone, Reserve - In Bond</t>
  </si>
  <si>
    <t>Coudoulet de Beaucastel Rouge, Cotes du Rhone - In Bond</t>
  </si>
  <si>
    <t>Vaucluse</t>
  </si>
  <si>
    <t>Domaine des Tours, Rouge, Vaucluse Vdp - In Bond</t>
  </si>
  <si>
    <t>JL Chave Selection, Crozes-Hermitage, Silene</t>
  </si>
  <si>
    <t>Pierre Gonon, Saint-Joseph (Magnum) - In Bond</t>
  </si>
  <si>
    <t>Chateau de Beaucastel Roussanne Vieilles Vignes, Chateauneuf-du-Pape - In Bond</t>
  </si>
  <si>
    <t>Domaine Belle, Hermitage, Blanc - In Bond</t>
  </si>
  <si>
    <t>2007/2012 Mixed Lot of Chateau de Fonsalette, Cotes du Rhone, Blanc - In Bond</t>
  </si>
  <si>
    <t>2007 Chateau de Fonsalette, Cotes du Rhone, Blanc
1x75cl
2010 Chateau de Fonsalette, Cotes du Rhone, Blanc
1x75cl
2012 Chateau de Fonsalette, Cotes du Rhone, Blanc
1x75cl
Total 3x75cl
IN BOND</t>
  </si>
  <si>
    <t>2009/2012 Vertical of Chateau de Fonsalette, Cotes du Rhone, Rouge - In Bond</t>
  </si>
  <si>
    <t>2009 Chateau de Fonsalette, Cotes du Rhone, Rouge
1x75cl
2010 Chateau de Fonsalette, Cotes du Rhone, Rouge
1x75cl
2011 Chateau de Fonsalette, Cotes du Rhone, Rouge
1x75cl
2012 Chateau de Fonsalette, Cotes du Rhone, Rouge
1x75cl
Total 4x75cl
IN BOND</t>
  </si>
  <si>
    <t>2012/2019 Mixed Lot of Rhone Magnums - In Bond</t>
  </si>
  <si>
    <t>2012 Clos de Trias, Ventoux, Vieilles Vignes
1 x 150cl
2019 Alain Voges, Cornas, Vieilles Vignes
3 x 150cl
Total 4x150cl
IN BOND</t>
  </si>
  <si>
    <t>2015/2016 Mixed Lot from Clos de Trias, Ventoux - In Bond</t>
  </si>
  <si>
    <t>2015 Clos de Trias, Ventoux, Grandes Terres
2x75cl
2015 Clos de Trias, Ventoux, Rouge
3x75cl
2015 Clos de Trias, Ventoux, Vieilles Vignes
5x75cl
2016 Clos de Trias, Ventoux, Rouge
1x75cl
Total 12 x 75cl
IN BOND</t>
  </si>
  <si>
    <t>Mixed Lot of Le Clos du Caillou Quartz and Reserve - In Bond</t>
  </si>
  <si>
    <t>2019 le Clos du Caillou, Cotes du Rhone, Les Quartz
6x75cl
2019 le Clos du Caillou, Cotes du Rhone, Reserve Rouge
6x75cl
Total 12x75cl
IN BOND</t>
  </si>
  <si>
    <t>2019/2023 Mixed Lot of Red and White Rhone - In Bond</t>
  </si>
  <si>
    <t>2019 Alain Voge, Cotes du Rhone, Les Peyrouses
6x75cl
2023 Andre Perret, Condrieu, Coteaux Chery
3x75cl
Total 9x75cl
IN BOND</t>
  </si>
  <si>
    <t>Chateau des Tours, Parisy - In Bond</t>
  </si>
  <si>
    <t>Henri Bonneau, Les Rouliers, VdF - In Bond</t>
  </si>
  <si>
    <t>Languedoc</t>
  </si>
  <si>
    <t>Mas de Daumas Gassac, Rouge, Saint-Guilhem-le-Desert</t>
  </si>
  <si>
    <t>2015/2020 Mixed Lot of French Burgundy and Rhone</t>
  </si>
  <si>
    <t>2015 Domaine Montvac, Vacqueyras, Variation
3 x 75cl
2017 Tollot Beaut, Chorey-les-Beaune
3 x 75cl
2020 Claudie Jobard, Rully, La Chaume
2 x 75cl
Total 8x75cl</t>
  </si>
  <si>
    <t>2017/2020 Mixed Lot from Mark Haisma, Rhone and Burgundy</t>
  </si>
  <si>
    <t>2017 Mark Haisma, Cornas
1x75cl
2018 Mark Haisma, Cornas
1x75cl
2018 Mark Haisma, Pommard Premier Cru, Les Arvelets
1x75cl
2020 Mark Haisma, Pommard Premier Cru, Les Arvelets
1x75cl
2020 Mark Haisma, Saint-Aubin Premier Cru, Sur Gamay
1x75cl
2020 Mark Haisma, Saint-Peray
1x75cl
Total 6 x 75cl</t>
  </si>
  <si>
    <t>Franken</t>
  </si>
  <si>
    <t>Furst, Burgstadter Centgrafenberg Spatburgunder GG, Franken - In Bond</t>
  </si>
  <si>
    <t>Reichsgraf von Kesselstatt, Juffer Sonnenuhr Riesling Spatlese, Mosel</t>
  </si>
  <si>
    <t>Furst, Schlossberg Spatburgunder GG, Franken - In Bond</t>
  </si>
  <si>
    <t>Baden</t>
  </si>
  <si>
    <t>Bernhard Huber, Kondringer Alte Burg Spatburgunder, Grosses Gewach, Baden - In Bond</t>
  </si>
  <si>
    <t>Furst, Burgstadter Berg Spatburgunder, Franken - In Bond</t>
  </si>
  <si>
    <t>Bernhard Huber, Malterdinger Spatburgunder, Baden - In Bond</t>
  </si>
  <si>
    <t>2024</t>
  </si>
  <si>
    <t>Von Schubert, Maximin Grunhauser Abtsberg Riesling Superior, Mosel (Magnum) - In Bond</t>
  </si>
  <si>
    <t>Ahr</t>
  </si>
  <si>
    <t>Mixed Lot from Bertram-Baltes</t>
  </si>
  <si>
    <t>2022 Bertram-Baltes, Dernauer Goldkaul Spatburgunder, Ahr
1 x 75cl
2022 Bertram-Baltes, Walporzheimer Krauterberg Spatburgunder, Ahr
1 x 75cl
2022 Bertram-Baltes, Marienthaler Trotzenberg Spatburgunder, Ahr
1 x 75cl
2022 Bertram-Baltes, Dernauer Pfarrwingert Spatburgunder, Ahr
1 x 75cl
2022 Bertram-Baltes, Ahrweiler Rosenthal Spatburgunder, Ahr
1 x 75cl
2022 Bertram-Baltes, Ahrweiler Forstberg Spatburgunder, Ahr
1 x 75cl
Total 6x75cl
IN BOND
OCC</t>
  </si>
  <si>
    <t>2021/2024 Mixed Lot of German Wines - In Bond</t>
  </si>
  <si>
    <t>2021 Julg, Spatburgunder Vom Kalk, Pfalz
OCC
6 x 75cl
2024 Fritz Haag, Brauneberger Juffer Riesling Kabinett, Mosel
OCC
6 x 75cl
Total 12x75cl
IN BOND
Packed in 2x6.</t>
  </si>
  <si>
    <t>2018/2021 Austrian Prager Riesling and German Fritz Haag Spatlese - In Bond</t>
  </si>
  <si>
    <t>2018 Franz Prager, Riesling Smaragd Wachstum Bodenstein, Wachau
3x75cl
2021 Fritz Haag, Brauneberger Juffer Riesling Spatlese, Mosel
5x75cl
Total 8x75cl
IN BOND</t>
  </si>
  <si>
    <t>2019/2022 Mixed Lot of Austrian and German - In Bond</t>
  </si>
  <si>
    <t>2019 Kracher, TBA No5 Grande Cuvee, Burgenland
2 x 37.5cl
2019 Schloss Lieser, Juffer Riesling Kabinett, Mosel
5 x 75cl
2022 Prager, Riesling Steinriegel Federspiel, Wachau
5 x 75cl
Total 10x75cl and 2x37.5cl
IN BOND</t>
  </si>
  <si>
    <t>Bruno Giacosa, Barolo, Falletto di Serralunga d'Alba - In Bond</t>
  </si>
  <si>
    <t>Colleoni, Brunello di Montalcino - In Bond</t>
  </si>
  <si>
    <t>Giuseppe Cortese, Barbaresco, Rabaja (Magnum) - In Bond</t>
  </si>
  <si>
    <t>Labels slightly stained, 1 nicked.</t>
  </si>
  <si>
    <t>Sicily</t>
  </si>
  <si>
    <t>Tenuta delle Terre Nere, Etna Rosso, Prephylloxera - In Bond</t>
  </si>
  <si>
    <t>Dal Forno Romano, Valpolicella, Superiore - In Bond</t>
  </si>
  <si>
    <t>Paolo Scavino, Barolo, Bric Fiasc - In Bond</t>
  </si>
  <si>
    <t>Luigi Baudana, Barolo, Baudana</t>
  </si>
  <si>
    <t>Sesti (Castello di Argiano), Brunello di Montalcino - In Bond</t>
  </si>
  <si>
    <t>Giuseppe Rinaldi, Barolo, Brunate - In Bond</t>
  </si>
  <si>
    <t>Victoria</t>
  </si>
  <si>
    <t>Sottimano, Barbaresco, Curra - In Bond</t>
  </si>
  <si>
    <t>Le Macchiole, Messorio, Toscana - In Bond</t>
  </si>
  <si>
    <t>Luciano Sandrone, Barolo, Vigne - In Bond</t>
  </si>
  <si>
    <t>Roberto Voerzio, Langhe, Disanfrancesco Nebbiolo</t>
  </si>
  <si>
    <t>Gaja, Barbaresco - In Bond</t>
  </si>
  <si>
    <t>Bartolo Mascarello, Barolo - In Bond</t>
  </si>
  <si>
    <t>Luigi Baudana, Barolo, Cerretta - In Bond</t>
  </si>
  <si>
    <t>Produttori del Barbaresco, Assortment Case - In Bond</t>
  </si>
  <si>
    <t>2015 Produttori del Barbaresco, Asili
1x75cl
2015 Produttori del Barbaresco, Montefico
1x75cl
2015 Produttori del Barbaresco, Montestefano
1x75cl
2015 Produttori del Barbaresco, Muncagota
1x75cl
2015 Produttori del Barbaresco, Ovello
1x75cl
2015 Produttori del Barbaresco, Paje
1x75cl
2015 Produttori del Barbaresco, Pora
1x75cl
2015 Produttori del Barbaresco, Rabaja
1x75cl
2015 Produttori del Barbaresco, Rio Sordo
1x75cl
Total 9 x 75cl
OWC
IN BOND</t>
  </si>
  <si>
    <t>Giacomo Conterno, Barolo, Francia - In Bond</t>
  </si>
  <si>
    <t>Michele Chiarlo, Barolo, Cerequio</t>
  </si>
  <si>
    <t>Fattoi, Brunello di Montalcino - In Bond</t>
  </si>
  <si>
    <t>2016 Produttori del Barbaresco, Assortment Case</t>
  </si>
  <si>
    <t>2016 Produttori del Barbaresco, Asili
1x75cl
2016 Produttori del Barbaresco, Montefico
1x75cl
2016 Produttori del Barbaresco, Montestefano
1x75cl
2016 Produttori del Barbaresco, Muncagota
1x75cl
2016 Produttori del Barbaresco, Ovello
1x75cl
2016 Produttori del Barbaresco, Paje
1x75cl
2016 Produttori del Barbaresco, Pora
1x75cl
2016 Produttori del Barbaresco, Rabaja
1x75cl
2016 Produttori del Barbaresco, Rio Sordo
1x75cl
Total 9 x 75cl
OWC</t>
  </si>
  <si>
    <t>Pieropan, Soave, Classico La Rocca</t>
  </si>
  <si>
    <t>460</t>
  </si>
  <si>
    <t>Marengo, Barolo, Brunate - In Bond</t>
  </si>
  <si>
    <t>461</t>
  </si>
  <si>
    <t>2008/2021 Mixed Lot of Luigi Baudana, Barolo - In Bond</t>
  </si>
  <si>
    <t>2008 Luigi Baudana, Barolo, Comune di Serralunga d'Alba
1x75cl
2020 Luigi Baudana, Barolo, Baudana
3x75cl
2021 Luigi Baudana, Barolo, Baudana
3x75cl
Total 7 x 75cl
IN BOND</t>
  </si>
  <si>
    <t>462</t>
  </si>
  <si>
    <t>Mixed Brunello di Montalcino</t>
  </si>
  <si>
    <t>2010 Il Poggione, Brunello di Montalcino
6x75cl
2010 Gianni Brunelli, Brunello di Montalcino
6x75cl
Total 12 x 75cl</t>
  </si>
  <si>
    <t>463</t>
  </si>
  <si>
    <t>2013/2014 Giuseppe Quintarelli, Valpolicella, Classico Superiore</t>
  </si>
  <si>
    <t>2013 Giuseppe Quintarelli, Valpolicella, Classico Superiore
1 x 75cl
2014 Giuseppe Quintarelli, Valpolicella, Classico Superiore
2 x 75cl
Total 3x75cl 
Packed in 1x3 presentation box.</t>
  </si>
  <si>
    <t>464</t>
  </si>
  <si>
    <t>2013/2016 Mixed Lot of Chianti Classico: Flesina, Isole e Olena, and Fontodi</t>
  </si>
  <si>
    <t>2013 Felsina, Chianti Classico, Berardenga
1 x 75cl
2016 Isole e Olena, Chianti Classico
2 x 75cl
2016 Fontodi, Chianti Classico
3 x 75cl
Total 6x75cl</t>
  </si>
  <si>
    <t>465</t>
  </si>
  <si>
    <t>Mixed Lot of Argiano and Salvioni Cerbaiola, Brunello di Montalcino</t>
  </si>
  <si>
    <t>2015 Argiano, Brunello di Montalcino
OCC
6 x 75cl
2015 Azienda Agricola Salvioni La Cerbaiola, Brunello di Montalcino
2 x 75cl
Total 8x75cl</t>
  </si>
  <si>
    <t>466</t>
  </si>
  <si>
    <t>2015/2016 Luigi Baudana, Barolo, Baudana - In Bond</t>
  </si>
  <si>
    <t>2015 Luigi Baudana, Barolo, Baudana
3x75cl
2016 Luigi Baudana, Barolo, Baudana
5x75cl
Total 8 x 75cl
IN BOND</t>
  </si>
  <si>
    <t>467</t>
  </si>
  <si>
    <t>Mixed Barolo of Rocche Costamagna and Cascina Adelaide - In Bond</t>
  </si>
  <si>
    <t>2016 Cascina Adelaide, Barolo, 4 Vigne
5 x 75cl
2016 Rocche Costamagna, Barolo, Rocche dell'Annunziata
5 x 75cl
Total 10 x 75cl
IN BOND</t>
  </si>
  <si>
    <t>468</t>
  </si>
  <si>
    <t>2016/2021 Mixed Lot of Barbaresco, Langhe, Barolo and Lombardia - In Bond</t>
  </si>
  <si>
    <t>2016 Alfio Mozzi, Valtellina Superiore, Sassella Grisone Riserva
1x75cl
2016 G.D. Vajra, Langhe, Freisa Kye
2x75cl
2019 Castello di Verduno, Barbaresco, Rabaja
1x75cl
2021 Massolino, Barolo, Parafada
1x75cl
2021 Elvio Cogno, Barbera d'Alba, Pre-Phylloxera
3x75cl
Total 8 x 75cl
IN BOND</t>
  </si>
  <si>
    <t>469</t>
  </si>
  <si>
    <t>2016/2021 Mixed Lot of Barolo - In Bond</t>
  </si>
  <si>
    <t>2016 Enzo Boglietti, Barolo, Arione
3x75cl
2017 Massolino, Barolo, Parafada
3x75cl
2021 Schiavenza, Barolo, Prapo
3x75cl
2021 Segni di Langa (Gian Luca Colombo), Barolo
3x75cl
Total 12x75cl
IN BOND</t>
  </si>
  <si>
    <t>470</t>
  </si>
  <si>
    <t>2016 Castello di Verduno, Barolo, Monvigliero Riserva
2x75cl
2017 Figli Luigi Oddero, Barolo
1x75cl
2021 Poderi Oddero, Barolo, Monvigliero
1x75cl
Total 4 x 75cl
IN BOND</t>
  </si>
  <si>
    <t>471</t>
  </si>
  <si>
    <t>2017/2018 Mixed Lot of Luigi Baudana, Barolo, Baudana - In Bond</t>
  </si>
  <si>
    <t>2017 Luigi Baudana, Barolo, Baudana
3x75cl
2018 Luigi Baudana, Barolo, Baudana
3x75cl
Total 6x75cl
IN BOND</t>
  </si>
  <si>
    <t>472</t>
  </si>
  <si>
    <t>2019/2021 Mixed Lot of Luigi Baudana, Barolo, Baudana - In Bond</t>
  </si>
  <si>
    <t>2019 Luigi Baudana, Barolo, Baudana
3x75cl
2020 Luigi Baudana, Barolo, Baudana
3x75cl
2021 Luigi Baudana, Barolo, Baudana
3x75cl
Total 9x75cl
IN BOND</t>
  </si>
  <si>
    <t>473</t>
  </si>
  <si>
    <t>2019/2021 Mixed Lot of Rocche Costamagna, Barolo, Rocche dell'Annunziata - In Bond</t>
  </si>
  <si>
    <t>2019 Rocche Costamagna, Barolo, Rocche dell'Annunziata
6x75cl
2021 Rocche Costamagna, Barolo, Rocche dell'Annunziata
6x75cl
Total 12x75cl
IN BOND</t>
  </si>
  <si>
    <t>474</t>
  </si>
  <si>
    <t>2020/2021 Mixed Lot of Comm. G.B. Burlotto, Barolo, Monvigliero and Acclivi - In Bond</t>
  </si>
  <si>
    <t>2020 Comm. G.B. Burlotto, Barolo, Monvigliero
1x75cl
2021 Comm. G.B. Burlotto, Barolo, Monvigliero
1x75cl
2021 Comm. G.B. Burlotto, Barolo, Acclivi
1x75cl
Total 3x75cl
IN BOND</t>
  </si>
  <si>
    <t>475</t>
  </si>
  <si>
    <t>Marques de Murrieta, Castillo Ygay Gran Reserva Especial, Rioja - In Bond</t>
  </si>
  <si>
    <t>476</t>
  </si>
  <si>
    <t>R. Lopez de Heredia, Tondonia Rosado Gran Reserva, Rioja - In Bond</t>
  </si>
  <si>
    <t>477</t>
  </si>
  <si>
    <t>La Rioja Alta, Vina Ardanza Reserva, Rioja (Magnum) - In Bond</t>
  </si>
  <si>
    <t>478</t>
  </si>
  <si>
    <t>479</t>
  </si>
  <si>
    <t>480</t>
  </si>
  <si>
    <t>Terroir Al Limit, Manyes, Priorat DOC - In Bond</t>
  </si>
  <si>
    <t>481</t>
  </si>
  <si>
    <t>482</t>
  </si>
  <si>
    <t>La Rioja Alta, 904 Gran Reserva, Rioja (Magnum) - In Bond</t>
  </si>
  <si>
    <t>483</t>
  </si>
  <si>
    <t>Sei Solo, Ribera del Duero - In Bond</t>
  </si>
  <si>
    <t>484</t>
  </si>
  <si>
    <t>CVNE, Imperial Gran Reserva, Rioja (Magnums) - In Bond</t>
  </si>
  <si>
    <t>485</t>
  </si>
  <si>
    <t>CVNE, Real de Asua, Rioja - In Bond</t>
  </si>
  <si>
    <t>486</t>
  </si>
  <si>
    <t>Madrid</t>
  </si>
  <si>
    <t>Comando G, Vinos de Madrid, La Bruja De Rozas - In Bond</t>
  </si>
  <si>
    <t>487</t>
  </si>
  <si>
    <t>2007/2010/2012 Mixed Lot of La Rioja Alta</t>
  </si>
  <si>
    <t>2007 La Rioja Alta, 904 Gran Reserva, Rioja
3 x 75cl
2010 La Rioja Alta, 904 Gran Reserva, Rioja*
1 x 75cl
2010 La Rioja Alta, Vina Ardanza Reserva, Rioja*
1 x 75cl
2012 La Rioja Alta, Vina Arana Gran Reserva, Rioja*
1 x 75cl
Total 6x75cl
*Packed in a 1x3 presentation box.</t>
  </si>
  <si>
    <t>488</t>
  </si>
  <si>
    <t>Mixed Lot of Muchada-Leclapart - In Bond</t>
  </si>
  <si>
    <t>2019 Muchada-Leclapart, Univers, VdM
OCC
6 x 75cl
2019 Muchada-Leclapart, Lumiere, VdM
OCC
6 x 75cl
Total 12x75cl
IN BOND</t>
  </si>
  <si>
    <t>489</t>
  </si>
  <si>
    <t>Blackbook, Pygmalion Chardonnay, England</t>
  </si>
  <si>
    <t>490</t>
  </si>
  <si>
    <t>2010/2020 Mixed Mediterranean Lot (Mixed Formats)</t>
  </si>
  <si>
    <t>2010 Silvano Bolmida, Barolo, Bussia
2x75cl
2017 Adega Regional de Colares Arenae Malvasia, Colares
4x50cl
2020 Artemis Karamolegos Winery, Assyrtiko, Santorini
6x75cl
Total 8x75cl and 4x50cl</t>
  </si>
  <si>
    <t>491</t>
  </si>
  <si>
    <t>2016/2020 Mixed Lot from Switzerland and South Africa - In Bond (Mixed Formats)</t>
  </si>
  <si>
    <t>2016 Glen Heatlie, Grenache Blanc, Wellington
2x75cl
2019 Blaise Duboux, Haut Pierre Grand Cru, Dezaley
1x75cl
2020 BLANKbottle, Loskop, Swartland
2x37.5cl
Total 3x75cl and 3x37.5cl
IN BOND</t>
  </si>
  <si>
    <t>492</t>
  </si>
  <si>
    <t>2016/2022 Mixed Spanish and French Whites - In Bond</t>
  </si>
  <si>
    <t>2016 Domaine Overnoy, Chardonnay Vieilles Vignes, Cotes du Jura
OCC
6 x 75cl
2022 Bodega Cerron (Stratum Wines), La Servil, Jumilla
OCC
6 x 75cl
Total 12x75cl
IN BOND</t>
  </si>
  <si>
    <t>493</t>
  </si>
  <si>
    <t>Mixed Lot from France and South Africa</t>
  </si>
  <si>
    <t>2020 Louis Claude Desvignes, Javernieres, Morgon
OCC
6 x 75cl
2020 Taaibosch, Crescendo, Stellenbosch
OCC
6 x 75cl
Total 12x75cl
IN BOND
Packed in 2x6.</t>
  </si>
  <si>
    <t>494</t>
  </si>
  <si>
    <t>South Australia</t>
  </si>
  <si>
    <t>Two Hands, Zippy's Block Roennfeldt Road Shiraz, Barossa Valley (Magnum) - In Bond</t>
  </si>
  <si>
    <t>495</t>
  </si>
  <si>
    <t>Two Hands, Deer In Headlights, Barossa Valley - In Bond</t>
  </si>
  <si>
    <t>496</t>
  </si>
  <si>
    <t>Two Hands, Lily's Garden Shiraz, McLaren Vale - In Bond</t>
  </si>
  <si>
    <t>497</t>
  </si>
  <si>
    <t>d'Arenberg, The Dead Arm Shiraz, McLaren Vale - In Bond</t>
  </si>
  <si>
    <t>498</t>
  </si>
  <si>
    <t>Kay Brothers, Amery Hillside Shiraz, McLaren Vale - In Bond</t>
  </si>
  <si>
    <t>499</t>
  </si>
  <si>
    <t>500</t>
  </si>
  <si>
    <t>Two Hands, Ares, Barossa Valley - In Bond</t>
  </si>
  <si>
    <t>501</t>
  </si>
  <si>
    <t>Two Hands, Bella's Garden Shiraz, Barossa Valley - In Bond</t>
  </si>
  <si>
    <t>502</t>
  </si>
  <si>
    <t>503</t>
  </si>
  <si>
    <t>504</t>
  </si>
  <si>
    <t>Two Hands, Lily's Garden Shiraz, McLaren Vale (Imperial) - In Bond</t>
  </si>
  <si>
    <t>505</t>
  </si>
  <si>
    <t>Two Hands, Barneys Block Shiraz, McLaren Vale - In Bond</t>
  </si>
  <si>
    <t>506</t>
  </si>
  <si>
    <t>Clarendon Hills, Onkaparinga Syrah, South Australia - In Bond</t>
  </si>
  <si>
    <t>507</t>
  </si>
  <si>
    <t>Clarendon Hills, Brookman Merlot, South Australia - In Bond</t>
  </si>
  <si>
    <t>508</t>
  </si>
  <si>
    <t>Western Australia</t>
  </si>
  <si>
    <t>Leeuwin Estate, Art Series Chardonnay, Margaret River - In Bond</t>
  </si>
  <si>
    <t>509</t>
  </si>
  <si>
    <t>2018/2019 Mixed Lot of Torbreck</t>
  </si>
  <si>
    <t>2018 Torbreck, Descendant, Barossa Valley
1x75cl
2018 Torbreck, The Factor, Barossa Valley
1x75cl
2018 Torbreck, RunRig, Barossa Valley
1x75cl
2019 Torbreck, Cuvee Juveniles, Barossa Valley
1x75cl
2019 Torbreck, The Steading, Barossa Valley
1x75cl
2019 Torbreck, The Struie, Barossa
1x75cl
TOTAL 12x75cl
OWC
IN BOND</t>
  </si>
  <si>
    <t>510</t>
  </si>
  <si>
    <t>Kanonkop, Black Label Pinotage, Stellenbosch</t>
  </si>
  <si>
    <t>511</t>
  </si>
  <si>
    <t>Alheit Vineyards, Lost &amp; Found, Breedekloof (Halves) - In Bond</t>
  </si>
  <si>
    <t>512</t>
  </si>
  <si>
    <t>Porseleinberg, Swartland - In Bond</t>
  </si>
  <si>
    <t>513</t>
  </si>
  <si>
    <t>Boekenhoutskloof, Porseleinberg, Swartland - In Bond</t>
  </si>
  <si>
    <t>514</t>
  </si>
  <si>
    <t>Cape South Coast</t>
  </si>
  <si>
    <t>Storm, Ignis Pinot Noir, Upper Hemel-en-Aarde Valley - In Bond</t>
  </si>
  <si>
    <t>515</t>
  </si>
  <si>
    <t>516</t>
  </si>
  <si>
    <t>2020/2021 Storm, Ridge Pinot Noir, Hemel-en-Aarde Ridge - In Bond</t>
  </si>
  <si>
    <t>2020 Storm, Ridge Pinot Noir, Hemel-en-Aarde Ridge
OCC
6 x 75cl
2021 Storm, Ridge Pinot Noir, Hemel-en-Aarde Ridge
OCC
6 x 75cl
Total 12x75cl
IN BOND
Packed in 2x6.</t>
  </si>
  <si>
    <t>517</t>
  </si>
  <si>
    <t>2021/2022 Tesselaarsdal Chardonnay and Alheit Vineyards Chenin Blanc - In Bond</t>
  </si>
  <si>
    <t>2021 Alheit Vineyards, Nautical Dawn, Stellenbosch
3x75cl
2022 Tesselaarsdal, Chardonnay, Hemel-en-Aarde Ridge
6x75cl
9 x 75cl
IN BOND</t>
  </si>
  <si>
    <t>518</t>
  </si>
  <si>
    <t>Casa Lapostolle, Le Petit Clos, Colchagua Valley - In Bond</t>
  </si>
  <si>
    <t>519</t>
  </si>
  <si>
    <t>Ridge, Monte Bello Cabernet Sauvignon, Santa Cruz Mountains</t>
  </si>
  <si>
    <t>520</t>
  </si>
  <si>
    <t>521</t>
  </si>
  <si>
    <t>522</t>
  </si>
  <si>
    <t>523</t>
  </si>
  <si>
    <t>Rhys, Alpine Vineyard Pinot Noir, Santa Cruz Mountains - In Bond</t>
  </si>
  <si>
    <t>524</t>
  </si>
  <si>
    <t>Rhys, Alesia Pinot Noir, Santa Cruz Mountains - In Bond</t>
  </si>
  <si>
    <t>525</t>
  </si>
  <si>
    <t>Rhys, Alesia Chardonnay, Santa Cruz Mountains - In Bond</t>
  </si>
  <si>
    <t>526</t>
  </si>
  <si>
    <t>Ramey, Ritchie Vineyard Chardonnay, Russian River Valley - In Bond</t>
  </si>
  <si>
    <t>527</t>
  </si>
  <si>
    <t>Rhys, Horseshoe Vineyard Pinot Noir Ungrafted Vines, Santa Cruz Mountains - In Bond</t>
  </si>
  <si>
    <t>528</t>
  </si>
  <si>
    <t>Silver Oak, Cabernet Sauvignon, Alexander Valley - In Bond</t>
  </si>
  <si>
    <t>529</t>
  </si>
  <si>
    <t>530</t>
  </si>
  <si>
    <t>531</t>
  </si>
  <si>
    <t>Landed 1987, bottled 2002, Tanner's Ltd.</t>
  </si>
  <si>
    <t>532</t>
  </si>
  <si>
    <t>Labels lightly soiled, stained and 2 nicked.
Landed 1987, bottled 2002, Tanner's Ltd.</t>
  </si>
  <si>
    <t>533</t>
  </si>
  <si>
    <t>Glenlivet, Single Malt American Oak 30YO Bottled 2001, Speyside</t>
  </si>
  <si>
    <t>ABV 48%
Label damaged.</t>
  </si>
  <si>
    <t>534</t>
  </si>
  <si>
    <t>Glenlivet, Single Malt XXV 25YO, Speyside</t>
  </si>
  <si>
    <t>ABV 43%
A select vintage finished in oloroso sherry casks.</t>
  </si>
  <si>
    <t>535</t>
  </si>
  <si>
    <t>Glenlivet, Single Malt Cellar Collection 1964, Bottled 2004, Speyside</t>
  </si>
  <si>
    <t>Distilled 1964, bottled 2004, ABV 45.1%
Label slightly nicked.</t>
  </si>
  <si>
    <t>536</t>
  </si>
  <si>
    <t>Glenlivet, Single Malt Vintage Collection 1967-1972, Bottled 1998, Speyside</t>
  </si>
  <si>
    <t>The Glenlivet Vintage Collection (1967-1972) features five releases presented in a cedar presentation box. Together, these whiskies reflect The Glenlivet's heritage and offer a glimpse into the distillery's character across this five-year span.
The set includes the 1967 (53.2% ABV), 1968 (52.75% ABV), 1969 (52.20% ABV), 1970 (56.4% ABV), and 1972 (54.29% ABV).</t>
  </si>
  <si>
    <t>537</t>
  </si>
  <si>
    <t>Glenlivet, Single Malt Cellar Collection 1973, Bottled 2009, Speyside</t>
  </si>
  <si>
    <t>Distilled 1973, bottled 2009, ABV 49%</t>
  </si>
  <si>
    <t>538</t>
  </si>
  <si>
    <t>A Mixed Lot of Soft Speyside Malt Whiskies - 1990s Bottling</t>
  </si>
  <si>
    <t>Tomintoul, Single Malt 10YO, Speyside
40% ABV
1x100cl
Glen Parker, Single Malt, Speyside
40% ABV
1x100cl
Glenfarclas, Highland Single Malt 12YO, Speyside
43% ABV
1x100cl
Drumguish, Single Malt, Speyside
43% ABV
1x75cl
Speyburn, Highland Single Malt 12YO, Speyside
43% ABV
1x75cl
Old Glenn, Highland Single Malt 12YO, Speyside
40% ABV
1x70cl
Glen Moray, Single Malt 12YO, Speyside
40% ABV
1x70cl
Glen Grant, Single Malt, Speyside
40% ABV
2x100cl
Total 5x100cl, 2x75cl and 2x70cl</t>
  </si>
  <si>
    <t>539</t>
  </si>
  <si>
    <t>A Trio of Special Single Malt Whisky: Knockando 1976, Balblair Elements and Cardhu - 1990s Bottling</t>
  </si>
  <si>
    <t>Season 1976 Knockando (Justerini &amp; Brooks), Pure Single Malt Bottled 1990, Speyside
Bottled in 1990s, 43% ABV
Presentation Box
1x100cl
Cardhu, Single Malt 12YO, Speyside
Bottled in 1990s, 40% ABV
Presentation Box
1x100cl
Balblair Elements Single Malt Scotch Whisky, Highlands
Bottled in 1990s, 43% ABV, discontinued.
Presentation Box
1x100cl
Total 3x100cl</t>
  </si>
  <si>
    <t>540</t>
  </si>
  <si>
    <t>Mixed Lot of Ballantine's Whisky</t>
  </si>
  <si>
    <t>Ballantines, Blended Scotch 15YO
ABV 43%
OCC
1x70cl 
Ballantines, Blended Scotch 21YO
ABV 43%
OCC
1x70cl
Ballantine's Christmas Reserve
ABV 40%
OCC
1x70cl
Ballantines, Blended Scotch 17YO, Special Edition Signature Distillery Scapa 
ABV 43%
1x70cl
Ballantines, Blended Scotch 17YO, Special Edition Signature Distillery Miltonduff 
ABV 43%
1x70cl 
Total 5x750cl</t>
  </si>
  <si>
    <t>Dreweatts | Fine Wine, Champagne, Vintage Port and Spirits (Sale 14837)
Live Online Auction taking place at Donnington Priory | Tuesday 31 March 2026 | 10.30am BST
DISCLAIMER: This document is provided for information only and is non-binding.
Bidders should refer to the lot details in the online catalogue on dreweatts.com prior to placing any bids.</t>
  </si>
  <si>
    <t>https://auctions.dreweatts.com/auctions/9589/drewea1-10639/lot-details/6f927893-242f-41dc-a19d-b41200cdad30</t>
  </si>
  <si>
    <t>https://auctions.dreweatts.com/auctions/9589/drewea1-10639/lot-details/d4470c7a-ee6a-450e-9ee0-b41200cdafdc</t>
  </si>
  <si>
    <t>https://auctions.dreweatts.com/auctions/9589/drewea1-10639/lot-details/c9278e7c-6f84-48c5-923b-b41200cdb0c4</t>
  </si>
  <si>
    <t>https://auctions.dreweatts.com/auctions/9589/drewea1-10639/lot-details/9ef9ad88-fab1-4b83-bdb9-b41200cdb196</t>
  </si>
  <si>
    <t>https://auctions.dreweatts.com/auctions/9589/drewea1-10639/lot-details/a29c9765-1364-4b6b-87b0-b41200cdb2a9</t>
  </si>
  <si>
    <t>https://auctions.dreweatts.com/auctions/9589/drewea1-10639/lot-details/0f91715c-0ca8-4b8f-b42a-b41200cdb41f</t>
  </si>
  <si>
    <t>https://auctions.dreweatts.com/auctions/9589/drewea1-10639/lot-details/6c4fd1ed-4a33-4105-b316-b41200cdb5a5</t>
  </si>
  <si>
    <t>https://auctions.dreweatts.com/auctions/9589/drewea1-10639/lot-details/5041e301-ec33-4280-8fee-b41200cdb82f</t>
  </si>
  <si>
    <t>https://auctions.dreweatts.com/auctions/9589/drewea1-10639/lot-details/a6eaa680-abed-4a69-949c-b41200cdbace</t>
  </si>
  <si>
    <t>https://auctions.dreweatts.com/auctions/9589/drewea1-10639/lot-details/c502a854-8feb-4271-8a4a-b41200cdbc7f</t>
  </si>
  <si>
    <t>https://auctions.dreweatts.com/auctions/9589/drewea1-10639/lot-details/6466885d-1a44-45ba-8e42-b41200cdbdf3</t>
  </si>
  <si>
    <t>https://auctions.dreweatts.com/auctions/9589/drewea1-10639/lot-details/d3807b5d-f635-4f54-a194-b41200cdbff6</t>
  </si>
  <si>
    <t>https://auctions.dreweatts.com/auctions/9589/drewea1-10639/lot-details/e07efd48-8913-4c40-8edc-b41200cdc14f</t>
  </si>
  <si>
    <t>https://auctions.dreweatts.com/auctions/9589/drewea1-10639/lot-details/e60005f3-6361-4781-9cbd-b41200cdc2aa</t>
  </si>
  <si>
    <t>https://auctions.dreweatts.com/auctions/9589/drewea1-10639/lot-details/e4bf633d-f557-4a9a-80c1-b41200cdc41c</t>
  </si>
  <si>
    <t>https://auctions.dreweatts.com/auctions/9589/drewea1-10639/lot-details/dfe9661e-5a11-42db-bbdf-b41200cdc5ac</t>
  </si>
  <si>
    <t>https://auctions.dreweatts.com/auctions/9589/drewea1-10639/lot-details/696cd3f5-21a5-4de6-8cab-b41200cdc71c</t>
  </si>
  <si>
    <t>https://auctions.dreweatts.com/auctions/9589/drewea1-10639/lot-details/50a9e8aa-5fd6-432a-a2fe-b41200cdc86c</t>
  </si>
  <si>
    <t>https://auctions.dreweatts.com/auctions/9589/drewea1-10639/lot-details/50e4531e-9062-46bb-9f52-b41200cdc9b5</t>
  </si>
  <si>
    <t>https://auctions.dreweatts.com/auctions/9589/drewea1-10639/lot-details/9b0371a0-a67f-4073-be55-b41200cdcbfd</t>
  </si>
  <si>
    <t>https://auctions.dreweatts.com/auctions/9589/drewea1-10639/lot-details/bda3eec8-9ae7-4f40-8912-b41200cdcf2c</t>
  </si>
  <si>
    <t>https://auctions.dreweatts.com/auctions/9589/drewea1-10639/lot-details/58c57f75-94e1-47f8-99ff-b41200cdd019</t>
  </si>
  <si>
    <t>https://auctions.dreweatts.com/auctions/9589/drewea1-10639/lot-details/26e6b243-0690-452a-911a-b41200cdd121</t>
  </si>
  <si>
    <t>https://auctions.dreweatts.com/auctions/9589/drewea1-10639/lot-details/6cc327a9-2810-4428-880b-b41200cdd27b</t>
  </si>
  <si>
    <t>https://auctions.dreweatts.com/auctions/9589/drewea1-10639/lot-details/9870e988-1b49-40b0-acfa-b41200cdd54c</t>
  </si>
  <si>
    <t>https://auctions.dreweatts.com/auctions/9589/drewea1-10639/lot-details/ee89c005-ab0d-47c1-b901-b41200cdd795</t>
  </si>
  <si>
    <t>https://auctions.dreweatts.com/auctions/9589/drewea1-10639/lot-details/537c5890-9d28-428d-b87e-b41200cddc12</t>
  </si>
  <si>
    <t>https://auctions.dreweatts.com/auctions/9589/drewea1-10639/lot-details/0949c09a-dad2-4582-a0d1-b41200cddedd</t>
  </si>
  <si>
    <t>https://auctions.dreweatts.com/auctions/9589/drewea1-10639/lot-details/15131c97-022d-4f08-95d5-b41200cde034</t>
  </si>
  <si>
    <t>https://auctions.dreweatts.com/auctions/9589/drewea1-10639/lot-details/6479205d-3802-4218-a32e-b41200cde32d</t>
  </si>
  <si>
    <t>https://auctions.dreweatts.com/auctions/9589/drewea1-10639/lot-details/ae81b3a1-2444-446e-a198-b41200cde477</t>
  </si>
  <si>
    <t>https://auctions.dreweatts.com/auctions/9589/drewea1-10639/lot-details/6b98158a-0305-44f0-990f-b41200cde5aa</t>
  </si>
  <si>
    <t>https://auctions.dreweatts.com/auctions/9589/drewea1-10639/lot-details/d9afc5f4-90bd-4691-b2d3-b41200cde6de</t>
  </si>
  <si>
    <t>https://auctions.dreweatts.com/auctions/9589/drewea1-10639/lot-details/afd64e1e-6b0a-4ae0-88f3-b41200cde9e2</t>
  </si>
  <si>
    <t>https://auctions.dreweatts.com/auctions/9589/drewea1-10639/lot-details/b5c6683d-c285-4a2e-9773-b41200cdeb75</t>
  </si>
  <si>
    <t>https://auctions.dreweatts.com/auctions/9589/drewea1-10639/lot-details/900ecfdf-a098-466c-bc5c-b41200cdec68</t>
  </si>
  <si>
    <t>https://auctions.dreweatts.com/auctions/9589/drewea1-10639/lot-details/df6dcc03-c25f-4bf2-b053-b41200cdedb9</t>
  </si>
  <si>
    <t>https://auctions.dreweatts.com/auctions/9589/drewea1-10639/lot-details/353e8a16-7732-4a29-904a-b41200cdf0a1</t>
  </si>
  <si>
    <t>https://auctions.dreweatts.com/auctions/9589/drewea1-10639/lot-details/1e36f907-edbb-4f5f-a93c-b41200cdf400</t>
  </si>
  <si>
    <t>https://auctions.dreweatts.com/auctions/9589/drewea1-10639/lot-details/c855e916-7206-40af-8fba-b41200cdf771</t>
  </si>
  <si>
    <t>https://auctions.dreweatts.com/auctions/9589/drewea1-10639/lot-details/8f5e317f-de8c-43bb-aa74-b41200cdfbb7</t>
  </si>
  <si>
    <t>https://auctions.dreweatts.com/auctions/9589/drewea1-10639/lot-details/eb1bfa82-21bd-4fd2-ba7f-b41200cdfcf5</t>
  </si>
  <si>
    <t>https://auctions.dreweatts.com/auctions/9589/drewea1-10639/lot-details/d97b5a52-8a31-4598-8646-b41200ce1654</t>
  </si>
  <si>
    <t>https://auctions.dreweatts.com/auctions/9589/drewea1-10639/lot-details/1462bdf4-e0f1-4f06-9d82-b41200ce17c6</t>
  </si>
  <si>
    <t>https://auctions.dreweatts.com/auctions/9589/drewea1-10639/lot-details/fb070498-b6d0-45e4-82a2-b41200ce195f</t>
  </si>
  <si>
    <t>https://auctions.dreweatts.com/auctions/9589/drewea1-10639/lot-details/499646f1-8c14-4767-989a-b41200ce1ace</t>
  </si>
  <si>
    <t>https://auctions.dreweatts.com/auctions/9589/drewea1-10639/lot-details/6f30cf86-11f9-4756-aa42-b41200ce1c1f</t>
  </si>
  <si>
    <t>https://auctions.dreweatts.com/auctions/9589/drewea1-10639/lot-details/48c2bf3e-fec7-4c6f-8e79-b41200ce1d81</t>
  </si>
  <si>
    <t>https://auctions.dreweatts.com/auctions/9589/drewea1-10639/lot-details/c32915da-bb87-44c0-bb9c-b41200ce1f35</t>
  </si>
  <si>
    <t>https://auctions.dreweatts.com/auctions/9589/drewea1-10639/lot-details/302dbc37-efa1-4e99-b82f-b41200ce20b9</t>
  </si>
  <si>
    <t>https://auctions.dreweatts.com/auctions/9589/drewea1-10639/lot-details/c9a5f7f1-9bc6-4c1a-8f47-b41200ce225e</t>
  </si>
  <si>
    <t>https://auctions.dreweatts.com/auctions/9589/drewea1-10639/lot-details/78f9735d-ef02-4283-a3fa-b41200ce23cf</t>
  </si>
  <si>
    <t>https://auctions.dreweatts.com/auctions/9589/drewea1-10639/lot-details/efed2161-6f60-4d14-805a-b41200ce253f</t>
  </si>
  <si>
    <t>https://auctions.dreweatts.com/auctions/9589/drewea1-10639/lot-details/2134d48a-14f0-4498-a74d-b41200ce268e</t>
  </si>
  <si>
    <t>https://auctions.dreweatts.com/auctions/9589/drewea1-10639/lot-details/eaba6ad3-5992-4613-bc81-b41200ce26f9</t>
  </si>
  <si>
    <t>https://auctions.dreweatts.com/auctions/9589/drewea1-10639/lot-details/d2f349da-b9e0-4647-8083-b41200ce275e</t>
  </si>
  <si>
    <t>https://auctions.dreweatts.com/auctions/9589/drewea1-10639/lot-details/64779cb3-acef-4cd8-8785-b41200ce28bf</t>
  </si>
  <si>
    <t>https://auctions.dreweatts.com/auctions/9589/drewea1-10639/lot-details/95e66f85-040e-4957-b0b8-b41200ce2a28</t>
  </si>
  <si>
    <t>https://auctions.dreweatts.com/auctions/9589/drewea1-10639/lot-details/3bf70e84-8efa-4e46-9baf-b41200ce2b98</t>
  </si>
  <si>
    <t>https://auctions.dreweatts.com/auctions/9589/drewea1-10639/lot-details/380864a0-8e22-4364-9d24-b41200ce2cf9</t>
  </si>
  <si>
    <t>https://auctions.dreweatts.com/auctions/9589/drewea1-10639/lot-details/0c2226e7-10bf-402b-a24a-b41200ce2e03</t>
  </si>
  <si>
    <t>https://auctions.dreweatts.com/auctions/9589/drewea1-10639/lot-details/4406bc78-e84b-4c36-9a5b-b41200ce2f21</t>
  </si>
  <si>
    <t>https://auctions.dreweatts.com/auctions/9589/drewea1-10639/lot-details/bd531fa2-9e40-49e7-9fcd-b41200ce301f</t>
  </si>
  <si>
    <t>https://auctions.dreweatts.com/auctions/9589/drewea1-10639/lot-details/0fdd4f63-5f94-4b9f-be66-b41200ce31c0</t>
  </si>
  <si>
    <t>https://auctions.dreweatts.com/auctions/9589/drewea1-10639/lot-details/dcca894a-2513-438c-89cf-b41200ce331d</t>
  </si>
  <si>
    <t>https://auctions.dreweatts.com/auctions/9589/drewea1-10639/lot-details/3f399710-b30c-4aee-a1be-b41200ce34c4</t>
  </si>
  <si>
    <t>https://auctions.dreweatts.com/auctions/9589/drewea1-10639/lot-details/32873d12-98bc-4c88-b493-b41200ce363c</t>
  </si>
  <si>
    <t>https://auctions.dreweatts.com/auctions/9589/drewea1-10639/lot-details/46a2bf2d-fc4f-4c9c-9755-b41200ce37a2</t>
  </si>
  <si>
    <t>https://auctions.dreweatts.com/auctions/9589/drewea1-10639/lot-details/6a2aad07-7efe-4e32-9c57-b41200ce38f3</t>
  </si>
  <si>
    <t>https://auctions.dreweatts.com/auctions/9589/drewea1-10639/lot-details/f8881c24-1200-41fd-a8c1-b41200ce3a57</t>
  </si>
  <si>
    <t>https://auctions.dreweatts.com/auctions/9589/drewea1-10639/lot-details/98e63be7-7b2d-403e-8111-b41200ce3bc8</t>
  </si>
  <si>
    <t>https://auctions.dreweatts.com/auctions/9589/drewea1-10639/lot-details/09dba1ef-ce46-4fd8-b8ff-b41200ce3d4d</t>
  </si>
  <si>
    <t>https://auctions.dreweatts.com/auctions/9589/drewea1-10639/lot-details/cd81fe5a-8f69-4daf-8d69-b41200ce3eb1</t>
  </si>
  <si>
    <t>https://auctions.dreweatts.com/auctions/9589/drewea1-10639/lot-details/21a53117-a90c-43c7-a704-b41200ce4012</t>
  </si>
  <si>
    <t>https://auctions.dreweatts.com/auctions/9589/drewea1-10639/lot-details/9f4248fb-6c1c-490c-a470-b41200ce418c</t>
  </si>
  <si>
    <t>https://auctions.dreweatts.com/auctions/9589/drewea1-10639/lot-details/b77e8de5-4b3b-415b-a614-b41200ce434c</t>
  </si>
  <si>
    <t>https://auctions.dreweatts.com/auctions/9589/drewea1-10639/lot-details/aeb0746f-c40b-4f81-9eff-b41200ce44da</t>
  </si>
  <si>
    <t>https://auctions.dreweatts.com/auctions/9589/drewea1-10639/lot-details/7797e81a-91de-4cba-874d-b41200ce4659</t>
  </si>
  <si>
    <t>https://auctions.dreweatts.com/auctions/9589/drewea1-10639/lot-details/651ceb0a-408f-4764-b633-b41200ce47b5</t>
  </si>
  <si>
    <t>https://auctions.dreweatts.com/auctions/9589/drewea1-10639/lot-details/c04c6c59-b539-4c59-a87f-b41200ce494d</t>
  </si>
  <si>
    <t>https://auctions.dreweatts.com/auctions/9589/drewea1-10639/lot-details/92427e6e-bc3a-4633-9a3a-b41200ce4aea</t>
  </si>
  <si>
    <t>https://auctions.dreweatts.com/auctions/9589/drewea1-10639/lot-details/3d2c92ed-9007-4d04-b64d-b41200ce4c7c</t>
  </si>
  <si>
    <t>https://auctions.dreweatts.com/auctions/9589/drewea1-10639/lot-details/5c834c0f-d2ea-4860-abef-b41200ce4dc9</t>
  </si>
  <si>
    <t>https://auctions.dreweatts.com/auctions/9589/drewea1-10639/lot-details/1d07e55a-2380-41a4-8999-b41200ce4f2c</t>
  </si>
  <si>
    <t>https://auctions.dreweatts.com/auctions/9589/drewea1-10639/lot-details/01a590b9-bd95-4726-9049-b41200ce50b3</t>
  </si>
  <si>
    <t>https://auctions.dreweatts.com/auctions/9589/drewea1-10639/lot-details/72796268-ecc0-42ae-a0be-b41200ce521f</t>
  </si>
  <si>
    <t>https://auctions.dreweatts.com/auctions/9589/drewea1-10639/lot-details/acb3fb10-13f0-496d-ab07-b41200ce53bd</t>
  </si>
  <si>
    <t>https://auctions.dreweatts.com/auctions/9589/drewea1-10639/lot-details/60b6f371-86da-4ac9-a80b-b41200ce5543</t>
  </si>
  <si>
    <t>https://auctions.dreweatts.com/auctions/9589/drewea1-10639/lot-details/b5ddd052-bff4-47c2-9066-b41200ce570a</t>
  </si>
  <si>
    <t>https://auctions.dreweatts.com/auctions/9589/drewea1-10639/lot-details/da5741fe-7849-4917-a5a3-b41200ce5887</t>
  </si>
  <si>
    <t>https://auctions.dreweatts.com/auctions/9589/drewea1-10639/lot-details/f712f8e3-cd75-4fd7-95fa-b41200ce59dd</t>
  </si>
  <si>
    <t>https://auctions.dreweatts.com/auctions/9589/drewea1-10639/lot-details/0e7c5e61-4c9f-4782-9e24-b41200ce5b20</t>
  </si>
  <si>
    <t>https://auctions.dreweatts.com/auctions/9589/drewea1-10639/lot-details/e8b52e04-fb89-4872-a080-b41200ce5b93</t>
  </si>
  <si>
    <t>https://auctions.dreweatts.com/auctions/9589/drewea1-10639/lot-details/65da670d-aff4-43d1-b68e-b41200ce5e39</t>
  </si>
  <si>
    <t>https://auctions.dreweatts.com/auctions/9589/drewea1-10639/lot-details/e09fe9a8-a210-4745-8f17-b41200ce5fb1</t>
  </si>
  <si>
    <t>https://auctions.dreweatts.com/auctions/9589/drewea1-10639/lot-details/9a452a3d-3460-4d10-aaec-b41200ce60fc</t>
  </si>
  <si>
    <t>https://auctions.dreweatts.com/auctions/9589/drewea1-10639/lot-details/5fb1aa57-5e1b-47c5-9cc3-b41200ce637e</t>
  </si>
  <si>
    <t>https://auctions.dreweatts.com/auctions/9589/drewea1-10639/lot-details/2070cbde-f2b2-49eb-a828-b41200ce64d2</t>
  </si>
  <si>
    <t>https://auctions.dreweatts.com/auctions/9589/drewea1-10639/lot-details/df49b550-5f14-48b9-a31a-b41200ce6771</t>
  </si>
  <si>
    <t>https://auctions.dreweatts.com/auctions/9589/drewea1-10639/lot-details/621d4f44-5919-4e59-843f-b41200ce68c0</t>
  </si>
  <si>
    <t>https://auctions.dreweatts.com/auctions/9589/drewea1-10639/lot-details/77f48e56-572d-4a50-a772-b41200ce6a2a</t>
  </si>
  <si>
    <t>https://auctions.dreweatts.com/auctions/9589/drewea1-10639/lot-details/a7fdd6e0-3493-4351-bc58-b41200ce6b99</t>
  </si>
  <si>
    <t>https://auctions.dreweatts.com/auctions/9589/drewea1-10639/lot-details/d42884b1-1e97-4971-bd76-b41200ce6bfb</t>
  </si>
  <si>
    <t>https://auctions.dreweatts.com/auctions/9589/drewea1-10639/lot-details/a77d8e13-d8c7-4a79-aa8b-b41200ce6dd5</t>
  </si>
  <si>
    <t>https://auctions.dreweatts.com/auctions/9589/drewea1-10639/lot-details/9e73fc1e-28d0-472a-9ee1-b41200ce6f3f</t>
  </si>
  <si>
    <t>https://auctions.dreweatts.com/auctions/9589/drewea1-10639/lot-details/66f8d971-14a5-40f9-b65e-b41200ce70d4</t>
  </si>
  <si>
    <t>https://auctions.dreweatts.com/auctions/9589/drewea1-10639/lot-details/b38edddf-4718-45ff-ba32-b41200ce7132</t>
  </si>
  <si>
    <t>https://auctions.dreweatts.com/auctions/9589/drewea1-10639/lot-details/934e96b0-82a1-4920-994d-b41200ce7268</t>
  </si>
  <si>
    <t>https://auctions.dreweatts.com/auctions/9589/drewea1-10639/lot-details/b78cb1b1-674f-407b-9e41-b41200ce7378</t>
  </si>
  <si>
    <t>https://auctions.dreweatts.com/auctions/9589/drewea1-10639/lot-details/dfb9bd0a-ecf2-4463-bae5-b41200ce7513</t>
  </si>
  <si>
    <t>https://auctions.dreweatts.com/auctions/9589/drewea1-10639/lot-details/f7f13c79-698c-4792-8125-b41200ce76b7</t>
  </si>
  <si>
    <t>https://auctions.dreweatts.com/auctions/9589/drewea1-10639/lot-details/c74d86be-852c-4145-9e05-b41200ce7809</t>
  </si>
  <si>
    <t>https://auctions.dreweatts.com/auctions/9589/drewea1-10639/lot-details/2fcab13d-091f-44dd-a7c0-b41200ce7878</t>
  </si>
  <si>
    <t>https://auctions.dreweatts.com/auctions/9589/drewea1-10639/lot-details/1586661f-7013-4d0d-9127-b41200ce78e8</t>
  </si>
  <si>
    <t>https://auctions.dreweatts.com/auctions/9589/drewea1-10639/lot-details/05aedb66-086c-47eb-b212-b41200ce7a52</t>
  </si>
  <si>
    <t>https://auctions.dreweatts.com/auctions/9589/drewea1-10639/lot-details/059963fe-579d-4fbc-a8d1-b41200ce7bb7</t>
  </si>
  <si>
    <t>https://auctions.dreweatts.com/auctions/9589/drewea1-10639/lot-details/122c9cf1-9aa2-4d4a-ac5b-b41200ce7c2c</t>
  </si>
  <si>
    <t>https://auctions.dreweatts.com/auctions/9589/drewea1-10639/lot-details/0ce20924-3ae6-4e87-9f08-b41200ce7c9e</t>
  </si>
  <si>
    <t>https://auctions.dreweatts.com/auctions/9589/drewea1-10639/lot-details/e12d1b09-5dd8-4e1e-b8fd-b41200ce7e06</t>
  </si>
  <si>
    <t>https://auctions.dreweatts.com/auctions/9589/drewea1-10639/lot-details/0f8225fd-0cae-475a-a529-b41200ce81b2</t>
  </si>
  <si>
    <t>https://auctions.dreweatts.com/auctions/9589/drewea1-10639/lot-details/bed9a559-6a22-46c5-8d0d-b41200ce8307</t>
  </si>
  <si>
    <t>https://auctions.dreweatts.com/auctions/9589/drewea1-10639/lot-details/6d02286f-57bd-4e47-948c-b41200ce837d</t>
  </si>
  <si>
    <t>https://auctions.dreweatts.com/auctions/9589/drewea1-10639/lot-details/1300792d-08ba-44d3-bfad-b41200ce84ed</t>
  </si>
  <si>
    <t>https://auctions.dreweatts.com/auctions/9589/drewea1-10639/lot-details/bc82e3a5-d261-4e08-9d17-b41200ce866b</t>
  </si>
  <si>
    <t>https://auctions.dreweatts.com/auctions/9589/drewea1-10639/lot-details/c40c2a62-3016-45ce-aaed-b41200ce87c7</t>
  </si>
  <si>
    <t>https://auctions.dreweatts.com/auctions/9589/drewea1-10639/lot-details/a570e10e-4212-4468-8d86-b41200ce8936</t>
  </si>
  <si>
    <t>https://auctions.dreweatts.com/auctions/9589/drewea1-10639/lot-details/7c5f0cfa-6f8b-4f3a-8d88-b41200ce8a82</t>
  </si>
  <si>
    <t>https://auctions.dreweatts.com/auctions/9589/drewea1-10639/lot-details/301cbf1f-10f5-48c8-b62c-b41200ce8c05</t>
  </si>
  <si>
    <t>https://auctions.dreweatts.com/auctions/9589/drewea1-10639/lot-details/b63c5136-9c4d-47a2-aba7-b41200ce8d40</t>
  </si>
  <si>
    <t>https://auctions.dreweatts.com/auctions/9589/drewea1-10639/lot-details/71c77bd7-ab46-4243-8d08-b41200ce8dfb</t>
  </si>
  <si>
    <t>https://auctions.dreweatts.com/auctions/9589/drewea1-10639/lot-details/6799c1e9-05e0-4358-89ec-b41200ce8e68</t>
  </si>
  <si>
    <t>https://auctions.dreweatts.com/auctions/9589/drewea1-10639/lot-details/a31aaed1-48a6-4e0e-8960-b41200ce8edc</t>
  </si>
  <si>
    <t>https://auctions.dreweatts.com/auctions/9589/drewea1-10639/lot-details/5ddc6d2c-fe09-47ee-90ad-b41200d42ef5</t>
  </si>
  <si>
    <t>https://auctions.dreweatts.com/auctions/9589/drewea1-10639/lot-details/c50812ec-06ce-4029-a857-b41200d43892</t>
  </si>
  <si>
    <t>https://auctions.dreweatts.com/auctions/9589/drewea1-10639/lot-details/184c0198-3fd6-40d0-9c83-b41200ce90ac</t>
  </si>
  <si>
    <t>https://auctions.dreweatts.com/auctions/9589/drewea1-10639/lot-details/a42e267e-d455-42f8-a363-b41200ce91c6</t>
  </si>
  <si>
    <t>https://auctions.dreweatts.com/auctions/9589/drewea1-10639/lot-details/11d36b17-aae8-4334-9768-b41200ce932b</t>
  </si>
  <si>
    <t>https://auctions.dreweatts.com/auctions/9589/drewea1-10639/lot-details/c1c2627a-582f-4b7c-872f-b41200ce9396</t>
  </si>
  <si>
    <t>https://auctions.dreweatts.com/auctions/9589/drewea1-10639/lot-details/d9012112-2b61-4a82-a95c-b41200ce94e8</t>
  </si>
  <si>
    <t>https://auctions.dreweatts.com/auctions/9589/drewea1-10639/lot-details/8399fef8-81f9-4b19-a70c-b41200ce965e</t>
  </si>
  <si>
    <t>https://auctions.dreweatts.com/auctions/9589/drewea1-10639/lot-details/860cbbd5-3eae-44ea-a9c7-b41200ce9706</t>
  </si>
  <si>
    <t>https://auctions.dreweatts.com/auctions/9589/drewea1-10639/lot-details/e2324922-d4dd-4de6-89ca-b41200ce9771</t>
  </si>
  <si>
    <t>https://auctions.dreweatts.com/auctions/9589/drewea1-10639/lot-details/7e1bb598-52a1-41aa-9add-b41200ce97ed</t>
  </si>
  <si>
    <t>https://auctions.dreweatts.com/auctions/9589/drewea1-10639/lot-details/4578c92e-4262-44db-8868-b41200ce9949</t>
  </si>
  <si>
    <t>https://auctions.dreweatts.com/auctions/9589/drewea1-10639/lot-details/73e37b6d-8821-4555-baff-b41200ce9aaa</t>
  </si>
  <si>
    <t>https://auctions.dreweatts.com/auctions/9589/drewea1-10639/lot-details/732ade98-1430-43fe-a87d-b41200ce9bfc</t>
  </si>
  <si>
    <t>https://auctions.dreweatts.com/auctions/9589/drewea1-10639/lot-details/40f334a4-0a99-4055-a657-b41200ce9d93</t>
  </si>
  <si>
    <t>https://auctions.dreweatts.com/auctions/9589/drewea1-10639/lot-details/ed20479b-726c-42d2-b425-b41200ce9f0a</t>
  </si>
  <si>
    <t>https://auctions.dreweatts.com/auctions/9589/drewea1-10639/lot-details/956450d3-a06f-42f6-b046-b41200ce9f74</t>
  </si>
  <si>
    <t>https://auctions.dreweatts.com/auctions/9589/drewea1-10639/lot-details/8ae9f462-1df6-4997-8488-b41200ce9fe0</t>
  </si>
  <si>
    <t>https://auctions.dreweatts.com/auctions/9589/drewea1-10639/lot-details/395cfe70-60e1-44d5-ad6f-b41200cea043</t>
  </si>
  <si>
    <t>https://auctions.dreweatts.com/auctions/9589/drewea1-10639/lot-details/8646eb85-e176-4be2-9dd4-b41200cea0b0</t>
  </si>
  <si>
    <t>https://auctions.dreweatts.com/auctions/9589/drewea1-10639/lot-details/64c79bcb-1480-446b-8423-b41200cea11f</t>
  </si>
  <si>
    <t>https://auctions.dreweatts.com/auctions/9589/drewea1-10639/lot-details/3cd567bd-c85f-4a7b-9022-b41200cea198</t>
  </si>
  <si>
    <t>https://auctions.dreweatts.com/auctions/9589/drewea1-10639/lot-details/890cf803-346f-44c1-bafe-b41200cea2f7</t>
  </si>
  <si>
    <t>https://auctions.dreweatts.com/auctions/9589/drewea1-10639/lot-details/d8ea4392-7093-46bb-8ffe-b41200cea478</t>
  </si>
  <si>
    <t>https://auctions.dreweatts.com/auctions/9589/drewea1-10639/lot-details/45c06b5c-d466-4ddc-9b8c-b41200cea5d1</t>
  </si>
  <si>
    <t>https://auctions.dreweatts.com/auctions/9589/drewea1-10639/lot-details/03621ebe-6923-4182-be04-b41200cea95d</t>
  </si>
  <si>
    <t>https://auctions.dreweatts.com/auctions/9589/drewea1-10639/lot-details/86c8e613-eb22-42e5-a7f7-b41200cea9cc</t>
  </si>
  <si>
    <t>https://auctions.dreweatts.com/auctions/9589/drewea1-10639/lot-details/9512c9c3-8f38-4092-a387-b41200ceaa3b</t>
  </si>
  <si>
    <t>https://auctions.dreweatts.com/auctions/9589/drewea1-10639/lot-details/c7dfb39b-29ac-4168-8521-b41200ceaaa7</t>
  </si>
  <si>
    <t>https://auctions.dreweatts.com/auctions/9589/drewea1-10639/lot-details/74d70b9c-4d93-4494-9ecb-b41200ceac0f</t>
  </si>
  <si>
    <t>https://auctions.dreweatts.com/auctions/9589/drewea1-10639/lot-details/1b32929a-3f16-4597-8bd9-b41200cead74</t>
  </si>
  <si>
    <t>https://auctions.dreweatts.com/auctions/9589/drewea1-10639/lot-details/4fc66923-2d1e-4013-8030-b41200ceaed4</t>
  </si>
  <si>
    <t>https://auctions.dreweatts.com/auctions/9589/drewea1-10639/lot-details/aaeb0c90-078b-4791-8a14-b41200ceb036</t>
  </si>
  <si>
    <t>https://auctions.dreweatts.com/auctions/9589/drewea1-10639/lot-details/2c936264-8275-40f1-9024-b41200ceb096</t>
  </si>
  <si>
    <t>https://auctions.dreweatts.com/auctions/9589/drewea1-10639/lot-details/5c8e55fe-df11-45ca-9c83-b41200ceb18d</t>
  </si>
  <si>
    <t>https://auctions.dreweatts.com/auctions/9589/drewea1-10639/lot-details/8bac47e8-c1b0-4f3f-845d-b41200ceb2ee</t>
  </si>
  <si>
    <t>https://auctions.dreweatts.com/auctions/9589/drewea1-10639/lot-details/6331321c-1407-4857-99ac-b41200ceb45b</t>
  </si>
  <si>
    <t>https://auctions.dreweatts.com/auctions/9589/drewea1-10639/lot-details/6a47220b-13d5-4f2f-a887-b41200ceb5bd</t>
  </si>
  <si>
    <t>https://auctions.dreweatts.com/auctions/9589/drewea1-10639/lot-details/4e257c85-899a-4eb9-9518-b41200ceb719</t>
  </si>
  <si>
    <t>https://auctions.dreweatts.com/auctions/9589/drewea1-10639/lot-details/536d832e-64f8-4464-a7d9-b41200ceb88d</t>
  </si>
  <si>
    <t>https://auctions.dreweatts.com/auctions/9589/drewea1-10639/lot-details/69257fbe-4bbd-49c6-b7be-b41200ceb976</t>
  </si>
  <si>
    <t>https://auctions.dreweatts.com/auctions/9589/drewea1-10639/lot-details/8e05ea31-1b43-4728-a061-b41200ceb9e6</t>
  </si>
  <si>
    <t>https://auctions.dreweatts.com/auctions/9589/drewea1-10639/lot-details/413e32b3-3ea3-4d76-97e9-b41200ceba70</t>
  </si>
  <si>
    <t>https://auctions.dreweatts.com/auctions/9589/drewea1-10639/lot-details/cf19d3aa-d205-4598-b2a4-b41200cebae1</t>
  </si>
  <si>
    <t>https://auctions.dreweatts.com/auctions/9589/drewea1-10639/lot-details/52698270-32a6-4f82-9213-b41200cebbab</t>
  </si>
  <si>
    <t>https://auctions.dreweatts.com/auctions/9589/drewea1-10639/lot-details/f333ef2d-2524-46b2-8a07-b41200cebc15</t>
  </si>
  <si>
    <t>https://auctions.dreweatts.com/auctions/9589/drewea1-10639/lot-details/e761bf08-dcd3-4581-9a4d-b41200cebef2</t>
  </si>
  <si>
    <t>https://auctions.dreweatts.com/auctions/9589/drewea1-10639/lot-details/e548e4ae-fe4c-4a27-832c-b41200cebfca</t>
  </si>
  <si>
    <t>https://auctions.dreweatts.com/auctions/9589/drewea1-10639/lot-details/3c436a62-17a8-4855-907a-b41200cec125</t>
  </si>
  <si>
    <t>https://auctions.dreweatts.com/auctions/9589/drewea1-10639/lot-details/6c958f9d-0eca-42da-9ed5-b41200cec2d5</t>
  </si>
  <si>
    <t>https://auctions.dreweatts.com/auctions/9589/drewea1-10639/lot-details/472f25c8-cb74-47ec-ae38-b41200cec342</t>
  </si>
  <si>
    <t>https://auctions.dreweatts.com/auctions/9589/drewea1-10639/lot-details/a1dc1953-562a-4773-8274-b41200cec426</t>
  </si>
  <si>
    <t>https://auctions.dreweatts.com/auctions/9589/drewea1-10639/lot-details/1b40f843-b5c5-4d25-8ee9-b41200cec490</t>
  </si>
  <si>
    <t>https://auctions.dreweatts.com/auctions/9589/drewea1-10639/lot-details/5fa8b6b0-e7e7-48b1-af45-b41200cec502</t>
  </si>
  <si>
    <t>https://auctions.dreweatts.com/auctions/9589/drewea1-10639/lot-details/c03b8e4e-1e21-41ae-8607-b41200cec669</t>
  </si>
  <si>
    <t>https://auctions.dreweatts.com/auctions/9589/drewea1-10639/lot-details/e08e9b18-8ce8-41d8-99c4-b41200cec77c</t>
  </si>
  <si>
    <t>https://auctions.dreweatts.com/auctions/9589/drewea1-10639/lot-details/14aaa49d-52e1-4d93-b64a-b41200cec8ec</t>
  </si>
  <si>
    <t>https://auctions.dreweatts.com/auctions/9589/drewea1-10639/lot-details/80d730a0-7133-49e5-89cc-b41200ceca37</t>
  </si>
  <si>
    <t>https://auctions.dreweatts.com/auctions/9589/drewea1-10639/lot-details/38e2106e-dec9-419b-b0fb-b41200cecbbf</t>
  </si>
  <si>
    <t>https://auctions.dreweatts.com/auctions/9589/drewea1-10639/lot-details/2dfd64d3-730a-425a-be59-b41200cecd48</t>
  </si>
  <si>
    <t>https://auctions.dreweatts.com/auctions/9589/drewea1-10639/lot-details/9836d9c3-7560-445b-9bc4-b41200cece93</t>
  </si>
  <si>
    <t>https://auctions.dreweatts.com/auctions/9589/drewea1-10639/lot-details/29bde17c-01bc-4f68-890f-b41200ced005</t>
  </si>
  <si>
    <t>https://auctions.dreweatts.com/auctions/9589/drewea1-10639/lot-details/bfe1396e-c2dc-46bf-a508-b41200ced178</t>
  </si>
  <si>
    <t>https://auctions.dreweatts.com/auctions/9589/drewea1-10639/lot-details/cf16673e-3f1c-40c4-932a-b41200ced205</t>
  </si>
  <si>
    <t>https://auctions.dreweatts.com/auctions/9589/drewea1-10639/lot-details/c820083a-4d88-4373-8ced-b41200ced272</t>
  </si>
  <si>
    <t>https://auctions.dreweatts.com/auctions/9589/drewea1-10639/lot-details/163f9bc5-f242-4b89-a423-b41200ced3cc</t>
  </si>
  <si>
    <t>https://auctions.dreweatts.com/auctions/9589/drewea1-10639/lot-details/cbaa003b-8a34-482f-aee9-b41200ced465</t>
  </si>
  <si>
    <t>https://auctions.dreweatts.com/auctions/9589/drewea1-10639/lot-details/13fc6d19-e97a-4446-8149-b41200ced613</t>
  </si>
  <si>
    <t>https://auctions.dreweatts.com/auctions/9589/drewea1-10639/lot-details/44a2673c-788a-4a50-ab7d-b41200ced774</t>
  </si>
  <si>
    <t>https://auctions.dreweatts.com/auctions/9589/drewea1-10639/lot-details/a2135d77-899c-45c6-927b-b41200ced8ec</t>
  </si>
  <si>
    <t>https://auctions.dreweatts.com/auctions/9589/drewea1-10639/lot-details/80d8eafa-61f6-4144-8a8b-b41200ceda3b</t>
  </si>
  <si>
    <t>https://auctions.dreweatts.com/auctions/9589/drewea1-10639/lot-details/8e508939-3803-4de7-9475-b41200cedb5d</t>
  </si>
  <si>
    <t>https://auctions.dreweatts.com/auctions/9589/drewea1-10639/lot-details/c5059ee9-6191-44fe-ad36-b41200cedcc0</t>
  </si>
  <si>
    <t>https://auctions.dreweatts.com/auctions/9589/drewea1-10639/lot-details/ab8db78c-23da-4bb5-b13b-b41200cedd2b</t>
  </si>
  <si>
    <t>https://auctions.dreweatts.com/auctions/9589/drewea1-10639/lot-details/4ba38288-3f2e-4237-a899-b41200cedd94</t>
  </si>
  <si>
    <t>https://auctions.dreweatts.com/auctions/9589/drewea1-10639/lot-details/78e8bea2-be3b-4909-b0e6-b41200ceddff</t>
  </si>
  <si>
    <t>https://auctions.dreweatts.com/auctions/9589/drewea1-10639/lot-details/b46db287-512c-43e1-9ef1-b41200cedf53</t>
  </si>
  <si>
    <t>https://auctions.dreweatts.com/auctions/9589/drewea1-10639/lot-details/2f3b6255-9d9c-4e9a-ac28-b41200cedfb6</t>
  </si>
  <si>
    <t>https://auctions.dreweatts.com/auctions/9589/drewea1-10639/lot-details/66f11c85-50b7-4f93-a26a-b41200cee01d</t>
  </si>
  <si>
    <t>https://auctions.dreweatts.com/auctions/9589/drewea1-10639/lot-details/41948697-0c29-409a-b85a-b41200cee090</t>
  </si>
  <si>
    <t>https://auctions.dreweatts.com/auctions/9589/drewea1-10639/lot-details/e2fa043d-947d-4b59-bdc0-b41200cee100</t>
  </si>
  <si>
    <t>https://auctions.dreweatts.com/auctions/9589/drewea1-10639/lot-details/7713909b-5ebe-443a-875a-b41200cee25d</t>
  </si>
  <si>
    <t>https://auctions.dreweatts.com/auctions/9589/drewea1-10639/lot-details/298918b4-e556-4c23-a3f9-b41200cee3cf</t>
  </si>
  <si>
    <t>https://auctions.dreweatts.com/auctions/9589/drewea1-10639/lot-details/23a99b42-3d9d-417e-ae8a-b41200cee51c</t>
  </si>
  <si>
    <t>https://auctions.dreweatts.com/auctions/9589/drewea1-10639/lot-details/91dd88fb-a770-4cea-a5aa-b41200cee659</t>
  </si>
  <si>
    <t>https://auctions.dreweatts.com/auctions/9589/drewea1-10639/lot-details/6d5b031e-f55b-42c2-bef5-b41200cee945</t>
  </si>
  <si>
    <t>https://auctions.dreweatts.com/auctions/9589/drewea1-10639/lot-details/f8a1ca6e-d18d-4f0d-98f2-b41200ceeb6a</t>
  </si>
  <si>
    <t>https://auctions.dreweatts.com/auctions/9589/drewea1-10639/lot-details/5e8f2587-506e-4747-b599-b41200ceecbc</t>
  </si>
  <si>
    <t>https://auctions.dreweatts.com/auctions/9589/drewea1-10639/lot-details/3a6bece1-a243-4e40-83c7-b41200ceedc1</t>
  </si>
  <si>
    <t>https://auctions.dreweatts.com/auctions/9589/drewea1-10639/lot-details/3636048c-8ec4-4a12-a51b-b41200ceee2e</t>
  </si>
  <si>
    <t>https://auctions.dreweatts.com/auctions/9589/drewea1-10639/lot-details/ecc63db7-2f2b-42d0-a9ba-b41200ceef96</t>
  </si>
  <si>
    <t>https://auctions.dreweatts.com/auctions/9589/drewea1-10639/lot-details/b83eb671-985e-4915-a7fe-b41200cef18f</t>
  </si>
  <si>
    <t>https://auctions.dreweatts.com/auctions/9589/drewea1-10639/lot-details/f521d7bf-8cad-487d-89bf-b41200cef2f6</t>
  </si>
  <si>
    <t>https://auctions.dreweatts.com/auctions/9589/drewea1-10639/lot-details/c9db39bf-98cd-4f82-9220-b41200cef363</t>
  </si>
  <si>
    <t>https://auctions.dreweatts.com/auctions/9589/drewea1-10639/lot-details/a58c2f7d-1e2b-4fbf-870f-b41200cef496</t>
  </si>
  <si>
    <t>https://auctions.dreweatts.com/auctions/9589/drewea1-10639/lot-details/1b9886fa-ea8c-485e-85b7-b41200cef56b</t>
  </si>
  <si>
    <t>https://auctions.dreweatts.com/auctions/9589/drewea1-10639/lot-details/54d2659e-a33e-4a15-9008-b41200cef5d4</t>
  </si>
  <si>
    <t>https://auctions.dreweatts.com/auctions/9589/drewea1-10639/lot-details/039cb31a-ca9e-4ead-bcfb-b41200cef69c</t>
  </si>
  <si>
    <t>https://auctions.dreweatts.com/auctions/9589/drewea1-10639/lot-details/6fb50976-5cd2-4153-a08f-b41200cef7c3</t>
  </si>
  <si>
    <t>https://auctions.dreweatts.com/auctions/9589/drewea1-10639/lot-details/163891de-edca-44f9-ae0c-b41200cef91b</t>
  </si>
  <si>
    <t>https://auctions.dreweatts.com/auctions/9589/drewea1-10639/lot-details/bd605e96-3328-41bf-bd22-b41200cefa90</t>
  </si>
  <si>
    <t>https://auctions.dreweatts.com/auctions/9589/drewea1-10639/lot-details/c3640855-b3fa-44c2-b2f3-b41200cefbb5</t>
  </si>
  <si>
    <t>https://auctions.dreweatts.com/auctions/9589/drewea1-10639/lot-details/bd0e6c28-eda5-4c6e-8017-b41200cefced</t>
  </si>
  <si>
    <t>https://auctions.dreweatts.com/auctions/9589/drewea1-10639/lot-details/960dfc61-690c-4438-b023-b41200ceff05</t>
  </si>
  <si>
    <t>https://auctions.dreweatts.com/auctions/9589/drewea1-10639/lot-details/a42d9f47-51d9-4762-9562-b41200cf0048</t>
  </si>
  <si>
    <t>https://auctions.dreweatts.com/auctions/9589/drewea1-10639/lot-details/d25497c7-8b23-4f22-8a0d-b41200cf018f</t>
  </si>
  <si>
    <t>https://auctions.dreweatts.com/auctions/9589/drewea1-10639/lot-details/d012a112-fb6f-46a9-b192-b41200cf025c</t>
  </si>
  <si>
    <t>https://auctions.dreweatts.com/auctions/9589/drewea1-10639/lot-details/e0310541-dec1-418d-bda7-b41200cf0358</t>
  </si>
  <si>
    <t>https://auctions.dreweatts.com/auctions/9589/drewea1-10639/lot-details/ad03771c-3768-4690-8d9b-b41200cf041f</t>
  </si>
  <si>
    <t>https://auctions.dreweatts.com/auctions/9589/drewea1-10639/lot-details/56e4b521-5292-4125-86c1-b41200cf0589</t>
  </si>
  <si>
    <t>https://auctions.dreweatts.com/auctions/9589/drewea1-10639/lot-details/3c059e5e-f654-40ef-a14c-b41200cf0698</t>
  </si>
  <si>
    <t>https://auctions.dreweatts.com/auctions/9589/drewea1-10639/lot-details/80fcf3e9-3d2b-4f02-acc2-b41200cf0761</t>
  </si>
  <si>
    <t>https://auctions.dreweatts.com/auctions/9589/drewea1-10639/lot-details/0631d6ff-cd5e-4c1e-81d9-b41200cf0856</t>
  </si>
  <si>
    <t>https://auctions.dreweatts.com/auctions/9589/drewea1-10639/lot-details/982c52ff-5b04-4b47-9adb-b41200cf0a86</t>
  </si>
  <si>
    <t>https://auctions.dreweatts.com/auctions/9589/drewea1-10639/lot-details/5e839b9a-228d-474b-8a79-b41200cf0c09</t>
  </si>
  <si>
    <t>https://auctions.dreweatts.com/auctions/9589/drewea1-10639/lot-details/e7781c8f-2b32-4141-9ccc-b41200cf0d73</t>
  </si>
  <si>
    <t>https://auctions.dreweatts.com/auctions/9589/drewea1-10639/lot-details/91ac6065-cc69-4835-bef2-b41200cf0ed7</t>
  </si>
  <si>
    <t>https://auctions.dreweatts.com/auctions/9589/drewea1-10639/lot-details/f3940a11-b344-458b-8d2f-b41200cf0f3e</t>
  </si>
  <si>
    <t>https://auctions.dreweatts.com/auctions/9589/drewea1-10639/lot-details/c422d77c-bdd4-4d1b-b7ca-b41200cf0fa5</t>
  </si>
  <si>
    <t>https://auctions.dreweatts.com/auctions/9589/drewea1-10639/lot-details/5969fb6e-d68f-4d25-8379-b41200cf10ed</t>
  </si>
  <si>
    <t>https://auctions.dreweatts.com/auctions/9589/drewea1-10639/lot-details/7c4551c8-6b61-4ee4-a2e4-b41200cf1182</t>
  </si>
  <si>
    <t>https://auctions.dreweatts.com/auctions/9589/drewea1-10639/lot-details/fa9ead22-3a47-4759-ade1-b41200cf11e6</t>
  </si>
  <si>
    <t>https://auctions.dreweatts.com/auctions/9589/drewea1-10639/lot-details/ca5810b5-5dd1-4f46-aac2-b41200cf135f</t>
  </si>
  <si>
    <t>https://auctions.dreweatts.com/auctions/9589/drewea1-10639/lot-details/7db352a5-5969-42d6-bc50-b41200cf14bd</t>
  </si>
  <si>
    <t>https://auctions.dreweatts.com/auctions/9589/drewea1-10639/lot-details/37dc5c5e-9eee-4802-a713-b41200cf1606</t>
  </si>
  <si>
    <t>https://auctions.dreweatts.com/auctions/9589/drewea1-10639/lot-details/e588e811-16ae-4f92-aef8-b41200cf1763</t>
  </si>
  <si>
    <t>https://auctions.dreweatts.com/auctions/9589/drewea1-10639/lot-details/57896737-f936-4f0d-9a43-b41200cf18c7</t>
  </si>
  <si>
    <t>https://auctions.dreweatts.com/auctions/9589/drewea1-10639/lot-details/5fda570a-bbd5-455a-ab25-b41200cf1a5f</t>
  </si>
  <si>
    <t>https://auctions.dreweatts.com/auctions/9589/drewea1-10639/lot-details/a72ea1eb-7f53-459d-9a6e-b41200cf1acf</t>
  </si>
  <si>
    <t>https://auctions.dreweatts.com/auctions/9589/drewea1-10639/lot-details/0faca188-828e-417a-80fd-b41200cf1b40</t>
  </si>
  <si>
    <t>https://auctions.dreweatts.com/auctions/9589/drewea1-10639/lot-details/867494ea-cc94-47bc-87ab-b41200cf1c0c</t>
  </si>
  <si>
    <t>https://auctions.dreweatts.com/auctions/9589/drewea1-10639/lot-details/33c510d7-37d9-4cb4-a9b2-b41200cf1c7a</t>
  </si>
  <si>
    <t>https://auctions.dreweatts.com/auctions/9589/drewea1-10639/lot-details/02aba670-8ef0-46ef-8370-b41200cf1f4b</t>
  </si>
  <si>
    <t>https://auctions.dreweatts.com/auctions/9589/drewea1-10639/lot-details/c5c187ed-6f1f-4069-aae5-b41200cf20a6</t>
  </si>
  <si>
    <t>https://auctions.dreweatts.com/auctions/9589/drewea1-10639/lot-details/f23c95cf-a069-40c9-a71a-b41200cf2117</t>
  </si>
  <si>
    <t>https://auctions.dreweatts.com/auctions/9589/drewea1-10639/lot-details/6ae43dd1-dcd9-4a74-b6ef-b41200cf2226</t>
  </si>
  <si>
    <t>https://auctions.dreweatts.com/auctions/9589/drewea1-10639/lot-details/cad0d94f-27b1-4dee-972b-b41200cf2367</t>
  </si>
  <si>
    <t>https://auctions.dreweatts.com/auctions/9589/drewea1-10639/lot-details/5b7717bf-9f20-4a6f-80f5-b41200cf24ca</t>
  </si>
  <si>
    <t>https://auctions.dreweatts.com/auctions/9589/drewea1-10639/lot-details/75708c61-6b56-410f-a83b-b41200cf259f</t>
  </si>
  <si>
    <t>https://auctions.dreweatts.com/auctions/9589/drewea1-10639/lot-details/91f0b14f-1ba9-4a21-8e17-b41200cf2688</t>
  </si>
  <si>
    <t>https://auctions.dreweatts.com/auctions/9589/drewea1-10639/lot-details/76b97907-2f3d-4533-a041-b41200cf2774</t>
  </si>
  <si>
    <t>https://auctions.dreweatts.com/auctions/9589/drewea1-10639/lot-details/81e77901-ba29-46e3-a07c-b41200cf28dd</t>
  </si>
  <si>
    <t>https://auctions.dreweatts.com/auctions/9589/drewea1-10639/lot-details/25f81a31-9b5e-4a25-a063-b41200cf29bf</t>
  </si>
  <si>
    <t>https://auctions.dreweatts.com/auctions/9589/drewea1-10639/lot-details/ac9ad6c4-634d-4f49-b267-b41200cf2a9e</t>
  </si>
  <si>
    <t>https://auctions.dreweatts.com/auctions/9589/drewea1-10639/lot-details/14cb7f25-cd58-4d2d-8ecf-b41200cf2c19</t>
  </si>
  <si>
    <t>https://auctions.dreweatts.com/auctions/9589/drewea1-10639/lot-details/03875a25-8915-456e-b851-b41200cf2d81</t>
  </si>
  <si>
    <t>https://auctions.dreweatts.com/auctions/9589/drewea1-10639/lot-details/2a6a8730-0ba7-4e81-b9af-b41200cf2f0b</t>
  </si>
  <si>
    <t>https://auctions.dreweatts.com/auctions/9589/drewea1-10639/lot-details/ec32a5b4-a051-4678-b86e-b41200cf30a4</t>
  </si>
  <si>
    <t>https://auctions.dreweatts.com/auctions/9589/drewea1-10639/lot-details/75b19110-fef3-44c9-b2a1-b41200cf3209</t>
  </si>
  <si>
    <t>https://auctions.dreweatts.com/auctions/9589/drewea1-10639/lot-details/6129c3fa-21a6-4b0b-8e0a-b41200cf3312</t>
  </si>
  <si>
    <t>https://auctions.dreweatts.com/auctions/9589/drewea1-10639/lot-details/6c74ee53-ee94-406c-94b6-b41200cf3470</t>
  </si>
  <si>
    <t>https://auctions.dreweatts.com/auctions/9589/drewea1-10639/lot-details/6d87c9ea-dd2b-451b-a31a-b41200cf35bf</t>
  </si>
  <si>
    <t>https://auctions.dreweatts.com/auctions/9589/drewea1-10639/lot-details/64ec41ff-e2e5-439d-8ac2-b41200cf37ea</t>
  </si>
  <si>
    <t>https://auctions.dreweatts.com/auctions/9589/drewea1-10639/lot-details/7d58125d-c8be-4286-a73c-b41200cf392e</t>
  </si>
  <si>
    <t>https://auctions.dreweatts.com/auctions/9589/drewea1-10639/lot-details/cd23531d-0610-4f50-9edd-b41200cf3b88</t>
  </si>
  <si>
    <t>https://auctions.dreweatts.com/auctions/9589/drewea1-10639/lot-details/3a2884f6-3d9c-4fcb-b72b-b41200cf3c65</t>
  </si>
  <si>
    <t>https://auctions.dreweatts.com/auctions/9589/drewea1-10639/lot-details/eb2e9b24-d0e5-4031-aec7-b41200cf3d2c</t>
  </si>
  <si>
    <t>https://auctions.dreweatts.com/auctions/9589/drewea1-10639/lot-details/eda18af8-8570-4e0a-9a52-b41200cf3e97</t>
  </si>
  <si>
    <t>https://auctions.dreweatts.com/auctions/9589/drewea1-10639/lot-details/dd22a7dc-e350-4802-9b4d-b41200cf3ff6</t>
  </si>
  <si>
    <t>https://auctions.dreweatts.com/auctions/9589/drewea1-10639/lot-details/0bdac81a-5899-48e5-86b6-b41200cf414e</t>
  </si>
  <si>
    <t>https://auctions.dreweatts.com/auctions/9589/drewea1-10639/lot-details/e2c4a03c-a422-43b2-9eaa-b41200cf43d9</t>
  </si>
  <si>
    <t>https://auctions.dreweatts.com/auctions/9589/drewea1-10639/lot-details/71131820-a618-48b9-a4a0-b41200cf45e8</t>
  </si>
  <si>
    <t>https://auctions.dreweatts.com/auctions/9589/drewea1-10639/lot-details/58045875-9b5e-49f7-be9a-b41200cf46ff</t>
  </si>
  <si>
    <t>https://auctions.dreweatts.com/auctions/9589/drewea1-10639/lot-details/a81d4a77-9f52-47cf-be4a-b41200cf4826</t>
  </si>
  <si>
    <t>https://auctions.dreweatts.com/auctions/9589/drewea1-10639/lot-details/f2101ab0-b31d-49cc-87b9-b41200cf497d</t>
  </si>
  <si>
    <t>https://auctions.dreweatts.com/auctions/9589/drewea1-10639/lot-details/de157270-7f99-4197-a7ac-b41200cf4a17</t>
  </si>
  <si>
    <t>https://auctions.dreweatts.com/auctions/9589/drewea1-10639/lot-details/a273c3f6-82ce-43ed-97bf-b41200cf4bae</t>
  </si>
  <si>
    <t>https://auctions.dreweatts.com/auctions/9589/drewea1-10639/lot-details/0076af67-cbc9-42ac-b976-b41200cf4d11</t>
  </si>
  <si>
    <t>https://auctions.dreweatts.com/auctions/9589/drewea1-10639/lot-details/32174047-e7fa-40bd-aebd-b41200cf4e98</t>
  </si>
  <si>
    <t>https://auctions.dreweatts.com/auctions/9589/drewea1-10639/lot-details/605e3888-feb6-49db-9339-b41200cf4eff</t>
  </si>
  <si>
    <t>https://auctions.dreweatts.com/auctions/9589/drewea1-10639/lot-details/0a632df8-40e1-4535-a4ed-b41200cf5054</t>
  </si>
  <si>
    <t>https://auctions.dreweatts.com/auctions/9589/drewea1-10639/lot-details/3a7c7080-0fc7-4f13-8bb4-b41200cf50c4</t>
  </si>
  <si>
    <t>https://auctions.dreweatts.com/auctions/9589/drewea1-10639/lot-details/a31a2d24-8215-4427-ab93-b41200cf522c</t>
  </si>
  <si>
    <t>https://auctions.dreweatts.com/auctions/9589/drewea1-10639/lot-details/9133ecb3-1a03-42ad-bc62-b41200cf529e</t>
  </si>
  <si>
    <t>https://auctions.dreweatts.com/auctions/9589/drewea1-10639/lot-details/97e19681-06d6-4df0-b1f7-b41200d2c1b3</t>
  </si>
  <si>
    <t>https://auctions.dreweatts.com/auctions/9589/drewea1-10639/lot-details/8f857078-0e46-4c19-bf07-b41200cf5479</t>
  </si>
  <si>
    <t>https://auctions.dreweatts.com/auctions/9589/drewea1-10639/lot-details/e48c3b7c-a639-499b-b6b0-b41200cf55d8</t>
  </si>
  <si>
    <t>https://auctions.dreweatts.com/auctions/9589/drewea1-10639/lot-details/f48fde04-d66d-4908-b941-b41200cf563a</t>
  </si>
  <si>
    <t>https://auctions.dreweatts.com/auctions/9589/drewea1-10639/lot-details/d6cbed3e-bc4b-45bf-9bfe-b41200cf56a2</t>
  </si>
  <si>
    <t>https://auctions.dreweatts.com/auctions/9589/drewea1-10639/lot-details/41d8fd2b-f3f3-4b91-9050-b41200cf57bc</t>
  </si>
  <si>
    <t>https://auctions.dreweatts.com/auctions/9589/drewea1-10639/lot-details/5992c401-4269-4330-8af5-b41200cf5894</t>
  </si>
  <si>
    <t>https://auctions.dreweatts.com/auctions/9589/drewea1-10639/lot-details/75b005f3-ca21-4986-bfcf-b41200cf5988</t>
  </si>
  <si>
    <t>https://auctions.dreweatts.com/auctions/9589/drewea1-10639/lot-details/73eb3229-80ea-4f8e-b94c-b41200cf5baf</t>
  </si>
  <si>
    <t>https://auctions.dreweatts.com/auctions/9589/drewea1-10639/lot-details/7c3e8541-95d5-457e-8709-b41200cf5d34</t>
  </si>
  <si>
    <t>https://auctions.dreweatts.com/auctions/9589/drewea1-10639/lot-details/31a74933-f426-46f1-aeba-b41200cf5edc</t>
  </si>
  <si>
    <t>https://auctions.dreweatts.com/auctions/9589/drewea1-10639/lot-details/5a253bfc-6b9c-476a-b1b1-b41200cf6036</t>
  </si>
  <si>
    <t>https://auctions.dreweatts.com/auctions/9589/drewea1-10639/lot-details/b7812740-db4b-4f6e-b5a2-b41200cf61bd</t>
  </si>
  <si>
    <t>https://auctions.dreweatts.com/auctions/9589/drewea1-10639/lot-details/7df23f61-a886-4648-85d9-b41200cf621e</t>
  </si>
  <si>
    <t>https://auctions.dreweatts.com/auctions/9589/drewea1-10639/lot-details/fde1c092-c85a-4de3-a968-b41200cf632f</t>
  </si>
  <si>
    <t>https://auctions.dreweatts.com/auctions/9589/drewea1-10639/lot-details/c274c3b8-cd77-4044-b0b2-b41200cf648d</t>
  </si>
  <si>
    <t>https://auctions.dreweatts.com/auctions/9589/drewea1-10639/lot-details/3005ff7b-948e-4b49-890d-b41200cf64f9</t>
  </si>
  <si>
    <t>https://auctions.dreweatts.com/auctions/9589/drewea1-10639/lot-details/6fd7c272-253a-46f8-8237-b41200cf655f</t>
  </si>
  <si>
    <t>https://auctions.dreweatts.com/auctions/9589/drewea1-10639/lot-details/b1dc8e7f-3412-4b30-9add-b41200cf66c7</t>
  </si>
  <si>
    <t>https://auctions.dreweatts.com/auctions/9589/drewea1-10639/lot-details/ef813278-d4c6-4b04-9fbf-b41200cf6819</t>
  </si>
  <si>
    <t>https://auctions.dreweatts.com/auctions/9589/drewea1-10639/lot-details/a40e8c19-add7-4682-8058-b41200cf6977</t>
  </si>
  <si>
    <t>https://auctions.dreweatts.com/auctions/9589/drewea1-10639/lot-details/f6945b06-3dad-4730-8cbe-b41200cf6adb</t>
  </si>
  <si>
    <t>https://auctions.dreweatts.com/auctions/9589/drewea1-10639/lot-details/ac007da7-c46c-49ea-a4aa-b41200cf6c3a</t>
  </si>
  <si>
    <t>https://auctions.dreweatts.com/auctions/9589/drewea1-10639/lot-details/1dc0c84a-2a96-4d5f-ae22-b41200cf6f44</t>
  </si>
  <si>
    <t>https://auctions.dreweatts.com/auctions/9589/drewea1-10639/lot-details/255cd62c-d525-4f07-87b3-b41200cf709a</t>
  </si>
  <si>
    <t>https://auctions.dreweatts.com/auctions/9589/drewea1-10639/lot-details/8ddb5f84-7cb4-4711-bdf4-b41200cf710d</t>
  </si>
  <si>
    <t>https://auctions.dreweatts.com/auctions/9589/drewea1-10639/lot-details/4842547c-d1a7-4e37-bfcc-b41200cf7175</t>
  </si>
  <si>
    <t>https://auctions.dreweatts.com/auctions/9589/drewea1-10639/lot-details/2e80f6b3-532a-4412-83de-b41200cf72c5</t>
  </si>
  <si>
    <t>https://auctions.dreweatts.com/auctions/9589/drewea1-10639/lot-details/cb8990c5-cc02-4e58-87b5-b41200cf73fb</t>
  </si>
  <si>
    <t>https://auctions.dreweatts.com/auctions/9589/drewea1-10639/lot-details/99c3ce03-bec8-4611-a145-b41200cf7564</t>
  </si>
  <si>
    <t>https://auctions.dreweatts.com/auctions/9589/drewea1-10639/lot-details/667e7a06-080a-4ba3-a086-b41200cf76c5</t>
  </si>
  <si>
    <t>https://auctions.dreweatts.com/auctions/9589/drewea1-10639/lot-details/b7a3ee61-4c77-4f22-985b-b41200cf7831</t>
  </si>
  <si>
    <t>https://auctions.dreweatts.com/auctions/9589/drewea1-10639/lot-details/99d98c2b-4d44-48d6-bd75-b41200cf7897</t>
  </si>
  <si>
    <t>https://auctions.dreweatts.com/auctions/9589/drewea1-10639/lot-details/7fa64347-1892-42f9-8433-b41200cf7a00</t>
  </si>
  <si>
    <t>https://auctions.dreweatts.com/auctions/9589/drewea1-10639/lot-details/1929d62e-be78-433b-9dab-b41200cf7a68</t>
  </si>
  <si>
    <t>https://auctions.dreweatts.com/auctions/9589/drewea1-10639/lot-details/488102d8-f85d-4a2b-9c63-b41200cf7ad7</t>
  </si>
  <si>
    <t>https://auctions.dreweatts.com/auctions/9589/drewea1-10639/lot-details/67e1b0b1-974b-4c1f-86ef-b41200cf7b68</t>
  </si>
  <si>
    <t>https://auctions.dreweatts.com/auctions/9589/drewea1-10639/lot-details/2fb0163e-b337-4c3e-a24c-b41200cf7cc9</t>
  </si>
  <si>
    <t>https://auctions.dreweatts.com/auctions/9589/drewea1-10639/lot-details/d31707aa-eeec-4aff-85c9-b41200cf7e5c</t>
  </si>
  <si>
    <t>https://auctions.dreweatts.com/auctions/9589/drewea1-10639/lot-details/14f80491-3c43-43f5-9691-b41200cf7f92</t>
  </si>
  <si>
    <t>https://auctions.dreweatts.com/auctions/9589/drewea1-10639/lot-details/35250043-8dde-4967-9cdb-b41200cf8082</t>
  </si>
  <si>
    <t>https://auctions.dreweatts.com/auctions/9589/drewea1-10639/lot-details/b6292ee5-95d9-4fd4-b20e-b41200cf81ea</t>
  </si>
  <si>
    <t>https://auctions.dreweatts.com/auctions/9589/drewea1-10639/lot-details/4d48fbd9-809a-431b-aa86-b41200cf827c</t>
  </si>
  <si>
    <t>https://auctions.dreweatts.com/auctions/9589/drewea1-10639/lot-details/fd0701c9-1678-40c8-97a3-b41200cf8358</t>
  </si>
  <si>
    <t>https://auctions.dreweatts.com/auctions/9589/drewea1-10639/lot-details/aeb40371-da0e-4567-ad51-b41200cf844c</t>
  </si>
  <si>
    <t>https://auctions.dreweatts.com/auctions/9589/drewea1-10639/lot-details/e3c3345d-ada6-41d4-abff-b41200cf85af</t>
  </si>
  <si>
    <t>https://auctions.dreweatts.com/auctions/9589/drewea1-10639/lot-details/49e09cd5-2dda-488e-b07e-b41200cf871f</t>
  </si>
  <si>
    <t>https://auctions.dreweatts.com/auctions/9589/drewea1-10639/lot-details/8167755d-2cc5-451c-b299-b41200cf8841</t>
  </si>
  <si>
    <t>https://auctions.dreweatts.com/auctions/9589/drewea1-10639/lot-details/a7ab050a-7eaf-4f28-9747-b41200cf893f</t>
  </si>
  <si>
    <t>https://auctions.dreweatts.com/auctions/9589/drewea1-10639/lot-details/55ce6993-09b5-467c-81b0-b41200cf8a98</t>
  </si>
  <si>
    <t>https://auctions.dreweatts.com/auctions/9589/drewea1-10639/lot-details/e0af3e02-0a9d-40e3-8c2a-b41200cf8b0f</t>
  </si>
  <si>
    <t>https://auctions.dreweatts.com/auctions/9589/drewea1-10639/lot-details/c400eb80-0b55-4884-bd3b-b41200cf8b74</t>
  </si>
  <si>
    <t>https://auctions.dreweatts.com/auctions/9589/drewea1-10639/lot-details/6914d0d6-018c-40fb-9fd0-b41200cf8d07</t>
  </si>
  <si>
    <t>https://auctions.dreweatts.com/auctions/9589/drewea1-10639/lot-details/3f8f060e-aecd-4a4d-a27b-b41200cf8e99</t>
  </si>
  <si>
    <t>https://auctions.dreweatts.com/auctions/9589/drewea1-10639/lot-details/ff1ffa65-1444-472d-bd7b-b41200cf8f76</t>
  </si>
  <si>
    <t>https://auctions.dreweatts.com/auctions/9589/drewea1-10639/lot-details/d945bbbf-52a9-40ec-a494-b41200cf90c6</t>
  </si>
  <si>
    <t>https://auctions.dreweatts.com/auctions/9589/drewea1-10639/lot-details/4eca7f1c-2a78-4367-bfde-b41200cf9202</t>
  </si>
  <si>
    <t>https://auctions.dreweatts.com/auctions/9589/drewea1-10639/lot-details/8e45405c-dec4-4d5b-9968-b41200cf927c</t>
  </si>
  <si>
    <t>https://auctions.dreweatts.com/auctions/9589/drewea1-10639/lot-details/1e25d78e-9d5d-4f5f-9e64-b41200cf93e8</t>
  </si>
  <si>
    <t>https://auctions.dreweatts.com/auctions/9589/drewea1-10639/lot-details/a595c488-059d-4c17-ba9c-b41200cf9544</t>
  </si>
  <si>
    <t>https://auctions.dreweatts.com/auctions/9589/drewea1-10639/lot-details/f1ec5dba-246b-4ab2-a693-b41200cf97c5</t>
  </si>
  <si>
    <t>https://auctions.dreweatts.com/auctions/9589/drewea1-10639/lot-details/bc0623ef-80f5-4adf-a684-b41200cf9aa5</t>
  </si>
  <si>
    <t>https://auctions.dreweatts.com/auctions/9589/drewea1-10639/lot-details/1ad53661-8eff-46a6-96c2-b41200cf9c5b</t>
  </si>
  <si>
    <t>https://auctions.dreweatts.com/auctions/9589/drewea1-10639/lot-details/8103d1b8-c68a-42df-a0b9-b41200cf9dcb</t>
  </si>
  <si>
    <t>https://auctions.dreweatts.com/auctions/9589/drewea1-10639/lot-details/ebad1994-92c6-456d-a43a-b41200cf9f64</t>
  </si>
  <si>
    <t>https://auctions.dreweatts.com/auctions/9589/drewea1-10639/lot-details/55487766-d46a-464b-800d-b41200cfa085</t>
  </si>
  <si>
    <t>https://auctions.dreweatts.com/auctions/9589/drewea1-10639/lot-details/81896aec-c5b2-4905-bd03-b41200cfac68</t>
  </si>
  <si>
    <t>https://auctions.dreweatts.com/auctions/9589/drewea1-10639/lot-details/79ba9681-b566-4729-86f1-b41200cfae52</t>
  </si>
  <si>
    <t>https://auctions.dreweatts.com/auctions/9589/drewea1-10639/lot-details/94b66822-8606-4490-8e96-b41200cfb005</t>
  </si>
  <si>
    <t>https://auctions.dreweatts.com/auctions/9589/drewea1-10639/lot-details/63f9ee76-7ed6-4644-8c1e-b41200cfb10d</t>
  </si>
  <si>
    <t>https://auctions.dreweatts.com/auctions/9589/drewea1-10639/lot-details/dad77436-b916-4164-9476-b41200cfb29b</t>
  </si>
  <si>
    <t>https://auctions.dreweatts.com/auctions/9589/drewea1-10639/lot-details/d95f4b0b-ebf6-4bad-be46-b41200cfb3bb</t>
  </si>
  <si>
    <t>https://auctions.dreweatts.com/auctions/9589/drewea1-10639/lot-details/ed862e4f-0450-4c56-bd29-b41200cfb59e</t>
  </si>
  <si>
    <t>https://auctions.dreweatts.com/auctions/9589/drewea1-10639/lot-details/bf23140c-2544-4187-b0a6-b41200cfb725</t>
  </si>
  <si>
    <t>https://auctions.dreweatts.com/auctions/9589/drewea1-10639/lot-details/3fe03782-d219-43f7-98fe-b41200cfb88c</t>
  </si>
  <si>
    <t>https://auctions.dreweatts.com/auctions/9589/drewea1-10639/lot-details/7a05d0e2-0fe7-43a2-a40e-b41200cfb952</t>
  </si>
  <si>
    <t>https://auctions.dreweatts.com/auctions/9589/drewea1-10639/lot-details/ff3c56fe-c59b-427b-842d-b41200cfba4d</t>
  </si>
  <si>
    <t>https://auctions.dreweatts.com/auctions/9589/drewea1-10639/lot-details/a107c781-ee3b-4322-bedb-b41200cfbbc9</t>
  </si>
  <si>
    <t>https://auctions.dreweatts.com/auctions/9589/drewea1-10639/lot-details/755f138b-2f0c-4c63-9ad1-b41200cfbd64</t>
  </si>
  <si>
    <t>https://auctions.dreweatts.com/auctions/9589/drewea1-10639/lot-details/95014fcb-6c67-416a-aec3-b41200cfbe47</t>
  </si>
  <si>
    <t>https://auctions.dreweatts.com/auctions/9589/drewea1-10639/lot-details/9e375326-d89c-42fe-bbd6-b41200cfbf2a</t>
  </si>
  <si>
    <t>https://auctions.dreweatts.com/auctions/9589/drewea1-10639/lot-details/490fdf1a-893f-4d2e-95d5-b41200cfc087</t>
  </si>
  <si>
    <t>https://auctions.dreweatts.com/auctions/9589/drewea1-10639/lot-details/9580e7ab-7a8e-4d3c-909e-b41200cfc1fd</t>
  </si>
  <si>
    <t>https://auctions.dreweatts.com/auctions/9589/drewea1-10639/lot-details/e20bdca1-1aca-44a7-a247-b41200cfc2ee</t>
  </si>
  <si>
    <t>https://auctions.dreweatts.com/auctions/9589/drewea1-10639/lot-details/54f7c1a9-2211-4656-b884-b41200cfc3d3</t>
  </si>
  <si>
    <t>https://auctions.dreweatts.com/auctions/9589/drewea1-10639/lot-details/2ddeef49-70e8-4c82-877a-b41200cfc55b</t>
  </si>
  <si>
    <t>https://auctions.dreweatts.com/auctions/9589/drewea1-10639/lot-details/d76f7055-808e-40de-8a5e-b41200cfc649</t>
  </si>
  <si>
    <t>https://auctions.dreweatts.com/auctions/9589/drewea1-10639/lot-details/33aacce3-714d-4be2-ab02-b41200cfc72d</t>
  </si>
  <si>
    <t>https://auctions.dreweatts.com/auctions/9589/drewea1-10639/lot-details/f5af4506-837b-4af4-8da2-b41200cfc826</t>
  </si>
  <si>
    <t>https://auctions.dreweatts.com/auctions/9589/drewea1-10639/lot-details/d5148515-1b66-4db6-84c1-b41200cfc908</t>
  </si>
  <si>
    <t>https://auctions.dreweatts.com/auctions/9589/drewea1-10639/lot-details/b3fc80dc-4e1b-4e07-9070-b41200cfca69</t>
  </si>
  <si>
    <t>https://auctions.dreweatts.com/auctions/9589/drewea1-10639/lot-details/328fe776-6626-4fa9-b595-b41200cfcc0b</t>
  </si>
  <si>
    <t>https://auctions.dreweatts.com/auctions/9589/drewea1-10639/lot-details/e520a9a4-7ea8-4ae4-8619-b41200cfce3b</t>
  </si>
  <si>
    <t>https://auctions.dreweatts.com/auctions/9589/drewea1-10639/lot-details/300a4091-e2c8-4080-8270-b41200cfd06d</t>
  </si>
  <si>
    <t>https://auctions.dreweatts.com/auctions/9589/drewea1-10639/lot-details/c5df32a2-1de2-45db-ad53-b41200cfd23b</t>
  </si>
  <si>
    <t>https://auctions.dreweatts.com/auctions/9589/drewea1-10639/lot-details/d73a6b06-1eaa-4147-bcdd-b41200cfd3b6</t>
  </si>
  <si>
    <t>https://auctions.dreweatts.com/auctions/9589/drewea1-10639/lot-details/d4dfffea-a721-4d8d-a1ba-b41200cfd4dc</t>
  </si>
  <si>
    <t>https://auctions.dreweatts.com/auctions/9589/drewea1-10639/lot-details/224dbb79-fc85-4165-96b4-b41200cfd66b</t>
  </si>
  <si>
    <t>https://auctions.dreweatts.com/auctions/9589/drewea1-10639/lot-details/0905d5a9-66b0-45df-8926-b41200cfd78c</t>
  </si>
  <si>
    <t>https://auctions.dreweatts.com/auctions/9589/drewea1-10639/lot-details/9e212343-f514-4970-b1d1-b41200cfd8e7</t>
  </si>
  <si>
    <t>https://auctions.dreweatts.com/auctions/9589/drewea1-10639/lot-details/d8a498ca-54ed-4e89-954a-b41200cfda4b</t>
  </si>
  <si>
    <t>https://auctions.dreweatts.com/auctions/9589/drewea1-10639/lot-details/a9fa79d6-e0c3-4f0d-aece-b41200cfdc98</t>
  </si>
  <si>
    <t>https://auctions.dreweatts.com/auctions/9589/drewea1-10639/lot-details/e8653d7e-13be-437f-9dfe-b41200cfddb6</t>
  </si>
  <si>
    <t>https://auctions.dreweatts.com/auctions/9589/drewea1-10639/lot-details/e87d8ec1-73df-4264-87ae-b41200cfdec6</t>
  </si>
  <si>
    <t>https://auctions.dreweatts.com/auctions/9589/drewea1-10639/lot-details/082c4982-dfe8-41c7-b029-b41200cfdfe6</t>
  </si>
  <si>
    <t>https://auctions.dreweatts.com/auctions/9589/drewea1-10639/lot-details/ba2e57e5-9bad-4d7f-a053-b41200cfe152</t>
  </si>
  <si>
    <t>https://auctions.dreweatts.com/auctions/9589/drewea1-10639/lot-details/3b2dc4c1-531a-407c-961d-b41200cfe27f</t>
  </si>
  <si>
    <t>https://auctions.dreweatts.com/auctions/9589/drewea1-10639/lot-details/7abf9506-c726-4d65-b818-b41200cfe4fa</t>
  </si>
  <si>
    <t>https://auctions.dreweatts.com/auctions/9589/drewea1-10639/lot-details/b43c5b08-0c8c-4fe3-a72e-b41200cfe663</t>
  </si>
  <si>
    <t>https://auctions.dreweatts.com/auctions/9589/drewea1-10639/lot-details/d8e4a0fa-64fa-4c92-a733-b41200cfe80b</t>
  </si>
  <si>
    <t>https://auctions.dreweatts.com/auctions/9589/drewea1-10639/lot-details/713028fe-f78b-4dc5-8ae3-b41200cfe8f3</t>
  </si>
  <si>
    <t>https://auctions.dreweatts.com/auctions/9589/drewea1-10639/lot-details/5f5bfeb5-6d3b-4fe6-ae36-b41200cfea8b</t>
  </si>
  <si>
    <t>https://auctions.dreweatts.com/auctions/9589/drewea1-10639/lot-details/5087fd4f-4363-4676-be45-b41200cfec3c</t>
  </si>
  <si>
    <t>https://auctions.dreweatts.com/auctions/9589/drewea1-10639/lot-details/dbf0ede7-fb0a-4e3c-84a9-b41200cfedd3</t>
  </si>
  <si>
    <t>https://auctions.dreweatts.com/auctions/9589/drewea1-10639/lot-details/0e82a887-be7b-4cfc-b950-b41200cfef35</t>
  </si>
  <si>
    <t>https://auctions.dreweatts.com/auctions/9589/drewea1-10639/lot-details/6e74a51d-cfa9-40a6-9ac9-b41200cff0c5</t>
  </si>
  <si>
    <t>https://auctions.dreweatts.com/auctions/9589/drewea1-10639/lot-details/1a938614-9393-4bb7-a20e-b41200cff218</t>
  </si>
  <si>
    <t>https://auctions.dreweatts.com/auctions/9589/drewea1-10639/lot-details/a5b905a9-7872-43c4-819d-b41200cff373</t>
  </si>
  <si>
    <t>https://auctions.dreweatts.com/auctions/9589/drewea1-10639/lot-details/01fb6ff4-9a43-48b8-9295-b41200cff4d9</t>
  </si>
  <si>
    <t>https://auctions.dreweatts.com/auctions/9589/drewea1-10639/lot-details/01283813-6c26-469c-931a-b41200cff648</t>
  </si>
  <si>
    <t>https://auctions.dreweatts.com/auctions/9589/drewea1-10639/lot-details/e53e0fb3-0379-4fd8-ab6e-b41200cff796</t>
  </si>
  <si>
    <t>https://auctions.dreweatts.com/auctions/9589/drewea1-10639/lot-details/a7dd89c0-a1bc-4b37-8bac-b41200cff8dd</t>
  </si>
  <si>
    <t>https://auctions.dreweatts.com/auctions/9589/drewea1-10639/lot-details/63393ea4-d1e6-46f6-bca0-b41200cff9fe</t>
  </si>
  <si>
    <t>https://auctions.dreweatts.com/auctions/9589/drewea1-10639/lot-details/c4e0b72d-efb9-4c89-821b-b41200cffb4c</t>
  </si>
  <si>
    <t>https://auctions.dreweatts.com/auctions/9589/drewea1-10639/lot-details/3906a484-78eb-4345-a473-b41200cffcb8</t>
  </si>
  <si>
    <t>https://auctions.dreweatts.com/auctions/9589/drewea1-10639/lot-details/8bd0fec2-5e6b-494c-a841-b41200cffe26</t>
  </si>
  <si>
    <t>https://auctions.dreweatts.com/auctions/9589/drewea1-10639/lot-details/fd445010-1a48-4d89-beb1-b41200d00558</t>
  </si>
  <si>
    <t>https://auctions.dreweatts.com/auctions/9589/drewea1-10639/lot-details/38f814ea-72dc-4a6c-a065-b41200d006d2</t>
  </si>
  <si>
    <t>https://auctions.dreweatts.com/auctions/9589/drewea1-10639/lot-details/112661bf-45fc-4481-bc92-b41200d0081c</t>
  </si>
  <si>
    <t>https://auctions.dreweatts.com/auctions/9589/drewea1-10639/lot-details/a66fdc8f-4b15-4a2b-a80d-b41200d009a6</t>
  </si>
  <si>
    <t>https://auctions.dreweatts.com/auctions/9589/drewea1-10639/lot-details/4995802b-ecae-483f-849e-b41200d00a88</t>
  </si>
  <si>
    <t>https://auctions.dreweatts.com/auctions/9589/drewea1-10639/lot-details/5b460bae-435d-47e7-8dad-b41200d00be4</t>
  </si>
  <si>
    <t>https://auctions.dreweatts.com/auctions/9589/drewea1-10639/lot-details/614d116d-ee27-440e-a9ee-b41200d00d3d</t>
  </si>
  <si>
    <t>https://auctions.dreweatts.com/auctions/9589/drewea1-10639/lot-details/2e00c06e-904a-4563-a762-b41200d00e9a</t>
  </si>
  <si>
    <t>https://auctions.dreweatts.com/auctions/9589/drewea1-10639/lot-details/59a0cd09-aed3-4422-a5a6-b41200d0102b</t>
  </si>
  <si>
    <t>https://auctions.dreweatts.com/auctions/9589/drewea1-10639/lot-details/5a302b00-86bb-4135-8eff-b41200d0119f</t>
  </si>
  <si>
    <t>https://auctions.dreweatts.com/auctions/9589/drewea1-10639/lot-details/e2bf5541-a237-4daa-8f3e-b41200d012fa</t>
  </si>
  <si>
    <t>https://auctions.dreweatts.com/auctions/9589/drewea1-10639/lot-details/d4539050-f288-40d5-a210-b41200d01366</t>
  </si>
  <si>
    <t>https://auctions.dreweatts.com/auctions/9589/drewea1-10639/lot-details/057c2773-c824-4496-a55a-b41200d013c2</t>
  </si>
  <si>
    <t>https://auctions.dreweatts.com/auctions/9589/drewea1-10639/lot-details/7ba0b8f6-b862-470b-b83b-b41200d01437</t>
  </si>
  <si>
    <t>https://auctions.dreweatts.com/auctions/9589/drewea1-10639/lot-details/3342b6ae-23b5-4dde-991e-b41200d015db</t>
  </si>
  <si>
    <t>https://auctions.dreweatts.com/auctions/9589/drewea1-10639/lot-details/d4e3ef5a-80b5-4ecd-9f49-b41200d01748</t>
  </si>
  <si>
    <t>https://auctions.dreweatts.com/auctions/9589/drewea1-10639/lot-details/9c65d102-5596-402f-b336-b41200d0188f</t>
  </si>
  <si>
    <t>https://auctions.dreweatts.com/auctions/9589/drewea1-10639/lot-details/a4484293-4e62-4731-aabc-b41200d01a19</t>
  </si>
  <si>
    <t>https://auctions.dreweatts.com/auctions/9589/drewea1-10639/lot-details/ad352428-df7d-49cd-8013-b41200d01a89</t>
  </si>
  <si>
    <t>https://auctions.dreweatts.com/auctions/9589/drewea1-10639/lot-details/0ff4f73e-c18e-40bc-8c4b-b41200d01bc3</t>
  </si>
  <si>
    <t>https://auctions.dreweatts.com/auctions/9589/drewea1-10639/lot-details/86600b3e-8cd9-4019-b2c6-b41200d01c33</t>
  </si>
  <si>
    <t>https://auctions.dreweatts.com/auctions/9589/drewea1-10639/lot-details/92112659-ae01-4c3e-85ce-b41200d01d59</t>
  </si>
  <si>
    <t>https://auctions.dreweatts.com/auctions/9589/drewea1-10639/lot-details/bc03244e-9bf5-4f62-bb47-b41200d01ebe</t>
  </si>
  <si>
    <t>https://auctions.dreweatts.com/auctions/9589/drewea1-10639/lot-details/ab07e10c-4d26-45f7-8647-b41200d0205c</t>
  </si>
  <si>
    <t>https://auctions.dreweatts.com/auctions/9589/drewea1-10639/lot-details/38b46927-3aa2-4bf3-b701-b41200d021a6</t>
  </si>
  <si>
    <t>https://auctions.dreweatts.com/auctions/9589/drewea1-10639/lot-details/84a9264f-2278-4dfc-98d2-b41200d02308</t>
  </si>
  <si>
    <t>https://auctions.dreweatts.com/auctions/9589/drewea1-10639/lot-details/dbfd3ad9-363c-4c37-b7c8-b41200d02460</t>
  </si>
  <si>
    <t>https://auctions.dreweatts.com/auctions/9589/drewea1-10639/lot-details/0f3dfb6c-dddd-4b58-8da3-b41200d025ec</t>
  </si>
  <si>
    <t>https://auctions.dreweatts.com/auctions/9589/drewea1-10639/lot-details/e51f1427-4cf0-43cb-b3fa-b41200d02749</t>
  </si>
  <si>
    <t>https://auctions.dreweatts.com/auctions/9589/drewea1-10639/lot-details/497ec7cc-2a99-46bd-88ea-b41200d028cc</t>
  </si>
  <si>
    <t>https://auctions.dreweatts.com/auctions/9589/drewea1-10639/lot-details/9ffa67a4-3ace-400e-8452-b41200d0292d</t>
  </si>
  <si>
    <t>https://auctions.dreweatts.com/auctions/9589/drewea1-10639/lot-details/1590c8f7-a037-4479-8bcd-b41200d02a66</t>
  </si>
  <si>
    <t>https://auctions.dreweatts.com/auctions/9589/drewea1-10639/lot-details/3317a594-2e33-4a0d-9dd8-b41200d02be6</t>
  </si>
  <si>
    <t>https://auctions.dreweatts.com/auctions/9589/drewea1-10639/lot-details/44b831f4-cb92-40be-b4f8-b41200d02e37</t>
  </si>
  <si>
    <t>https://auctions.dreweatts.com/auctions/9589/drewea1-10639/lot-details/13a6d0e9-945e-47ae-ab6d-b41200d02f96</t>
  </si>
  <si>
    <t>https://auctions.dreweatts.com/auctions/9589/drewea1-10639/lot-details/0701dbf7-8d00-4185-870e-b41200d030e4</t>
  </si>
  <si>
    <t>https://auctions.dreweatts.com/auctions/9589/drewea1-10639/lot-details/0affaec8-5878-42a1-b962-b41200d032c4</t>
  </si>
  <si>
    <t>https://auctions.dreweatts.com/auctions/9589/drewea1-10639/lot-details/d24e51e4-1a68-43f9-a8e9-b41200d034b1</t>
  </si>
  <si>
    <t>https://auctions.dreweatts.com/auctions/9589/drewea1-10639/lot-details/8c112ec2-8103-460a-9928-b41200d035e3</t>
  </si>
  <si>
    <t>https://auctions.dreweatts.com/auctions/9589/drewea1-10639/lot-details/9536e3bf-3c53-4a81-b15b-b41200d03792</t>
  </si>
  <si>
    <t>https://auctions.dreweatts.com/auctions/9589/drewea1-10639/lot-details/1638a401-f43c-4c92-9b3f-b41200d0393e</t>
  </si>
  <si>
    <t>https://auctions.dreweatts.com/auctions/9589/drewea1-10639/lot-details/39923a79-8e19-4144-8998-b41200d03c0f</t>
  </si>
  <si>
    <t>https://auctions.dreweatts.com/auctions/9589/drewea1-10639/lot-details/841ed82e-9337-4282-a64d-b41200d03d2b</t>
  </si>
  <si>
    <t>https://auctions.dreweatts.com/auctions/9589/drewea1-10639/lot-details/f4ad1298-cbc4-424c-8d38-b41200d03edc</t>
  </si>
  <si>
    <t>https://auctions.dreweatts.com/auctions/9589/drewea1-10639/lot-details/71242c8c-4f78-48ae-a5b6-b41200d0401e</t>
  </si>
  <si>
    <t>https://auctions.dreweatts.com/auctions/9589/drewea1-10639/lot-details/31280c5a-d3a0-4c5f-8cd0-b41200d04196</t>
  </si>
  <si>
    <t>https://auctions.dreweatts.com/auctions/9589/drewea1-10639/lot-details/e7899c67-0361-46a6-9d9e-b41200d042c3</t>
  </si>
  <si>
    <t>https://auctions.dreweatts.com/auctions/9589/drewea1-10639/lot-details/17843990-c700-4c04-ac70-b41200d043bf</t>
  </si>
  <si>
    <t>https://auctions.dreweatts.com/auctions/9589/drewea1-10639/lot-details/62ba5dcf-6102-41ae-9b34-b41200d0450f</t>
  </si>
  <si>
    <t>https://auctions.dreweatts.com/auctions/9589/drewea1-10639/lot-details/a5c04e68-5e2b-4688-b522-b41200d04638</t>
  </si>
  <si>
    <t>https://auctions.dreweatts.com/auctions/9589/drewea1-10639/lot-details/39b0c699-8a92-4fb5-ae77-b41200d046fe</t>
  </si>
  <si>
    <t>https://auctions.dreweatts.com/auctions/9589/drewea1-10639/lot-details/a9c75920-eff3-4205-8f03-b41200d04869</t>
  </si>
  <si>
    <t>https://auctions.dreweatts.com/auctions/9589/drewea1-10639/lot-details/b04d0954-a917-491e-87f0-b41200d0499d</t>
  </si>
  <si>
    <t>https://auctions.dreweatts.com/auctions/9589/drewea1-10639/lot-details/37134ee0-30e2-4010-b0e5-b41200d04b1f</t>
  </si>
  <si>
    <t>https://auctions.dreweatts.com/auctions/9589/drewea1-10639/lot-details/484e29cb-c3e4-4e58-b714-b41200d04c83</t>
  </si>
  <si>
    <t>https://auctions.dreweatts.com/auctions/9589/drewea1-10639/lot-details/663fdd22-cb45-4402-9527-b41200d04de9</t>
  </si>
  <si>
    <t>https://auctions.dreweatts.com/auctions/9589/drewea1-10639/lot-details/c16d37e6-10a0-4d8a-ac6d-b41200d04f40</t>
  </si>
  <si>
    <t>https://auctions.dreweatts.com/auctions/9589/drewea1-10639/lot-details/906b3233-39e9-4fd0-aeda-b41200d0509d</t>
  </si>
  <si>
    <t>https://auctions.dreweatts.com/auctions/9589/drewea1-10639/lot-details/56ac80e5-761a-4c12-adc5-b41200d051f7</t>
  </si>
  <si>
    <t>https://auctions.dreweatts.com/auctions/9589/drewea1-10639/lot-details/0ca4faca-0427-4157-95c8-b41200d05351</t>
  </si>
  <si>
    <t>https://auctions.dreweatts.com/auctions/9589/drewea1-10639/lot-details/9a06aee7-50bf-41a6-9c46-b41200d054ef</t>
  </si>
  <si>
    <t>https://auctions.dreweatts.com/auctions/9589/drewea1-10639/lot-details/4214d958-ddd3-4a19-9a45-b41200d05662</t>
  </si>
  <si>
    <t>https://auctions.dreweatts.com/auctions/9589/drewea1-10639/lot-details/d3d01456-9979-447d-974e-b41200d05765</t>
  </si>
  <si>
    <t>https://auctions.dreweatts.com/auctions/9589/drewea1-10639/lot-details/587ca222-3dca-4524-99a2-b41200d058d1</t>
  </si>
  <si>
    <t>https://auctions.dreweatts.com/auctions/9589/drewea1-10639/lot-details/8cae6374-5d17-4753-a021-b41200d05a41</t>
  </si>
  <si>
    <t>https://auctions.dreweatts.com/auctions/9589/drewea1-10639/lot-details/3edd5e15-e546-45f1-88e6-b41200d05bbf</t>
  </si>
  <si>
    <t>https://auctions.dreweatts.com/auctions/9589/drewea1-10639/lot-details/60d061a1-f089-43f9-a91c-b41200d05e0e</t>
  </si>
  <si>
    <t>https://auctions.dreweatts.com/auctions/9589/drewea1-10639/lot-details/c16ca1fa-1065-4545-b84c-b41200d060a9</t>
  </si>
  <si>
    <t>https://auctions.dreweatts.com/auctions/9589/drewea1-10639/lot-details/e28d16ab-af9b-4d26-ad1b-b41200d06217</t>
  </si>
  <si>
    <t>https://auctions.dreweatts.com/auctions/9589/drewea1-10639/lot-details/2e127536-a2c2-4345-97ca-b41200d06396</t>
  </si>
  <si>
    <t>https://auctions.dreweatts.com/auctions/9589/drewea1-10639/lot-details/97896822-a04a-4379-9e3a-b41200d064f2</t>
  </si>
  <si>
    <t>https://auctions.dreweatts.com/auctions/9589/drewea1-10639/lot-details/c22f3ef4-415d-4b8e-b177-b41200d0665c</t>
  </si>
  <si>
    <t>https://auctions.dreweatts.com/auctions/9589/drewea1-10639/lot-details/d4be9bd6-14f2-46d6-83f8-b41200d06867</t>
  </si>
  <si>
    <t>https://auctions.dreweatts.com/auctions/9589/drewea1-10639/lot-details/92dd1991-684e-41e4-a6df-b41200d069d3</t>
  </si>
  <si>
    <t>https://auctions.dreweatts.com/auctions/9589/drewea1-10639/lot-details/56350e2d-22a3-4563-a7b1-b41200d06b36</t>
  </si>
  <si>
    <t>https://auctions.dreweatts.com/auctions/9589/drewea1-10639/lot-details/a313794d-c985-4f55-b66d-b41200d06c76</t>
  </si>
  <si>
    <t>https://auctions.dreweatts.com/auctions/9589/drewea1-10639/lot-details/a8c13b20-6a73-4bcd-8c00-b41200d06d6d</t>
  </si>
  <si>
    <t>https://auctions.dreweatts.com/auctions/9589/drewea1-10639/lot-details/be74b1fa-1fca-4f3c-a864-b41200d06edb</t>
  </si>
  <si>
    <t>https://auctions.dreweatts.com/auctions/9589/drewea1-10639/lot-details/841b3afc-7fd4-4fb8-b0e6-b41200d0716b</t>
  </si>
  <si>
    <t>https://auctions.dreweatts.com/auctions/9589/drewea1-10639/lot-details/3844b574-fd68-47d8-ad59-b41200d07260</t>
  </si>
  <si>
    <t>https://auctions.dreweatts.com/auctions/9589/drewea1-10639/lot-details/169e679c-196a-4820-82e5-b41200d073ad</t>
  </si>
  <si>
    <t>https://auctions.dreweatts.com/auctions/9589/drewea1-10639/lot-details/39d48835-9260-4a15-848e-b41200d0750f</t>
  </si>
  <si>
    <t>https://auctions.dreweatts.com/auctions/9589/drewea1-10639/lot-details/317bdaa7-b2fc-4771-aee8-b41200d076a0</t>
  </si>
  <si>
    <t>https://auctions.dreweatts.com/auctions/9589/drewea1-10639/lot-details/801fc79f-1d83-468f-86c6-b41200d077f0</t>
  </si>
  <si>
    <t>https://auctions.dreweatts.com/auctions/9589/drewea1-10639/lot-details/f11c31df-bb92-4aab-9aae-b41200d07958</t>
  </si>
  <si>
    <t>https://auctions.dreweatts.com/auctions/9589/drewea1-10639/lot-details/872cbeca-f9a4-4584-add0-b41200d07ab0</t>
  </si>
  <si>
    <t>https://auctions.dreweatts.com/auctions/9589/drewea1-10639/lot-details/ba80b113-8143-45ee-80aa-b41200d07c1f</t>
  </si>
  <si>
    <t>https://auctions.dreweatts.com/auctions/9589/drewea1-10639/lot-details/a20aa386-c18a-473c-8839-b41200d07c89</t>
  </si>
  <si>
    <t>https://auctions.dreweatts.com/auctions/9589/drewea1-10639/lot-details/2057b158-4f84-4e61-9adb-b41200d07cf0</t>
  </si>
  <si>
    <t>https://auctions.dreweatts.com/auctions/9589/drewea1-10639/lot-details/6457e453-47df-4801-880b-b41200d07d58</t>
  </si>
  <si>
    <t>https://auctions.dreweatts.com/auctions/9589/drewea1-10639/lot-details/6d42315f-49d4-4b6a-9eaf-b41200d083af</t>
  </si>
  <si>
    <t>https://auctions.dreweatts.com/auctions/9589/drewea1-10639/lot-details/55c8199a-da6b-41a2-8818-b41200d0851b</t>
  </si>
  <si>
    <t>https://auctions.dreweatts.com/auctions/9589/drewea1-10639/lot-details/221756b9-4d0a-4c45-b223-b41200d0867f</t>
  </si>
  <si>
    <t>https://auctions.dreweatts.com/auctions/9589/drewea1-10639/lot-details/a85fb65e-5fb3-48ab-9eb9-b41200d0889c</t>
  </si>
  <si>
    <t>https://auctions.dreweatts.com/auctions/9589/drewea1-10639/lot-details/baab0641-d816-48bc-b767-b41200d089ed</t>
  </si>
  <si>
    <t>https://auctions.dreweatts.com/auctions/9589/drewea1-10639/lot-details/0593a685-16ea-4121-954a-b41200d08b4b</t>
  </si>
  <si>
    <t>https://auctions.dreweatts.com/auctions/9589/drewea1-10639/lot-details/54ff4332-cd17-4008-a641-b41200d08c64</t>
  </si>
  <si>
    <t>https://auctions.dreweatts.com/auctions/9589/drewea1-10639/lot-details/8d8dc3d3-531c-4d18-a73e-b41200d08dc6</t>
  </si>
  <si>
    <t>https://auctions.dreweatts.com/auctions/9589/drewea1-10639/lot-details/f41a4eef-a6ff-49f5-baf6-b41200d08f1a</t>
  </si>
  <si>
    <t>https://auctions.dreweatts.com/auctions/9589/drewea1-10639/lot-details/21fa7f29-9ac2-4cbc-97c0-b41200d0908e</t>
  </si>
  <si>
    <t>https://auctions.dreweatts.com/auctions/9589/drewea1-10639/lot-details/1fe38221-b793-4d54-a50d-b41200d091ed</t>
  </si>
  <si>
    <t>https://auctions.dreweatts.com/auctions/9589/drewea1-10639/lot-details/2fb27b5e-939f-43a1-b007-b41200d09262</t>
  </si>
  <si>
    <t>https://auctions.dreweatts.com/auctions/9589/drewea1-10639/lot-details/5868046e-7703-4ddb-8991-b41200d092c5</t>
  </si>
  <si>
    <t>https://auctions.dreweatts.com/auctions/9589/drewea1-10639/lot-details/bc1cccdd-4510-4d3f-8a29-b41200d0aa99</t>
  </si>
  <si>
    <t>https://auctions.dreweatts.com/auctions/9589/drewea1-10639/lot-details/d74d5998-5581-49c3-b3c7-b41200d0aafe</t>
  </si>
  <si>
    <t>https://auctions.dreweatts.com/auctions/9589/drewea1-10639/lot-details/23ee401a-ba10-454f-90d6-b41200d0ab78</t>
  </si>
  <si>
    <t>https://auctions.dreweatts.com/auctions/9589/drewea1-10639/lot-details/b322035e-10df-40a3-92b0-b41200d0aff8</t>
  </si>
  <si>
    <t>https://auctions.dreweatts.com/auctions/9589/drewea1-10639/lot-details/1cc9ffe6-99f3-4964-b62f-b41200d0b149</t>
  </si>
  <si>
    <t>1963/1985 Croft, Vintage 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</si>
</sst>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quot;£&quot;#,##0.00"/>
  </numFmts>
  <fonts count="27" x14ac:knownFonts="1">
    <font>
      <sz val="11"/>
      <color theme="1"/>
      <name val="Aptos Narrow"/>
      <family val="2"/>
      <scheme val="minor"/>
    </font>
    <font>
      <sz val="10"/>
      <name val="Arial"/>
      <family val="2"/>
    </font>
    <font>
      <sz val="11"/>
      <color theme="1"/>
      <name val="Aptos Narrow"/>
      <family val="2"/>
      <scheme val="minor"/>
    </font>
    <font>
      <u/>
      <sz val="11"/>
      <color theme="10"/>
      <name val="Aptos Narrow"/>
      <family val="2"/>
      <scheme val="minor"/>
    </font>
    <font>
      <sz val="1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name val="Calibri"/>
      <family val="2"/>
    </font>
    <font>
      <sz val="11"/>
      <name val="Calibri"/>
      <family val="2"/>
    </font>
    <font>
      <sz val="10"/>
      <name val="Arial"/>
      <family val="2"/>
    </font>
    <font>
      <b/>
      <sz val="11"/>
      <color rgb="FFFF0000"/>
      <name val="Aptos Narrow"/>
      <family val="2"/>
      <scheme val="minor"/>
    </font>
    <font>
      <sz val="11"/>
      <color theme="1"/>
      <name val="Calibri"/>
      <family val="2"/>
    </font>
    <font>
      <u/>
      <sz val="11"/>
      <color rgb="FF467886"/>
      <name val="Calibri"/>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4" fillId="0" borderId="0"/>
    <xf numFmtId="164" fontId="2" fillId="0" borderId="0" applyFont="0" applyFill="0" applyBorder="0" applyAlignment="0" applyProtection="0"/>
    <xf numFmtId="0" fontId="5"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8" applyNumberFormat="0" applyAlignment="0" applyProtection="0"/>
    <xf numFmtId="0" fontId="13" fillId="7" borderId="9" applyNumberFormat="0" applyAlignment="0" applyProtection="0"/>
    <xf numFmtId="0" fontId="14" fillId="7" borderId="8" applyNumberFormat="0" applyAlignment="0" applyProtection="0"/>
    <xf numFmtId="0" fontId="15" fillId="0" borderId="10" applyNumberFormat="0" applyFill="0" applyAlignment="0" applyProtection="0"/>
    <xf numFmtId="0" fontId="16" fillId="8"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0"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0"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 fillId="0" borderId="0"/>
    <xf numFmtId="0" fontId="2" fillId="0" borderId="0"/>
    <xf numFmtId="0" fontId="2" fillId="0" borderId="0"/>
    <xf numFmtId="0" fontId="23" fillId="0" borderId="0"/>
    <xf numFmtId="0" fontId="4" fillId="0" borderId="0"/>
    <xf numFmtId="164" fontId="2" fillId="0" borderId="0" applyFont="0" applyFill="0" applyBorder="0" applyAlignment="0" applyProtection="0"/>
    <xf numFmtId="0" fontId="2" fillId="9" borderId="12" applyNumberFormat="0" applyFont="0" applyAlignment="0" applyProtection="0"/>
    <xf numFmtId="0" fontId="1" fillId="0" borderId="0"/>
  </cellStyleXfs>
  <cellXfs count="46">
    <xf numFmtId="0" fontId="0" fillId="0" borderId="0" xfId="0"/>
    <xf numFmtId="0" fontId="25" fillId="0" borderId="0" xfId="0" applyFont="1"/>
    <xf numFmtId="166" fontId="21" fillId="34" borderId="2" xfId="5" applyNumberFormat="1" applyFont="1" applyFill="1" applyBorder="1" applyAlignment="1">
      <alignment wrapText="1"/>
    </xf>
    <xf numFmtId="166" fontId="21" fillId="34" borderId="1" xfId="5" applyNumberFormat="1" applyFont="1" applyFill="1" applyBorder="1" applyAlignment="1">
      <alignment wrapText="1"/>
    </xf>
    <xf numFmtId="0" fontId="24" fillId="0" borderId="1" xfId="5" applyFont="1" applyBorder="1" applyAlignment="1">
      <alignment horizontal="center"/>
    </xf>
    <xf numFmtId="49" fontId="21" fillId="34" borderId="1" xfId="5" applyNumberFormat="1" applyFont="1" applyFill="1" applyBorder="1" applyAlignment="1">
      <alignment wrapText="1"/>
    </xf>
    <xf numFmtId="49" fontId="21" fillId="34" borderId="1" xfId="5" applyNumberFormat="1" applyFont="1" applyFill="1" applyBorder="1" applyAlignment="1">
      <alignment horizontal="center" wrapText="1"/>
    </xf>
    <xf numFmtId="0" fontId="22" fillId="0" borderId="1" xfId="5" applyFont="1" applyBorder="1" applyAlignment="1">
      <alignment horizontal="center"/>
    </xf>
    <xf numFmtId="0" fontId="21" fillId="34" borderId="1" xfId="5" applyFont="1" applyFill="1" applyBorder="1" applyAlignment="1">
      <alignment horizontal="center" wrapText="1"/>
    </xf>
    <xf numFmtId="0" fontId="22" fillId="0" borderId="0" xfId="0" applyFont="1"/>
    <xf numFmtId="0" fontId="21" fillId="34" borderId="1" xfId="1" applyFont="1" applyFill="1" applyBorder="1" applyAlignment="1">
      <alignment horizontal="center" vertical="center"/>
    </xf>
    <xf numFmtId="0" fontId="21" fillId="34" borderId="1" xfId="0" applyFont="1" applyFill="1" applyBorder="1" applyAlignment="1">
      <alignment horizontal="center" vertical="center" wrapText="1"/>
    </xf>
    <xf numFmtId="0" fontId="21" fillId="34" borderId="1" xfId="0" applyFont="1" applyFill="1" applyBorder="1" applyAlignment="1">
      <alignment horizontal="left" vertical="center" wrapText="1" indent="1"/>
    </xf>
    <xf numFmtId="166" fontId="21" fillId="34" borderId="1" xfId="0" applyNumberFormat="1" applyFont="1" applyFill="1" applyBorder="1" applyAlignment="1">
      <alignment horizontal="center" vertical="center" wrapText="1"/>
    </xf>
    <xf numFmtId="0" fontId="22" fillId="2" borderId="0" xfId="0" applyFont="1" applyFill="1" applyAlignment="1">
      <alignment horizontal="left" vertical="center" wrapText="1"/>
    </xf>
    <xf numFmtId="0" fontId="25" fillId="0" borderId="1" xfId="0" applyFont="1" applyBorder="1" applyAlignment="1">
      <alignment horizontal="center"/>
    </xf>
    <xf numFmtId="166" fontId="22" fillId="0" borderId="1" xfId="6" applyNumberFormat="1" applyFont="1" applyBorder="1" applyAlignment="1">
      <alignment horizontal="right"/>
    </xf>
    <xf numFmtId="49" fontId="25" fillId="0" borderId="1" xfId="0" applyNumberFormat="1" applyFont="1" applyBorder="1"/>
    <xf numFmtId="0" fontId="25" fillId="0" borderId="1" xfId="0" applyFont="1" applyBorder="1"/>
    <xf numFmtId="49" fontId="25" fillId="0" borderId="1" xfId="0" applyNumberFormat="1" applyFont="1" applyBorder="1" applyAlignment="1">
      <alignment horizontal="center"/>
    </xf>
    <xf numFmtId="0" fontId="25" fillId="0" borderId="1" xfId="0" applyFont="1" applyBorder="1" applyAlignment="1">
      <alignment horizontal="left"/>
    </xf>
    <xf numFmtId="0" fontId="25" fillId="0" borderId="0" xfId="0" applyFont="1" applyAlignment="1">
      <alignment horizontal="left" indent="1"/>
    </xf>
    <xf numFmtId="0" fontId="25" fillId="0" borderId="0" xfId="0" applyFont="1" applyAlignment="1">
      <alignment horizontal="center"/>
    </xf>
    <xf numFmtId="165" fontId="25" fillId="0" borderId="0" xfId="0" applyNumberFormat="1" applyFont="1" applyAlignment="1">
      <alignment horizontal="center"/>
    </xf>
    <xf numFmtId="2" fontId="25" fillId="0" borderId="0" xfId="0" applyNumberFormat="1" applyFont="1" applyAlignment="1">
      <alignment horizontal="left" indent="1"/>
    </xf>
    <xf numFmtId="2" fontId="25" fillId="0" borderId="1" xfId="0" applyNumberFormat="1" applyFont="1" applyBorder="1" applyAlignment="1">
      <alignment horizontal="center" vertical="center"/>
    </xf>
    <xf numFmtId="166" fontId="25" fillId="0" borderId="1" xfId="0" applyNumberFormat="1" applyFont="1" applyBorder="1" applyAlignment="1">
      <alignment horizontal="center"/>
    </xf>
    <xf numFmtId="166" fontId="25" fillId="0" borderId="1" xfId="0" applyNumberFormat="1" applyFont="1" applyBorder="1" applyAlignment="1">
      <alignment horizontal="left" indent="1"/>
    </xf>
    <xf numFmtId="2" fontId="25" fillId="0" borderId="0" xfId="0" applyNumberFormat="1" applyFont="1" applyAlignment="1">
      <alignment horizontal="center" vertical="center"/>
    </xf>
    <xf numFmtId="2" fontId="25" fillId="0" borderId="0" xfId="0" applyNumberFormat="1" applyFont="1" applyAlignment="1">
      <alignment horizontal="center"/>
    </xf>
    <xf numFmtId="166" fontId="25" fillId="0" borderId="0" xfId="0" applyNumberFormat="1" applyFont="1" applyAlignment="1">
      <alignment horizontal="center"/>
    </xf>
    <xf numFmtId="166" fontId="25" fillId="0" borderId="0" xfId="0" applyNumberFormat="1" applyFont="1" applyAlignment="1">
      <alignment horizontal="left" indent="1"/>
    </xf>
    <xf numFmtId="0" fontId="4" fillId="0" borderId="1" xfId="5" applyBorder="1" applyAlignment="1">
      <alignment horizontal="center"/>
    </xf>
    <xf numFmtId="0" fontId="4" fillId="0" borderId="1" xfId="5" applyBorder="1"/>
    <xf numFmtId="0" fontId="3" fillId="0" borderId="1" xfId="4" applyBorder="1"/>
    <xf numFmtId="166" fontId="4" fillId="0" borderId="1" xfId="5" applyNumberFormat="1" applyBorder="1"/>
    <xf numFmtId="166" fontId="4" fillId="0" borderId="2" xfId="5" applyNumberFormat="1" applyBorder="1"/>
    <xf numFmtId="0" fontId="4" fillId="0" borderId="1" xfId="5" applyBorder="1" applyAlignment="1">
      <alignment wrapText="1"/>
    </xf>
    <xf numFmtId="0" fontId="4" fillId="0" borderId="1" xfId="5" applyBorder="1" applyAlignment="1">
      <alignment horizontal="center" wrapText="1"/>
    </xf>
    <xf numFmtId="0" fontId="25" fillId="0" borderId="0" xfId="0" applyFont="1" applyAlignment="1">
      <alignment horizontal="center" vertical="center"/>
    </xf>
    <xf numFmtId="0" fontId="25" fillId="0" borderId="0" xfId="0" applyFont="1" applyAlignment="1">
      <alignment horizontal="left" vertical="center"/>
    </xf>
    <xf numFmtId="0" fontId="21" fillId="34" borderId="1" xfId="0" applyFont="1" applyFill="1" applyBorder="1" applyAlignment="1">
      <alignment horizontal="left" vertical="center" wrapText="1"/>
    </xf>
    <xf numFmtId="0" fontId="21" fillId="34" borderId="2" xfId="0" applyFont="1" applyFill="1" applyBorder="1" applyAlignment="1">
      <alignment horizontal="left" vertical="center" wrapText="1"/>
    </xf>
    <xf numFmtId="0" fontId="21" fillId="34" borderId="3" xfId="0" applyFont="1" applyFill="1" applyBorder="1" applyAlignment="1">
      <alignment horizontal="left" vertical="center" wrapText="1"/>
    </xf>
    <xf numFmtId="0" fontId="21" fillId="34" borderId="4" xfId="0" applyFont="1" applyFill="1" applyBorder="1" applyAlignment="1">
      <alignment horizontal="left" vertical="center" wrapText="1"/>
    </xf>
    <xf numFmtId="0" fontId="26" fillId="0" borderId="4" xfId="4" applyFont="1" applyBorder="1" applyAlignment="1">
      <alignment horizontal="left" vertical="center" inden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Cell" xfId="19" builtinId="23" customBuiltin="1"/>
    <cellStyle name="Currency" xfId="6" builtinId="4"/>
    <cellStyle name="Currency 2" xfId="52" xr:uid="{24C5E662-83D4-4498-B48D-3E358A735DD6}"/>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4" builtinId="8"/>
    <cellStyle name="Input" xfId="15" builtinId="20" customBuiltin="1"/>
    <cellStyle name="Linked Cell" xfId="18" builtinId="24" customBuiltin="1"/>
    <cellStyle name="Neutral" xfId="14" builtinId="28" customBuiltin="1"/>
    <cellStyle name="Normal" xfId="0" builtinId="0"/>
    <cellStyle name="Normal 2" xfId="1" xr:uid="{521D7198-A38D-4315-8D54-656B595C0295}"/>
    <cellStyle name="Normal 2 2" xfId="2" xr:uid="{BA362BE2-093F-405F-8D56-6043CCC8952F}"/>
    <cellStyle name="Normal 2 3" xfId="47" xr:uid="{21338165-136A-4A88-AF0D-BF0E3AFDEE52}"/>
    <cellStyle name="Normal 3" xfId="5" xr:uid="{EAD1E57F-FB75-4BAA-BA1B-A95E8188922F}"/>
    <cellStyle name="Normal 3 2" xfId="51" xr:uid="{E0521BDD-EE40-4206-8CFF-2763CF05E4CE}"/>
    <cellStyle name="Normal 3 3" xfId="48" xr:uid="{46C43B69-7640-47A3-AE78-4FA24B794774}"/>
    <cellStyle name="Normal 4" xfId="3" xr:uid="{5C9F39BF-E881-45B1-9172-C796E102BC95}"/>
    <cellStyle name="Normal 5" xfId="49" xr:uid="{965C1F9D-297D-4868-A850-B13458F79366}"/>
    <cellStyle name="Normal 6" xfId="50" xr:uid="{335F9006-3819-4AB4-B361-74C92C6BE7A9}"/>
    <cellStyle name="Normal 6 2" xfId="54" xr:uid="{E20D81E0-E86B-4DA9-BC70-BA0F040FDCF2}"/>
    <cellStyle name="Note 2" xfId="53" xr:uid="{A30BE8A3-ADBC-4CEB-B830-91C674067D1F}"/>
    <cellStyle name="Output" xfId="16" builtinId="21" customBuiltin="1"/>
    <cellStyle name="Title" xfId="7" builtinId="15" customBuiltin="1"/>
    <cellStyle name="Total" xfId="22" builtinId="25" customBuiltin="1"/>
    <cellStyle name="Warning Text" xfId="20" builtinId="11" customBuiltin="1"/>
  </cellStyles>
  <dxfs count="0"/>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EE7AD-31DC-4E9E-9CAE-EA728634603C}">
  <sheetPr>
    <pageSetUpPr fitToPage="1"/>
  </sheetPr>
  <dimension ref="A1:BA542"/>
  <sheetViews>
    <sheetView showGridLines="0" tabSelected="1" zoomScale="120" zoomScaleNormal="120" workbookViewId="0">
      <selection activeCell="F2" sqref="F2"/>
    </sheetView>
  </sheetViews>
  <sheetFormatPr baseColWidth="10" defaultColWidth="9.1640625" defaultRowHeight="12" customHeight="1" x14ac:dyDescent="0.2"/>
  <cols>
    <col min="1" max="1" width="10.6640625" style="28" customWidth="1"/>
    <col min="2" max="2" width="9.1640625" style="22"/>
    <col min="3" max="3" width="83.5" style="29" customWidth="1"/>
    <col min="4" max="4" width="13.6640625" style="30" customWidth="1"/>
    <col min="5" max="5" width="13.5" style="31" customWidth="1"/>
    <col min="6" max="6" width="27.1640625" style="21" customWidth="1"/>
    <col min="7" max="8" width="11.5" style="22" customWidth="1"/>
    <col min="9" max="9" width="5.83203125" style="1" customWidth="1"/>
    <col min="10" max="10" width="9.1640625" style="9"/>
    <col min="11" max="12" width="13.1640625" style="23" customWidth="1"/>
    <col min="13" max="13" width="9.5" style="24" customWidth="1"/>
    <col min="14" max="14" width="10.83203125" style="21" customWidth="1"/>
    <col min="15" max="26" width="9.1640625" style="1"/>
    <col min="27" max="27" width="81.83203125" style="1" hidden="1" customWidth="1"/>
    <col min="28" max="28" width="106.83203125" style="1" hidden="1" customWidth="1"/>
    <col min="29" max="35" width="9.1640625" style="1"/>
    <col min="36" max="36" width="63.83203125" style="1" hidden="1" customWidth="1"/>
    <col min="37" max="37" width="103.5" style="1" hidden="1" customWidth="1"/>
    <col min="38" max="16384" width="9.1640625" style="1"/>
  </cols>
  <sheetData>
    <row r="1" spans="1:53" s="9" customFormat="1" ht="72" customHeight="1" x14ac:dyDescent="0.2">
      <c r="A1" s="41" t="s">
        <v>1215</v>
      </c>
      <c r="B1" s="41"/>
      <c r="C1" s="41"/>
      <c r="D1" s="41"/>
      <c r="E1" s="41"/>
      <c r="F1" s="1"/>
      <c r="G1" s="1"/>
      <c r="H1" s="1"/>
      <c r="I1" s="1"/>
      <c r="J1" s="1"/>
      <c r="K1" s="1"/>
      <c r="L1" s="1"/>
      <c r="M1" s="1"/>
      <c r="N1" s="1"/>
      <c r="O1" s="1"/>
      <c r="P1" s="1"/>
      <c r="Q1" s="1"/>
      <c r="R1" s="1"/>
      <c r="S1" s="1"/>
      <c r="T1" s="1"/>
      <c r="U1" s="1"/>
      <c r="V1" s="1"/>
      <c r="W1" s="1"/>
      <c r="X1" s="1"/>
      <c r="Y1" s="1"/>
    </row>
    <row r="2" spans="1:53" s="14" customFormat="1" ht="40" customHeight="1" x14ac:dyDescent="0.2">
      <c r="A2" s="10" t="s">
        <v>0</v>
      </c>
      <c r="B2" s="11" t="s">
        <v>1</v>
      </c>
      <c r="C2" s="12" t="s">
        <v>2</v>
      </c>
      <c r="D2" s="13" t="s">
        <v>4</v>
      </c>
      <c r="E2" s="13" t="s">
        <v>12</v>
      </c>
      <c r="F2" s="1"/>
      <c r="G2" s="1"/>
      <c r="H2" s="1"/>
      <c r="I2" s="1"/>
      <c r="J2" s="1"/>
      <c r="K2" s="1"/>
      <c r="L2" s="1"/>
      <c r="M2" s="1"/>
      <c r="N2" s="1"/>
      <c r="O2" s="1"/>
      <c r="P2" s="1"/>
      <c r="Q2" s="1"/>
      <c r="R2" s="1"/>
      <c r="S2" s="1"/>
      <c r="T2" s="1"/>
      <c r="U2" s="1"/>
      <c r="V2" s="1"/>
      <c r="W2" s="1"/>
      <c r="X2" s="1"/>
      <c r="Y2" s="1"/>
      <c r="Z2" s="1"/>
      <c r="AA2" s="12" t="s">
        <v>2</v>
      </c>
      <c r="AB2" s="12" t="s">
        <v>19</v>
      </c>
      <c r="AC2" s="1"/>
      <c r="AD2" s="1"/>
      <c r="AE2" s="1"/>
      <c r="AF2" s="1"/>
      <c r="AG2" s="1"/>
      <c r="AH2" s="1"/>
      <c r="AI2" s="1"/>
      <c r="AJ2" s="1"/>
      <c r="AK2" s="1"/>
      <c r="AL2" s="1"/>
      <c r="AM2" s="1"/>
      <c r="AN2" s="1"/>
      <c r="AO2" s="1"/>
      <c r="AP2" s="1"/>
      <c r="AQ2" s="1"/>
      <c r="AR2" s="1"/>
      <c r="AS2" s="1"/>
      <c r="AT2" s="1"/>
      <c r="AU2" s="1"/>
      <c r="AV2" s="1"/>
      <c r="AW2" s="1"/>
      <c r="AX2" s="1"/>
      <c r="AY2" s="1"/>
      <c r="AZ2" s="1"/>
      <c r="BA2" s="1"/>
    </row>
    <row r="3" spans="1:53" ht="12" customHeight="1" x14ac:dyDescent="0.2">
      <c r="A3" s="7" t="s">
        <v>24</v>
      </c>
      <c r="B3" s="15" t="s">
        <v>587</v>
      </c>
      <c r="C3" s="45" t="str">
        <f>HYPERLINK(AB3,AA3)</f>
        <v>Lanson, Red Label</v>
      </c>
      <c r="D3" s="16">
        <v>200</v>
      </c>
      <c r="E3" s="16">
        <v>300</v>
      </c>
      <c r="F3" s="1"/>
      <c r="G3" s="1"/>
      <c r="H3" s="1"/>
      <c r="J3" s="1"/>
      <c r="K3" s="1"/>
      <c r="L3" s="1"/>
      <c r="M3" s="1"/>
      <c r="N3" s="1"/>
      <c r="AA3" s="17" t="s">
        <v>588</v>
      </c>
      <c r="AB3" s="18" t="s">
        <v>1216</v>
      </c>
    </row>
    <row r="4" spans="1:53" ht="12" customHeight="1" x14ac:dyDescent="0.2">
      <c r="A4" s="7" t="s">
        <v>25</v>
      </c>
      <c r="B4" s="15" t="s">
        <v>590</v>
      </c>
      <c r="C4" s="45" t="str">
        <f t="shared" ref="C4:C67" si="0">HYPERLINK(AB4,AA4)</f>
        <v>Krug, Brut</v>
      </c>
      <c r="D4" s="16">
        <v>100</v>
      </c>
      <c r="E4" s="16">
        <v>200</v>
      </c>
      <c r="F4" s="1"/>
      <c r="G4" s="1"/>
      <c r="H4" s="1"/>
      <c r="J4" s="1"/>
      <c r="K4" s="1"/>
      <c r="L4" s="1"/>
      <c r="M4" s="1"/>
      <c r="N4" s="1"/>
      <c r="AA4" s="17" t="s">
        <v>591</v>
      </c>
      <c r="AB4" s="18" t="s">
        <v>1217</v>
      </c>
    </row>
    <row r="5" spans="1:53" ht="12" customHeight="1" x14ac:dyDescent="0.2">
      <c r="A5" s="7" t="s">
        <v>26</v>
      </c>
      <c r="B5" s="15"/>
      <c r="C5" s="45" t="str">
        <f t="shared" si="0"/>
        <v>LOT WITHDRAWN</v>
      </c>
      <c r="D5" s="16"/>
      <c r="E5" s="16"/>
      <c r="F5" s="1"/>
      <c r="G5" s="1"/>
      <c r="H5" s="1"/>
      <c r="J5" s="1"/>
      <c r="K5" s="1"/>
      <c r="L5" s="1"/>
      <c r="M5" s="1"/>
      <c r="N5" s="1"/>
      <c r="AA5" s="17" t="s">
        <v>593</v>
      </c>
      <c r="AB5" s="18" t="s">
        <v>1218</v>
      </c>
    </row>
    <row r="6" spans="1:53" ht="12" customHeight="1" x14ac:dyDescent="0.2">
      <c r="A6" s="7" t="s">
        <v>27</v>
      </c>
      <c r="B6" s="15" t="s">
        <v>594</v>
      </c>
      <c r="C6" s="45" t="str">
        <f t="shared" si="0"/>
        <v>Pommery, Cuvee Louise</v>
      </c>
      <c r="D6" s="16">
        <v>130</v>
      </c>
      <c r="E6" s="16">
        <v>180</v>
      </c>
      <c r="F6" s="1"/>
      <c r="G6" s="1"/>
      <c r="H6" s="1"/>
      <c r="J6" s="1"/>
      <c r="K6" s="1"/>
      <c r="L6" s="1"/>
      <c r="M6" s="1"/>
      <c r="N6" s="1"/>
      <c r="AA6" s="17" t="s">
        <v>595</v>
      </c>
      <c r="AB6" s="18" t="s">
        <v>1219</v>
      </c>
    </row>
    <row r="7" spans="1:53" ht="12" customHeight="1" x14ac:dyDescent="0.2">
      <c r="A7" s="7" t="s">
        <v>28</v>
      </c>
      <c r="B7" s="19" t="s">
        <v>462</v>
      </c>
      <c r="C7" s="45" t="str">
        <f t="shared" si="0"/>
        <v>Delamotte, Blanc de Blancs Vintage</v>
      </c>
      <c r="D7" s="16">
        <v>500</v>
      </c>
      <c r="E7" s="16">
        <v>700</v>
      </c>
      <c r="F7" s="1"/>
      <c r="G7" s="1"/>
      <c r="H7" s="1"/>
      <c r="J7" s="1"/>
      <c r="K7" s="1"/>
      <c r="L7" s="1"/>
      <c r="M7" s="1"/>
      <c r="N7" s="1"/>
      <c r="AA7" s="17" t="s">
        <v>597</v>
      </c>
      <c r="AB7" s="18" t="s">
        <v>1220</v>
      </c>
    </row>
    <row r="8" spans="1:53" ht="12" customHeight="1" x14ac:dyDescent="0.2">
      <c r="A8" s="7" t="s">
        <v>29</v>
      </c>
      <c r="B8" s="19" t="s">
        <v>155</v>
      </c>
      <c r="C8" s="45" t="str">
        <f t="shared" si="0"/>
        <v>Nicolas Feuillatte, Brut Millesime</v>
      </c>
      <c r="D8" s="16">
        <v>90</v>
      </c>
      <c r="E8" s="16">
        <v>120</v>
      </c>
      <c r="F8" s="1"/>
      <c r="G8" s="1"/>
      <c r="H8" s="1"/>
      <c r="J8" s="1"/>
      <c r="K8" s="1"/>
      <c r="L8" s="1"/>
      <c r="M8" s="1"/>
      <c r="N8" s="1"/>
      <c r="AA8" s="20" t="s">
        <v>599</v>
      </c>
      <c r="AB8" s="18" t="s">
        <v>1221</v>
      </c>
    </row>
    <row r="9" spans="1:53" ht="12" customHeight="1" x14ac:dyDescent="0.2">
      <c r="A9" s="7" t="s">
        <v>30</v>
      </c>
      <c r="B9" s="15"/>
      <c r="C9" s="45" t="str">
        <f t="shared" si="0"/>
        <v>1998/1999 Mixed Lot of Pol Roger, Brut Vintage</v>
      </c>
      <c r="D9" s="16">
        <v>300</v>
      </c>
      <c r="E9" s="16">
        <v>400</v>
      </c>
      <c r="F9" s="1"/>
      <c r="G9" s="1"/>
      <c r="H9" s="1"/>
      <c r="J9" s="1"/>
      <c r="K9" s="1"/>
      <c r="L9" s="1"/>
      <c r="M9" s="1"/>
      <c r="N9" s="1"/>
      <c r="AA9" s="17" t="s">
        <v>600</v>
      </c>
      <c r="AB9" s="18" t="s">
        <v>1222</v>
      </c>
    </row>
    <row r="10" spans="1:53" ht="12" customHeight="1" x14ac:dyDescent="0.2">
      <c r="A10" s="7" t="s">
        <v>31</v>
      </c>
      <c r="B10" s="15"/>
      <c r="C10" s="45" t="str">
        <f t="shared" si="0"/>
        <v>2002/2008 Mixed Lot of Vintage Champagne, Brut and Rose</v>
      </c>
      <c r="D10" s="16">
        <v>400</v>
      </c>
      <c r="E10" s="16">
        <v>600</v>
      </c>
      <c r="F10" s="1"/>
      <c r="G10" s="1"/>
      <c r="H10" s="1"/>
      <c r="J10" s="1"/>
      <c r="K10" s="1"/>
      <c r="L10" s="1"/>
      <c r="M10" s="1"/>
      <c r="N10" s="1"/>
      <c r="AA10" s="17" t="s">
        <v>602</v>
      </c>
      <c r="AB10" s="18" t="s">
        <v>1223</v>
      </c>
    </row>
    <row r="11" spans="1:53" ht="12" customHeight="1" x14ac:dyDescent="0.2">
      <c r="A11" s="7" t="s">
        <v>32</v>
      </c>
      <c r="B11" s="15" t="s">
        <v>156</v>
      </c>
      <c r="C11" s="45" t="str">
        <f t="shared" si="0"/>
        <v>Mixed Lot of Non-Vintage Champagne</v>
      </c>
      <c r="D11" s="16">
        <v>160</v>
      </c>
      <c r="E11" s="16">
        <v>240</v>
      </c>
      <c r="F11" s="1"/>
      <c r="G11" s="1"/>
      <c r="H11" s="1"/>
      <c r="J11" s="1"/>
      <c r="K11" s="1"/>
      <c r="L11" s="1"/>
      <c r="M11" s="1"/>
      <c r="N11" s="1"/>
      <c r="AA11" s="17" t="s">
        <v>604</v>
      </c>
      <c r="AB11" s="18" t="s">
        <v>1224</v>
      </c>
    </row>
    <row r="12" spans="1:53" ht="12" customHeight="1" x14ac:dyDescent="0.2">
      <c r="A12" s="7" t="s">
        <v>33</v>
      </c>
      <c r="B12" s="15" t="s">
        <v>163</v>
      </c>
      <c r="C12" s="45" t="str">
        <f t="shared" si="0"/>
        <v>Croft, Vintage Port</v>
      </c>
      <c r="D12" s="16">
        <v>400</v>
      </c>
      <c r="E12" s="16">
        <v>600</v>
      </c>
      <c r="F12" s="1"/>
      <c r="G12" s="1"/>
      <c r="H12" s="1"/>
      <c r="J12" s="1"/>
      <c r="K12" s="1"/>
      <c r="L12" s="1"/>
      <c r="M12" s="1"/>
      <c r="N12" s="1"/>
      <c r="AA12" s="17" t="s">
        <v>606</v>
      </c>
      <c r="AB12" s="18" t="s">
        <v>1225</v>
      </c>
    </row>
    <row r="13" spans="1:53" ht="12" customHeight="1" x14ac:dyDescent="0.2">
      <c r="A13" s="7" t="s">
        <v>34</v>
      </c>
      <c r="B13" s="15" t="s">
        <v>163</v>
      </c>
      <c r="C13" s="45" t="str">
        <f t="shared" si="0"/>
        <v>Croft, Vintage Port</v>
      </c>
      <c r="D13" s="16">
        <v>400</v>
      </c>
      <c r="E13" s="16">
        <v>600</v>
      </c>
      <c r="F13" s="1"/>
      <c r="G13" s="1"/>
      <c r="H13" s="1"/>
      <c r="J13" s="1"/>
      <c r="K13" s="1"/>
      <c r="L13" s="1"/>
      <c r="M13" s="1"/>
      <c r="N13" s="1"/>
      <c r="AA13" s="17" t="s">
        <v>606</v>
      </c>
      <c r="AB13" s="18" t="s">
        <v>1226</v>
      </c>
    </row>
    <row r="14" spans="1:53" ht="12" customHeight="1" x14ac:dyDescent="0.2">
      <c r="A14" s="7" t="s">
        <v>35</v>
      </c>
      <c r="B14" s="15" t="s">
        <v>608</v>
      </c>
      <c r="C14" s="45" t="str">
        <f t="shared" si="0"/>
        <v>Taylor's, Terra Feita Vintage Port</v>
      </c>
      <c r="D14" s="16">
        <v>300</v>
      </c>
      <c r="E14" s="16">
        <v>400</v>
      </c>
      <c r="F14" s="1"/>
      <c r="G14" s="1"/>
      <c r="H14" s="1"/>
      <c r="J14" s="1"/>
      <c r="K14" s="1"/>
      <c r="L14" s="1"/>
      <c r="M14" s="1"/>
      <c r="N14" s="1"/>
      <c r="AA14" s="17" t="s">
        <v>609</v>
      </c>
      <c r="AB14" s="18" t="s">
        <v>1227</v>
      </c>
    </row>
    <row r="15" spans="1:53" ht="12" customHeight="1" x14ac:dyDescent="0.2">
      <c r="A15" s="7" t="s">
        <v>36</v>
      </c>
      <c r="B15" s="15" t="s">
        <v>458</v>
      </c>
      <c r="C15" s="45" t="str">
        <f t="shared" si="0"/>
        <v>Graham's, Vintage Port</v>
      </c>
      <c r="D15" s="16">
        <v>300</v>
      </c>
      <c r="E15" s="16">
        <v>400</v>
      </c>
      <c r="F15" s="1"/>
      <c r="G15" s="1"/>
      <c r="H15" s="1"/>
      <c r="J15" s="1"/>
      <c r="K15" s="1"/>
      <c r="L15" s="1"/>
      <c r="M15" s="1"/>
      <c r="N15" s="1"/>
      <c r="AA15" s="17" t="s">
        <v>164</v>
      </c>
      <c r="AB15" s="18" t="s">
        <v>1228</v>
      </c>
    </row>
    <row r="16" spans="1:53" ht="12" customHeight="1" x14ac:dyDescent="0.2">
      <c r="A16" s="7" t="s">
        <v>37</v>
      </c>
      <c r="B16" s="15" t="s">
        <v>168</v>
      </c>
      <c r="C16" s="45" t="str">
        <f t="shared" si="0"/>
        <v>Graham's, Vintage Port - In Bond</v>
      </c>
      <c r="D16" s="16">
        <v>260</v>
      </c>
      <c r="E16" s="16">
        <v>360</v>
      </c>
      <c r="F16" s="1"/>
      <c r="G16" s="1"/>
      <c r="H16" s="1"/>
      <c r="J16" s="1"/>
      <c r="K16" s="1"/>
      <c r="L16" s="1"/>
      <c r="M16" s="1"/>
      <c r="N16" s="1"/>
      <c r="AA16" s="17" t="s">
        <v>169</v>
      </c>
      <c r="AB16" s="18" t="s">
        <v>1229</v>
      </c>
    </row>
    <row r="17" spans="1:28" ht="12" customHeight="1" x14ac:dyDescent="0.2">
      <c r="A17" s="7" t="s">
        <v>38</v>
      </c>
      <c r="B17" s="15" t="s">
        <v>168</v>
      </c>
      <c r="C17" s="45" t="str">
        <f t="shared" si="0"/>
        <v>Graham's, Vintage Port - In Bond</v>
      </c>
      <c r="D17" s="16">
        <v>260</v>
      </c>
      <c r="E17" s="16">
        <v>360</v>
      </c>
      <c r="F17" s="1"/>
      <c r="G17" s="1"/>
      <c r="H17" s="1"/>
      <c r="J17" s="1"/>
      <c r="K17" s="1"/>
      <c r="L17" s="1"/>
      <c r="M17" s="1"/>
      <c r="N17" s="1"/>
      <c r="AA17" s="17" t="s">
        <v>169</v>
      </c>
      <c r="AB17" s="18" t="s">
        <v>1230</v>
      </c>
    </row>
    <row r="18" spans="1:28" ht="12" customHeight="1" x14ac:dyDescent="0.2">
      <c r="A18" s="7" t="s">
        <v>39</v>
      </c>
      <c r="B18" s="15"/>
      <c r="C18" s="45" t="str">
        <f t="shared" si="0"/>
        <v>1963/1985 Croft, Vintage Port</v>
      </c>
      <c r="D18" s="16">
        <v>260</v>
      </c>
      <c r="E18" s="16">
        <v>340</v>
      </c>
      <c r="F18" s="1"/>
      <c r="G18" s="1"/>
      <c r="H18" s="1"/>
      <c r="J18" s="1"/>
      <c r="K18" s="1"/>
      <c r="L18" s="1"/>
      <c r="M18" s="1"/>
      <c r="N18" s="1"/>
      <c r="AA18" s="17" t="s">
        <v>1756</v>
      </c>
      <c r="AB18" s="18" t="s">
        <v>1231</v>
      </c>
    </row>
    <row r="19" spans="1:28" ht="12" customHeight="1" x14ac:dyDescent="0.2">
      <c r="A19" s="7" t="s">
        <v>40</v>
      </c>
      <c r="B19" s="15"/>
      <c r="C19" s="45" t="str">
        <f t="shared" si="0"/>
        <v>1970/1975 Mixed Lot of Vintage Port</v>
      </c>
      <c r="D19" s="16">
        <v>150</v>
      </c>
      <c r="E19" s="16">
        <v>250</v>
      </c>
      <c r="F19" s="1"/>
      <c r="G19" s="1"/>
      <c r="H19" s="1"/>
      <c r="J19" s="1"/>
      <c r="K19" s="1"/>
      <c r="L19" s="1"/>
      <c r="M19" s="1"/>
      <c r="N19" s="1"/>
      <c r="AA19" s="17" t="s">
        <v>610</v>
      </c>
      <c r="AB19" s="18" t="s">
        <v>1232</v>
      </c>
    </row>
    <row r="20" spans="1:28" ht="12" customHeight="1" x14ac:dyDescent="0.2">
      <c r="A20" s="7" t="s">
        <v>41</v>
      </c>
      <c r="B20" s="15"/>
      <c r="C20" s="45" t="str">
        <f t="shared" si="0"/>
        <v>2016/2017 Mixed Lot of Vintage Port - In Bond</v>
      </c>
      <c r="D20" s="16">
        <v>80</v>
      </c>
      <c r="E20" s="16">
        <v>120</v>
      </c>
      <c r="F20" s="1"/>
      <c r="G20" s="1"/>
      <c r="H20" s="1"/>
      <c r="J20" s="1"/>
      <c r="K20" s="1"/>
      <c r="L20" s="1"/>
      <c r="M20" s="1"/>
      <c r="N20" s="1"/>
      <c r="AA20" s="17" t="s">
        <v>613</v>
      </c>
      <c r="AB20" s="18" t="s">
        <v>1233</v>
      </c>
    </row>
    <row r="21" spans="1:28" ht="12" customHeight="1" x14ac:dyDescent="0.2">
      <c r="A21" s="7" t="s">
        <v>42</v>
      </c>
      <c r="B21" s="15"/>
      <c r="C21" s="45" t="str">
        <f t="shared" si="0"/>
        <v>1948/1970 Mixed Lot of Barbeito, Verdelho Madeira and Warre's, Vintage Port</v>
      </c>
      <c r="D21" s="16">
        <v>150</v>
      </c>
      <c r="E21" s="16">
        <v>200</v>
      </c>
      <c r="F21" s="1"/>
      <c r="G21" s="1"/>
      <c r="H21" s="1"/>
      <c r="J21" s="1"/>
      <c r="K21" s="1"/>
      <c r="L21" s="1"/>
      <c r="M21" s="1"/>
      <c r="N21" s="1"/>
      <c r="AA21" s="17" t="s">
        <v>616</v>
      </c>
      <c r="AB21" s="18" t="s">
        <v>1234</v>
      </c>
    </row>
    <row r="22" spans="1:28" ht="12" customHeight="1" x14ac:dyDescent="0.2">
      <c r="A22" s="7" t="s">
        <v>43</v>
      </c>
      <c r="B22" s="15"/>
      <c r="C22" s="45" t="str">
        <f t="shared" si="0"/>
        <v>1970/1983 Chateau Lafaurie-Peyraguey Premier Cru Classe, Sauternes</v>
      </c>
      <c r="D22" s="16">
        <v>200</v>
      </c>
      <c r="E22" s="16">
        <v>300</v>
      </c>
      <c r="F22" s="1"/>
      <c r="G22" s="1"/>
      <c r="H22" s="1"/>
      <c r="J22" s="1"/>
      <c r="K22" s="1"/>
      <c r="L22" s="1"/>
      <c r="M22" s="1"/>
      <c r="N22" s="1"/>
      <c r="AA22" s="17" t="s">
        <v>619</v>
      </c>
      <c r="AB22" s="18" t="s">
        <v>1235</v>
      </c>
    </row>
    <row r="23" spans="1:28" ht="12" customHeight="1" x14ac:dyDescent="0.2">
      <c r="A23" s="7" t="s">
        <v>44</v>
      </c>
      <c r="B23" s="15" t="s">
        <v>188</v>
      </c>
      <c r="C23" s="45" t="str">
        <f t="shared" si="0"/>
        <v>Domaine Huet, Vouvray, Moelleux Mont Premier Trie (Magnum) - In Bond</v>
      </c>
      <c r="D23" s="16">
        <v>90</v>
      </c>
      <c r="E23" s="16">
        <v>140</v>
      </c>
      <c r="F23" s="1"/>
      <c r="G23" s="1"/>
      <c r="H23" s="1"/>
      <c r="J23" s="1"/>
      <c r="K23" s="1"/>
      <c r="L23" s="1"/>
      <c r="M23" s="1"/>
      <c r="N23" s="1"/>
      <c r="AA23" s="17" t="s">
        <v>622</v>
      </c>
      <c r="AB23" s="18" t="s">
        <v>1236</v>
      </c>
    </row>
    <row r="24" spans="1:28" ht="12" customHeight="1" x14ac:dyDescent="0.2">
      <c r="A24" s="7" t="s">
        <v>45</v>
      </c>
      <c r="B24" s="15" t="s">
        <v>155</v>
      </c>
      <c r="C24" s="45" t="str">
        <f t="shared" si="0"/>
        <v>Klein Constantia, Vin De Constance, Constantia (Magnum) - In Bond</v>
      </c>
      <c r="D24" s="16">
        <v>130</v>
      </c>
      <c r="E24" s="16">
        <v>170</v>
      </c>
      <c r="F24" s="1"/>
      <c r="G24" s="1"/>
      <c r="H24" s="1"/>
      <c r="J24" s="1"/>
      <c r="K24" s="1"/>
      <c r="L24" s="1"/>
      <c r="M24" s="1"/>
      <c r="N24" s="1"/>
      <c r="AA24" s="17" t="s">
        <v>623</v>
      </c>
      <c r="AB24" s="18" t="s">
        <v>1237</v>
      </c>
    </row>
    <row r="25" spans="1:28" ht="12" customHeight="1" x14ac:dyDescent="0.2">
      <c r="A25" s="7" t="s">
        <v>46</v>
      </c>
      <c r="B25" s="15" t="s">
        <v>144</v>
      </c>
      <c r="C25" s="45" t="str">
        <f t="shared" si="0"/>
        <v>Klein Constantia, Vin De Constance, Constantia (Half Litres) - In Bond</v>
      </c>
      <c r="D25" s="16">
        <v>200</v>
      </c>
      <c r="E25" s="16">
        <v>250</v>
      </c>
      <c r="F25" s="1"/>
      <c r="G25" s="1"/>
      <c r="H25" s="1"/>
      <c r="J25" s="1"/>
      <c r="K25" s="1"/>
      <c r="L25" s="1"/>
      <c r="M25" s="1"/>
      <c r="N25" s="1"/>
      <c r="AA25" s="17" t="s">
        <v>625</v>
      </c>
      <c r="AB25" s="18" t="s">
        <v>1238</v>
      </c>
    </row>
    <row r="26" spans="1:28" ht="12" customHeight="1" x14ac:dyDescent="0.2">
      <c r="A26" s="7" t="s">
        <v>47</v>
      </c>
      <c r="B26" s="15" t="s">
        <v>181</v>
      </c>
      <c r="C26" s="45" t="str">
        <f t="shared" si="0"/>
        <v>Chateau La Mission Haut-Brion Cru Classe, Pessac-Leognan</v>
      </c>
      <c r="D26" s="16">
        <v>200</v>
      </c>
      <c r="E26" s="16">
        <v>400</v>
      </c>
      <c r="F26" s="1"/>
      <c r="G26" s="1"/>
      <c r="H26" s="1"/>
      <c r="J26" s="1"/>
      <c r="K26" s="1"/>
      <c r="L26" s="1"/>
      <c r="M26" s="1"/>
      <c r="N26" s="1"/>
      <c r="AA26" s="17" t="s">
        <v>186</v>
      </c>
      <c r="AB26" s="18" t="s">
        <v>1239</v>
      </c>
    </row>
    <row r="27" spans="1:28" ht="12" customHeight="1" x14ac:dyDescent="0.2">
      <c r="A27" s="7" t="s">
        <v>48</v>
      </c>
      <c r="B27" s="15" t="s">
        <v>627</v>
      </c>
      <c r="C27" s="45" t="str">
        <f t="shared" si="0"/>
        <v>Chateau Leoville Las Cases 2eme Cru Classe, Saint-Julien</v>
      </c>
      <c r="D27" s="16">
        <v>100</v>
      </c>
      <c r="E27" s="16">
        <v>200</v>
      </c>
      <c r="F27" s="1"/>
      <c r="G27" s="1"/>
      <c r="H27" s="1"/>
      <c r="J27" s="1"/>
      <c r="K27" s="1"/>
      <c r="L27" s="1"/>
      <c r="M27" s="1"/>
      <c r="N27" s="1"/>
      <c r="AA27" s="17" t="s">
        <v>234</v>
      </c>
      <c r="AB27" s="18" t="s">
        <v>1240</v>
      </c>
    </row>
    <row r="28" spans="1:28" ht="12" customHeight="1" x14ac:dyDescent="0.2">
      <c r="A28" s="7" t="s">
        <v>49</v>
      </c>
      <c r="B28" s="15" t="s">
        <v>629</v>
      </c>
      <c r="C28" s="45" t="str">
        <f t="shared" si="0"/>
        <v>Chateau Gruaud Larose 2eme Cru Classe, Saint-Julien</v>
      </c>
      <c r="D28" s="16">
        <v>150</v>
      </c>
      <c r="E28" s="16">
        <v>300</v>
      </c>
      <c r="F28" s="1"/>
      <c r="G28" s="1"/>
      <c r="H28" s="1"/>
      <c r="J28" s="1"/>
      <c r="K28" s="1"/>
      <c r="L28" s="1"/>
      <c r="M28" s="1"/>
      <c r="N28" s="1"/>
      <c r="AA28" s="17" t="s">
        <v>179</v>
      </c>
      <c r="AB28" s="18" t="s">
        <v>1241</v>
      </c>
    </row>
    <row r="29" spans="1:28" ht="12" customHeight="1" x14ac:dyDescent="0.2">
      <c r="A29" s="7" t="s">
        <v>50</v>
      </c>
      <c r="B29" s="15" t="s">
        <v>629</v>
      </c>
      <c r="C29" s="45" t="str">
        <f t="shared" si="0"/>
        <v>Chateau Giscours 3eme Cru Classe, Margaux</v>
      </c>
      <c r="D29" s="16">
        <v>160</v>
      </c>
      <c r="E29" s="16">
        <v>300</v>
      </c>
      <c r="F29" s="1"/>
      <c r="G29" s="1"/>
      <c r="H29" s="1"/>
      <c r="J29" s="1"/>
      <c r="K29" s="1"/>
      <c r="L29" s="1"/>
      <c r="M29" s="1"/>
      <c r="N29" s="1"/>
      <c r="AA29" s="17" t="s">
        <v>631</v>
      </c>
      <c r="AB29" s="18" t="s">
        <v>1242</v>
      </c>
    </row>
    <row r="30" spans="1:28" ht="12" customHeight="1" x14ac:dyDescent="0.2">
      <c r="A30" s="7" t="s">
        <v>51</v>
      </c>
      <c r="B30" s="15" t="s">
        <v>629</v>
      </c>
      <c r="C30" s="45" t="str">
        <f t="shared" si="0"/>
        <v>Chateau La Tour du Pin Figeac, Saint-Emilion Grand Cru</v>
      </c>
      <c r="D30" s="16">
        <v>100</v>
      </c>
      <c r="E30" s="16">
        <v>200</v>
      </c>
      <c r="F30" s="1"/>
      <c r="G30" s="1"/>
      <c r="H30" s="1"/>
      <c r="J30" s="1"/>
      <c r="K30" s="1"/>
      <c r="L30" s="1"/>
      <c r="M30" s="1"/>
      <c r="N30" s="1"/>
      <c r="AA30" s="17" t="s">
        <v>633</v>
      </c>
      <c r="AB30" s="18" t="s">
        <v>1243</v>
      </c>
    </row>
    <row r="31" spans="1:28" ht="12" customHeight="1" x14ac:dyDescent="0.2">
      <c r="A31" s="7" t="s">
        <v>52</v>
      </c>
      <c r="B31" s="15" t="s">
        <v>635</v>
      </c>
      <c r="C31" s="45" t="str">
        <f t="shared" si="0"/>
        <v>Chateau Leoville Las Cases 2eme Cru Classe, Saint-Julien</v>
      </c>
      <c r="D31" s="16">
        <v>260</v>
      </c>
      <c r="E31" s="16">
        <v>360</v>
      </c>
      <c r="F31" s="1"/>
      <c r="G31" s="1"/>
      <c r="H31" s="1"/>
      <c r="J31" s="1"/>
      <c r="K31" s="1"/>
      <c r="L31" s="1"/>
      <c r="M31" s="1"/>
      <c r="N31" s="1"/>
      <c r="AA31" s="17" t="s">
        <v>234</v>
      </c>
      <c r="AB31" s="18" t="s">
        <v>1244</v>
      </c>
    </row>
    <row r="32" spans="1:28" ht="12" customHeight="1" x14ac:dyDescent="0.2">
      <c r="A32" s="7" t="s">
        <v>53</v>
      </c>
      <c r="B32" s="15" t="s">
        <v>635</v>
      </c>
      <c r="C32" s="45" t="str">
        <f t="shared" si="0"/>
        <v>Chateau Palmer 3eme Cru Classe, Margaux</v>
      </c>
      <c r="D32" s="16">
        <v>260</v>
      </c>
      <c r="E32" s="16">
        <v>360</v>
      </c>
      <c r="F32" s="1"/>
      <c r="G32" s="1"/>
      <c r="H32" s="1"/>
      <c r="J32" s="1"/>
      <c r="K32" s="1"/>
      <c r="L32" s="1"/>
      <c r="M32" s="1"/>
      <c r="N32" s="1"/>
      <c r="AA32" s="17" t="s">
        <v>183</v>
      </c>
      <c r="AB32" s="18" t="s">
        <v>1245</v>
      </c>
    </row>
    <row r="33" spans="1:28" ht="12" customHeight="1" x14ac:dyDescent="0.2">
      <c r="A33" s="7" t="s">
        <v>54</v>
      </c>
      <c r="B33" s="15" t="s">
        <v>590</v>
      </c>
      <c r="C33" s="45" t="str">
        <f t="shared" si="0"/>
        <v>Chateau La Tour Haut-Brion Cru Classe, Pessac-Leognan (Magnum)</v>
      </c>
      <c r="D33" s="16">
        <v>240</v>
      </c>
      <c r="E33" s="16">
        <v>340</v>
      </c>
      <c r="F33" s="1"/>
      <c r="G33" s="1"/>
      <c r="H33" s="1"/>
      <c r="J33" s="1"/>
      <c r="K33" s="1"/>
      <c r="L33" s="1"/>
      <c r="M33" s="1"/>
      <c r="N33" s="1"/>
      <c r="AA33" s="17" t="s">
        <v>638</v>
      </c>
      <c r="AB33" s="18" t="s">
        <v>1246</v>
      </c>
    </row>
    <row r="34" spans="1:28" ht="12" customHeight="1" x14ac:dyDescent="0.2">
      <c r="A34" s="7" t="s">
        <v>55</v>
      </c>
      <c r="B34" s="15" t="s">
        <v>590</v>
      </c>
      <c r="C34" s="45" t="str">
        <f t="shared" si="0"/>
        <v>Chateau La Tour Haut-Brion Cru Classe, Pessac-Leognan (Magnum)</v>
      </c>
      <c r="D34" s="16">
        <v>240</v>
      </c>
      <c r="E34" s="16">
        <v>340</v>
      </c>
      <c r="F34" s="1"/>
      <c r="G34" s="1"/>
      <c r="H34" s="1"/>
      <c r="J34" s="1"/>
      <c r="K34" s="1"/>
      <c r="L34" s="1"/>
      <c r="M34" s="1"/>
      <c r="N34" s="1"/>
      <c r="AA34" s="17" t="s">
        <v>638</v>
      </c>
      <c r="AB34" s="18" t="s">
        <v>1247</v>
      </c>
    </row>
    <row r="35" spans="1:28" ht="12" customHeight="1" x14ac:dyDescent="0.2">
      <c r="A35" s="7" t="s">
        <v>56</v>
      </c>
      <c r="B35" s="15" t="s">
        <v>184</v>
      </c>
      <c r="C35" s="45" t="str">
        <f t="shared" si="0"/>
        <v>Chateau Branaire-Ducru 4eme Cru Classe, Saint-Julien</v>
      </c>
      <c r="D35" s="16">
        <v>100</v>
      </c>
      <c r="E35" s="16">
        <v>200</v>
      </c>
      <c r="F35" s="1"/>
      <c r="G35" s="1"/>
      <c r="H35" s="1"/>
      <c r="J35" s="1"/>
      <c r="K35" s="1"/>
      <c r="L35" s="1"/>
      <c r="M35" s="1"/>
      <c r="N35" s="1"/>
      <c r="AA35" s="17" t="s">
        <v>640</v>
      </c>
      <c r="AB35" s="18" t="s">
        <v>1248</v>
      </c>
    </row>
    <row r="36" spans="1:28" ht="12" customHeight="1" x14ac:dyDescent="0.2">
      <c r="A36" s="7" t="s">
        <v>57</v>
      </c>
      <c r="B36" s="15" t="s">
        <v>184</v>
      </c>
      <c r="C36" s="45" t="str">
        <f t="shared" si="0"/>
        <v>Chateau La Tour Haut-Brion Cru Classe, Pessac-Leognan</v>
      </c>
      <c r="D36" s="16">
        <v>200</v>
      </c>
      <c r="E36" s="16">
        <v>300</v>
      </c>
      <c r="F36" s="1"/>
      <c r="G36" s="1"/>
      <c r="H36" s="1"/>
      <c r="J36" s="1"/>
      <c r="K36" s="1"/>
      <c r="L36" s="1"/>
      <c r="M36" s="1"/>
      <c r="N36" s="1"/>
      <c r="AA36" s="17" t="s">
        <v>642</v>
      </c>
      <c r="AB36" s="18" t="s">
        <v>1249</v>
      </c>
    </row>
    <row r="37" spans="1:28" ht="12" customHeight="1" x14ac:dyDescent="0.2">
      <c r="A37" s="7" t="s">
        <v>58</v>
      </c>
      <c r="B37" s="15" t="s">
        <v>184</v>
      </c>
      <c r="C37" s="45" t="str">
        <f t="shared" si="0"/>
        <v>Chateau Cheval Blanc Premier Grand Cru Classe A, Saint-Emilion Grand Cru</v>
      </c>
      <c r="D37" s="16">
        <v>280</v>
      </c>
      <c r="E37" s="16">
        <v>380</v>
      </c>
      <c r="F37" s="1"/>
      <c r="G37" s="1"/>
      <c r="H37" s="1"/>
      <c r="J37" s="1"/>
      <c r="K37" s="1"/>
      <c r="L37" s="1"/>
      <c r="M37" s="1"/>
      <c r="N37" s="1"/>
      <c r="AA37" s="17" t="s">
        <v>643</v>
      </c>
      <c r="AB37" s="18" t="s">
        <v>1250</v>
      </c>
    </row>
    <row r="38" spans="1:28" ht="12" customHeight="1" x14ac:dyDescent="0.2">
      <c r="A38" s="7" t="s">
        <v>59</v>
      </c>
      <c r="B38" s="15" t="s">
        <v>645</v>
      </c>
      <c r="C38" s="45" t="str">
        <f t="shared" si="0"/>
        <v>Chateau La Lagune 3eme Cru Classe, Haut-Medoc (Magnum)</v>
      </c>
      <c r="D38" s="16">
        <v>200</v>
      </c>
      <c r="E38" s="16">
        <v>300</v>
      </c>
      <c r="F38" s="1"/>
      <c r="G38" s="1"/>
      <c r="H38" s="1"/>
      <c r="J38" s="1"/>
      <c r="K38" s="1"/>
      <c r="L38" s="1"/>
      <c r="M38" s="1"/>
      <c r="N38" s="1"/>
      <c r="AA38" s="17" t="s">
        <v>646</v>
      </c>
      <c r="AB38" s="18" t="s">
        <v>1251</v>
      </c>
    </row>
    <row r="39" spans="1:28" ht="12" customHeight="1" x14ac:dyDescent="0.2">
      <c r="A39" s="7" t="s">
        <v>60</v>
      </c>
      <c r="B39" s="15" t="s">
        <v>645</v>
      </c>
      <c r="C39" s="45" t="str">
        <f t="shared" si="0"/>
        <v>Chateau La Lagune 3eme Cru Classe, Haut-Medoc (Double Magnum)</v>
      </c>
      <c r="D39" s="16">
        <v>300</v>
      </c>
      <c r="E39" s="16">
        <v>500</v>
      </c>
      <c r="F39" s="1"/>
      <c r="G39" s="1"/>
      <c r="H39" s="1"/>
      <c r="J39" s="1"/>
      <c r="K39" s="1"/>
      <c r="L39" s="1"/>
      <c r="M39" s="1"/>
      <c r="N39" s="1"/>
      <c r="AA39" s="17" t="s">
        <v>647</v>
      </c>
      <c r="AB39" s="18" t="s">
        <v>1252</v>
      </c>
    </row>
    <row r="40" spans="1:28" ht="12" customHeight="1" x14ac:dyDescent="0.2">
      <c r="A40" s="7" t="s">
        <v>61</v>
      </c>
      <c r="B40" s="15" t="s">
        <v>645</v>
      </c>
      <c r="C40" s="45" t="str">
        <f t="shared" si="0"/>
        <v>Chateau La Lagune 3eme Cru Classe, Haut-Medoc (Double Magnum)</v>
      </c>
      <c r="D40" s="16">
        <v>300</v>
      </c>
      <c r="E40" s="16">
        <v>500</v>
      </c>
      <c r="F40" s="1"/>
      <c r="G40" s="1"/>
      <c r="H40" s="1"/>
      <c r="J40" s="1"/>
      <c r="K40" s="1"/>
      <c r="L40" s="1"/>
      <c r="M40" s="1"/>
      <c r="N40" s="1"/>
      <c r="AA40" s="17" t="s">
        <v>647</v>
      </c>
      <c r="AB40" s="18" t="s">
        <v>1253</v>
      </c>
    </row>
    <row r="41" spans="1:28" ht="12" customHeight="1" x14ac:dyDescent="0.2">
      <c r="A41" s="7" t="s">
        <v>62</v>
      </c>
      <c r="B41" s="15" t="s">
        <v>645</v>
      </c>
      <c r="C41" s="45" t="str">
        <f t="shared" si="0"/>
        <v>Chateau La Tour Haut-Brion Cru Classe, Pessac-Leognan (Magnum)</v>
      </c>
      <c r="D41" s="16">
        <v>200</v>
      </c>
      <c r="E41" s="16">
        <v>400</v>
      </c>
      <c r="F41" s="1"/>
      <c r="G41" s="1"/>
      <c r="H41" s="1"/>
      <c r="J41" s="1"/>
      <c r="K41" s="1"/>
      <c r="L41" s="1"/>
      <c r="M41" s="1"/>
      <c r="N41" s="1"/>
      <c r="AA41" s="17" t="s">
        <v>638</v>
      </c>
      <c r="AB41" s="18" t="s">
        <v>1254</v>
      </c>
    </row>
    <row r="42" spans="1:28" ht="12" customHeight="1" x14ac:dyDescent="0.2">
      <c r="A42" s="7" t="s">
        <v>63</v>
      </c>
      <c r="B42" s="15" t="s">
        <v>185</v>
      </c>
      <c r="C42" s="45" t="str">
        <f t="shared" si="0"/>
        <v>Chateau La Tour Haut-Brion Cru Classe, Pessac-Leognan</v>
      </c>
      <c r="D42" s="16">
        <v>200</v>
      </c>
      <c r="E42" s="16">
        <v>400</v>
      </c>
      <c r="F42" s="1"/>
      <c r="G42" s="1"/>
      <c r="H42" s="1"/>
      <c r="J42" s="1"/>
      <c r="K42" s="1"/>
      <c r="L42" s="1"/>
      <c r="M42" s="1"/>
      <c r="N42" s="1"/>
      <c r="AA42" s="17" t="s">
        <v>642</v>
      </c>
      <c r="AB42" s="18" t="s">
        <v>1255</v>
      </c>
    </row>
    <row r="43" spans="1:28" ht="12" customHeight="1" x14ac:dyDescent="0.2">
      <c r="A43" s="7" t="s">
        <v>64</v>
      </c>
      <c r="B43" s="15" t="s">
        <v>185</v>
      </c>
      <c r="C43" s="45" t="str">
        <f t="shared" si="0"/>
        <v>Chateau La Tour Haut-Brion Cru Classe, Pessac-Leognan</v>
      </c>
      <c r="D43" s="16">
        <v>80</v>
      </c>
      <c r="E43" s="16">
        <v>160</v>
      </c>
      <c r="F43" s="1"/>
      <c r="G43" s="1"/>
      <c r="H43" s="1"/>
      <c r="J43" s="1"/>
      <c r="K43" s="1"/>
      <c r="L43" s="1"/>
      <c r="M43" s="1"/>
      <c r="N43" s="1"/>
      <c r="AA43" s="20" t="s">
        <v>642</v>
      </c>
      <c r="AB43" s="18" t="s">
        <v>1256</v>
      </c>
    </row>
    <row r="44" spans="1:28" ht="12" customHeight="1" x14ac:dyDescent="0.2">
      <c r="A44" s="7" t="s">
        <v>65</v>
      </c>
      <c r="B44" s="15" t="s">
        <v>168</v>
      </c>
      <c r="C44" s="45" t="str">
        <f t="shared" si="0"/>
        <v>Chateau Calon Segur 3eme Cru Classe, Saint-Estephe</v>
      </c>
      <c r="D44" s="16">
        <v>150</v>
      </c>
      <c r="E44" s="16">
        <v>200</v>
      </c>
      <c r="F44" s="1"/>
      <c r="G44" s="1"/>
      <c r="H44" s="1"/>
      <c r="J44" s="1"/>
      <c r="K44" s="1"/>
      <c r="L44" s="1"/>
      <c r="M44" s="1"/>
      <c r="N44" s="1"/>
      <c r="AA44" s="17" t="s">
        <v>177</v>
      </c>
      <c r="AB44" s="18" t="s">
        <v>1257</v>
      </c>
    </row>
    <row r="45" spans="1:28" ht="12" customHeight="1" x14ac:dyDescent="0.2">
      <c r="A45" s="7" t="s">
        <v>66</v>
      </c>
      <c r="B45" s="15" t="s">
        <v>146</v>
      </c>
      <c r="C45" s="45" t="str">
        <f t="shared" si="0"/>
        <v>Chateau Rauzan-Segla 2eme Cru Classe, Margaux - In Bond</v>
      </c>
      <c r="D45" s="16">
        <v>380</v>
      </c>
      <c r="E45" s="16">
        <v>480</v>
      </c>
      <c r="F45" s="1"/>
      <c r="G45" s="1"/>
      <c r="H45" s="1"/>
      <c r="J45" s="1"/>
      <c r="K45" s="1"/>
      <c r="L45" s="1"/>
      <c r="M45" s="1"/>
      <c r="N45" s="1"/>
      <c r="AA45" s="17" t="s">
        <v>653</v>
      </c>
      <c r="AB45" s="18" t="s">
        <v>1258</v>
      </c>
    </row>
    <row r="46" spans="1:28" ht="12" customHeight="1" x14ac:dyDescent="0.2">
      <c r="A46" s="7" t="s">
        <v>67</v>
      </c>
      <c r="B46" s="15" t="s">
        <v>146</v>
      </c>
      <c r="C46" s="45" t="str">
        <f t="shared" si="0"/>
        <v>Chateau Rauzan-Segla 2eme Cru Classe, Margaux</v>
      </c>
      <c r="D46" s="16">
        <v>380</v>
      </c>
      <c r="E46" s="16">
        <v>480</v>
      </c>
      <c r="F46" s="1"/>
      <c r="G46" s="1"/>
      <c r="H46" s="1"/>
      <c r="J46" s="1"/>
      <c r="K46" s="1"/>
      <c r="L46" s="1"/>
      <c r="M46" s="1"/>
      <c r="N46" s="1"/>
      <c r="AA46" s="17" t="s">
        <v>189</v>
      </c>
      <c r="AB46" s="18" t="s">
        <v>1259</v>
      </c>
    </row>
    <row r="47" spans="1:28" ht="12" customHeight="1" x14ac:dyDescent="0.2">
      <c r="A47" s="7" t="s">
        <v>68</v>
      </c>
      <c r="B47" s="15" t="s">
        <v>172</v>
      </c>
      <c r="C47" s="45" t="str">
        <f t="shared" si="0"/>
        <v>Chateau Lynch-Bages 5eme Cru Classe, Pauillac</v>
      </c>
      <c r="D47" s="16">
        <v>340</v>
      </c>
      <c r="E47" s="16">
        <v>420</v>
      </c>
      <c r="F47" s="1"/>
      <c r="G47" s="1"/>
      <c r="H47" s="1"/>
      <c r="J47" s="1"/>
      <c r="K47" s="1"/>
      <c r="L47" s="1"/>
      <c r="M47" s="1"/>
      <c r="N47" s="1"/>
      <c r="AA47" s="17" t="s">
        <v>654</v>
      </c>
      <c r="AB47" s="18" t="s">
        <v>1260</v>
      </c>
    </row>
    <row r="48" spans="1:28" ht="12" customHeight="1" x14ac:dyDescent="0.2">
      <c r="A48" s="7" t="s">
        <v>69</v>
      </c>
      <c r="B48" s="15" t="s">
        <v>172</v>
      </c>
      <c r="C48" s="45" t="str">
        <f t="shared" si="0"/>
        <v>Chateau Peyrabon, Haut-Medoc</v>
      </c>
      <c r="D48" s="16">
        <v>100</v>
      </c>
      <c r="E48" s="16">
        <v>150</v>
      </c>
      <c r="F48" s="1"/>
      <c r="G48" s="1"/>
      <c r="H48" s="1"/>
      <c r="J48" s="1"/>
      <c r="K48" s="1"/>
      <c r="L48" s="1"/>
      <c r="M48" s="1"/>
      <c r="N48" s="1"/>
      <c r="AA48" s="17" t="s">
        <v>655</v>
      </c>
      <c r="AB48" s="18" t="s">
        <v>1261</v>
      </c>
    </row>
    <row r="49" spans="1:28" ht="12" customHeight="1" x14ac:dyDescent="0.2">
      <c r="A49" s="7" t="s">
        <v>70</v>
      </c>
      <c r="B49" s="15" t="s">
        <v>173</v>
      </c>
      <c r="C49" s="45" t="str">
        <f t="shared" si="0"/>
        <v>Chateau Margaux Premier Cru Classe, Margaux (Magnums) - In Bond</v>
      </c>
      <c r="D49" s="16">
        <v>1400</v>
      </c>
      <c r="E49" s="16">
        <v>2000</v>
      </c>
      <c r="F49" s="1"/>
      <c r="G49" s="1"/>
      <c r="H49" s="1"/>
      <c r="J49" s="1"/>
      <c r="K49" s="1"/>
      <c r="L49" s="1"/>
      <c r="M49" s="1"/>
      <c r="N49" s="1"/>
      <c r="AA49" s="17" t="s">
        <v>656</v>
      </c>
      <c r="AB49" s="18" t="s">
        <v>1262</v>
      </c>
    </row>
    <row r="50" spans="1:28" ht="12" customHeight="1" x14ac:dyDescent="0.2">
      <c r="A50" s="7" t="s">
        <v>71</v>
      </c>
      <c r="B50" s="15" t="s">
        <v>155</v>
      </c>
      <c r="C50" s="45" t="str">
        <f t="shared" si="0"/>
        <v>Le Dome, Saint-Emilion Grand Cru - In Bond</v>
      </c>
      <c r="D50" s="16">
        <v>260</v>
      </c>
      <c r="E50" s="16">
        <v>320</v>
      </c>
      <c r="F50" s="1"/>
      <c r="G50" s="1"/>
      <c r="H50" s="1"/>
      <c r="J50" s="1"/>
      <c r="K50" s="1"/>
      <c r="L50" s="1"/>
      <c r="M50" s="1"/>
      <c r="N50" s="1"/>
      <c r="AA50" s="17" t="s">
        <v>657</v>
      </c>
      <c r="AB50" s="18" t="s">
        <v>1263</v>
      </c>
    </row>
    <row r="51" spans="1:28" ht="12" customHeight="1" x14ac:dyDescent="0.2">
      <c r="A51" s="7" t="s">
        <v>72</v>
      </c>
      <c r="B51" s="15" t="s">
        <v>155</v>
      </c>
      <c r="C51" s="45" t="str">
        <f t="shared" si="0"/>
        <v>Chateau Gazin, Pomerol - In Bond</v>
      </c>
      <c r="D51" s="16">
        <v>440</v>
      </c>
      <c r="E51" s="16">
        <v>540</v>
      </c>
      <c r="F51" s="1"/>
      <c r="G51" s="1"/>
      <c r="H51" s="1"/>
      <c r="J51" s="1"/>
      <c r="K51" s="1"/>
      <c r="L51" s="1"/>
      <c r="M51" s="1"/>
      <c r="N51" s="1"/>
      <c r="AA51" s="17" t="s">
        <v>658</v>
      </c>
      <c r="AB51" s="18" t="s">
        <v>1264</v>
      </c>
    </row>
    <row r="52" spans="1:28" ht="12" customHeight="1" x14ac:dyDescent="0.2">
      <c r="A52" s="7" t="s">
        <v>73</v>
      </c>
      <c r="B52" s="15" t="s">
        <v>176</v>
      </c>
      <c r="C52" s="45" t="str">
        <f t="shared" si="0"/>
        <v>Chateau Carbonnieux, Rouge Cru Classe, Pessac-Leognan - In Bond</v>
      </c>
      <c r="D52" s="16">
        <v>280</v>
      </c>
      <c r="E52" s="16">
        <v>340</v>
      </c>
      <c r="F52" s="1"/>
      <c r="G52" s="1"/>
      <c r="H52" s="1"/>
      <c r="J52" s="1"/>
      <c r="K52" s="1"/>
      <c r="L52" s="1"/>
      <c r="M52" s="1"/>
      <c r="N52" s="1"/>
      <c r="AA52" s="17" t="s">
        <v>659</v>
      </c>
      <c r="AB52" s="18" t="s">
        <v>1265</v>
      </c>
    </row>
    <row r="53" spans="1:28" ht="12" customHeight="1" x14ac:dyDescent="0.2">
      <c r="A53" s="7" t="s">
        <v>74</v>
      </c>
      <c r="B53" s="15" t="s">
        <v>176</v>
      </c>
      <c r="C53" s="45" t="str">
        <f t="shared" si="0"/>
        <v>La Dame de Montrose, Saint-Estephe - In Bond</v>
      </c>
      <c r="D53" s="16">
        <v>400</v>
      </c>
      <c r="E53" s="16">
        <v>540</v>
      </c>
      <c r="F53" s="1"/>
      <c r="G53" s="1"/>
      <c r="H53" s="1"/>
      <c r="J53" s="1"/>
      <c r="K53" s="1"/>
      <c r="L53" s="1"/>
      <c r="M53" s="1"/>
      <c r="N53" s="1"/>
      <c r="AA53" s="17" t="s">
        <v>660</v>
      </c>
      <c r="AB53" s="18" t="s">
        <v>1266</v>
      </c>
    </row>
    <row r="54" spans="1:28" ht="12" customHeight="1" x14ac:dyDescent="0.2">
      <c r="A54" s="7" t="s">
        <v>75</v>
      </c>
      <c r="B54" s="15" t="s">
        <v>176</v>
      </c>
      <c r="C54" s="45" t="str">
        <f t="shared" si="0"/>
        <v>La Croix Ducru-Beaucaillou, Saint-Julien - In Bond</v>
      </c>
      <c r="D54" s="16">
        <v>300</v>
      </c>
      <c r="E54" s="16">
        <v>400</v>
      </c>
      <c r="F54" s="1"/>
      <c r="G54" s="1"/>
      <c r="H54" s="1"/>
      <c r="J54" s="1"/>
      <c r="K54" s="1"/>
      <c r="L54" s="1"/>
      <c r="M54" s="1"/>
      <c r="N54" s="1"/>
      <c r="AA54" s="17" t="s">
        <v>191</v>
      </c>
      <c r="AB54" s="18" t="s">
        <v>1267</v>
      </c>
    </row>
    <row r="55" spans="1:28" ht="12" customHeight="1" x14ac:dyDescent="0.2">
      <c r="A55" s="7" t="s">
        <v>76</v>
      </c>
      <c r="B55" s="15" t="s">
        <v>176</v>
      </c>
      <c r="C55" s="45" t="str">
        <f t="shared" si="0"/>
        <v>Chateau Peyrabon, Haut-Medoc</v>
      </c>
      <c r="D55" s="16">
        <v>80</v>
      </c>
      <c r="E55" s="16">
        <v>120</v>
      </c>
      <c r="F55" s="1"/>
      <c r="G55" s="1"/>
      <c r="H55" s="1"/>
      <c r="J55" s="1"/>
      <c r="K55" s="1"/>
      <c r="L55" s="1"/>
      <c r="M55" s="1"/>
      <c r="N55" s="1"/>
      <c r="AA55" s="17" t="s">
        <v>655</v>
      </c>
      <c r="AB55" s="18" t="s">
        <v>1268</v>
      </c>
    </row>
    <row r="56" spans="1:28" ht="12" customHeight="1" x14ac:dyDescent="0.2">
      <c r="A56" s="7" t="s">
        <v>77</v>
      </c>
      <c r="B56" s="19" t="s">
        <v>176</v>
      </c>
      <c r="C56" s="45" t="str">
        <f t="shared" si="0"/>
        <v>Chateau Peyrabon, Haut-Medoc</v>
      </c>
      <c r="D56" s="16">
        <v>100</v>
      </c>
      <c r="E56" s="16">
        <v>150</v>
      </c>
      <c r="F56" s="1"/>
      <c r="G56" s="1"/>
      <c r="H56" s="1"/>
      <c r="J56" s="1"/>
      <c r="K56" s="1"/>
      <c r="L56" s="1"/>
      <c r="M56" s="1"/>
      <c r="N56" s="1"/>
      <c r="AA56" s="20" t="s">
        <v>655</v>
      </c>
      <c r="AB56" s="18" t="s">
        <v>1269</v>
      </c>
    </row>
    <row r="57" spans="1:28" ht="12" customHeight="1" x14ac:dyDescent="0.2">
      <c r="A57" s="7" t="s">
        <v>78</v>
      </c>
      <c r="B57" s="19" t="s">
        <v>176</v>
      </c>
      <c r="C57" s="45" t="str">
        <f t="shared" si="0"/>
        <v>Chateau Peyrabon, Haut-Medoc</v>
      </c>
      <c r="D57" s="16">
        <v>100</v>
      </c>
      <c r="E57" s="16">
        <v>150</v>
      </c>
      <c r="F57" s="1"/>
      <c r="G57" s="1"/>
      <c r="H57" s="1"/>
      <c r="J57" s="1"/>
      <c r="K57" s="1"/>
      <c r="L57" s="1"/>
      <c r="M57" s="1"/>
      <c r="N57" s="1"/>
      <c r="AA57" s="20" t="s">
        <v>655</v>
      </c>
      <c r="AB57" s="18" t="s">
        <v>1270</v>
      </c>
    </row>
    <row r="58" spans="1:28" ht="12" customHeight="1" x14ac:dyDescent="0.2">
      <c r="A58" s="7" t="s">
        <v>79</v>
      </c>
      <c r="B58" s="15" t="s">
        <v>176</v>
      </c>
      <c r="C58" s="45" t="str">
        <f t="shared" si="0"/>
        <v>Chateau Bellefont-Belcier Grand Cru Classe, Saint-Emilion Grand Cru - In Bond</v>
      </c>
      <c r="D58" s="16">
        <v>360</v>
      </c>
      <c r="E58" s="16">
        <v>480</v>
      </c>
      <c r="F58" s="1"/>
      <c r="G58" s="1"/>
      <c r="H58" s="1"/>
      <c r="J58" s="1"/>
      <c r="K58" s="1"/>
      <c r="L58" s="1"/>
      <c r="M58" s="1"/>
      <c r="N58" s="1"/>
      <c r="AA58" s="17" t="s">
        <v>661</v>
      </c>
      <c r="AB58" s="18" t="s">
        <v>1271</v>
      </c>
    </row>
    <row r="59" spans="1:28" ht="12" customHeight="1" x14ac:dyDescent="0.2">
      <c r="A59" s="7" t="s">
        <v>80</v>
      </c>
      <c r="B59" s="15" t="s">
        <v>176</v>
      </c>
      <c r="C59" s="45" t="str">
        <f t="shared" si="0"/>
        <v>Chateau Petit-Village, Pomerol - In Bond</v>
      </c>
      <c r="D59" s="16">
        <v>500</v>
      </c>
      <c r="E59" s="16">
        <v>700</v>
      </c>
      <c r="F59" s="1"/>
      <c r="G59" s="1"/>
      <c r="H59" s="1"/>
      <c r="J59" s="1"/>
      <c r="K59" s="1"/>
      <c r="L59" s="1"/>
      <c r="M59" s="1"/>
      <c r="N59" s="1"/>
      <c r="AA59" s="17" t="s">
        <v>662</v>
      </c>
      <c r="AB59" s="18" t="s">
        <v>1272</v>
      </c>
    </row>
    <row r="60" spans="1:28" ht="12" customHeight="1" x14ac:dyDescent="0.2">
      <c r="A60" s="7" t="s">
        <v>81</v>
      </c>
      <c r="B60" s="15" t="s">
        <v>195</v>
      </c>
      <c r="C60" s="45" t="str">
        <f t="shared" si="0"/>
        <v>Chateau La Tour du Pin, Saint-Emilion Grand Cru - In Bond</v>
      </c>
      <c r="D60" s="16">
        <v>520</v>
      </c>
      <c r="E60" s="16">
        <v>650</v>
      </c>
      <c r="F60" s="1"/>
      <c r="G60" s="1"/>
      <c r="H60" s="1"/>
      <c r="J60" s="1"/>
      <c r="K60" s="1"/>
      <c r="L60" s="1"/>
      <c r="M60" s="1"/>
      <c r="N60" s="1"/>
      <c r="AA60" s="17" t="s">
        <v>663</v>
      </c>
      <c r="AB60" s="18" t="s">
        <v>1273</v>
      </c>
    </row>
    <row r="61" spans="1:28" ht="12" customHeight="1" x14ac:dyDescent="0.2">
      <c r="A61" s="7" t="s">
        <v>82</v>
      </c>
      <c r="B61" s="15" t="s">
        <v>195</v>
      </c>
      <c r="C61" s="45" t="str">
        <f t="shared" si="0"/>
        <v>Chateau Berliquet Grand Cru Classe, Saint-Emilion Grand Cru - In Bond</v>
      </c>
      <c r="D61" s="16">
        <v>240</v>
      </c>
      <c r="E61" s="16">
        <v>320</v>
      </c>
      <c r="F61" s="1"/>
      <c r="G61" s="1"/>
      <c r="H61" s="1"/>
      <c r="J61" s="1"/>
      <c r="K61" s="1"/>
      <c r="L61" s="1"/>
      <c r="M61" s="1"/>
      <c r="N61" s="1"/>
      <c r="AA61" s="17" t="s">
        <v>664</v>
      </c>
      <c r="AB61" s="18" t="s">
        <v>1274</v>
      </c>
    </row>
    <row r="62" spans="1:28" ht="12" customHeight="1" x14ac:dyDescent="0.2">
      <c r="A62" s="7" t="s">
        <v>83</v>
      </c>
      <c r="B62" s="15" t="s">
        <v>204</v>
      </c>
      <c r="C62" s="45" t="str">
        <f t="shared" si="0"/>
        <v>Chateau Cheval Blanc, Saint-Emilion Grand Cru (Imperial) - In Bond</v>
      </c>
      <c r="D62" s="16">
        <v>2000</v>
      </c>
      <c r="E62" s="16">
        <v>3000</v>
      </c>
      <c r="F62" s="1"/>
      <c r="G62" s="1"/>
      <c r="H62" s="1"/>
      <c r="J62" s="1"/>
      <c r="K62" s="1"/>
      <c r="L62" s="1"/>
      <c r="M62" s="1"/>
      <c r="N62" s="1"/>
      <c r="AA62" s="17" t="s">
        <v>665</v>
      </c>
      <c r="AB62" s="18" t="s">
        <v>1275</v>
      </c>
    </row>
    <row r="63" spans="1:28" ht="12" customHeight="1" x14ac:dyDescent="0.2">
      <c r="A63" s="7" t="s">
        <v>84</v>
      </c>
      <c r="B63" s="15" t="s">
        <v>204</v>
      </c>
      <c r="C63" s="45" t="str">
        <f t="shared" si="0"/>
        <v>Chateau Pape Clement Cru Classe, Pessac-Leognan (Imperial) - In Bond</v>
      </c>
      <c r="D63" s="16">
        <v>440</v>
      </c>
      <c r="E63" s="16">
        <v>800</v>
      </c>
      <c r="F63" s="1"/>
      <c r="G63" s="1"/>
      <c r="H63" s="1"/>
      <c r="J63" s="1"/>
      <c r="K63" s="1"/>
      <c r="L63" s="1"/>
      <c r="M63" s="1"/>
      <c r="N63" s="1"/>
      <c r="AA63" s="17" t="s">
        <v>666</v>
      </c>
      <c r="AB63" s="18" t="s">
        <v>1276</v>
      </c>
    </row>
    <row r="64" spans="1:28" ht="12" customHeight="1" x14ac:dyDescent="0.2">
      <c r="A64" s="7" t="s">
        <v>85</v>
      </c>
      <c r="B64" s="15" t="s">
        <v>143</v>
      </c>
      <c r="C64" s="45" t="str">
        <f t="shared" si="0"/>
        <v>Chateau Margaux Premier Cru Classe, Margaux (Double Magnum) - In Bond</v>
      </c>
      <c r="D64" s="16">
        <v>900</v>
      </c>
      <c r="E64" s="16">
        <v>1200</v>
      </c>
      <c r="F64" s="1"/>
      <c r="G64" s="1"/>
      <c r="H64" s="1"/>
      <c r="J64" s="1"/>
      <c r="K64" s="1"/>
      <c r="L64" s="1"/>
      <c r="M64" s="1"/>
      <c r="N64" s="1"/>
      <c r="AA64" s="17" t="s">
        <v>667</v>
      </c>
      <c r="AB64" s="18" t="s">
        <v>1277</v>
      </c>
    </row>
    <row r="65" spans="1:28" ht="12" customHeight="1" x14ac:dyDescent="0.2">
      <c r="A65" s="7" t="s">
        <v>86</v>
      </c>
      <c r="B65" s="15" t="s">
        <v>215</v>
      </c>
      <c r="C65" s="45" t="str">
        <f t="shared" si="0"/>
        <v>Les Forts de Latour, Pauillac</v>
      </c>
      <c r="D65" s="16">
        <v>1000</v>
      </c>
      <c r="E65" s="16">
        <v>1300</v>
      </c>
      <c r="F65" s="1"/>
      <c r="G65" s="1"/>
      <c r="H65" s="1"/>
      <c r="J65" s="1"/>
      <c r="K65" s="1"/>
      <c r="L65" s="1"/>
      <c r="M65" s="1"/>
      <c r="N65" s="1"/>
      <c r="AA65" s="17" t="s">
        <v>218</v>
      </c>
      <c r="AB65" s="18" t="s">
        <v>1278</v>
      </c>
    </row>
    <row r="66" spans="1:28" ht="12" customHeight="1" x14ac:dyDescent="0.2">
      <c r="A66" s="7" t="s">
        <v>87</v>
      </c>
      <c r="B66" s="15" t="s">
        <v>144</v>
      </c>
      <c r="C66" s="45" t="str">
        <f t="shared" si="0"/>
        <v>Chateau d'Issan 3eme Cru Classe, Margaux</v>
      </c>
      <c r="D66" s="16">
        <v>340</v>
      </c>
      <c r="E66" s="16">
        <v>540</v>
      </c>
      <c r="F66" s="1"/>
      <c r="G66" s="1"/>
      <c r="H66" s="1"/>
      <c r="J66" s="1"/>
      <c r="K66" s="1"/>
      <c r="L66" s="1"/>
      <c r="M66" s="1"/>
      <c r="N66" s="1"/>
      <c r="AA66" s="17" t="s">
        <v>668</v>
      </c>
      <c r="AB66" s="18" t="s">
        <v>1279</v>
      </c>
    </row>
    <row r="67" spans="1:28" ht="12" customHeight="1" x14ac:dyDescent="0.2">
      <c r="A67" s="7" t="s">
        <v>88</v>
      </c>
      <c r="B67" s="15" t="s">
        <v>144</v>
      </c>
      <c r="C67" s="45" t="str">
        <f t="shared" si="0"/>
        <v>Chateau Batailley 5eme Cru Classe, Pauillac</v>
      </c>
      <c r="D67" s="16">
        <v>320</v>
      </c>
      <c r="E67" s="16">
        <v>420</v>
      </c>
      <c r="F67" s="1"/>
      <c r="G67" s="1"/>
      <c r="H67" s="1"/>
      <c r="J67" s="1"/>
      <c r="K67" s="1"/>
      <c r="L67" s="1"/>
      <c r="M67" s="1"/>
      <c r="N67" s="1"/>
      <c r="AA67" s="17" t="s">
        <v>180</v>
      </c>
      <c r="AB67" s="18" t="s">
        <v>1280</v>
      </c>
    </row>
    <row r="68" spans="1:28" ht="12" customHeight="1" x14ac:dyDescent="0.2">
      <c r="A68" s="7" t="s">
        <v>89</v>
      </c>
      <c r="B68" s="15" t="s">
        <v>144</v>
      </c>
      <c r="C68" s="45" t="str">
        <f t="shared" ref="C68:C131" si="1">HYPERLINK(AB68,AA68)</f>
        <v>Chateau Latour-Martillac, Rouge Cru Classe, Pessac-Leognan</v>
      </c>
      <c r="D68" s="16">
        <v>240</v>
      </c>
      <c r="E68" s="16">
        <v>340</v>
      </c>
      <c r="F68" s="1"/>
      <c r="G68" s="1"/>
      <c r="H68" s="1"/>
      <c r="J68" s="1"/>
      <c r="K68" s="1"/>
      <c r="L68" s="1"/>
      <c r="M68" s="1"/>
      <c r="N68" s="1"/>
      <c r="AA68" s="17" t="s">
        <v>670</v>
      </c>
      <c r="AB68" s="18" t="s">
        <v>1281</v>
      </c>
    </row>
    <row r="69" spans="1:28" ht="12" customHeight="1" x14ac:dyDescent="0.2">
      <c r="A69" s="7" t="s">
        <v>90</v>
      </c>
      <c r="B69" s="15" t="s">
        <v>144</v>
      </c>
      <c r="C69" s="45" t="str">
        <f t="shared" si="1"/>
        <v>Chateau Picque Caillou, Rouge, Pessac-Leognan</v>
      </c>
      <c r="D69" s="16">
        <v>140</v>
      </c>
      <c r="E69" s="16">
        <v>180</v>
      </c>
      <c r="F69" s="1"/>
      <c r="G69" s="1"/>
      <c r="H69" s="1"/>
      <c r="J69" s="1"/>
      <c r="K69" s="1"/>
      <c r="L69" s="1"/>
      <c r="M69" s="1"/>
      <c r="N69" s="1"/>
      <c r="AA69" s="17" t="s">
        <v>671</v>
      </c>
      <c r="AB69" s="18" t="s">
        <v>1282</v>
      </c>
    </row>
    <row r="70" spans="1:28" ht="12" customHeight="1" x14ac:dyDescent="0.2">
      <c r="A70" s="7" t="s">
        <v>91</v>
      </c>
      <c r="B70" s="15" t="s">
        <v>144</v>
      </c>
      <c r="C70" s="45" t="str">
        <f t="shared" si="1"/>
        <v>Chateau Gloria, Saint-Julien - In Bond</v>
      </c>
      <c r="D70" s="16">
        <v>120</v>
      </c>
      <c r="E70" s="16">
        <v>160</v>
      </c>
      <c r="F70" s="1"/>
      <c r="G70" s="1"/>
      <c r="H70" s="1"/>
      <c r="J70" s="1"/>
      <c r="K70" s="1"/>
      <c r="L70" s="1"/>
      <c r="M70" s="1"/>
      <c r="N70" s="1"/>
      <c r="AA70" s="17" t="s">
        <v>672</v>
      </c>
      <c r="AB70" s="18" t="s">
        <v>1283</v>
      </c>
    </row>
    <row r="71" spans="1:28" ht="12" customHeight="1" x14ac:dyDescent="0.2">
      <c r="A71" s="7" t="s">
        <v>92</v>
      </c>
      <c r="B71" s="15" t="s">
        <v>144</v>
      </c>
      <c r="C71" s="45" t="str">
        <f t="shared" si="1"/>
        <v>Chateau Gazin, Pomerol</v>
      </c>
      <c r="D71" s="16">
        <v>400</v>
      </c>
      <c r="E71" s="16">
        <v>500</v>
      </c>
      <c r="F71" s="1"/>
      <c r="G71" s="1"/>
      <c r="H71" s="1"/>
      <c r="J71" s="1"/>
      <c r="K71" s="1"/>
      <c r="L71" s="1"/>
      <c r="M71" s="1"/>
      <c r="N71" s="1"/>
      <c r="AA71" s="17" t="s">
        <v>673</v>
      </c>
      <c r="AB71" s="18" t="s">
        <v>1284</v>
      </c>
    </row>
    <row r="72" spans="1:28" ht="12" customHeight="1" x14ac:dyDescent="0.2">
      <c r="A72" s="7" t="s">
        <v>93</v>
      </c>
      <c r="B72" s="15" t="s">
        <v>141</v>
      </c>
      <c r="C72" s="45" t="str">
        <f t="shared" si="1"/>
        <v>Chateau Pontet-Canet 5eme Cru Classe, Pauillac</v>
      </c>
      <c r="D72" s="16">
        <v>650</v>
      </c>
      <c r="E72" s="16">
        <v>750</v>
      </c>
      <c r="F72" s="1"/>
      <c r="G72" s="1"/>
      <c r="H72" s="1"/>
      <c r="J72" s="1"/>
      <c r="K72" s="1"/>
      <c r="L72" s="1"/>
      <c r="M72" s="1"/>
      <c r="N72" s="1"/>
      <c r="AA72" s="17" t="s">
        <v>237</v>
      </c>
      <c r="AB72" s="18" t="s">
        <v>1285</v>
      </c>
    </row>
    <row r="73" spans="1:28" ht="12" customHeight="1" x14ac:dyDescent="0.2">
      <c r="A73" s="7" t="s">
        <v>94</v>
      </c>
      <c r="B73" s="15" t="s">
        <v>141</v>
      </c>
      <c r="C73" s="45" t="str">
        <f t="shared" si="1"/>
        <v>Chateau Pontet-Canet 5eme Cru Classe, Pauillac</v>
      </c>
      <c r="D73" s="16">
        <v>650</v>
      </c>
      <c r="E73" s="16">
        <v>750</v>
      </c>
      <c r="F73" s="1"/>
      <c r="G73" s="1"/>
      <c r="H73" s="1"/>
      <c r="J73" s="1"/>
      <c r="K73" s="1"/>
      <c r="L73" s="1"/>
      <c r="M73" s="1"/>
      <c r="N73" s="1"/>
      <c r="AA73" s="17" t="s">
        <v>237</v>
      </c>
      <c r="AB73" s="18" t="s">
        <v>1286</v>
      </c>
    </row>
    <row r="74" spans="1:28" ht="12" customHeight="1" x14ac:dyDescent="0.2">
      <c r="A74" s="7" t="s">
        <v>95</v>
      </c>
      <c r="B74" s="15" t="s">
        <v>141</v>
      </c>
      <c r="C74" s="45" t="str">
        <f t="shared" si="1"/>
        <v>Chateau Pontet-Canet 5eme Cru Classe, Pauillac</v>
      </c>
      <c r="D74" s="16">
        <v>650</v>
      </c>
      <c r="E74" s="16">
        <v>750</v>
      </c>
      <c r="F74" s="1"/>
      <c r="G74" s="1"/>
      <c r="H74" s="1"/>
      <c r="J74" s="1"/>
      <c r="K74" s="1"/>
      <c r="L74" s="1"/>
      <c r="M74" s="1"/>
      <c r="N74" s="1"/>
      <c r="AA74" s="17" t="s">
        <v>237</v>
      </c>
      <c r="AB74" s="18" t="s">
        <v>1287</v>
      </c>
    </row>
    <row r="75" spans="1:28" ht="12" customHeight="1" x14ac:dyDescent="0.2">
      <c r="A75" s="7" t="s">
        <v>96</v>
      </c>
      <c r="B75" s="15" t="s">
        <v>141</v>
      </c>
      <c r="C75" s="45" t="str">
        <f t="shared" si="1"/>
        <v>Chateau Meyney, Saint-Estephe - In Bond</v>
      </c>
      <c r="D75" s="16">
        <v>120</v>
      </c>
      <c r="E75" s="16">
        <v>160</v>
      </c>
      <c r="F75" s="1"/>
      <c r="G75" s="1"/>
      <c r="H75" s="1"/>
      <c r="J75" s="1"/>
      <c r="K75" s="1"/>
      <c r="L75" s="1"/>
      <c r="M75" s="1"/>
      <c r="N75" s="1"/>
      <c r="AA75" s="17" t="s">
        <v>674</v>
      </c>
      <c r="AB75" s="18" t="s">
        <v>1288</v>
      </c>
    </row>
    <row r="76" spans="1:28" ht="12" customHeight="1" x14ac:dyDescent="0.2">
      <c r="A76" s="7" t="s">
        <v>97</v>
      </c>
      <c r="B76" s="15" t="s">
        <v>141</v>
      </c>
      <c r="C76" s="45" t="str">
        <f t="shared" si="1"/>
        <v>Chateau Gloria, Saint-Julien - In Bond</v>
      </c>
      <c r="D76" s="16">
        <v>240</v>
      </c>
      <c r="E76" s="16">
        <v>280</v>
      </c>
      <c r="F76" s="1"/>
      <c r="G76" s="1"/>
      <c r="H76" s="1"/>
      <c r="J76" s="1"/>
      <c r="K76" s="1"/>
      <c r="L76" s="1"/>
      <c r="M76" s="1"/>
      <c r="N76" s="1"/>
      <c r="AA76" s="17" t="s">
        <v>672</v>
      </c>
      <c r="AB76" s="18" t="s">
        <v>1289</v>
      </c>
    </row>
    <row r="77" spans="1:28" ht="12" customHeight="1" x14ac:dyDescent="0.2">
      <c r="A77" s="7" t="s">
        <v>98</v>
      </c>
      <c r="B77" s="15" t="s">
        <v>141</v>
      </c>
      <c r="C77" s="45" t="str">
        <f t="shared" si="1"/>
        <v>Chateau Gloria, Saint-Julien - In Bond</v>
      </c>
      <c r="D77" s="16">
        <v>120</v>
      </c>
      <c r="E77" s="16">
        <v>140</v>
      </c>
      <c r="F77" s="1"/>
      <c r="G77" s="1"/>
      <c r="H77" s="1"/>
      <c r="J77" s="1"/>
      <c r="K77" s="1"/>
      <c r="L77" s="1"/>
      <c r="M77" s="1"/>
      <c r="N77" s="1"/>
      <c r="AA77" s="17" t="s">
        <v>672</v>
      </c>
      <c r="AB77" s="18" t="s">
        <v>1290</v>
      </c>
    </row>
    <row r="78" spans="1:28" ht="12" customHeight="1" x14ac:dyDescent="0.2">
      <c r="A78" s="7" t="s">
        <v>99</v>
      </c>
      <c r="B78" s="15" t="s">
        <v>174</v>
      </c>
      <c r="C78" s="45" t="str">
        <f t="shared" si="1"/>
        <v>Chateau Clerc Milon 5eme Cru Classe, Pauillac</v>
      </c>
      <c r="D78" s="16">
        <v>480</v>
      </c>
      <c r="E78" s="16">
        <v>600</v>
      </c>
      <c r="F78" s="1"/>
      <c r="G78" s="1"/>
      <c r="H78" s="1"/>
      <c r="J78" s="1"/>
      <c r="K78" s="1"/>
      <c r="L78" s="1"/>
      <c r="M78" s="1"/>
      <c r="N78" s="1"/>
      <c r="AA78" s="17" t="s">
        <v>246</v>
      </c>
      <c r="AB78" s="18" t="s">
        <v>1291</v>
      </c>
    </row>
    <row r="79" spans="1:28" ht="12" customHeight="1" x14ac:dyDescent="0.2">
      <c r="A79" s="7" t="s">
        <v>100</v>
      </c>
      <c r="B79" s="15" t="s">
        <v>174</v>
      </c>
      <c r="C79" s="45" t="str">
        <f t="shared" si="1"/>
        <v>Chateau Pedesclaux 5eme Cru Classe, Pauillac</v>
      </c>
      <c r="D79" s="16">
        <v>140</v>
      </c>
      <c r="E79" s="16">
        <v>180</v>
      </c>
      <c r="F79" s="1"/>
      <c r="G79" s="1"/>
      <c r="H79" s="1"/>
      <c r="J79" s="1"/>
      <c r="K79" s="1"/>
      <c r="L79" s="1"/>
      <c r="M79" s="1"/>
      <c r="N79" s="1"/>
      <c r="AA79" s="17" t="s">
        <v>240</v>
      </c>
      <c r="AB79" s="18" t="s">
        <v>1292</v>
      </c>
    </row>
    <row r="80" spans="1:28" ht="12" customHeight="1" x14ac:dyDescent="0.2">
      <c r="A80" s="7" t="s">
        <v>101</v>
      </c>
      <c r="B80" s="15" t="s">
        <v>174</v>
      </c>
      <c r="C80" s="45" t="str">
        <f t="shared" si="1"/>
        <v>Chateau Pedesclaux 5eme Cru Classe, Pauillac</v>
      </c>
      <c r="D80" s="16">
        <v>140</v>
      </c>
      <c r="E80" s="16">
        <v>180</v>
      </c>
      <c r="F80" s="1"/>
      <c r="G80" s="1"/>
      <c r="H80" s="1"/>
      <c r="J80" s="1"/>
      <c r="K80" s="1"/>
      <c r="L80" s="1"/>
      <c r="M80" s="1"/>
      <c r="N80" s="1"/>
      <c r="AA80" s="17" t="s">
        <v>240</v>
      </c>
      <c r="AB80" s="18" t="s">
        <v>1293</v>
      </c>
    </row>
    <row r="81" spans="1:28" ht="12" customHeight="1" x14ac:dyDescent="0.2">
      <c r="A81" s="7" t="s">
        <v>102</v>
      </c>
      <c r="B81" s="15" t="s">
        <v>251</v>
      </c>
      <c r="C81" s="45" t="str">
        <f t="shared" si="1"/>
        <v>Chateau Leoville Barton 2eme Cru Classe, Saint-Julien</v>
      </c>
      <c r="D81" s="16">
        <v>160</v>
      </c>
      <c r="E81" s="16">
        <v>220</v>
      </c>
      <c r="F81" s="1"/>
      <c r="G81" s="1"/>
      <c r="H81" s="1"/>
      <c r="J81" s="1"/>
      <c r="K81" s="1"/>
      <c r="L81" s="1"/>
      <c r="M81" s="1"/>
      <c r="N81" s="1"/>
      <c r="AA81" s="17" t="s">
        <v>178</v>
      </c>
      <c r="AB81" s="18" t="s">
        <v>1294</v>
      </c>
    </row>
    <row r="82" spans="1:28" ht="12" customHeight="1" x14ac:dyDescent="0.2">
      <c r="A82" s="7" t="s">
        <v>103</v>
      </c>
      <c r="B82" s="15" t="s">
        <v>251</v>
      </c>
      <c r="C82" s="45" t="str">
        <f t="shared" si="1"/>
        <v>Lacoste-Borie, Pauillac - In Bond</v>
      </c>
      <c r="D82" s="16">
        <v>130</v>
      </c>
      <c r="E82" s="16">
        <v>160</v>
      </c>
      <c r="F82" s="1"/>
      <c r="G82" s="1"/>
      <c r="H82" s="1"/>
      <c r="J82" s="1"/>
      <c r="K82" s="1"/>
      <c r="L82" s="1"/>
      <c r="M82" s="1"/>
      <c r="N82" s="1"/>
      <c r="AA82" s="17" t="s">
        <v>675</v>
      </c>
      <c r="AB82" s="18" t="s">
        <v>1295</v>
      </c>
    </row>
    <row r="83" spans="1:28" ht="12" customHeight="1" x14ac:dyDescent="0.2">
      <c r="A83" s="7" t="s">
        <v>104</v>
      </c>
      <c r="B83" s="15" t="s">
        <v>251</v>
      </c>
      <c r="C83" s="45" t="str">
        <f t="shared" si="1"/>
        <v>Lacoste-Borie, Pauillac - In Bond</v>
      </c>
      <c r="D83" s="16">
        <v>130</v>
      </c>
      <c r="E83" s="16">
        <v>160</v>
      </c>
      <c r="F83" s="1"/>
      <c r="G83" s="1"/>
      <c r="H83" s="1"/>
      <c r="J83" s="1"/>
      <c r="K83" s="1"/>
      <c r="L83" s="1"/>
      <c r="M83" s="1"/>
      <c r="N83" s="1"/>
      <c r="AA83" s="17" t="s">
        <v>675</v>
      </c>
      <c r="AB83" s="18" t="s">
        <v>1296</v>
      </c>
    </row>
    <row r="84" spans="1:28" ht="12" customHeight="1" x14ac:dyDescent="0.2">
      <c r="A84" s="7" t="s">
        <v>105</v>
      </c>
      <c r="B84" s="15" t="s">
        <v>251</v>
      </c>
      <c r="C84" s="45" t="str">
        <f t="shared" si="1"/>
        <v>Chateau Picque Caillou, Rouge, Pessac-Leognan - In Bond</v>
      </c>
      <c r="D84" s="16">
        <v>110</v>
      </c>
      <c r="E84" s="16">
        <v>140</v>
      </c>
      <c r="F84" s="1"/>
      <c r="G84" s="1"/>
      <c r="H84" s="1"/>
      <c r="J84" s="1"/>
      <c r="K84" s="1"/>
      <c r="L84" s="1"/>
      <c r="M84" s="1"/>
      <c r="N84" s="1"/>
      <c r="AA84" s="17" t="s">
        <v>676</v>
      </c>
      <c r="AB84" s="18" t="s">
        <v>1297</v>
      </c>
    </row>
    <row r="85" spans="1:28" ht="12" customHeight="1" x14ac:dyDescent="0.2">
      <c r="A85" s="7" t="s">
        <v>106</v>
      </c>
      <c r="B85" s="15" t="s">
        <v>251</v>
      </c>
      <c r="C85" s="45" t="str">
        <f t="shared" si="1"/>
        <v>Chateau Picque Caillou, Rouge, Pessac-Leognan - In Bond</v>
      </c>
      <c r="D85" s="16">
        <v>110</v>
      </c>
      <c r="E85" s="16">
        <v>140</v>
      </c>
      <c r="F85" s="1"/>
      <c r="G85" s="1"/>
      <c r="H85" s="1"/>
      <c r="J85" s="1"/>
      <c r="K85" s="1"/>
      <c r="L85" s="1"/>
      <c r="M85" s="1"/>
      <c r="N85" s="1"/>
      <c r="AA85" s="17" t="s">
        <v>676</v>
      </c>
      <c r="AB85" s="18" t="s">
        <v>1298</v>
      </c>
    </row>
    <row r="86" spans="1:28" ht="12" customHeight="1" x14ac:dyDescent="0.2">
      <c r="A86" s="7" t="s">
        <v>107</v>
      </c>
      <c r="B86" s="15" t="s">
        <v>262</v>
      </c>
      <c r="C86" s="45" t="str">
        <f t="shared" si="1"/>
        <v>Chateau de Pez, Saint-Estephe</v>
      </c>
      <c r="D86" s="16">
        <v>100</v>
      </c>
      <c r="E86" s="16">
        <v>130</v>
      </c>
      <c r="F86" s="1"/>
      <c r="G86" s="1"/>
      <c r="H86" s="1"/>
      <c r="J86" s="1"/>
      <c r="K86" s="1"/>
      <c r="L86" s="1"/>
      <c r="M86" s="1"/>
      <c r="N86" s="1"/>
      <c r="AA86" s="17" t="s">
        <v>677</v>
      </c>
      <c r="AB86" s="18" t="s">
        <v>1299</v>
      </c>
    </row>
    <row r="87" spans="1:28" ht="12" customHeight="1" x14ac:dyDescent="0.2">
      <c r="A87" s="7" t="s">
        <v>108</v>
      </c>
      <c r="B87" s="15" t="s">
        <v>262</v>
      </c>
      <c r="C87" s="45" t="str">
        <f t="shared" si="1"/>
        <v>Chateau Troplong Mondot Premier Grand Cru Classe B, Saint-Emilion Grand Cru - In Bond</v>
      </c>
      <c r="D87" s="16">
        <v>200</v>
      </c>
      <c r="E87" s="16">
        <v>260</v>
      </c>
      <c r="F87" s="1"/>
      <c r="G87" s="1"/>
      <c r="H87" s="1"/>
      <c r="J87" s="1"/>
      <c r="K87" s="1"/>
      <c r="L87" s="1"/>
      <c r="M87" s="1"/>
      <c r="N87" s="1"/>
      <c r="AA87" s="17" t="s">
        <v>678</v>
      </c>
      <c r="AB87" s="18" t="s">
        <v>1300</v>
      </c>
    </row>
    <row r="88" spans="1:28" ht="12" customHeight="1" x14ac:dyDescent="0.2">
      <c r="A88" s="7" t="s">
        <v>109</v>
      </c>
      <c r="B88" s="15" t="s">
        <v>274</v>
      </c>
      <c r="C88" s="45" t="str">
        <f t="shared" si="1"/>
        <v>Chateau Lafon-Rochet 4eme Cru Classe, Saint-Estephe</v>
      </c>
      <c r="D88" s="16">
        <v>120</v>
      </c>
      <c r="E88" s="16">
        <v>160</v>
      </c>
      <c r="F88" s="1"/>
      <c r="G88" s="1"/>
      <c r="H88" s="1"/>
      <c r="J88" s="1"/>
      <c r="K88" s="1"/>
      <c r="L88" s="1"/>
      <c r="M88" s="1"/>
      <c r="N88" s="1"/>
      <c r="AA88" s="17" t="s">
        <v>222</v>
      </c>
      <c r="AB88" s="18" t="s">
        <v>1301</v>
      </c>
    </row>
    <row r="89" spans="1:28" ht="12" customHeight="1" x14ac:dyDescent="0.2">
      <c r="A89" s="7" t="s">
        <v>110</v>
      </c>
      <c r="B89" s="15" t="s">
        <v>274</v>
      </c>
      <c r="C89" s="45" t="str">
        <f t="shared" si="1"/>
        <v>Chateau Grand Mayne Grand Cru Classe, Saint-Emilion Grand Cru</v>
      </c>
      <c r="D89" s="16">
        <v>120</v>
      </c>
      <c r="E89" s="16">
        <v>160</v>
      </c>
      <c r="F89" s="1"/>
      <c r="G89" s="1"/>
      <c r="H89" s="1"/>
      <c r="J89" s="1"/>
      <c r="K89" s="1"/>
      <c r="L89" s="1"/>
      <c r="M89" s="1"/>
      <c r="N89" s="1"/>
      <c r="AA89" s="17" t="s">
        <v>281</v>
      </c>
      <c r="AB89" s="18" t="s">
        <v>1302</v>
      </c>
    </row>
    <row r="90" spans="1:28" ht="12" customHeight="1" x14ac:dyDescent="0.2">
      <c r="A90" s="7" t="s">
        <v>111</v>
      </c>
      <c r="B90" s="15" t="s">
        <v>274</v>
      </c>
      <c r="C90" s="45" t="str">
        <f t="shared" si="1"/>
        <v>Chateau Grand Mayne Grand Cru Classe, Saint-Emilion Grand Cru</v>
      </c>
      <c r="D90" s="16">
        <v>120</v>
      </c>
      <c r="E90" s="16">
        <v>160</v>
      </c>
      <c r="F90" s="1"/>
      <c r="G90" s="1"/>
      <c r="H90" s="1"/>
      <c r="J90" s="1"/>
      <c r="K90" s="1"/>
      <c r="L90" s="1"/>
      <c r="M90" s="1"/>
      <c r="N90" s="1"/>
      <c r="AA90" s="17" t="s">
        <v>281</v>
      </c>
      <c r="AB90" s="18" t="s">
        <v>1303</v>
      </c>
    </row>
    <row r="91" spans="1:28" ht="12" customHeight="1" x14ac:dyDescent="0.2">
      <c r="A91" s="7" t="s">
        <v>112</v>
      </c>
      <c r="B91" s="15" t="s">
        <v>274</v>
      </c>
      <c r="C91" s="45" t="str">
        <f t="shared" si="1"/>
        <v>Chateau Laroque Grand Cru Classe, Saint-Emilion Grand Cru</v>
      </c>
      <c r="D91" s="16">
        <v>100</v>
      </c>
      <c r="E91" s="16">
        <v>150</v>
      </c>
      <c r="F91" s="1"/>
      <c r="G91" s="1"/>
      <c r="H91" s="1"/>
      <c r="J91" s="1"/>
      <c r="K91" s="1"/>
      <c r="L91" s="1"/>
      <c r="M91" s="1"/>
      <c r="N91" s="1"/>
      <c r="AA91" s="17" t="s">
        <v>284</v>
      </c>
      <c r="AB91" s="18" t="s">
        <v>1304</v>
      </c>
    </row>
    <row r="92" spans="1:28" ht="12" customHeight="1" x14ac:dyDescent="0.2">
      <c r="A92" s="7" t="s">
        <v>113</v>
      </c>
      <c r="B92" s="15" t="s">
        <v>274</v>
      </c>
      <c r="C92" s="45" t="str">
        <f t="shared" si="1"/>
        <v>Chateau Laroque Grand Cru Classe, Saint-Emilion Grand Cru</v>
      </c>
      <c r="D92" s="16">
        <v>100</v>
      </c>
      <c r="E92" s="16">
        <v>150</v>
      </c>
      <c r="F92" s="1"/>
      <c r="G92" s="1"/>
      <c r="H92" s="1"/>
      <c r="J92" s="1"/>
      <c r="K92" s="1"/>
      <c r="L92" s="1"/>
      <c r="M92" s="1"/>
      <c r="N92" s="1"/>
      <c r="AA92" s="17" t="s">
        <v>284</v>
      </c>
      <c r="AB92" s="18" t="s">
        <v>1305</v>
      </c>
    </row>
    <row r="93" spans="1:28" ht="12" customHeight="1" x14ac:dyDescent="0.2">
      <c r="A93" s="7" t="s">
        <v>114</v>
      </c>
      <c r="B93" s="15" t="s">
        <v>679</v>
      </c>
      <c r="C93" s="45" t="str">
        <f t="shared" si="1"/>
        <v>Chateau Leoville Las Cases 2eme Cru Classe, Saint-Julien</v>
      </c>
      <c r="D93" s="16">
        <v>200</v>
      </c>
      <c r="E93" s="16">
        <v>300</v>
      </c>
      <c r="F93" s="1"/>
      <c r="G93" s="1"/>
      <c r="H93" s="1"/>
      <c r="J93" s="1"/>
      <c r="K93" s="1"/>
      <c r="L93" s="1"/>
      <c r="M93" s="1"/>
      <c r="N93" s="1"/>
      <c r="AA93" s="17" t="s">
        <v>234</v>
      </c>
      <c r="AB93" s="18" t="s">
        <v>1306</v>
      </c>
    </row>
    <row r="94" spans="1:28" ht="12" customHeight="1" x14ac:dyDescent="0.2">
      <c r="A94" s="7" t="s">
        <v>115</v>
      </c>
      <c r="B94" s="15"/>
      <c r="C94" s="45" t="str">
        <f t="shared" si="1"/>
        <v>1970/1971 Mixed Lot of Fine Bordeaux</v>
      </c>
      <c r="D94" s="16">
        <v>150</v>
      </c>
      <c r="E94" s="16">
        <v>200</v>
      </c>
      <c r="F94" s="1"/>
      <c r="G94" s="1"/>
      <c r="H94" s="1"/>
      <c r="J94" s="1"/>
      <c r="K94" s="1"/>
      <c r="L94" s="1"/>
      <c r="M94" s="1"/>
      <c r="N94" s="1"/>
      <c r="AA94" s="17" t="s">
        <v>680</v>
      </c>
      <c r="AB94" s="18" t="s">
        <v>1307</v>
      </c>
    </row>
    <row r="95" spans="1:28" ht="12" customHeight="1" x14ac:dyDescent="0.2">
      <c r="A95" s="7" t="s">
        <v>116</v>
      </c>
      <c r="B95" s="15"/>
      <c r="C95" s="45" t="str">
        <f t="shared" si="1"/>
        <v>1983/1984 Chateau La Cardonne, Medoc (Double Magnums)</v>
      </c>
      <c r="D95" s="16">
        <v>150</v>
      </c>
      <c r="E95" s="16">
        <v>250</v>
      </c>
      <c r="F95" s="1"/>
      <c r="G95" s="1"/>
      <c r="H95" s="1"/>
      <c r="J95" s="1"/>
      <c r="K95" s="1"/>
      <c r="L95" s="1"/>
      <c r="M95" s="1"/>
      <c r="N95" s="1"/>
      <c r="AA95" s="17" t="s">
        <v>682</v>
      </c>
      <c r="AB95" s="18" t="s">
        <v>1308</v>
      </c>
    </row>
    <row r="96" spans="1:28" ht="12" customHeight="1" x14ac:dyDescent="0.2">
      <c r="A96" s="7" t="s">
        <v>117</v>
      </c>
      <c r="B96" s="15"/>
      <c r="C96" s="45" t="str">
        <f t="shared" si="1"/>
        <v>2016/2017 Mixed Lot of Saint-Emilion Grand Cru</v>
      </c>
      <c r="D96" s="16">
        <v>180</v>
      </c>
      <c r="E96" s="16">
        <v>280</v>
      </c>
      <c r="F96" s="1"/>
      <c r="G96" s="1"/>
      <c r="H96" s="1"/>
      <c r="J96" s="1"/>
      <c r="K96" s="1"/>
      <c r="L96" s="1"/>
      <c r="M96" s="1"/>
      <c r="N96" s="1"/>
      <c r="AA96" s="17" t="s">
        <v>684</v>
      </c>
      <c r="AB96" s="18" t="s">
        <v>1309</v>
      </c>
    </row>
    <row r="97" spans="1:28" ht="12" customHeight="1" x14ac:dyDescent="0.2">
      <c r="A97" s="7" t="s">
        <v>118</v>
      </c>
      <c r="B97" s="15"/>
      <c r="C97" s="45" t="str">
        <f t="shared" si="1"/>
        <v>2019/2020 Chateau Meyney, Saint-Estephe - In Bond</v>
      </c>
      <c r="D97" s="16">
        <v>140</v>
      </c>
      <c r="E97" s="16">
        <v>180</v>
      </c>
      <c r="F97" s="1"/>
      <c r="G97" s="1"/>
      <c r="H97" s="1"/>
      <c r="J97" s="1"/>
      <c r="K97" s="1"/>
      <c r="L97" s="1"/>
      <c r="M97" s="1"/>
      <c r="N97" s="1"/>
      <c r="AA97" s="17" t="s">
        <v>686</v>
      </c>
      <c r="AB97" s="18" t="s">
        <v>1310</v>
      </c>
    </row>
    <row r="98" spans="1:28" ht="12" customHeight="1" x14ac:dyDescent="0.2">
      <c r="A98" s="7" t="s">
        <v>119</v>
      </c>
      <c r="B98" s="15">
        <v>2000</v>
      </c>
      <c r="C98" s="45" t="str">
        <f t="shared" si="1"/>
        <v>Mixed Lot of Bordeaux (Double Magnums)</v>
      </c>
      <c r="D98" s="16">
        <v>150</v>
      </c>
      <c r="E98" s="16">
        <v>200</v>
      </c>
      <c r="F98" s="1"/>
      <c r="G98" s="1"/>
      <c r="H98" s="1"/>
      <c r="J98" s="1"/>
      <c r="K98" s="1"/>
      <c r="L98" s="1"/>
      <c r="M98" s="1"/>
      <c r="N98" s="1"/>
      <c r="AA98" s="17" t="s">
        <v>688</v>
      </c>
      <c r="AB98" s="18" t="s">
        <v>1311</v>
      </c>
    </row>
    <row r="99" spans="1:28" ht="12" customHeight="1" x14ac:dyDescent="0.2">
      <c r="A99" s="7" t="s">
        <v>120</v>
      </c>
      <c r="B99" s="15" t="s">
        <v>176</v>
      </c>
      <c r="C99" s="45" t="str">
        <f t="shared" si="1"/>
        <v>Chateau Les Ricards, Blaye-Cotes de Bordeaux</v>
      </c>
      <c r="D99" s="16">
        <v>100</v>
      </c>
      <c r="E99" s="16">
        <v>150</v>
      </c>
      <c r="F99" s="1"/>
      <c r="G99" s="1"/>
      <c r="H99" s="1"/>
      <c r="J99" s="1"/>
      <c r="K99" s="1"/>
      <c r="L99" s="1"/>
      <c r="M99" s="1"/>
      <c r="N99" s="1"/>
      <c r="AA99" s="17" t="s">
        <v>690</v>
      </c>
      <c r="AB99" s="18" t="s">
        <v>1312</v>
      </c>
    </row>
    <row r="100" spans="1:28" ht="12" customHeight="1" x14ac:dyDescent="0.2">
      <c r="A100" s="7" t="s">
        <v>121</v>
      </c>
      <c r="B100" s="15" t="s">
        <v>161</v>
      </c>
      <c r="C100" s="45" t="str">
        <f t="shared" si="1"/>
        <v>Chateau d'Yquem, Y, Bordeaux</v>
      </c>
      <c r="D100" s="16">
        <v>100</v>
      </c>
      <c r="E100" s="16">
        <v>300</v>
      </c>
      <c r="F100" s="1"/>
      <c r="G100" s="1"/>
      <c r="H100" s="1"/>
      <c r="J100" s="1"/>
      <c r="K100" s="1"/>
      <c r="L100" s="1"/>
      <c r="M100" s="1"/>
      <c r="N100" s="1"/>
      <c r="AA100" s="17" t="s">
        <v>291</v>
      </c>
      <c r="AB100" s="18" t="s">
        <v>1313</v>
      </c>
    </row>
    <row r="101" spans="1:28" ht="12" customHeight="1" x14ac:dyDescent="0.2">
      <c r="A101" s="7" t="s">
        <v>122</v>
      </c>
      <c r="B101" s="15" t="s">
        <v>204</v>
      </c>
      <c r="C101" s="45" t="str">
        <f t="shared" si="1"/>
        <v>Domaine Chevalier Blanc, Pessac-Leognan - In Bond</v>
      </c>
      <c r="D101" s="16">
        <v>220</v>
      </c>
      <c r="E101" s="16">
        <v>280</v>
      </c>
      <c r="F101" s="1"/>
      <c r="G101" s="1"/>
      <c r="H101" s="1"/>
      <c r="J101" s="1"/>
      <c r="K101" s="1"/>
      <c r="L101" s="1"/>
      <c r="M101" s="1"/>
      <c r="N101" s="1"/>
      <c r="AA101" s="17" t="s">
        <v>692</v>
      </c>
      <c r="AB101" s="18" t="s">
        <v>1314</v>
      </c>
    </row>
    <row r="102" spans="1:28" ht="12" customHeight="1" x14ac:dyDescent="0.2">
      <c r="A102" s="7" t="s">
        <v>123</v>
      </c>
      <c r="B102" s="15" t="s">
        <v>143</v>
      </c>
      <c r="C102" s="45" t="str">
        <f t="shared" si="1"/>
        <v>Chateau Smith Haut Lafitte, Blanc, Pessac-Leognan - In Bond</v>
      </c>
      <c r="D102" s="16">
        <v>340</v>
      </c>
      <c r="E102" s="16">
        <v>460</v>
      </c>
      <c r="F102" s="1"/>
      <c r="G102" s="1"/>
      <c r="H102" s="1"/>
      <c r="J102" s="1"/>
      <c r="K102" s="1"/>
      <c r="L102" s="1"/>
      <c r="M102" s="1"/>
      <c r="N102" s="1"/>
      <c r="AA102" s="17" t="s">
        <v>693</v>
      </c>
      <c r="AB102" s="18" t="s">
        <v>1315</v>
      </c>
    </row>
    <row r="103" spans="1:28" ht="12" customHeight="1" x14ac:dyDescent="0.2">
      <c r="A103" s="7" t="s">
        <v>124</v>
      </c>
      <c r="B103" s="15" t="s">
        <v>144</v>
      </c>
      <c r="C103" s="45" t="str">
        <f t="shared" si="1"/>
        <v>Chateau Rieussec R de Rieussec Blanc Sec</v>
      </c>
      <c r="D103" s="16">
        <v>80</v>
      </c>
      <c r="E103" s="16">
        <v>120</v>
      </c>
      <c r="F103" s="1"/>
      <c r="G103" s="1"/>
      <c r="H103" s="1"/>
      <c r="J103" s="1"/>
      <c r="K103" s="1"/>
      <c r="L103" s="1"/>
      <c r="M103" s="1"/>
      <c r="N103" s="1"/>
      <c r="AA103" s="17" t="s">
        <v>694</v>
      </c>
      <c r="AB103" s="18" t="s">
        <v>1316</v>
      </c>
    </row>
    <row r="104" spans="1:28" ht="12" customHeight="1" x14ac:dyDescent="0.2">
      <c r="A104" s="7" t="s">
        <v>125</v>
      </c>
      <c r="B104" s="15" t="s">
        <v>462</v>
      </c>
      <c r="C104" s="45" t="str">
        <f t="shared" si="1"/>
        <v>Domaine Henri Gouges, Nuits-Saint-Georges Premier Cru, Clos des Porrets-Saint-Georges (Magnum)</v>
      </c>
      <c r="D104" s="16">
        <v>120</v>
      </c>
      <c r="E104" s="16">
        <v>180</v>
      </c>
      <c r="F104" s="1"/>
      <c r="G104" s="1"/>
      <c r="H104" s="1"/>
      <c r="J104" s="1"/>
      <c r="K104" s="1"/>
      <c r="L104" s="1"/>
      <c r="M104" s="1"/>
      <c r="N104" s="1"/>
      <c r="AA104" s="17" t="s">
        <v>696</v>
      </c>
      <c r="AB104" s="18" t="s">
        <v>1317</v>
      </c>
    </row>
    <row r="105" spans="1:28" ht="12" customHeight="1" x14ac:dyDescent="0.2">
      <c r="A105" s="7" t="s">
        <v>126</v>
      </c>
      <c r="B105" s="15" t="s">
        <v>170</v>
      </c>
      <c r="C105" s="45" t="str">
        <f t="shared" si="1"/>
        <v>Coche-Dury, Auxey-Duresses</v>
      </c>
      <c r="D105" s="16">
        <v>600</v>
      </c>
      <c r="E105" s="16">
        <v>900</v>
      </c>
      <c r="F105" s="1"/>
      <c r="G105" s="1"/>
      <c r="H105" s="1"/>
      <c r="J105" s="1"/>
      <c r="K105" s="1"/>
      <c r="L105" s="1"/>
      <c r="M105" s="1"/>
      <c r="N105" s="1"/>
      <c r="AA105" s="17" t="s">
        <v>698</v>
      </c>
      <c r="AB105" s="18" t="s">
        <v>1318</v>
      </c>
    </row>
    <row r="106" spans="1:28" ht="12" customHeight="1" x14ac:dyDescent="0.2">
      <c r="A106" s="7" t="s">
        <v>127</v>
      </c>
      <c r="B106" s="15" t="s">
        <v>190</v>
      </c>
      <c r="C106" s="45" t="str">
        <f t="shared" si="1"/>
        <v>Claude Dugat, Gevrey-Chambertin Premier Cru, Lavaut Saint-Jacques</v>
      </c>
      <c r="D106" s="16">
        <v>1000</v>
      </c>
      <c r="E106" s="16">
        <v>1500</v>
      </c>
      <c r="F106" s="1"/>
      <c r="G106" s="1"/>
      <c r="H106" s="1"/>
      <c r="J106" s="1"/>
      <c r="K106" s="1"/>
      <c r="L106" s="1"/>
      <c r="M106" s="1"/>
      <c r="N106" s="1"/>
      <c r="AA106" s="17" t="s">
        <v>699</v>
      </c>
      <c r="AB106" s="18" t="s">
        <v>1319</v>
      </c>
    </row>
    <row r="107" spans="1:28" ht="12" customHeight="1" x14ac:dyDescent="0.2">
      <c r="A107" s="7" t="s">
        <v>128</v>
      </c>
      <c r="B107" s="15" t="s">
        <v>190</v>
      </c>
      <c r="C107" s="45" t="str">
        <f t="shared" si="1"/>
        <v>Coche-Dury, Bourgogne, Pinot Noir</v>
      </c>
      <c r="D107" s="16">
        <v>600</v>
      </c>
      <c r="E107" s="16">
        <v>900</v>
      </c>
      <c r="F107" s="1"/>
      <c r="G107" s="1"/>
      <c r="H107" s="1"/>
      <c r="J107" s="1"/>
      <c r="K107" s="1"/>
      <c r="L107" s="1"/>
      <c r="M107" s="1"/>
      <c r="N107" s="1"/>
      <c r="AA107" s="17" t="s">
        <v>700</v>
      </c>
      <c r="AB107" s="18" t="s">
        <v>1320</v>
      </c>
    </row>
    <row r="108" spans="1:28" ht="12" customHeight="1" x14ac:dyDescent="0.2">
      <c r="A108" s="7" t="s">
        <v>129</v>
      </c>
      <c r="B108" s="15" t="s">
        <v>172</v>
      </c>
      <c r="C108" s="45" t="str">
        <f t="shared" si="1"/>
        <v>Georges Lignier et Fils, Clos Saint-Denis Grand Cru</v>
      </c>
      <c r="D108" s="16">
        <v>400</v>
      </c>
      <c r="E108" s="16">
        <v>600</v>
      </c>
      <c r="F108" s="1"/>
      <c r="G108" s="1"/>
      <c r="H108" s="1"/>
      <c r="J108" s="1"/>
      <c r="K108" s="1"/>
      <c r="L108" s="1"/>
      <c r="M108" s="1"/>
      <c r="N108" s="1"/>
      <c r="AA108" s="17" t="s">
        <v>701</v>
      </c>
      <c r="AB108" s="18" t="s">
        <v>1321</v>
      </c>
    </row>
    <row r="109" spans="1:28" ht="12" customHeight="1" x14ac:dyDescent="0.2">
      <c r="A109" s="7" t="s">
        <v>130</v>
      </c>
      <c r="B109" s="15" t="s">
        <v>172</v>
      </c>
      <c r="C109" s="45" t="str">
        <f t="shared" si="1"/>
        <v>Pierre Amiot, Clos Saint-Denis Grand Cru</v>
      </c>
      <c r="D109" s="16">
        <v>400</v>
      </c>
      <c r="E109" s="16">
        <v>600</v>
      </c>
      <c r="F109" s="1"/>
      <c r="G109" s="1"/>
      <c r="H109" s="1"/>
      <c r="J109" s="1"/>
      <c r="K109" s="1"/>
      <c r="L109" s="1"/>
      <c r="M109" s="1"/>
      <c r="N109" s="1"/>
      <c r="AA109" s="17" t="s">
        <v>702</v>
      </c>
      <c r="AB109" s="18" t="s">
        <v>1322</v>
      </c>
    </row>
    <row r="110" spans="1:28" ht="12" customHeight="1" x14ac:dyDescent="0.2">
      <c r="A110" s="7" t="s">
        <v>131</v>
      </c>
      <c r="B110" s="15" t="s">
        <v>172</v>
      </c>
      <c r="C110" s="45" t="str">
        <f t="shared" si="1"/>
        <v>Domaine Michel Gros, Clos de Vougeot Grand Cru</v>
      </c>
      <c r="D110" s="16">
        <v>200</v>
      </c>
      <c r="E110" s="16">
        <v>300</v>
      </c>
      <c r="F110" s="1"/>
      <c r="G110" s="1"/>
      <c r="H110" s="1"/>
      <c r="J110" s="1"/>
      <c r="K110" s="1"/>
      <c r="L110" s="1"/>
      <c r="M110" s="1"/>
      <c r="N110" s="1"/>
      <c r="AA110" s="17" t="s">
        <v>703</v>
      </c>
      <c r="AB110" s="18" t="s">
        <v>1323</v>
      </c>
    </row>
    <row r="111" spans="1:28" ht="12" customHeight="1" x14ac:dyDescent="0.2">
      <c r="A111" s="7" t="s">
        <v>132</v>
      </c>
      <c r="B111" s="15" t="s">
        <v>172</v>
      </c>
      <c r="C111" s="45" t="str">
        <f t="shared" si="1"/>
        <v>Domaine Chandon de Briailles, Corton Grand Cru, Les Bressandes</v>
      </c>
      <c r="D111" s="16">
        <v>600</v>
      </c>
      <c r="E111" s="16">
        <v>800</v>
      </c>
      <c r="F111" s="1"/>
      <c r="G111" s="1"/>
      <c r="H111" s="1"/>
      <c r="J111" s="1"/>
      <c r="K111" s="1"/>
      <c r="L111" s="1"/>
      <c r="M111" s="1"/>
      <c r="N111" s="1"/>
      <c r="AA111" s="17" t="s">
        <v>704</v>
      </c>
      <c r="AB111" s="18" t="s">
        <v>1324</v>
      </c>
    </row>
    <row r="112" spans="1:28" ht="12" customHeight="1" x14ac:dyDescent="0.2">
      <c r="A112" s="7" t="s">
        <v>133</v>
      </c>
      <c r="B112" s="15" t="s">
        <v>172</v>
      </c>
      <c r="C112" s="45" t="str">
        <f t="shared" si="1"/>
        <v>Domaine Faiveley, Gevrey-Chambertin Premier Cru, Issarts</v>
      </c>
      <c r="D112" s="16">
        <v>200</v>
      </c>
      <c r="E112" s="16">
        <v>300</v>
      </c>
      <c r="F112" s="1"/>
      <c r="G112" s="1"/>
      <c r="H112" s="1"/>
      <c r="J112" s="1"/>
      <c r="K112" s="1"/>
      <c r="L112" s="1"/>
      <c r="M112" s="1"/>
      <c r="N112" s="1"/>
      <c r="AA112" s="17" t="s">
        <v>706</v>
      </c>
      <c r="AB112" s="18" t="s">
        <v>1325</v>
      </c>
    </row>
    <row r="113" spans="1:28" ht="12" customHeight="1" x14ac:dyDescent="0.2">
      <c r="A113" s="7" t="s">
        <v>134</v>
      </c>
      <c r="B113" s="15" t="s">
        <v>172</v>
      </c>
      <c r="C113" s="45" t="str">
        <f t="shared" si="1"/>
        <v>Domaine Jean Grivot, Vosne-Romanee Premier Cru, Les Rouges</v>
      </c>
      <c r="D113" s="16">
        <v>600</v>
      </c>
      <c r="E113" s="16">
        <v>800</v>
      </c>
      <c r="F113" s="1"/>
      <c r="G113" s="1"/>
      <c r="H113" s="1"/>
      <c r="J113" s="1"/>
      <c r="K113" s="1"/>
      <c r="L113" s="1"/>
      <c r="M113" s="1"/>
      <c r="N113" s="1"/>
      <c r="AA113" s="17" t="s">
        <v>707</v>
      </c>
      <c r="AB113" s="18" t="s">
        <v>1326</v>
      </c>
    </row>
    <row r="114" spans="1:28" ht="12" customHeight="1" x14ac:dyDescent="0.2">
      <c r="A114" s="7" t="s">
        <v>135</v>
      </c>
      <c r="B114" s="15" t="s">
        <v>172</v>
      </c>
      <c r="C114" s="45" t="str">
        <f t="shared" si="1"/>
        <v>Domaine Michel Gros, Vosne-Romanee Premier Cru, Aux Brulees</v>
      </c>
      <c r="D114" s="16">
        <v>400</v>
      </c>
      <c r="E114" s="16">
        <v>600</v>
      </c>
      <c r="F114" s="1"/>
      <c r="G114" s="1"/>
      <c r="H114" s="1"/>
      <c r="J114" s="1"/>
      <c r="K114" s="1"/>
      <c r="L114" s="1"/>
      <c r="M114" s="1"/>
      <c r="N114" s="1"/>
      <c r="AA114" s="17" t="s">
        <v>708</v>
      </c>
      <c r="AB114" s="18" t="s">
        <v>1327</v>
      </c>
    </row>
    <row r="115" spans="1:28" ht="12" customHeight="1" x14ac:dyDescent="0.2">
      <c r="A115" s="7" t="s">
        <v>136</v>
      </c>
      <c r="B115" s="15" t="s">
        <v>172</v>
      </c>
      <c r="C115" s="45" t="str">
        <f t="shared" si="1"/>
        <v>Domaine Michel Gros, Vosne-Romanee Premier Cru, Clos des Reas</v>
      </c>
      <c r="D115" s="16">
        <v>250</v>
      </c>
      <c r="E115" s="16">
        <v>360</v>
      </c>
      <c r="F115" s="1"/>
      <c r="G115" s="1"/>
      <c r="H115" s="1"/>
      <c r="J115" s="1"/>
      <c r="K115" s="1"/>
      <c r="L115" s="1"/>
      <c r="M115" s="1"/>
      <c r="N115" s="1"/>
      <c r="AA115" s="17" t="s">
        <v>709</v>
      </c>
      <c r="AB115" s="18" t="s">
        <v>1328</v>
      </c>
    </row>
    <row r="116" spans="1:28" ht="12" customHeight="1" x14ac:dyDescent="0.2">
      <c r="A116" s="7" t="s">
        <v>137</v>
      </c>
      <c r="B116" s="15" t="s">
        <v>172</v>
      </c>
      <c r="C116" s="45" t="str">
        <f t="shared" si="1"/>
        <v>Nicolas Potel, Vosne-Romanee Premier Cru, Les Gaudichots</v>
      </c>
      <c r="D116" s="16">
        <v>1800</v>
      </c>
      <c r="E116" s="16">
        <v>2400</v>
      </c>
      <c r="F116" s="1"/>
      <c r="G116" s="1"/>
      <c r="H116" s="1"/>
      <c r="J116" s="1"/>
      <c r="K116" s="1"/>
      <c r="L116" s="1"/>
      <c r="M116" s="1"/>
      <c r="N116" s="1"/>
      <c r="AA116" s="17" t="s">
        <v>301</v>
      </c>
      <c r="AB116" s="18" t="s">
        <v>1329</v>
      </c>
    </row>
    <row r="117" spans="1:28" ht="12" customHeight="1" x14ac:dyDescent="0.2">
      <c r="A117" s="7" t="s">
        <v>138</v>
      </c>
      <c r="B117" s="15" t="s">
        <v>172</v>
      </c>
      <c r="C117" s="45" t="str">
        <f t="shared" si="1"/>
        <v>Domaine Faiveley, Nuits-Saint-Georges Premier Cru, Aux Chaignots</v>
      </c>
      <c r="D117" s="16">
        <v>600</v>
      </c>
      <c r="E117" s="16">
        <v>800</v>
      </c>
      <c r="F117" s="1"/>
      <c r="G117" s="1"/>
      <c r="H117" s="1"/>
      <c r="J117" s="1"/>
      <c r="K117" s="1"/>
      <c r="L117" s="1"/>
      <c r="M117" s="1"/>
      <c r="N117" s="1"/>
      <c r="AA117" s="17" t="s">
        <v>710</v>
      </c>
      <c r="AB117" s="18" t="s">
        <v>1330</v>
      </c>
    </row>
    <row r="118" spans="1:28" ht="12" customHeight="1" x14ac:dyDescent="0.2">
      <c r="A118" s="7" t="s">
        <v>139</v>
      </c>
      <c r="B118" s="15" t="s">
        <v>172</v>
      </c>
      <c r="C118" s="45" t="str">
        <f t="shared" si="1"/>
        <v>Domaine Faiveley, Nuits-Saint-Georges Premier Cru, Les Porrets-Saint-Georges</v>
      </c>
      <c r="D118" s="16">
        <v>300</v>
      </c>
      <c r="E118" s="16">
        <v>500</v>
      </c>
      <c r="F118" s="1"/>
      <c r="G118" s="1"/>
      <c r="H118" s="1"/>
      <c r="J118" s="1"/>
      <c r="K118" s="1"/>
      <c r="L118" s="1"/>
      <c r="M118" s="1"/>
      <c r="N118" s="1"/>
      <c r="AA118" s="17" t="s">
        <v>712</v>
      </c>
      <c r="AB118" s="18" t="s">
        <v>1331</v>
      </c>
    </row>
    <row r="119" spans="1:28" ht="12" customHeight="1" x14ac:dyDescent="0.2">
      <c r="A119" s="7" t="s">
        <v>140</v>
      </c>
      <c r="B119" s="15" t="s">
        <v>172</v>
      </c>
      <c r="C119" s="45" t="str">
        <f t="shared" si="1"/>
        <v>Jacques Cacheux, Vosne-Romanee, Les Chalandins</v>
      </c>
      <c r="D119" s="16">
        <v>280</v>
      </c>
      <c r="E119" s="16">
        <v>380</v>
      </c>
      <c r="F119" s="1"/>
      <c r="G119" s="1"/>
      <c r="H119" s="1"/>
      <c r="J119" s="1"/>
      <c r="K119" s="1"/>
      <c r="L119" s="1"/>
      <c r="M119" s="1"/>
      <c r="N119" s="1"/>
      <c r="AA119" s="17" t="s">
        <v>713</v>
      </c>
      <c r="AB119" s="18" t="s">
        <v>1332</v>
      </c>
    </row>
    <row r="120" spans="1:28" ht="12" customHeight="1" x14ac:dyDescent="0.2">
      <c r="A120" s="7" t="s">
        <v>192</v>
      </c>
      <c r="B120" s="15" t="s">
        <v>172</v>
      </c>
      <c r="C120" s="45" t="str">
        <f t="shared" si="1"/>
        <v>Tollot Beaut, Chorey-les-Beaune, Piece du Chapitre</v>
      </c>
      <c r="D120" s="16">
        <v>90</v>
      </c>
      <c r="E120" s="16">
        <v>120</v>
      </c>
      <c r="AA120" s="18" t="s">
        <v>714</v>
      </c>
      <c r="AB120" s="18" t="s">
        <v>1333</v>
      </c>
    </row>
    <row r="121" spans="1:28" ht="12" customHeight="1" x14ac:dyDescent="0.2">
      <c r="A121" s="7" t="s">
        <v>193</v>
      </c>
      <c r="B121" s="15" t="s">
        <v>172</v>
      </c>
      <c r="C121" s="45" t="str">
        <f t="shared" si="1"/>
        <v>Domaine Faiveley, Mercurey, La Framboisiere</v>
      </c>
      <c r="D121" s="16">
        <v>120</v>
      </c>
      <c r="E121" s="16">
        <v>180</v>
      </c>
      <c r="AA121" s="18" t="s">
        <v>715</v>
      </c>
      <c r="AB121" s="18" t="s">
        <v>1334</v>
      </c>
    </row>
    <row r="122" spans="1:28" ht="12" customHeight="1" x14ac:dyDescent="0.2">
      <c r="A122" s="7" t="s">
        <v>194</v>
      </c>
      <c r="B122" s="15" t="s">
        <v>150</v>
      </c>
      <c r="C122" s="45" t="str">
        <f t="shared" si="1"/>
        <v>Nicolas Potel, Vosne-Romanee, Vieilles Vignes</v>
      </c>
      <c r="D122" s="16">
        <v>200</v>
      </c>
      <c r="E122" s="16">
        <v>300</v>
      </c>
      <c r="AA122" s="18" t="s">
        <v>717</v>
      </c>
      <c r="AB122" s="18" t="s">
        <v>1335</v>
      </c>
    </row>
    <row r="123" spans="1:28" ht="12" customHeight="1" x14ac:dyDescent="0.2">
      <c r="A123" s="7" t="s">
        <v>196</v>
      </c>
      <c r="B123" s="15" t="s">
        <v>173</v>
      </c>
      <c r="C123" s="45" t="str">
        <f t="shared" si="1"/>
        <v>Bouchard Pere et Fils, Vosne-Romanee Premier Cru, Aux Malconsorts</v>
      </c>
      <c r="D123" s="16">
        <v>1200</v>
      </c>
      <c r="E123" s="16">
        <v>1800</v>
      </c>
      <c r="AA123" s="18" t="s">
        <v>718</v>
      </c>
      <c r="AB123" s="18" t="s">
        <v>1336</v>
      </c>
    </row>
    <row r="124" spans="1:28" ht="12" customHeight="1" x14ac:dyDescent="0.2">
      <c r="A124" s="7" t="s">
        <v>197</v>
      </c>
      <c r="B124" s="15" t="s">
        <v>173</v>
      </c>
      <c r="C124" s="45" t="str">
        <f t="shared" si="1"/>
        <v>Bouchard Pere et Fils, Vosne-Romanee Premier Cru, Les Suchots</v>
      </c>
      <c r="D124" s="16">
        <v>300</v>
      </c>
      <c r="E124" s="16">
        <v>400</v>
      </c>
      <c r="AA124" s="18" t="s">
        <v>719</v>
      </c>
      <c r="AB124" s="18" t="s">
        <v>1337</v>
      </c>
    </row>
    <row r="125" spans="1:28" ht="12" customHeight="1" x14ac:dyDescent="0.2">
      <c r="A125" s="7" t="s">
        <v>198</v>
      </c>
      <c r="B125" s="15" t="s">
        <v>173</v>
      </c>
      <c r="C125" s="45" t="str">
        <f t="shared" si="1"/>
        <v>Domaine Jean Grivot, Vosne-Romanee Premier Cru, Les Rouges - In Bond</v>
      </c>
      <c r="D125" s="16">
        <v>360</v>
      </c>
      <c r="E125" s="16">
        <v>460</v>
      </c>
      <c r="AA125" s="18" t="s">
        <v>720</v>
      </c>
      <c r="AB125" s="18" t="s">
        <v>1338</v>
      </c>
    </row>
    <row r="126" spans="1:28" ht="12" customHeight="1" x14ac:dyDescent="0.2">
      <c r="A126" s="7" t="s">
        <v>199</v>
      </c>
      <c r="B126" s="15" t="s">
        <v>155</v>
      </c>
      <c r="C126" s="45" t="str">
        <f t="shared" si="1"/>
        <v>Domaine Jean Grivot, Vosne-Romanee Premier Cru, Les Rouges - In Bond</v>
      </c>
      <c r="D126" s="16">
        <v>380</v>
      </c>
      <c r="E126" s="16">
        <v>480</v>
      </c>
      <c r="AA126" s="18" t="s">
        <v>720</v>
      </c>
      <c r="AB126" s="18" t="s">
        <v>1339</v>
      </c>
    </row>
    <row r="127" spans="1:28" ht="12" customHeight="1" x14ac:dyDescent="0.2">
      <c r="A127" s="7" t="s">
        <v>200</v>
      </c>
      <c r="B127" s="15" t="s">
        <v>155</v>
      </c>
      <c r="C127" s="45" t="str">
        <f t="shared" si="1"/>
        <v>Domaine Faiveley, Nuits-Saint-Georges Premier Cru, Les Porrets-Saint-Georges</v>
      </c>
      <c r="D127" s="16">
        <v>280</v>
      </c>
      <c r="E127" s="16">
        <v>380</v>
      </c>
      <c r="AA127" s="18" t="s">
        <v>712</v>
      </c>
      <c r="AB127" s="18" t="s">
        <v>1340</v>
      </c>
    </row>
    <row r="128" spans="1:28" ht="12" customHeight="1" x14ac:dyDescent="0.2">
      <c r="A128" s="7" t="s">
        <v>201</v>
      </c>
      <c r="B128" s="15" t="s">
        <v>155</v>
      </c>
      <c r="C128" s="45" t="str">
        <f t="shared" si="1"/>
        <v>Jean Chauvenet, Nuits-Saint-Georges Premier Cru, Les Vaucrains - In Bond</v>
      </c>
      <c r="D128" s="16">
        <v>380</v>
      </c>
      <c r="E128" s="16">
        <v>500</v>
      </c>
      <c r="AA128" s="18" t="s">
        <v>721</v>
      </c>
      <c r="AB128" s="18" t="s">
        <v>1341</v>
      </c>
    </row>
    <row r="129" spans="1:28" ht="12" customHeight="1" x14ac:dyDescent="0.2">
      <c r="A129" s="7" t="s">
        <v>202</v>
      </c>
      <c r="B129" s="15" t="s">
        <v>155</v>
      </c>
      <c r="C129" s="45" t="str">
        <f t="shared" si="1"/>
        <v>Coche-Dury, Monthelie</v>
      </c>
      <c r="D129" s="16">
        <v>600</v>
      </c>
      <c r="E129" s="16">
        <v>900</v>
      </c>
      <c r="AA129" s="18" t="s">
        <v>722</v>
      </c>
      <c r="AB129" s="18" t="s">
        <v>1342</v>
      </c>
    </row>
    <row r="130" spans="1:28" ht="12" customHeight="1" x14ac:dyDescent="0.2">
      <c r="A130" s="7" t="s">
        <v>203</v>
      </c>
      <c r="B130" s="15" t="s">
        <v>176</v>
      </c>
      <c r="C130" s="45" t="str">
        <f t="shared" si="1"/>
        <v>Claude Dugat, Charmes-Chambertin Grand Cru</v>
      </c>
      <c r="D130" s="16">
        <v>500</v>
      </c>
      <c r="E130" s="16">
        <v>700</v>
      </c>
      <c r="AA130" s="18" t="s">
        <v>723</v>
      </c>
      <c r="AB130" s="18" t="s">
        <v>1343</v>
      </c>
    </row>
    <row r="131" spans="1:28" ht="12" customHeight="1" x14ac:dyDescent="0.2">
      <c r="A131" s="7" t="s">
        <v>205</v>
      </c>
      <c r="B131" s="15" t="s">
        <v>176</v>
      </c>
      <c r="C131" s="45" t="str">
        <f t="shared" si="1"/>
        <v>Domaine Faiveley, Gevrey-Chambertin Premier Cru, Combe au Moine</v>
      </c>
      <c r="D131" s="16">
        <v>600</v>
      </c>
      <c r="E131" s="16">
        <v>800</v>
      </c>
      <c r="AA131" s="18" t="s">
        <v>724</v>
      </c>
      <c r="AB131" s="18" t="s">
        <v>1344</v>
      </c>
    </row>
    <row r="132" spans="1:28" ht="12" customHeight="1" x14ac:dyDescent="0.2">
      <c r="A132" s="7" t="s">
        <v>206</v>
      </c>
      <c r="B132" s="15" t="s">
        <v>176</v>
      </c>
      <c r="C132" s="45" t="str">
        <f t="shared" ref="C132:C195" si="2">HYPERLINK(AB132,AA132)</f>
        <v>Frederic Magnien, Gevrey-Chambertin Premier Cru, Lavaut Saint-Jacques</v>
      </c>
      <c r="D132" s="16">
        <v>500</v>
      </c>
      <c r="E132" s="16">
        <v>700</v>
      </c>
      <c r="AA132" s="18" t="s">
        <v>725</v>
      </c>
      <c r="AB132" s="18" t="s">
        <v>1345</v>
      </c>
    </row>
    <row r="133" spans="1:28" ht="12" customHeight="1" x14ac:dyDescent="0.2">
      <c r="A133" s="7" t="s">
        <v>207</v>
      </c>
      <c r="B133" s="15" t="s">
        <v>176</v>
      </c>
      <c r="C133" s="45" t="str">
        <f t="shared" si="2"/>
        <v>Bouchard Pere et Fils, Vosne-Romanee Premier Cru, Les Suchots</v>
      </c>
      <c r="D133" s="16">
        <v>600</v>
      </c>
      <c r="E133" s="16">
        <v>800</v>
      </c>
      <c r="AA133" s="18" t="s">
        <v>719</v>
      </c>
      <c r="AB133" s="18" t="s">
        <v>1346</v>
      </c>
    </row>
    <row r="134" spans="1:28" ht="12" customHeight="1" x14ac:dyDescent="0.2">
      <c r="A134" s="7" t="s">
        <v>208</v>
      </c>
      <c r="B134" s="15" t="s">
        <v>176</v>
      </c>
      <c r="C134" s="45" t="str">
        <f t="shared" si="2"/>
        <v>Domaine Jean Grivot, Vosne-Romanee Premier Cru, Les Rouges - In Bond</v>
      </c>
      <c r="D134" s="16">
        <v>500</v>
      </c>
      <c r="E134" s="16">
        <v>700</v>
      </c>
      <c r="AA134" s="18" t="s">
        <v>720</v>
      </c>
      <c r="AB134" s="18" t="s">
        <v>1347</v>
      </c>
    </row>
    <row r="135" spans="1:28" ht="12" customHeight="1" x14ac:dyDescent="0.2">
      <c r="A135" s="7" t="s">
        <v>209</v>
      </c>
      <c r="B135" s="15" t="s">
        <v>176</v>
      </c>
      <c r="C135" s="45" t="str">
        <f t="shared" si="2"/>
        <v>Domaine Anne-Francoise Gros, Vosne-Romanee, Aux Reas</v>
      </c>
      <c r="D135" s="16">
        <v>500</v>
      </c>
      <c r="E135" s="16">
        <v>700</v>
      </c>
      <c r="AA135" s="18" t="s">
        <v>726</v>
      </c>
      <c r="AB135" s="18" t="s">
        <v>1348</v>
      </c>
    </row>
    <row r="136" spans="1:28" ht="12" customHeight="1" x14ac:dyDescent="0.2">
      <c r="A136" s="7" t="s">
        <v>210</v>
      </c>
      <c r="B136" s="15" t="s">
        <v>176</v>
      </c>
      <c r="C136" s="45" t="str">
        <f t="shared" si="2"/>
        <v>Domaine Anne-Francoise Gros, Vosne-Romanee, Aux Reas</v>
      </c>
      <c r="D136" s="16">
        <v>500</v>
      </c>
      <c r="E136" s="16">
        <v>700</v>
      </c>
      <c r="AA136" s="18" t="s">
        <v>726</v>
      </c>
      <c r="AB136" s="18" t="s">
        <v>1349</v>
      </c>
    </row>
    <row r="137" spans="1:28" ht="12" customHeight="1" x14ac:dyDescent="0.2">
      <c r="A137" s="7" t="s">
        <v>213</v>
      </c>
      <c r="B137" s="15" t="s">
        <v>176</v>
      </c>
      <c r="C137" s="45" t="str">
        <f t="shared" si="2"/>
        <v>Alain Hudelot-Noellat, Vosne-Romanee Premier Cru, Les Beaux Monts</v>
      </c>
      <c r="D137" s="16">
        <v>400</v>
      </c>
      <c r="E137" s="16">
        <v>600</v>
      </c>
      <c r="AA137" s="18" t="s">
        <v>727</v>
      </c>
      <c r="AB137" s="18" t="s">
        <v>1350</v>
      </c>
    </row>
    <row r="138" spans="1:28" ht="12" customHeight="1" x14ac:dyDescent="0.2">
      <c r="A138" s="7" t="s">
        <v>214</v>
      </c>
      <c r="B138" s="15" t="s">
        <v>176</v>
      </c>
      <c r="C138" s="45" t="str">
        <f t="shared" si="2"/>
        <v>Frederic Magnien, Chambolle-Musigny Premier Cru, Les Charmes</v>
      </c>
      <c r="D138" s="16">
        <v>500</v>
      </c>
      <c r="E138" s="16">
        <v>700</v>
      </c>
      <c r="AA138" s="18" t="s">
        <v>728</v>
      </c>
      <c r="AB138" s="18" t="s">
        <v>1351</v>
      </c>
    </row>
    <row r="139" spans="1:28" ht="12" customHeight="1" x14ac:dyDescent="0.2">
      <c r="A139" s="7" t="s">
        <v>216</v>
      </c>
      <c r="B139" s="15" t="s">
        <v>176</v>
      </c>
      <c r="C139" s="45" t="str">
        <f t="shared" si="2"/>
        <v>Nicolas Potel (Maison Roche Bellene), Vosne-Romanee Premier Cru, Les Petits Monts</v>
      </c>
      <c r="D139" s="16">
        <v>200</v>
      </c>
      <c r="E139" s="16">
        <v>300</v>
      </c>
      <c r="AA139" s="18" t="s">
        <v>730</v>
      </c>
      <c r="AB139" s="18" t="s">
        <v>1352</v>
      </c>
    </row>
    <row r="140" spans="1:28" ht="12" customHeight="1" x14ac:dyDescent="0.2">
      <c r="A140" s="7" t="s">
        <v>217</v>
      </c>
      <c r="B140" s="15" t="s">
        <v>176</v>
      </c>
      <c r="C140" s="45" t="str">
        <f t="shared" si="2"/>
        <v>Jean Chauvenet, Nuits-Saint-Georges Premier Cru, Les Perrieres</v>
      </c>
      <c r="D140" s="16">
        <v>220</v>
      </c>
      <c r="E140" s="16">
        <v>280</v>
      </c>
      <c r="AA140" s="18" t="s">
        <v>731</v>
      </c>
      <c r="AB140" s="18" t="s">
        <v>1353</v>
      </c>
    </row>
    <row r="141" spans="1:28" ht="12" customHeight="1" x14ac:dyDescent="0.2">
      <c r="A141" s="7" t="s">
        <v>219</v>
      </c>
      <c r="B141" s="15" t="s">
        <v>176</v>
      </c>
      <c r="C141" s="45" t="str">
        <f t="shared" si="2"/>
        <v>Jean Chauvenet, Nuits-Saint-Georges Premier Cru, Les Poulettes - In Bond</v>
      </c>
      <c r="D141" s="16">
        <v>340</v>
      </c>
      <c r="E141" s="16">
        <v>460</v>
      </c>
      <c r="AA141" s="18" t="s">
        <v>732</v>
      </c>
      <c r="AB141" s="18" t="s">
        <v>1354</v>
      </c>
    </row>
    <row r="142" spans="1:28" ht="12" customHeight="1" x14ac:dyDescent="0.2">
      <c r="A142" s="7" t="s">
        <v>220</v>
      </c>
      <c r="B142" s="15" t="s">
        <v>176</v>
      </c>
      <c r="C142" s="45" t="str">
        <f t="shared" si="2"/>
        <v>Domaine Faiveley, Nuits-Saint-Georges Premier Cru, Les Damodes</v>
      </c>
      <c r="D142" s="16">
        <v>400</v>
      </c>
      <c r="E142" s="16">
        <v>600</v>
      </c>
      <c r="AA142" s="18" t="s">
        <v>733</v>
      </c>
      <c r="AB142" s="18" t="s">
        <v>1355</v>
      </c>
    </row>
    <row r="143" spans="1:28" ht="12" customHeight="1" x14ac:dyDescent="0.2">
      <c r="A143" s="7" t="s">
        <v>221</v>
      </c>
      <c r="B143" s="15" t="s">
        <v>176</v>
      </c>
      <c r="C143" s="45" t="str">
        <f t="shared" si="2"/>
        <v>Domaine Faiveley, Nuits-Saint-Georges Premier Cru, Les Porrets-Saint-Georges</v>
      </c>
      <c r="D143" s="16">
        <v>280</v>
      </c>
      <c r="E143" s="16">
        <v>380</v>
      </c>
      <c r="AA143" s="18" t="s">
        <v>712</v>
      </c>
      <c r="AB143" s="18" t="s">
        <v>1356</v>
      </c>
    </row>
    <row r="144" spans="1:28" ht="12" customHeight="1" x14ac:dyDescent="0.2">
      <c r="A144" s="7" t="s">
        <v>223</v>
      </c>
      <c r="B144" s="15" t="s">
        <v>176</v>
      </c>
      <c r="C144" s="45" t="str">
        <f t="shared" si="2"/>
        <v>Domaine Faiveley, Nuits-Saint-Georges Premier Cru, Les Porrets-Saint-Georges</v>
      </c>
      <c r="D144" s="16">
        <v>280</v>
      </c>
      <c r="E144" s="16">
        <v>380</v>
      </c>
      <c r="AA144" s="18" t="s">
        <v>712</v>
      </c>
      <c r="AB144" s="18" t="s">
        <v>1357</v>
      </c>
    </row>
    <row r="145" spans="1:28" ht="12" customHeight="1" x14ac:dyDescent="0.2">
      <c r="A145" s="7" t="s">
        <v>224</v>
      </c>
      <c r="B145" s="15" t="s">
        <v>176</v>
      </c>
      <c r="C145" s="45" t="str">
        <f t="shared" si="2"/>
        <v>Domaine Faiveley, Nuits-Saint-Georges Premier Cru, Les Porrets-Saint-Georges</v>
      </c>
      <c r="D145" s="16">
        <v>230</v>
      </c>
      <c r="E145" s="16">
        <v>320</v>
      </c>
      <c r="AA145" s="18" t="s">
        <v>712</v>
      </c>
      <c r="AB145" s="18" t="s">
        <v>1358</v>
      </c>
    </row>
    <row r="146" spans="1:28" ht="12" customHeight="1" x14ac:dyDescent="0.2">
      <c r="A146" s="7" t="s">
        <v>225</v>
      </c>
      <c r="B146" s="15" t="s">
        <v>176</v>
      </c>
      <c r="C146" s="45" t="str">
        <f t="shared" si="2"/>
        <v>Domaine Joseph Voillot, Volnay Premier Cru, Champans - In Bond</v>
      </c>
      <c r="D146" s="16">
        <v>400</v>
      </c>
      <c r="E146" s="16">
        <v>600</v>
      </c>
      <c r="AA146" s="18" t="s">
        <v>734</v>
      </c>
      <c r="AB146" s="18" t="s">
        <v>1359</v>
      </c>
    </row>
    <row r="147" spans="1:28" ht="12" customHeight="1" x14ac:dyDescent="0.2">
      <c r="A147" s="7" t="s">
        <v>226</v>
      </c>
      <c r="B147" s="15" t="s">
        <v>176</v>
      </c>
      <c r="C147" s="45" t="str">
        <f t="shared" si="2"/>
        <v>Domaine Rossignol-Trapet, Gevrey-Chambertin, Vieilles Vignes</v>
      </c>
      <c r="D147" s="16">
        <v>150</v>
      </c>
      <c r="E147" s="16">
        <v>200</v>
      </c>
      <c r="AA147" s="18" t="s">
        <v>735</v>
      </c>
      <c r="AB147" s="18" t="s">
        <v>1360</v>
      </c>
    </row>
    <row r="148" spans="1:28" ht="12" customHeight="1" x14ac:dyDescent="0.2">
      <c r="A148" s="7" t="s">
        <v>227</v>
      </c>
      <c r="B148" s="15" t="s">
        <v>176</v>
      </c>
      <c r="C148" s="45" t="str">
        <f t="shared" si="2"/>
        <v>Domaine Michel Lafarge, Volnay, Vendanges Selectionnees - In Bond</v>
      </c>
      <c r="D148" s="16">
        <v>180</v>
      </c>
      <c r="E148" s="16">
        <v>240</v>
      </c>
      <c r="AA148" s="18" t="s">
        <v>737</v>
      </c>
      <c r="AB148" s="18" t="s">
        <v>1361</v>
      </c>
    </row>
    <row r="149" spans="1:28" ht="12" customHeight="1" x14ac:dyDescent="0.2">
      <c r="A149" s="7" t="s">
        <v>228</v>
      </c>
      <c r="B149" s="15" t="s">
        <v>195</v>
      </c>
      <c r="C149" s="45" t="str">
        <f t="shared" si="2"/>
        <v>Domaine Taupenot-Merme, Morey-Saint-Denis Premier Cru, La Riotte - In Bond</v>
      </c>
      <c r="D149" s="16">
        <v>260</v>
      </c>
      <c r="E149" s="16">
        <v>340</v>
      </c>
      <c r="AA149" s="18" t="s">
        <v>368</v>
      </c>
      <c r="AB149" s="18" t="s">
        <v>1362</v>
      </c>
    </row>
    <row r="150" spans="1:28" ht="12" customHeight="1" x14ac:dyDescent="0.2">
      <c r="A150" s="7" t="s">
        <v>229</v>
      </c>
      <c r="B150" s="15" t="s">
        <v>195</v>
      </c>
      <c r="C150" s="45" t="str">
        <f t="shared" si="2"/>
        <v>Bouchard Pere et Fils, Vosne-Romanee Premier Cru, Les Suchots</v>
      </c>
      <c r="D150" s="16">
        <v>600</v>
      </c>
      <c r="E150" s="16">
        <v>800</v>
      </c>
      <c r="AA150" s="18" t="s">
        <v>719</v>
      </c>
      <c r="AB150" s="18" t="s">
        <v>1363</v>
      </c>
    </row>
    <row r="151" spans="1:28" ht="12" customHeight="1" x14ac:dyDescent="0.2">
      <c r="A151" s="7" t="s">
        <v>230</v>
      </c>
      <c r="B151" s="15" t="s">
        <v>195</v>
      </c>
      <c r="C151" s="45" t="str">
        <f t="shared" si="2"/>
        <v>Bouchard Pere et Fils, Nuits-Saint-Georges Premier Cru, Les Cailles</v>
      </c>
      <c r="D151" s="16">
        <v>400</v>
      </c>
      <c r="E151" s="16">
        <v>600</v>
      </c>
      <c r="AA151" s="18" t="s">
        <v>738</v>
      </c>
      <c r="AB151" s="18" t="s">
        <v>1364</v>
      </c>
    </row>
    <row r="152" spans="1:28" ht="12" customHeight="1" x14ac:dyDescent="0.2">
      <c r="A152" s="7" t="s">
        <v>231</v>
      </c>
      <c r="B152" s="15" t="s">
        <v>195</v>
      </c>
      <c r="C152" s="45" t="str">
        <f t="shared" si="2"/>
        <v>Bouchard Pere et Fils, Nuits-Saint-Georges Premier Cru, Les Cailles</v>
      </c>
      <c r="D152" s="16">
        <v>400</v>
      </c>
      <c r="E152" s="16">
        <v>600</v>
      </c>
      <c r="AA152" s="18" t="s">
        <v>738</v>
      </c>
      <c r="AB152" s="18" t="s">
        <v>1365</v>
      </c>
    </row>
    <row r="153" spans="1:28" ht="12" customHeight="1" x14ac:dyDescent="0.2">
      <c r="A153" s="7" t="s">
        <v>232</v>
      </c>
      <c r="B153" s="15" t="s">
        <v>195</v>
      </c>
      <c r="C153" s="45" t="str">
        <f t="shared" si="2"/>
        <v>Bouchard Pere et Fils, Nuits-Saint-Georges Premier Cru, Les Cailles</v>
      </c>
      <c r="D153" s="16">
        <v>400</v>
      </c>
      <c r="E153" s="16">
        <v>600</v>
      </c>
      <c r="AA153" s="18" t="s">
        <v>738</v>
      </c>
      <c r="AB153" s="18" t="s">
        <v>1366</v>
      </c>
    </row>
    <row r="154" spans="1:28" ht="12" customHeight="1" x14ac:dyDescent="0.2">
      <c r="A154" s="7" t="s">
        <v>233</v>
      </c>
      <c r="B154" s="15" t="s">
        <v>195</v>
      </c>
      <c r="C154" s="45" t="str">
        <f t="shared" si="2"/>
        <v>Domaine Faiveley, Nuits-Saint-Georges Premier Cru, Les Porrets-Saint-Georges</v>
      </c>
      <c r="D154" s="16">
        <v>600</v>
      </c>
      <c r="E154" s="16">
        <v>800</v>
      </c>
      <c r="AA154" s="18" t="s">
        <v>712</v>
      </c>
      <c r="AB154" s="18" t="s">
        <v>1367</v>
      </c>
    </row>
    <row r="155" spans="1:28" ht="12" customHeight="1" x14ac:dyDescent="0.2">
      <c r="A155" s="7" t="s">
        <v>235</v>
      </c>
      <c r="B155" s="15" t="s">
        <v>195</v>
      </c>
      <c r="C155" s="45" t="str">
        <f t="shared" si="2"/>
        <v>Bouchard Pere et Fils, Beaune Premier Cru, Clos de la Mousse</v>
      </c>
      <c r="D155" s="16">
        <v>380</v>
      </c>
      <c r="E155" s="16">
        <v>480</v>
      </c>
      <c r="AA155" s="18" t="s">
        <v>739</v>
      </c>
      <c r="AB155" s="18" t="s">
        <v>1368</v>
      </c>
    </row>
    <row r="156" spans="1:28" ht="12" customHeight="1" x14ac:dyDescent="0.2">
      <c r="A156" s="7" t="s">
        <v>236</v>
      </c>
      <c r="B156" s="15" t="s">
        <v>195</v>
      </c>
      <c r="C156" s="45" t="str">
        <f t="shared" si="2"/>
        <v>Domaine Rossignol-Trapet, Beaune Premier Cru, Les Teurons - In Bond</v>
      </c>
      <c r="D156" s="16">
        <v>280</v>
      </c>
      <c r="E156" s="16">
        <v>380</v>
      </c>
      <c r="AA156" s="18" t="s">
        <v>740</v>
      </c>
      <c r="AB156" s="18" t="s">
        <v>1369</v>
      </c>
    </row>
    <row r="157" spans="1:28" ht="12" customHeight="1" x14ac:dyDescent="0.2">
      <c r="A157" s="7" t="s">
        <v>238</v>
      </c>
      <c r="B157" s="15" t="s">
        <v>195</v>
      </c>
      <c r="C157" s="45" t="str">
        <f t="shared" si="2"/>
        <v>Domaine Joseph Voillot, Pommard Premier Cru, Les Rugiens - In Bond</v>
      </c>
      <c r="D157" s="16">
        <v>160</v>
      </c>
      <c r="E157" s="16">
        <v>220</v>
      </c>
      <c r="AA157" s="18" t="s">
        <v>305</v>
      </c>
      <c r="AB157" s="18" t="s">
        <v>1370</v>
      </c>
    </row>
    <row r="158" spans="1:28" ht="12" customHeight="1" x14ac:dyDescent="0.2">
      <c r="A158" s="7" t="s">
        <v>239</v>
      </c>
      <c r="B158" s="15" t="s">
        <v>195</v>
      </c>
      <c r="C158" s="45" t="str">
        <f t="shared" si="2"/>
        <v>Domaine Michel Lafarge, Volnay, Vendanges Selectionnees - In Bond</v>
      </c>
      <c r="D158" s="16">
        <v>360</v>
      </c>
      <c r="E158" s="16">
        <v>480</v>
      </c>
      <c r="AA158" s="18" t="s">
        <v>737</v>
      </c>
      <c r="AB158" s="18" t="s">
        <v>1371</v>
      </c>
    </row>
    <row r="159" spans="1:28" ht="12" customHeight="1" x14ac:dyDescent="0.2">
      <c r="A159" s="7" t="s">
        <v>241</v>
      </c>
      <c r="B159" s="15" t="s">
        <v>204</v>
      </c>
      <c r="C159" s="45" t="str">
        <f t="shared" si="2"/>
        <v>Alain Hudelot-Noellat, Romanee-Saint-Vivant Grand Cru</v>
      </c>
      <c r="D159" s="16">
        <v>1600</v>
      </c>
      <c r="E159" s="16">
        <v>2200</v>
      </c>
      <c r="AA159" s="18" t="s">
        <v>338</v>
      </c>
      <c r="AB159" s="18" t="s">
        <v>1372</v>
      </c>
    </row>
    <row r="160" spans="1:28" ht="12" customHeight="1" x14ac:dyDescent="0.2">
      <c r="A160" s="7" t="s">
        <v>242</v>
      </c>
      <c r="B160" s="15" t="s">
        <v>204</v>
      </c>
      <c r="C160" s="45" t="str">
        <f t="shared" si="2"/>
        <v>Domaine Michel Gros, Vosne-Romanee Premier Cru, Aux Brulees</v>
      </c>
      <c r="D160" s="16">
        <v>380</v>
      </c>
      <c r="E160" s="16">
        <v>480</v>
      </c>
      <c r="AA160" s="18" t="s">
        <v>708</v>
      </c>
      <c r="AB160" s="18" t="s">
        <v>1373</v>
      </c>
    </row>
    <row r="161" spans="1:28" ht="12" customHeight="1" x14ac:dyDescent="0.2">
      <c r="A161" s="7" t="s">
        <v>243</v>
      </c>
      <c r="B161" s="15" t="s">
        <v>204</v>
      </c>
      <c r="C161" s="45" t="str">
        <f t="shared" si="2"/>
        <v>Domaine Michel Gros, Vosne-Romanee Premier Cru, Aux Brulees</v>
      </c>
      <c r="D161" s="16">
        <v>380</v>
      </c>
      <c r="E161" s="16">
        <v>480</v>
      </c>
      <c r="AA161" s="18" t="s">
        <v>708</v>
      </c>
      <c r="AB161" s="18" t="s">
        <v>1374</v>
      </c>
    </row>
    <row r="162" spans="1:28" ht="12" customHeight="1" x14ac:dyDescent="0.2">
      <c r="A162" s="7" t="s">
        <v>244</v>
      </c>
      <c r="B162" s="15" t="s">
        <v>204</v>
      </c>
      <c r="C162" s="45" t="str">
        <f t="shared" si="2"/>
        <v>Domaine Michel Gros, Vosne-Romanee Premier Cru, Aux Brulees</v>
      </c>
      <c r="D162" s="16">
        <v>380</v>
      </c>
      <c r="E162" s="16">
        <v>480</v>
      </c>
      <c r="AA162" s="18" t="s">
        <v>708</v>
      </c>
      <c r="AB162" s="18" t="s">
        <v>1375</v>
      </c>
    </row>
    <row r="163" spans="1:28" ht="12" customHeight="1" x14ac:dyDescent="0.2">
      <c r="A163" s="7" t="s">
        <v>245</v>
      </c>
      <c r="B163" s="15" t="s">
        <v>204</v>
      </c>
      <c r="C163" s="45" t="str">
        <f t="shared" si="2"/>
        <v>Domaine Faiveley, Nuits-Saint-Georges Premier Cru, Les Porrets-Saint-Georges</v>
      </c>
      <c r="D163" s="16">
        <v>300</v>
      </c>
      <c r="E163" s="16">
        <v>400</v>
      </c>
      <c r="AA163" s="18" t="s">
        <v>712</v>
      </c>
      <c r="AB163" s="18" t="s">
        <v>1376</v>
      </c>
    </row>
    <row r="164" spans="1:28" ht="12" customHeight="1" x14ac:dyDescent="0.2">
      <c r="A164" s="7" t="s">
        <v>247</v>
      </c>
      <c r="B164" s="15" t="s">
        <v>204</v>
      </c>
      <c r="C164" s="45" t="str">
        <f t="shared" si="2"/>
        <v>Bouchard Pere et Fils, Beaune Premier Cru, Les Greves L'Enfant Jesus - In Bond</v>
      </c>
      <c r="D164" s="16">
        <v>360</v>
      </c>
      <c r="E164" s="16">
        <v>480</v>
      </c>
      <c r="AA164" s="18" t="s">
        <v>741</v>
      </c>
      <c r="AB164" s="18" t="s">
        <v>1377</v>
      </c>
    </row>
    <row r="165" spans="1:28" ht="12" customHeight="1" x14ac:dyDescent="0.2">
      <c r="A165" s="7" t="s">
        <v>248</v>
      </c>
      <c r="B165" s="15" t="s">
        <v>204</v>
      </c>
      <c r="C165" s="45" t="str">
        <f t="shared" si="2"/>
        <v>Simon Bize, Savigny-les-Beaune Premier Cru, Aux Vergelesses Rouge</v>
      </c>
      <c r="D165" s="16">
        <v>150</v>
      </c>
      <c r="E165" s="16">
        <v>200</v>
      </c>
      <c r="AA165" s="18" t="s">
        <v>742</v>
      </c>
      <c r="AB165" s="18" t="s">
        <v>1378</v>
      </c>
    </row>
    <row r="166" spans="1:28" ht="12" customHeight="1" x14ac:dyDescent="0.2">
      <c r="A166" s="7" t="s">
        <v>249</v>
      </c>
      <c r="B166" s="15" t="s">
        <v>204</v>
      </c>
      <c r="C166" s="45" t="str">
        <f t="shared" si="2"/>
        <v>Domaine Michel Lafarge, Volnay, Vendanges Selectionnees - In Bond</v>
      </c>
      <c r="D166" s="16">
        <v>360</v>
      </c>
      <c r="E166" s="16">
        <v>480</v>
      </c>
      <c r="AA166" s="18" t="s">
        <v>737</v>
      </c>
      <c r="AB166" s="18" t="s">
        <v>1379</v>
      </c>
    </row>
    <row r="167" spans="1:28" ht="12" customHeight="1" x14ac:dyDescent="0.2">
      <c r="A167" s="7" t="s">
        <v>250</v>
      </c>
      <c r="B167" s="15" t="s">
        <v>142</v>
      </c>
      <c r="C167" s="45" t="str">
        <f t="shared" si="2"/>
        <v>Domaine Chandon de Briailles, Pernand-Vergelesses Premier Cru, Ile des Vergelesses Rouge</v>
      </c>
      <c r="D167" s="16">
        <v>240</v>
      </c>
      <c r="E167" s="16">
        <v>320</v>
      </c>
      <c r="AA167" s="18" t="s">
        <v>743</v>
      </c>
      <c r="AB167" s="18" t="s">
        <v>1380</v>
      </c>
    </row>
    <row r="168" spans="1:28" ht="12" customHeight="1" x14ac:dyDescent="0.2">
      <c r="A168" s="7" t="s">
        <v>252</v>
      </c>
      <c r="B168" s="15" t="s">
        <v>142</v>
      </c>
      <c r="C168" s="45" t="str">
        <f t="shared" si="2"/>
        <v>Maison Louis Jadot, Beaune Premier Cru, 161st Anniversary (Double Magnum) - In Bond</v>
      </c>
      <c r="D168" s="16">
        <v>100</v>
      </c>
      <c r="E168" s="16">
        <v>150</v>
      </c>
      <c r="AA168" s="18" t="s">
        <v>744</v>
      </c>
      <c r="AB168" s="18" t="s">
        <v>1381</v>
      </c>
    </row>
    <row r="169" spans="1:28" ht="12" customHeight="1" x14ac:dyDescent="0.2">
      <c r="A169" s="7" t="s">
        <v>253</v>
      </c>
      <c r="B169" s="15" t="s">
        <v>142</v>
      </c>
      <c r="C169" s="45" t="str">
        <f t="shared" si="2"/>
        <v>Domaine David Clark, Morey-Saint-Denis, Les Porroux - In Bond</v>
      </c>
      <c r="D169" s="16">
        <v>220</v>
      </c>
      <c r="E169" s="16">
        <v>320</v>
      </c>
      <c r="AA169" s="18" t="s">
        <v>745</v>
      </c>
      <c r="AB169" s="18" t="s">
        <v>1382</v>
      </c>
    </row>
    <row r="170" spans="1:28" ht="12" customHeight="1" x14ac:dyDescent="0.2">
      <c r="A170" s="7" t="s">
        <v>254</v>
      </c>
      <c r="B170" s="15" t="s">
        <v>143</v>
      </c>
      <c r="C170" s="45" t="str">
        <f t="shared" si="2"/>
        <v>Joseph Faiveley, Chambolle-Musigny Premier Cru, Les Charmes</v>
      </c>
      <c r="D170" s="16">
        <v>160</v>
      </c>
      <c r="E170" s="16">
        <v>250</v>
      </c>
      <c r="AA170" s="18" t="s">
        <v>746</v>
      </c>
      <c r="AB170" s="18" t="s">
        <v>1383</v>
      </c>
    </row>
    <row r="171" spans="1:28" ht="12" customHeight="1" x14ac:dyDescent="0.2">
      <c r="A171" s="7" t="s">
        <v>255</v>
      </c>
      <c r="B171" s="15" t="s">
        <v>143</v>
      </c>
      <c r="C171" s="45" t="str">
        <f t="shared" si="2"/>
        <v>Bouchard Pere et Fils, Vosne-Romanee Premier Cru, Les Suchots</v>
      </c>
      <c r="D171" s="16">
        <v>260</v>
      </c>
      <c r="E171" s="16">
        <v>360</v>
      </c>
      <c r="AA171" s="18" t="s">
        <v>719</v>
      </c>
      <c r="AB171" s="18" t="s">
        <v>1384</v>
      </c>
    </row>
    <row r="172" spans="1:28" ht="12" customHeight="1" x14ac:dyDescent="0.2">
      <c r="A172" s="7" t="s">
        <v>256</v>
      </c>
      <c r="B172" s="15" t="s">
        <v>143</v>
      </c>
      <c r="C172" s="45" t="str">
        <f t="shared" si="2"/>
        <v>Domaine Georges Roumier, Chambolle-Musigny</v>
      </c>
      <c r="D172" s="16">
        <v>900</v>
      </c>
      <c r="E172" s="16">
        <v>1300</v>
      </c>
      <c r="AA172" s="18" t="s">
        <v>747</v>
      </c>
      <c r="AB172" s="18" t="s">
        <v>1385</v>
      </c>
    </row>
    <row r="173" spans="1:28" ht="12" customHeight="1" x14ac:dyDescent="0.2">
      <c r="A173" s="7" t="s">
        <v>257</v>
      </c>
      <c r="B173" s="15" t="s">
        <v>215</v>
      </c>
      <c r="C173" s="45" t="str">
        <f t="shared" si="2"/>
        <v>Joseph Roty, Charmes-Chambertin Grand Cru, Tres Vieilles Vignes - In Bond</v>
      </c>
      <c r="D173" s="16">
        <v>800</v>
      </c>
      <c r="E173" s="16">
        <v>1200</v>
      </c>
      <c r="AA173" s="18" t="s">
        <v>748</v>
      </c>
      <c r="AB173" s="18" t="s">
        <v>1386</v>
      </c>
    </row>
    <row r="174" spans="1:28" ht="12" customHeight="1" x14ac:dyDescent="0.2">
      <c r="A174" s="7" t="s">
        <v>258</v>
      </c>
      <c r="B174" s="15" t="s">
        <v>215</v>
      </c>
      <c r="C174" s="45" t="str">
        <f t="shared" si="2"/>
        <v>Clos Tart, Clos de Tart Grand Cru, Monopole</v>
      </c>
      <c r="D174" s="16">
        <v>200</v>
      </c>
      <c r="E174" s="16">
        <v>300</v>
      </c>
      <c r="AA174" s="18" t="s">
        <v>749</v>
      </c>
      <c r="AB174" s="18" t="s">
        <v>1387</v>
      </c>
    </row>
    <row r="175" spans="1:28" ht="12" customHeight="1" x14ac:dyDescent="0.2">
      <c r="A175" s="7" t="s">
        <v>259</v>
      </c>
      <c r="B175" s="15" t="s">
        <v>215</v>
      </c>
      <c r="C175" s="45" t="str">
        <f t="shared" si="2"/>
        <v>Domaine Faiveley, Gevrey-Chambertin Premier Cru, Issarts</v>
      </c>
      <c r="D175" s="16">
        <v>200</v>
      </c>
      <c r="E175" s="16">
        <v>300</v>
      </c>
      <c r="AA175" s="18" t="s">
        <v>706</v>
      </c>
      <c r="AB175" s="18" t="s">
        <v>1388</v>
      </c>
    </row>
    <row r="176" spans="1:28" ht="12" customHeight="1" x14ac:dyDescent="0.2">
      <c r="A176" s="7" t="s">
        <v>260</v>
      </c>
      <c r="B176" s="15" t="s">
        <v>215</v>
      </c>
      <c r="C176" s="45" t="str">
        <f t="shared" si="2"/>
        <v>Domaine Henri Gouges, Nuits-Saint-Georges Premier Cru, Clos des Porrets-Saint-Georges</v>
      </c>
      <c r="D176" s="16">
        <v>400</v>
      </c>
      <c r="E176" s="16">
        <v>600</v>
      </c>
      <c r="AA176" s="18" t="s">
        <v>750</v>
      </c>
      <c r="AB176" s="18" t="s">
        <v>1389</v>
      </c>
    </row>
    <row r="177" spans="1:28" ht="12" customHeight="1" x14ac:dyDescent="0.2">
      <c r="A177" s="7" t="s">
        <v>261</v>
      </c>
      <c r="B177" s="15" t="s">
        <v>215</v>
      </c>
      <c r="C177" s="45" t="str">
        <f t="shared" si="2"/>
        <v>Domaine Henri Gouges, Nuits-Saint-Georges Premier Cru, Les Pruliers</v>
      </c>
      <c r="D177" s="16">
        <v>180</v>
      </c>
      <c r="E177" s="16">
        <v>280</v>
      </c>
      <c r="AA177" s="18" t="s">
        <v>751</v>
      </c>
      <c r="AB177" s="18" t="s">
        <v>1390</v>
      </c>
    </row>
    <row r="178" spans="1:28" ht="12" customHeight="1" x14ac:dyDescent="0.2">
      <c r="A178" s="7" t="s">
        <v>263</v>
      </c>
      <c r="B178" s="15" t="s">
        <v>215</v>
      </c>
      <c r="C178" s="45" t="str">
        <f t="shared" si="2"/>
        <v>Domaine Bizot, Vosne-Romanee, Aux Jachees - In Bond</v>
      </c>
      <c r="D178" s="16">
        <v>800</v>
      </c>
      <c r="E178" s="16">
        <v>1200</v>
      </c>
      <c r="AA178" s="18" t="s">
        <v>752</v>
      </c>
      <c r="AB178" s="18" t="s">
        <v>1391</v>
      </c>
    </row>
    <row r="179" spans="1:28" ht="12" customHeight="1" x14ac:dyDescent="0.2">
      <c r="A179" s="7" t="s">
        <v>264</v>
      </c>
      <c r="B179" s="15" t="s">
        <v>144</v>
      </c>
      <c r="C179" s="45" t="str">
        <f t="shared" si="2"/>
        <v>Albert Bichot, Charmes-Chambertin Grand Cru</v>
      </c>
      <c r="D179" s="16">
        <v>380</v>
      </c>
      <c r="E179" s="16">
        <v>480</v>
      </c>
      <c r="AA179" s="18" t="s">
        <v>753</v>
      </c>
      <c r="AB179" s="18" t="s">
        <v>1392</v>
      </c>
    </row>
    <row r="180" spans="1:28" ht="12" customHeight="1" x14ac:dyDescent="0.2">
      <c r="A180" s="7" t="s">
        <v>265</v>
      </c>
      <c r="B180" s="15" t="s">
        <v>144</v>
      </c>
      <c r="C180" s="45" t="str">
        <f t="shared" si="2"/>
        <v>Domaine Anne Gros, Clos de Vougeot Grand Cru, Le Grand Maupertui - In Bond</v>
      </c>
      <c r="D180" s="16">
        <v>1000</v>
      </c>
      <c r="E180" s="16">
        <v>1500</v>
      </c>
      <c r="AA180" s="18" t="s">
        <v>754</v>
      </c>
      <c r="AB180" s="18" t="s">
        <v>1393</v>
      </c>
    </row>
    <row r="181" spans="1:28" ht="12" customHeight="1" x14ac:dyDescent="0.2">
      <c r="A181" s="7" t="s">
        <v>266</v>
      </c>
      <c r="B181" s="15" t="s">
        <v>144</v>
      </c>
      <c r="C181" s="45" t="str">
        <f t="shared" si="2"/>
        <v>Domaine Armand Rousseau, Gevrey-Chambertin Premier Cru, Clos Saint-Jacques - In Bond</v>
      </c>
      <c r="D181" s="16">
        <v>700</v>
      </c>
      <c r="E181" s="16">
        <v>900</v>
      </c>
      <c r="AA181" s="18" t="s">
        <v>755</v>
      </c>
      <c r="AB181" s="18" t="s">
        <v>1394</v>
      </c>
    </row>
    <row r="182" spans="1:28" ht="12" customHeight="1" x14ac:dyDescent="0.2">
      <c r="A182" s="7" t="s">
        <v>267</v>
      </c>
      <c r="B182" s="15" t="s">
        <v>144</v>
      </c>
      <c r="C182" s="45" t="str">
        <f t="shared" si="2"/>
        <v>Harmand-Geoffroy, Gevrey-Chambertin Premier Cru, La Perriere - In Bond</v>
      </c>
      <c r="D182" s="16">
        <v>260</v>
      </c>
      <c r="E182" s="16">
        <v>340</v>
      </c>
      <c r="AA182" s="18" t="s">
        <v>756</v>
      </c>
      <c r="AB182" s="18" t="s">
        <v>1395</v>
      </c>
    </row>
    <row r="183" spans="1:28" ht="12" customHeight="1" x14ac:dyDescent="0.2">
      <c r="A183" s="7" t="s">
        <v>268</v>
      </c>
      <c r="B183" s="15" t="s">
        <v>144</v>
      </c>
      <c r="C183" s="45" t="str">
        <f t="shared" si="2"/>
        <v>Albert Bichot, Chambolle-Musigny Premier Cru, Les Sentiers</v>
      </c>
      <c r="D183" s="16">
        <v>180</v>
      </c>
      <c r="E183" s="16">
        <v>340</v>
      </c>
      <c r="AA183" s="18" t="s">
        <v>758</v>
      </c>
      <c r="AB183" s="18" t="s">
        <v>1396</v>
      </c>
    </row>
    <row r="184" spans="1:28" ht="12" customHeight="1" x14ac:dyDescent="0.2">
      <c r="A184" s="7" t="s">
        <v>269</v>
      </c>
      <c r="B184" s="15" t="s">
        <v>144</v>
      </c>
      <c r="C184" s="45" t="str">
        <f t="shared" si="2"/>
        <v>Domaine Faiveley, Nuits-Saint-Georges Premier Cru, Les Porrets-Saint-Georges</v>
      </c>
      <c r="D184" s="16">
        <v>260</v>
      </c>
      <c r="E184" s="16">
        <v>340</v>
      </c>
      <c r="AA184" s="18" t="s">
        <v>712</v>
      </c>
      <c r="AB184" s="18" t="s">
        <v>1397</v>
      </c>
    </row>
    <row r="185" spans="1:28" ht="12" customHeight="1" x14ac:dyDescent="0.2">
      <c r="A185" s="7" t="s">
        <v>270</v>
      </c>
      <c r="B185" s="15" t="s">
        <v>144</v>
      </c>
      <c r="C185" s="45" t="str">
        <f t="shared" si="2"/>
        <v>Domaine Parent, Pommard Premier Cru, Les Epenots (Magnum) - In Bond</v>
      </c>
      <c r="D185" s="16">
        <v>100</v>
      </c>
      <c r="E185" s="16">
        <v>150</v>
      </c>
      <c r="AA185" s="18" t="s">
        <v>759</v>
      </c>
      <c r="AB185" s="18" t="s">
        <v>1398</v>
      </c>
    </row>
    <row r="186" spans="1:28" ht="12" customHeight="1" x14ac:dyDescent="0.2">
      <c r="A186" s="7" t="s">
        <v>271</v>
      </c>
      <c r="B186" s="15" t="s">
        <v>144</v>
      </c>
      <c r="C186" s="45" t="str">
        <f t="shared" si="2"/>
        <v>Domaine Faiveley, Mercurey Premier Cru, Le Clos du Roy</v>
      </c>
      <c r="D186" s="16">
        <v>200</v>
      </c>
      <c r="E186" s="16">
        <v>300</v>
      </c>
      <c r="AA186" s="18" t="s">
        <v>760</v>
      </c>
      <c r="AB186" s="18" t="s">
        <v>1399</v>
      </c>
    </row>
    <row r="187" spans="1:28" ht="12" customHeight="1" x14ac:dyDescent="0.2">
      <c r="A187" s="7" t="s">
        <v>272</v>
      </c>
      <c r="B187" s="15" t="s">
        <v>144</v>
      </c>
      <c r="C187" s="45" t="str">
        <f t="shared" si="2"/>
        <v>Domaine Faiveley, Mercurey Premier Cru, Le Clos du Roy</v>
      </c>
      <c r="D187" s="16">
        <v>200</v>
      </c>
      <c r="E187" s="16">
        <v>300</v>
      </c>
      <c r="AA187" s="18" t="s">
        <v>760</v>
      </c>
      <c r="AB187" s="18" t="s">
        <v>1400</v>
      </c>
    </row>
    <row r="188" spans="1:28" ht="12" customHeight="1" x14ac:dyDescent="0.2">
      <c r="A188" s="7" t="s">
        <v>273</v>
      </c>
      <c r="B188" s="15" t="s">
        <v>144</v>
      </c>
      <c r="C188" s="45" t="str">
        <f t="shared" si="2"/>
        <v>Domaine Francois Lumpp, Givry Premier Cru, Clos du Cras long</v>
      </c>
      <c r="D188" s="16">
        <v>100</v>
      </c>
      <c r="E188" s="16">
        <v>150</v>
      </c>
      <c r="AA188" s="18" t="s">
        <v>761</v>
      </c>
      <c r="AB188" s="18" t="s">
        <v>1401</v>
      </c>
    </row>
    <row r="189" spans="1:28" ht="12" customHeight="1" x14ac:dyDescent="0.2">
      <c r="A189" s="7" t="s">
        <v>275</v>
      </c>
      <c r="B189" s="15" t="s">
        <v>141</v>
      </c>
      <c r="C189" s="45" t="str">
        <f t="shared" si="2"/>
        <v>Domaine Bizot, Vosne-Romanee, Aux Jachees - In Bond</v>
      </c>
      <c r="D189" s="16">
        <v>2400</v>
      </c>
      <c r="E189" s="16">
        <v>3400</v>
      </c>
      <c r="AA189" s="18" t="s">
        <v>752</v>
      </c>
      <c r="AB189" s="18" t="s">
        <v>1402</v>
      </c>
    </row>
    <row r="190" spans="1:28" ht="12" customHeight="1" x14ac:dyDescent="0.2">
      <c r="A190" s="7" t="s">
        <v>276</v>
      </c>
      <c r="B190" s="15" t="s">
        <v>141</v>
      </c>
      <c r="C190" s="45" t="str">
        <f t="shared" si="2"/>
        <v>Maison Roche de Bellene, Bourgogne, Pinot Noir Vieilles Vignes - In Bond</v>
      </c>
      <c r="D190" s="16">
        <v>120</v>
      </c>
      <c r="E190" s="16">
        <v>160</v>
      </c>
      <c r="AA190" s="18" t="s">
        <v>371</v>
      </c>
      <c r="AB190" s="18" t="s">
        <v>1403</v>
      </c>
    </row>
    <row r="191" spans="1:28" ht="12" customHeight="1" x14ac:dyDescent="0.2">
      <c r="A191" s="7" t="s">
        <v>277</v>
      </c>
      <c r="B191" s="15" t="s">
        <v>141</v>
      </c>
      <c r="C191" s="45" t="str">
        <f t="shared" si="2"/>
        <v>Maison Roche de Bellene, Bourgogne, Pinot Noir Vieilles Vignes - In Bond</v>
      </c>
      <c r="D191" s="16">
        <v>120</v>
      </c>
      <c r="E191" s="16">
        <v>160</v>
      </c>
      <c r="AA191" s="18" t="s">
        <v>371</v>
      </c>
      <c r="AB191" s="18" t="s">
        <v>1404</v>
      </c>
    </row>
    <row r="192" spans="1:28" ht="12" customHeight="1" x14ac:dyDescent="0.2">
      <c r="A192" s="7" t="s">
        <v>278</v>
      </c>
      <c r="B192" s="15" t="s">
        <v>141</v>
      </c>
      <c r="C192" s="45" t="str">
        <f t="shared" si="2"/>
        <v>Philippe Pacalet, Moulin-a-Vent - In Bond</v>
      </c>
      <c r="D192" s="16">
        <v>100</v>
      </c>
      <c r="E192" s="16">
        <v>150</v>
      </c>
      <c r="AA192" s="18" t="s">
        <v>762</v>
      </c>
      <c r="AB192" s="18" t="s">
        <v>1405</v>
      </c>
    </row>
    <row r="193" spans="1:28" ht="12" customHeight="1" x14ac:dyDescent="0.2">
      <c r="A193" s="7" t="s">
        <v>279</v>
      </c>
      <c r="B193" s="15" t="s">
        <v>141</v>
      </c>
      <c r="C193" s="45" t="str">
        <f t="shared" si="2"/>
        <v>Philippe Pacalet, Moulin-a-Vent - In Bond</v>
      </c>
      <c r="D193" s="16">
        <v>100</v>
      </c>
      <c r="E193" s="16">
        <v>150</v>
      </c>
      <c r="AA193" s="18" t="s">
        <v>762</v>
      </c>
      <c r="AB193" s="18" t="s">
        <v>1406</v>
      </c>
    </row>
    <row r="194" spans="1:28" ht="12" customHeight="1" x14ac:dyDescent="0.2">
      <c r="A194" s="7" t="s">
        <v>280</v>
      </c>
      <c r="B194" s="15" t="s">
        <v>174</v>
      </c>
      <c r="C194" s="45" t="str">
        <f t="shared" si="2"/>
        <v>Sylvie Esmonin, Gevrey-Chambertin Premier Cru, Clos Saint-Jacques - In Bond</v>
      </c>
      <c r="D194" s="16">
        <v>500</v>
      </c>
      <c r="E194" s="16">
        <v>700</v>
      </c>
      <c r="AA194" s="18" t="s">
        <v>763</v>
      </c>
      <c r="AB194" s="18" t="s">
        <v>1407</v>
      </c>
    </row>
    <row r="195" spans="1:28" ht="12" customHeight="1" x14ac:dyDescent="0.2">
      <c r="A195" s="7" t="s">
        <v>282</v>
      </c>
      <c r="B195" s="15" t="s">
        <v>174</v>
      </c>
      <c r="C195" s="45" t="str">
        <f t="shared" si="2"/>
        <v>Albert Bichot, Chambolle-Musigny Premier Cru, Les Chabiots</v>
      </c>
      <c r="D195" s="16">
        <v>180</v>
      </c>
      <c r="E195" s="16">
        <v>240</v>
      </c>
      <c r="AA195" s="18" t="s">
        <v>764</v>
      </c>
      <c r="AB195" s="18" t="s">
        <v>1408</v>
      </c>
    </row>
    <row r="196" spans="1:28" ht="12" customHeight="1" x14ac:dyDescent="0.2">
      <c r="A196" s="7" t="s">
        <v>283</v>
      </c>
      <c r="B196" s="15" t="s">
        <v>174</v>
      </c>
      <c r="C196" s="45" t="str">
        <f t="shared" ref="C196:C259" si="3">HYPERLINK(AB196,AA196)</f>
        <v>Domaine Albert Bichot (Clos Frantin), Vosne-Romanee Premier Cru, Aux Malconsorts</v>
      </c>
      <c r="D196" s="16">
        <v>280</v>
      </c>
      <c r="E196" s="16">
        <v>380</v>
      </c>
      <c r="AA196" s="18" t="s">
        <v>765</v>
      </c>
      <c r="AB196" s="18" t="s">
        <v>1409</v>
      </c>
    </row>
    <row r="197" spans="1:28" ht="12" customHeight="1" x14ac:dyDescent="0.2">
      <c r="A197" s="7" t="s">
        <v>285</v>
      </c>
      <c r="B197" s="15" t="s">
        <v>174</v>
      </c>
      <c r="C197" s="45" t="str">
        <f t="shared" si="3"/>
        <v>Bouchard Pere et Fils, Vosne-Romanee Premier Cru, Les Suchots</v>
      </c>
      <c r="D197" s="16">
        <v>260</v>
      </c>
      <c r="E197" s="16">
        <v>360</v>
      </c>
      <c r="AA197" s="18" t="s">
        <v>719</v>
      </c>
      <c r="AB197" s="18" t="s">
        <v>1410</v>
      </c>
    </row>
    <row r="198" spans="1:28" ht="12" customHeight="1" x14ac:dyDescent="0.2">
      <c r="A198" s="7" t="s">
        <v>286</v>
      </c>
      <c r="B198" s="15" t="s">
        <v>174</v>
      </c>
      <c r="C198" s="45" t="str">
        <f t="shared" si="3"/>
        <v>Bouchard Pere et Fils, Nuits-Saint-Georges Premier Cru, Les Cailles</v>
      </c>
      <c r="D198" s="16">
        <v>200</v>
      </c>
      <c r="E198" s="16">
        <v>300</v>
      </c>
      <c r="AA198" s="18" t="s">
        <v>738</v>
      </c>
      <c r="AB198" s="18" t="s">
        <v>1411</v>
      </c>
    </row>
    <row r="199" spans="1:28" ht="12" customHeight="1" x14ac:dyDescent="0.2">
      <c r="A199" s="7" t="s">
        <v>288</v>
      </c>
      <c r="B199" s="15" t="s">
        <v>174</v>
      </c>
      <c r="C199" s="45" t="str">
        <f t="shared" si="3"/>
        <v>Domaine Henri Gouges, Nuits-Saint-Georges Premier Cru, Les Pruliers</v>
      </c>
      <c r="D199" s="16">
        <v>120</v>
      </c>
      <c r="E199" s="16">
        <v>180</v>
      </c>
      <c r="AA199" s="18" t="s">
        <v>751</v>
      </c>
      <c r="AB199" s="18" t="s">
        <v>1412</v>
      </c>
    </row>
    <row r="200" spans="1:28" ht="12" customHeight="1" x14ac:dyDescent="0.2">
      <c r="A200" s="7" t="s">
        <v>289</v>
      </c>
      <c r="B200" s="15" t="s">
        <v>174</v>
      </c>
      <c r="C200" s="45" t="str">
        <f t="shared" si="3"/>
        <v>Domaine Henri Gouges, Nuits-Saint-Georges Premier Cru, Les Vaucrains</v>
      </c>
      <c r="D200" s="16">
        <v>200</v>
      </c>
      <c r="E200" s="16">
        <v>300</v>
      </c>
      <c r="AA200" s="18" t="s">
        <v>766</v>
      </c>
      <c r="AB200" s="18" t="s">
        <v>1413</v>
      </c>
    </row>
    <row r="201" spans="1:28" ht="12" customHeight="1" x14ac:dyDescent="0.2">
      <c r="A201" s="7" t="s">
        <v>290</v>
      </c>
      <c r="B201" s="15" t="s">
        <v>174</v>
      </c>
      <c r="C201" s="45" t="str">
        <f t="shared" si="3"/>
        <v>Maison Louis Jadot, Nuits-Saint-Georges Premier Cru, Les Saint-Georges</v>
      </c>
      <c r="D201" s="16">
        <v>160</v>
      </c>
      <c r="E201" s="16">
        <v>220</v>
      </c>
      <c r="AA201" s="18" t="s">
        <v>767</v>
      </c>
      <c r="AB201" s="18" t="s">
        <v>1414</v>
      </c>
    </row>
    <row r="202" spans="1:28" ht="12" customHeight="1" x14ac:dyDescent="0.2">
      <c r="A202" s="7" t="s">
        <v>292</v>
      </c>
      <c r="B202" s="15" t="s">
        <v>174</v>
      </c>
      <c r="C202" s="45" t="str">
        <f t="shared" si="3"/>
        <v>Domaine Faiveley, Mercurey Premier Cru, Le Clos du Roy</v>
      </c>
      <c r="D202" s="16">
        <v>200</v>
      </c>
      <c r="E202" s="16">
        <v>300</v>
      </c>
      <c r="AA202" s="18" t="s">
        <v>760</v>
      </c>
      <c r="AB202" s="18" t="s">
        <v>1415</v>
      </c>
    </row>
    <row r="203" spans="1:28" ht="12" customHeight="1" x14ac:dyDescent="0.2">
      <c r="A203" s="7" t="s">
        <v>294</v>
      </c>
      <c r="B203" s="15" t="s">
        <v>174</v>
      </c>
      <c r="C203" s="45" t="str">
        <f t="shared" si="3"/>
        <v>Domaine Bizot, Vosne-Romanee, Aux Jachees - In Bond</v>
      </c>
      <c r="D203" s="16">
        <v>1800</v>
      </c>
      <c r="E203" s="16">
        <v>2800</v>
      </c>
      <c r="AA203" s="18" t="s">
        <v>752</v>
      </c>
      <c r="AB203" s="18" t="s">
        <v>1416</v>
      </c>
    </row>
    <row r="204" spans="1:28" ht="12" customHeight="1" x14ac:dyDescent="0.2">
      <c r="A204" s="7" t="s">
        <v>296</v>
      </c>
      <c r="B204" s="15" t="s">
        <v>174</v>
      </c>
      <c r="C204" s="45" t="str">
        <f t="shared" si="3"/>
        <v>Bruno Desaunay-Bissey, Vosne-Romanee - In Bond</v>
      </c>
      <c r="D204" s="16">
        <v>130</v>
      </c>
      <c r="E204" s="16">
        <v>200</v>
      </c>
      <c r="AA204" s="18" t="s">
        <v>768</v>
      </c>
      <c r="AB204" s="18" t="s">
        <v>1417</v>
      </c>
    </row>
    <row r="205" spans="1:28" ht="12" customHeight="1" x14ac:dyDescent="0.2">
      <c r="A205" s="7" t="s">
        <v>297</v>
      </c>
      <c r="B205" s="15" t="s">
        <v>174</v>
      </c>
      <c r="C205" s="45" t="str">
        <f t="shared" si="3"/>
        <v>Domaine Bizot, Bourgogne, Le Chapitre - In Bond</v>
      </c>
      <c r="D205" s="16">
        <v>1400</v>
      </c>
      <c r="E205" s="16">
        <v>2200</v>
      </c>
      <c r="AA205" s="18" t="s">
        <v>769</v>
      </c>
      <c r="AB205" s="18" t="s">
        <v>1418</v>
      </c>
    </row>
    <row r="206" spans="1:28" ht="12" customHeight="1" x14ac:dyDescent="0.2">
      <c r="A206" s="7" t="s">
        <v>298</v>
      </c>
      <c r="B206" s="15" t="s">
        <v>251</v>
      </c>
      <c r="C206" s="45" t="str">
        <f t="shared" si="3"/>
        <v>Joseph Roty, Charmes-Chambertin Grand Cru, Tres Vieilles Vignes - In Bond</v>
      </c>
      <c r="D206" s="16">
        <v>900</v>
      </c>
      <c r="E206" s="16">
        <v>1300</v>
      </c>
      <c r="AA206" s="18" t="s">
        <v>748</v>
      </c>
      <c r="AB206" s="18" t="s">
        <v>1419</v>
      </c>
    </row>
    <row r="207" spans="1:28" ht="12" customHeight="1" x14ac:dyDescent="0.2">
      <c r="A207" s="7" t="s">
        <v>299</v>
      </c>
      <c r="B207" s="15" t="s">
        <v>251</v>
      </c>
      <c r="C207" s="45" t="str">
        <f t="shared" si="3"/>
        <v>Domaine Albert Bichot (Clos Frantin), Echezeaux Grand Cru, Clos Frantin</v>
      </c>
      <c r="D207" s="16">
        <v>300</v>
      </c>
      <c r="E207" s="16">
        <v>500</v>
      </c>
      <c r="AA207" s="18" t="s">
        <v>770</v>
      </c>
      <c r="AB207" s="18" t="s">
        <v>1420</v>
      </c>
    </row>
    <row r="208" spans="1:28" ht="12" customHeight="1" x14ac:dyDescent="0.2">
      <c r="A208" s="7" t="s">
        <v>300</v>
      </c>
      <c r="B208" s="15" t="s">
        <v>251</v>
      </c>
      <c r="C208" s="45" t="str">
        <f t="shared" si="3"/>
        <v>Domaine Faiveley, Gevrey-Chambertin Premier Cru, Issarts</v>
      </c>
      <c r="D208" s="16">
        <v>200</v>
      </c>
      <c r="E208" s="16">
        <v>300</v>
      </c>
      <c r="AA208" s="18" t="s">
        <v>706</v>
      </c>
      <c r="AB208" s="18" t="s">
        <v>1421</v>
      </c>
    </row>
    <row r="209" spans="1:28" ht="12" customHeight="1" x14ac:dyDescent="0.2">
      <c r="A209" s="7" t="s">
        <v>303</v>
      </c>
      <c r="B209" s="15" t="s">
        <v>251</v>
      </c>
      <c r="C209" s="45" t="str">
        <f t="shared" si="3"/>
        <v>Domaine Faiveley, Gevrey-Chambertin Premier Cru, Les Cazetiers</v>
      </c>
      <c r="D209" s="16">
        <v>200</v>
      </c>
      <c r="E209" s="16">
        <v>300</v>
      </c>
      <c r="AA209" s="18" t="s">
        <v>771</v>
      </c>
      <c r="AB209" s="18" t="s">
        <v>1422</v>
      </c>
    </row>
    <row r="210" spans="1:28" ht="12" customHeight="1" x14ac:dyDescent="0.2">
      <c r="A210" s="7" t="s">
        <v>304</v>
      </c>
      <c r="B210" s="15" t="s">
        <v>251</v>
      </c>
      <c r="C210" s="45" t="str">
        <f t="shared" si="3"/>
        <v>Maison Louis Jadot, Gevrey-Chambertin Premier Cru, Au Closeau</v>
      </c>
      <c r="D210" s="16">
        <v>180</v>
      </c>
      <c r="E210" s="16">
        <v>240</v>
      </c>
      <c r="AA210" s="18" t="s">
        <v>772</v>
      </c>
      <c r="AB210" s="18" t="s">
        <v>1423</v>
      </c>
    </row>
    <row r="211" spans="1:28" ht="12" customHeight="1" x14ac:dyDescent="0.2">
      <c r="A211" s="7" t="s">
        <v>306</v>
      </c>
      <c r="B211" s="15" t="s">
        <v>251</v>
      </c>
      <c r="C211" s="45" t="str">
        <f t="shared" si="3"/>
        <v>Albert Bichot, Chambolle-Musigny Premier Cru, Les Chabiots</v>
      </c>
      <c r="D211" s="16">
        <v>200</v>
      </c>
      <c r="E211" s="16">
        <v>300</v>
      </c>
      <c r="AA211" s="18" t="s">
        <v>764</v>
      </c>
      <c r="AB211" s="18" t="s">
        <v>1424</v>
      </c>
    </row>
    <row r="212" spans="1:28" ht="12" customHeight="1" x14ac:dyDescent="0.2">
      <c r="A212" s="7" t="s">
        <v>307</v>
      </c>
      <c r="B212" s="15" t="s">
        <v>251</v>
      </c>
      <c r="C212" s="45" t="str">
        <f t="shared" si="3"/>
        <v>Bouchard Pere et Fils, Vosne-Romanee Premier Cru, Les Suchots</v>
      </c>
      <c r="D212" s="16">
        <v>400</v>
      </c>
      <c r="E212" s="16">
        <v>600</v>
      </c>
      <c r="AA212" s="18" t="s">
        <v>719</v>
      </c>
      <c r="AB212" s="18" t="s">
        <v>1425</v>
      </c>
    </row>
    <row r="213" spans="1:28" ht="12" customHeight="1" x14ac:dyDescent="0.2">
      <c r="A213" s="7" t="s">
        <v>308</v>
      </c>
      <c r="B213" s="15" t="s">
        <v>251</v>
      </c>
      <c r="C213" s="45" t="str">
        <f t="shared" si="3"/>
        <v>Domaine Albert Bichot (Clos Frantin), Vosne-Romanee Premier Cru, Aux Malconsorts</v>
      </c>
      <c r="D213" s="16">
        <v>280</v>
      </c>
      <c r="E213" s="16">
        <v>380</v>
      </c>
      <c r="AA213" s="18" t="s">
        <v>765</v>
      </c>
      <c r="AB213" s="18" t="s">
        <v>1426</v>
      </c>
    </row>
    <row r="214" spans="1:28" ht="12" customHeight="1" x14ac:dyDescent="0.2">
      <c r="A214" s="7" t="s">
        <v>309</v>
      </c>
      <c r="B214" s="15" t="s">
        <v>251</v>
      </c>
      <c r="C214" s="45" t="str">
        <f t="shared" si="3"/>
        <v>Bouchard Pere et Fils, Nuits-Saint-Georges Premier Cru, Les Cailles</v>
      </c>
      <c r="D214" s="16">
        <v>200</v>
      </c>
      <c r="E214" s="16">
        <v>300</v>
      </c>
      <c r="AA214" s="18" t="s">
        <v>738</v>
      </c>
      <c r="AB214" s="18" t="s">
        <v>1427</v>
      </c>
    </row>
    <row r="215" spans="1:28" ht="12" customHeight="1" x14ac:dyDescent="0.2">
      <c r="A215" s="7" t="s">
        <v>310</v>
      </c>
      <c r="B215" s="15" t="s">
        <v>251</v>
      </c>
      <c r="C215" s="45" t="str">
        <f t="shared" si="3"/>
        <v>Maison Louis Jadot, Beaune Premier Cru, Celebration Cuvee 161st Anniversary</v>
      </c>
      <c r="D215" s="16">
        <v>100</v>
      </c>
      <c r="E215" s="16">
        <v>160</v>
      </c>
      <c r="AA215" s="18" t="s">
        <v>773</v>
      </c>
      <c r="AB215" s="18" t="s">
        <v>1428</v>
      </c>
    </row>
    <row r="216" spans="1:28" ht="12" customHeight="1" x14ac:dyDescent="0.2">
      <c r="A216" s="7" t="s">
        <v>311</v>
      </c>
      <c r="B216" s="15" t="s">
        <v>251</v>
      </c>
      <c r="C216" s="45" t="str">
        <f t="shared" si="3"/>
        <v>Domaine Jean-Marc Bouley, Volnay Premier Cru, Clos des Chenes - In Bond</v>
      </c>
      <c r="D216" s="16">
        <v>400</v>
      </c>
      <c r="E216" s="16">
        <v>600</v>
      </c>
      <c r="AA216" s="18" t="s">
        <v>774</v>
      </c>
      <c r="AB216" s="18" t="s">
        <v>1429</v>
      </c>
    </row>
    <row r="217" spans="1:28" ht="12" customHeight="1" x14ac:dyDescent="0.2">
      <c r="A217" s="7" t="s">
        <v>313</v>
      </c>
      <c r="B217" s="15" t="s">
        <v>251</v>
      </c>
      <c r="C217" s="45" t="str">
        <f t="shared" si="3"/>
        <v>Domaine d'Ardhuy, Gevrey-Chambertin - In Bond</v>
      </c>
      <c r="D217" s="16">
        <v>150</v>
      </c>
      <c r="E217" s="16">
        <v>200</v>
      </c>
      <c r="AA217" s="18" t="s">
        <v>775</v>
      </c>
      <c r="AB217" s="18" t="s">
        <v>1430</v>
      </c>
    </row>
    <row r="218" spans="1:28" ht="12" customHeight="1" x14ac:dyDescent="0.2">
      <c r="A218" s="7" t="s">
        <v>314</v>
      </c>
      <c r="B218" s="15" t="s">
        <v>251</v>
      </c>
      <c r="C218" s="45" t="str">
        <f t="shared" si="3"/>
        <v>Joseph Roty, Gevrey-Chambertin - In Bond</v>
      </c>
      <c r="D218" s="16">
        <v>100</v>
      </c>
      <c r="E218" s="16">
        <v>150</v>
      </c>
      <c r="AA218" s="18" t="s">
        <v>776</v>
      </c>
      <c r="AB218" s="18" t="s">
        <v>1431</v>
      </c>
    </row>
    <row r="219" spans="1:28" ht="12" customHeight="1" x14ac:dyDescent="0.2">
      <c r="A219" s="7" t="s">
        <v>315</v>
      </c>
      <c r="B219" s="15" t="s">
        <v>251</v>
      </c>
      <c r="C219" s="45" t="str">
        <f t="shared" si="3"/>
        <v>Bruno Desaunay-Bissey, Chambolle-Musigny - In Bond</v>
      </c>
      <c r="D219" s="16">
        <v>200</v>
      </c>
      <c r="E219" s="16">
        <v>280</v>
      </c>
      <c r="AA219" s="18" t="s">
        <v>778</v>
      </c>
      <c r="AB219" s="18" t="s">
        <v>1432</v>
      </c>
    </row>
    <row r="220" spans="1:28" ht="12" customHeight="1" x14ac:dyDescent="0.2">
      <c r="A220" s="7" t="s">
        <v>316</v>
      </c>
      <c r="B220" s="15" t="s">
        <v>251</v>
      </c>
      <c r="C220" s="45" t="str">
        <f t="shared" si="3"/>
        <v>Joseph Roty, Marsannay, Les Ouzeloy - In Bond</v>
      </c>
      <c r="D220" s="16">
        <v>140</v>
      </c>
      <c r="E220" s="16">
        <v>180</v>
      </c>
      <c r="AA220" s="18" t="s">
        <v>779</v>
      </c>
      <c r="AB220" s="18" t="s">
        <v>1433</v>
      </c>
    </row>
    <row r="221" spans="1:28" ht="12" customHeight="1" x14ac:dyDescent="0.2">
      <c r="A221" s="7" t="s">
        <v>317</v>
      </c>
      <c r="B221" s="15" t="s">
        <v>251</v>
      </c>
      <c r="C221" s="45" t="str">
        <f t="shared" si="3"/>
        <v>Domaine Michel Lafarge, Bourgogne Passe-tout-grains, L'Exception Anthologie (Magnum) - In Bond</v>
      </c>
      <c r="D221" s="16">
        <v>60</v>
      </c>
      <c r="E221" s="16">
        <v>90</v>
      </c>
      <c r="AA221" s="18" t="s">
        <v>780</v>
      </c>
      <c r="AB221" s="18" t="s">
        <v>1434</v>
      </c>
    </row>
    <row r="222" spans="1:28" ht="12" customHeight="1" x14ac:dyDescent="0.2">
      <c r="A222" s="7" t="s">
        <v>318</v>
      </c>
      <c r="B222" s="15" t="s">
        <v>262</v>
      </c>
      <c r="C222" s="45" t="str">
        <f t="shared" si="3"/>
        <v>Joseph Faiveley, Charmes-Chambertin Grand Cru</v>
      </c>
      <c r="D222" s="16">
        <v>150</v>
      </c>
      <c r="E222" s="16">
        <v>250</v>
      </c>
      <c r="AA222" s="18" t="s">
        <v>781</v>
      </c>
      <c r="AB222" s="18" t="s">
        <v>1435</v>
      </c>
    </row>
    <row r="223" spans="1:28" ht="12" customHeight="1" x14ac:dyDescent="0.2">
      <c r="A223" s="7" t="s">
        <v>319</v>
      </c>
      <c r="B223" s="15"/>
      <c r="C223" s="45" t="str">
        <f t="shared" si="3"/>
        <v>LOT WITHDRAWN</v>
      </c>
      <c r="D223" s="16"/>
      <c r="E223" s="16"/>
      <c r="AA223" s="18" t="s">
        <v>593</v>
      </c>
      <c r="AB223" s="18" t="s">
        <v>1436</v>
      </c>
    </row>
    <row r="224" spans="1:28" ht="12" customHeight="1" x14ac:dyDescent="0.2">
      <c r="A224" s="7" t="s">
        <v>320</v>
      </c>
      <c r="B224" s="15" t="s">
        <v>262</v>
      </c>
      <c r="C224" s="45" t="str">
        <f t="shared" si="3"/>
        <v>Domaine Faiveley, Corton Grand Cru, Clos des Cortons Faiveley</v>
      </c>
      <c r="D224" s="16">
        <v>360</v>
      </c>
      <c r="E224" s="16">
        <v>480</v>
      </c>
      <c r="AA224" s="18" t="s">
        <v>782</v>
      </c>
      <c r="AB224" s="18" t="s">
        <v>1437</v>
      </c>
    </row>
    <row r="225" spans="1:28" ht="12" customHeight="1" x14ac:dyDescent="0.2">
      <c r="A225" s="7" t="s">
        <v>321</v>
      </c>
      <c r="B225" s="15" t="s">
        <v>262</v>
      </c>
      <c r="C225" s="45" t="str">
        <f t="shared" si="3"/>
        <v>Domaine Faiveley, Gevrey-Chambertin Premier Cru, Les Cazetiers</v>
      </c>
      <c r="D225" s="16">
        <v>200</v>
      </c>
      <c r="E225" s="16">
        <v>300</v>
      </c>
      <c r="AA225" s="18" t="s">
        <v>771</v>
      </c>
      <c r="AB225" s="18" t="s">
        <v>1438</v>
      </c>
    </row>
    <row r="226" spans="1:28" ht="12" customHeight="1" x14ac:dyDescent="0.2">
      <c r="A226" s="7" t="s">
        <v>322</v>
      </c>
      <c r="B226" s="15" t="s">
        <v>262</v>
      </c>
      <c r="C226" s="45" t="str">
        <f t="shared" si="3"/>
        <v>Domaine Tawse, Gevrey-Chambertin Premier Cru, Champeaux - In Bond</v>
      </c>
      <c r="D226" s="16">
        <v>200</v>
      </c>
      <c r="E226" s="16">
        <v>300</v>
      </c>
      <c r="AA226" s="18" t="s">
        <v>783</v>
      </c>
      <c r="AB226" s="18" t="s">
        <v>1439</v>
      </c>
    </row>
    <row r="227" spans="1:28" ht="12" customHeight="1" x14ac:dyDescent="0.2">
      <c r="A227" s="7" t="s">
        <v>323</v>
      </c>
      <c r="B227" s="15" t="s">
        <v>262</v>
      </c>
      <c r="C227" s="45" t="str">
        <f t="shared" si="3"/>
        <v>Albert Bichot, Chambolle-Musigny Premier Cru, Les Chabiots</v>
      </c>
      <c r="D227" s="16">
        <v>200</v>
      </c>
      <c r="E227" s="16">
        <v>300</v>
      </c>
      <c r="AA227" s="18" t="s">
        <v>764</v>
      </c>
      <c r="AB227" s="18" t="s">
        <v>1440</v>
      </c>
    </row>
    <row r="228" spans="1:28" ht="12" customHeight="1" x14ac:dyDescent="0.2">
      <c r="A228" s="7" t="s">
        <v>324</v>
      </c>
      <c r="B228" s="15" t="s">
        <v>262</v>
      </c>
      <c r="C228" s="45" t="str">
        <f t="shared" si="3"/>
        <v>Domaine de la Romanee-Conti, Vosne-Romanee Premier Cru, Cuvee Duvault-Blochet</v>
      </c>
      <c r="D228" s="16">
        <v>1400</v>
      </c>
      <c r="E228" s="16">
        <v>1800</v>
      </c>
      <c r="AA228" s="18" t="s">
        <v>389</v>
      </c>
      <c r="AB228" s="18" t="s">
        <v>1441</v>
      </c>
    </row>
    <row r="229" spans="1:28" ht="12" customHeight="1" x14ac:dyDescent="0.2">
      <c r="A229" s="7" t="s">
        <v>325</v>
      </c>
      <c r="B229" s="15" t="s">
        <v>262</v>
      </c>
      <c r="C229" s="45" t="str">
        <f t="shared" si="3"/>
        <v>Domaine de la Romanee-Conti, Vosne-Romanee Premier Cru, Cuvee Duvault-Blochet</v>
      </c>
      <c r="D229" s="16">
        <v>1400</v>
      </c>
      <c r="E229" s="16">
        <v>1800</v>
      </c>
      <c r="AA229" s="18" t="s">
        <v>389</v>
      </c>
      <c r="AB229" s="18" t="s">
        <v>1442</v>
      </c>
    </row>
    <row r="230" spans="1:28" ht="12" customHeight="1" x14ac:dyDescent="0.2">
      <c r="A230" s="7" t="s">
        <v>326</v>
      </c>
      <c r="B230" s="15" t="s">
        <v>262</v>
      </c>
      <c r="C230" s="45" t="str">
        <f t="shared" si="3"/>
        <v>Bouchard Pere et Fils, Nuits-Saint-Georges Premier Cru, Les Cailles</v>
      </c>
      <c r="D230" s="16">
        <v>200</v>
      </c>
      <c r="E230" s="16">
        <v>300</v>
      </c>
      <c r="AA230" s="18" t="s">
        <v>738</v>
      </c>
      <c r="AB230" s="18" t="s">
        <v>1443</v>
      </c>
    </row>
    <row r="231" spans="1:28" ht="12" customHeight="1" x14ac:dyDescent="0.2">
      <c r="A231" s="7" t="s">
        <v>327</v>
      </c>
      <c r="B231" s="15" t="s">
        <v>262</v>
      </c>
      <c r="C231" s="45" t="str">
        <f t="shared" si="3"/>
        <v>Bouchard Pere et Fils, Beaune Premier Cru, Les Greves L'Enfant Jesus (Magnum) - In Bond</v>
      </c>
      <c r="D231" s="16">
        <v>100</v>
      </c>
      <c r="E231" s="16">
        <v>150</v>
      </c>
      <c r="AA231" s="18" t="s">
        <v>785</v>
      </c>
      <c r="AB231" s="18" t="s">
        <v>1444</v>
      </c>
    </row>
    <row r="232" spans="1:28" ht="12" customHeight="1" x14ac:dyDescent="0.2">
      <c r="A232" s="7" t="s">
        <v>328</v>
      </c>
      <c r="B232" s="15"/>
      <c r="C232" s="45" t="str">
        <f t="shared" si="3"/>
        <v>2019/2020 Mark Haisma, Pommard Premier Cru, Les Arvelets and Chambolle-Musigny, Les Echezeaux</v>
      </c>
      <c r="D232" s="16">
        <v>180</v>
      </c>
      <c r="E232" s="16">
        <v>260</v>
      </c>
      <c r="AA232" s="18" t="s">
        <v>787</v>
      </c>
      <c r="AB232" s="18" t="s">
        <v>1445</v>
      </c>
    </row>
    <row r="233" spans="1:28" ht="12" customHeight="1" x14ac:dyDescent="0.2">
      <c r="A233" s="7" t="s">
        <v>329</v>
      </c>
      <c r="B233" s="15" t="s">
        <v>262</v>
      </c>
      <c r="C233" s="45" t="str">
        <f t="shared" si="3"/>
        <v>Bruno Desaunay-Bissey, Gevrey-Chambertin - In Bond</v>
      </c>
      <c r="D233" s="16">
        <v>150</v>
      </c>
      <c r="E233" s="16">
        <v>200</v>
      </c>
      <c r="AA233" s="18" t="s">
        <v>789</v>
      </c>
      <c r="AB233" s="18" t="s">
        <v>1446</v>
      </c>
    </row>
    <row r="234" spans="1:28" ht="12" customHeight="1" x14ac:dyDescent="0.2">
      <c r="A234" s="7" t="s">
        <v>330</v>
      </c>
      <c r="B234" s="15" t="s">
        <v>262</v>
      </c>
      <c r="C234" s="45" t="str">
        <f t="shared" si="3"/>
        <v>Sylvie Esmonin, Gevrey-Chambertin, Vieillles Vignes - In Bond</v>
      </c>
      <c r="D234" s="16">
        <v>280</v>
      </c>
      <c r="E234" s="16">
        <v>360</v>
      </c>
      <c r="AA234" s="18" t="s">
        <v>790</v>
      </c>
      <c r="AB234" s="18" t="s">
        <v>1447</v>
      </c>
    </row>
    <row r="235" spans="1:28" ht="12" customHeight="1" x14ac:dyDescent="0.2">
      <c r="A235" s="7" t="s">
        <v>331</v>
      </c>
      <c r="B235" s="15" t="s">
        <v>262</v>
      </c>
      <c r="C235" s="45" t="str">
        <f t="shared" si="3"/>
        <v>Domaine Trapet Pere et Fils, Gevrey-Chambertin, Ostrea (Magnums) - In Bond</v>
      </c>
      <c r="D235" s="16">
        <v>220</v>
      </c>
      <c r="E235" s="16">
        <v>280</v>
      </c>
      <c r="AA235" s="18" t="s">
        <v>791</v>
      </c>
      <c r="AB235" s="18" t="s">
        <v>1448</v>
      </c>
    </row>
    <row r="236" spans="1:28" ht="12" customHeight="1" x14ac:dyDescent="0.2">
      <c r="A236" s="7" t="s">
        <v>332</v>
      </c>
      <c r="B236" s="15" t="s">
        <v>262</v>
      </c>
      <c r="C236" s="45" t="str">
        <f t="shared" si="3"/>
        <v>Bruno Desaunay-Bissey, Vosne-Romanee - In Bond</v>
      </c>
      <c r="D236" s="16">
        <v>170</v>
      </c>
      <c r="E236" s="16">
        <v>220</v>
      </c>
      <c r="AA236" s="18" t="s">
        <v>768</v>
      </c>
      <c r="AB236" s="18" t="s">
        <v>1449</v>
      </c>
    </row>
    <row r="237" spans="1:28" ht="12" customHeight="1" x14ac:dyDescent="0.2">
      <c r="A237" s="7" t="s">
        <v>333</v>
      </c>
      <c r="B237" s="15" t="s">
        <v>262</v>
      </c>
      <c r="C237" s="45" t="str">
        <f t="shared" si="3"/>
        <v>Tercet (Marc Soyard), Pommard, Pinot Noir - In Bond</v>
      </c>
      <c r="D237" s="16">
        <v>280</v>
      </c>
      <c r="E237" s="16">
        <v>340</v>
      </c>
      <c r="AA237" s="18" t="s">
        <v>792</v>
      </c>
      <c r="AB237" s="18" t="s">
        <v>1450</v>
      </c>
    </row>
    <row r="238" spans="1:28" ht="12" customHeight="1" x14ac:dyDescent="0.2">
      <c r="A238" s="7" t="s">
        <v>334</v>
      </c>
      <c r="B238" s="15" t="s">
        <v>262</v>
      </c>
      <c r="C238" s="45" t="str">
        <f t="shared" si="3"/>
        <v>Joseph Roty, Marsannay, Au Champ St-Etienne - In Bond</v>
      </c>
      <c r="D238" s="16">
        <v>120</v>
      </c>
      <c r="E238" s="16">
        <v>160</v>
      </c>
      <c r="AA238" s="18" t="s">
        <v>793</v>
      </c>
      <c r="AB238" s="18" t="s">
        <v>1451</v>
      </c>
    </row>
    <row r="239" spans="1:28" ht="12" customHeight="1" x14ac:dyDescent="0.2">
      <c r="A239" s="7" t="s">
        <v>335</v>
      </c>
      <c r="B239" s="15" t="s">
        <v>262</v>
      </c>
      <c r="C239" s="45" t="str">
        <f t="shared" si="3"/>
        <v>Tercet (Marc Soyard), Marsannay, Rouge - In Bond</v>
      </c>
      <c r="D239" s="16">
        <v>180</v>
      </c>
      <c r="E239" s="16">
        <v>280</v>
      </c>
      <c r="AA239" s="18" t="s">
        <v>794</v>
      </c>
      <c r="AB239" s="18" t="s">
        <v>1452</v>
      </c>
    </row>
    <row r="240" spans="1:28" ht="12" customHeight="1" x14ac:dyDescent="0.2">
      <c r="A240" s="7" t="s">
        <v>336</v>
      </c>
      <c r="B240" s="15" t="s">
        <v>274</v>
      </c>
      <c r="C240" s="45" t="str">
        <f t="shared" si="3"/>
        <v>Millemann, Chambertin Grand Cru - In Bond</v>
      </c>
      <c r="D240" s="16">
        <v>1100</v>
      </c>
      <c r="E240" s="16">
        <v>1400</v>
      </c>
      <c r="AA240" s="18" t="s">
        <v>796</v>
      </c>
      <c r="AB240" s="18" t="s">
        <v>1453</v>
      </c>
    </row>
    <row r="241" spans="1:28" ht="12" customHeight="1" x14ac:dyDescent="0.2">
      <c r="A241" s="7" t="s">
        <v>337</v>
      </c>
      <c r="B241" s="15" t="s">
        <v>274</v>
      </c>
      <c r="C241" s="45" t="str">
        <f t="shared" si="3"/>
        <v>Domaine Drouhin Laroze, Bonnes Mares Grand Cru - In Bond</v>
      </c>
      <c r="D241" s="16">
        <v>200</v>
      </c>
      <c r="E241" s="16">
        <v>300</v>
      </c>
      <c r="AA241" s="18" t="s">
        <v>797</v>
      </c>
      <c r="AB241" s="18" t="s">
        <v>1454</v>
      </c>
    </row>
    <row r="242" spans="1:28" ht="12" customHeight="1" x14ac:dyDescent="0.2">
      <c r="A242" s="7" t="s">
        <v>339</v>
      </c>
      <c r="B242" s="15" t="s">
        <v>274</v>
      </c>
      <c r="C242" s="45" t="str">
        <f t="shared" si="3"/>
        <v>Millemann, Bonnes Mares Grand Cru - In Bond</v>
      </c>
      <c r="D242" s="16">
        <v>1100</v>
      </c>
      <c r="E242" s="16">
        <v>1400</v>
      </c>
      <c r="AA242" s="18" t="s">
        <v>798</v>
      </c>
      <c r="AB242" s="18" t="s">
        <v>1455</v>
      </c>
    </row>
    <row r="243" spans="1:28" ht="12" customHeight="1" x14ac:dyDescent="0.2">
      <c r="A243" s="7" t="s">
        <v>340</v>
      </c>
      <c r="B243" s="15" t="s">
        <v>274</v>
      </c>
      <c r="C243" s="45" t="str">
        <f t="shared" si="3"/>
        <v>Domaine Faiveley, Echezeaux Grand Cru, En Orveaux</v>
      </c>
      <c r="D243" s="16">
        <v>360</v>
      </c>
      <c r="E243" s="16">
        <v>460</v>
      </c>
      <c r="AA243" s="18" t="s">
        <v>799</v>
      </c>
      <c r="AB243" s="18" t="s">
        <v>1456</v>
      </c>
    </row>
    <row r="244" spans="1:28" ht="12" customHeight="1" x14ac:dyDescent="0.2">
      <c r="A244" s="7" t="s">
        <v>341</v>
      </c>
      <c r="B244" s="15" t="s">
        <v>274</v>
      </c>
      <c r="C244" s="45" t="str">
        <f t="shared" si="3"/>
        <v>Millemann, Corton-Charlemagne Grand Cru - In Bond</v>
      </c>
      <c r="D244" s="16">
        <v>2000</v>
      </c>
      <c r="E244" s="16">
        <v>2500</v>
      </c>
      <c r="AA244" s="18" t="s">
        <v>800</v>
      </c>
      <c r="AB244" s="18" t="s">
        <v>1457</v>
      </c>
    </row>
    <row r="245" spans="1:28" ht="12" customHeight="1" x14ac:dyDescent="0.2">
      <c r="A245" s="7" t="s">
        <v>342</v>
      </c>
      <c r="B245" s="15" t="s">
        <v>274</v>
      </c>
      <c r="C245" s="45" t="str">
        <f t="shared" si="3"/>
        <v>Millemann, Corton Grand Cru, Les Renardes - In Bond</v>
      </c>
      <c r="D245" s="16">
        <v>700</v>
      </c>
      <c r="E245" s="16">
        <v>900</v>
      </c>
      <c r="AA245" s="18" t="s">
        <v>801</v>
      </c>
      <c r="AB245" s="18" t="s">
        <v>1458</v>
      </c>
    </row>
    <row r="246" spans="1:28" ht="12" customHeight="1" x14ac:dyDescent="0.2">
      <c r="A246" s="7" t="s">
        <v>343</v>
      </c>
      <c r="B246" s="15" t="s">
        <v>274</v>
      </c>
      <c r="C246" s="45" t="str">
        <f t="shared" si="3"/>
        <v>Mark Haisma, Gevrey-Chambertin Premier Cru, Fonteny </v>
      </c>
      <c r="D246" s="16">
        <v>200</v>
      </c>
      <c r="E246" s="16">
        <v>300</v>
      </c>
      <c r="AA246" s="18" t="s">
        <v>802</v>
      </c>
      <c r="AB246" s="18" t="s">
        <v>1459</v>
      </c>
    </row>
    <row r="247" spans="1:28" ht="12" customHeight="1" x14ac:dyDescent="0.2">
      <c r="A247" s="7" t="s">
        <v>344</v>
      </c>
      <c r="B247" s="15" t="s">
        <v>274</v>
      </c>
      <c r="C247" s="45" t="str">
        <f t="shared" si="3"/>
        <v>Domaine Denis Mortet, Gevrey-Chambertin Premier Cru, Champeaux - In Bond</v>
      </c>
      <c r="D247" s="16">
        <v>150</v>
      </c>
      <c r="E247" s="16">
        <v>200</v>
      </c>
      <c r="AA247" s="18" t="s">
        <v>803</v>
      </c>
      <c r="AB247" s="18" t="s">
        <v>1460</v>
      </c>
    </row>
    <row r="248" spans="1:28" ht="12" customHeight="1" x14ac:dyDescent="0.2">
      <c r="A248" s="7" t="s">
        <v>345</v>
      </c>
      <c r="B248" s="15" t="s">
        <v>274</v>
      </c>
      <c r="C248" s="45" t="str">
        <f t="shared" si="3"/>
        <v>Domaine Arlaud, Morey-Saint-Denis Premier Cru, Les Millandes - In Bond</v>
      </c>
      <c r="D248" s="16">
        <v>220</v>
      </c>
      <c r="E248" s="16">
        <v>280</v>
      </c>
      <c r="AA248" s="18" t="s">
        <v>804</v>
      </c>
      <c r="AB248" s="18" t="s">
        <v>1461</v>
      </c>
    </row>
    <row r="249" spans="1:28" ht="12" customHeight="1" x14ac:dyDescent="0.2">
      <c r="A249" s="7" t="s">
        <v>346</v>
      </c>
      <c r="B249" s="15" t="s">
        <v>274</v>
      </c>
      <c r="C249" s="45" t="str">
        <f t="shared" si="3"/>
        <v>Albert Bichot, Chambolle-Musigny Premier Cru, Les Sentiers</v>
      </c>
      <c r="D249" s="16">
        <v>180</v>
      </c>
      <c r="E249" s="16">
        <v>260</v>
      </c>
      <c r="AA249" s="18" t="s">
        <v>758</v>
      </c>
      <c r="AB249" s="18" t="s">
        <v>1462</v>
      </c>
    </row>
    <row r="250" spans="1:28" ht="12" customHeight="1" x14ac:dyDescent="0.2">
      <c r="A250" s="7" t="s">
        <v>347</v>
      </c>
      <c r="B250" s="15" t="s">
        <v>274</v>
      </c>
      <c r="C250" s="45" t="str">
        <f t="shared" si="3"/>
        <v>Domaine Arlaud, Morey-Saint-Denis Premier Cru, Les Ruchots - In Bond</v>
      </c>
      <c r="D250" s="16">
        <v>200</v>
      </c>
      <c r="E250" s="16">
        <v>260</v>
      </c>
      <c r="AA250" s="18" t="s">
        <v>805</v>
      </c>
      <c r="AB250" s="18" t="s">
        <v>1463</v>
      </c>
    </row>
    <row r="251" spans="1:28" ht="12" customHeight="1" x14ac:dyDescent="0.2">
      <c r="A251" s="7" t="s">
        <v>348</v>
      </c>
      <c r="B251" s="15" t="s">
        <v>274</v>
      </c>
      <c r="C251" s="45" t="str">
        <f t="shared" si="3"/>
        <v>Domaine Albert Bichot (Clos Frantin), Vosne-Romanee Premier Cru, Aux Malconsorts</v>
      </c>
      <c r="D251" s="16">
        <v>300</v>
      </c>
      <c r="E251" s="16">
        <v>500</v>
      </c>
      <c r="AA251" s="18" t="s">
        <v>765</v>
      </c>
      <c r="AB251" s="18" t="s">
        <v>1464</v>
      </c>
    </row>
    <row r="252" spans="1:28" ht="12" customHeight="1" x14ac:dyDescent="0.2">
      <c r="A252" s="7" t="s">
        <v>349</v>
      </c>
      <c r="B252" s="15" t="s">
        <v>274</v>
      </c>
      <c r="C252" s="45" t="str">
        <f t="shared" si="3"/>
        <v>Bouchard Pere et Fils, Nuits-Saint-Georges Premier Cru, Les Cailles</v>
      </c>
      <c r="D252" s="16">
        <v>200</v>
      </c>
      <c r="E252" s="16">
        <v>300</v>
      </c>
      <c r="AA252" s="18" t="s">
        <v>738</v>
      </c>
      <c r="AB252" s="18" t="s">
        <v>1465</v>
      </c>
    </row>
    <row r="253" spans="1:28" ht="12" customHeight="1" x14ac:dyDescent="0.2">
      <c r="A253" s="7" t="s">
        <v>350</v>
      </c>
      <c r="B253" s="15" t="s">
        <v>274</v>
      </c>
      <c r="C253" s="45" t="str">
        <f t="shared" si="3"/>
        <v>Domaine Jean-Marc Bouley, Beaune Premier Cru, Les Reversees Rouge - In Bond</v>
      </c>
      <c r="D253" s="16">
        <v>170</v>
      </c>
      <c r="E253" s="16">
        <v>220</v>
      </c>
      <c r="AA253" s="18" t="s">
        <v>806</v>
      </c>
      <c r="AB253" s="18" t="s">
        <v>1466</v>
      </c>
    </row>
    <row r="254" spans="1:28" ht="12" customHeight="1" x14ac:dyDescent="0.2">
      <c r="A254" s="7" t="s">
        <v>351</v>
      </c>
      <c r="B254" s="15" t="s">
        <v>274</v>
      </c>
      <c r="C254" s="45" t="str">
        <f t="shared" si="3"/>
        <v>Domaine Charles Audoin, Marsannay, Le Clos de Jeu and Clos du Roy Rouge</v>
      </c>
      <c r="D254" s="16">
        <v>200</v>
      </c>
      <c r="E254" s="16">
        <v>300</v>
      </c>
      <c r="AA254" s="18" t="s">
        <v>807</v>
      </c>
      <c r="AB254" s="18" t="s">
        <v>1467</v>
      </c>
    </row>
    <row r="255" spans="1:28" ht="12" customHeight="1" x14ac:dyDescent="0.2">
      <c r="A255" s="7" t="s">
        <v>352</v>
      </c>
      <c r="B255" s="15" t="s">
        <v>274</v>
      </c>
      <c r="C255" s="45" t="str">
        <f t="shared" si="3"/>
        <v>Domaine Charles Audoin, Marsannay, Les Favieres and Au Champ Salomon Rouge</v>
      </c>
      <c r="D255" s="16">
        <v>200</v>
      </c>
      <c r="E255" s="16">
        <v>300</v>
      </c>
      <c r="AA255" s="18" t="s">
        <v>809</v>
      </c>
      <c r="AB255" s="18" t="s">
        <v>1468</v>
      </c>
    </row>
    <row r="256" spans="1:28" ht="12" customHeight="1" x14ac:dyDescent="0.2">
      <c r="A256" s="7" t="s">
        <v>353</v>
      </c>
      <c r="B256" s="15" t="s">
        <v>274</v>
      </c>
      <c r="C256" s="45" t="str">
        <f t="shared" si="3"/>
        <v>Tercet (Marc Soyard), Marsannay, Rouge - In Bond</v>
      </c>
      <c r="D256" s="16">
        <v>260</v>
      </c>
      <c r="E256" s="16">
        <v>360</v>
      </c>
      <c r="AA256" s="18" t="s">
        <v>794</v>
      </c>
      <c r="AB256" s="18" t="s">
        <v>1469</v>
      </c>
    </row>
    <row r="257" spans="1:28" ht="12" customHeight="1" x14ac:dyDescent="0.2">
      <c r="A257" s="7" t="s">
        <v>354</v>
      </c>
      <c r="B257" s="15" t="s">
        <v>274</v>
      </c>
      <c r="C257" s="45" t="str">
        <f t="shared" si="3"/>
        <v>Domaine Arlaud, Morey-Saint-Denis - In Bond</v>
      </c>
      <c r="D257" s="16">
        <v>180</v>
      </c>
      <c r="E257" s="16">
        <v>220</v>
      </c>
      <c r="AA257" s="18" t="s">
        <v>811</v>
      </c>
      <c r="AB257" s="18" t="s">
        <v>1470</v>
      </c>
    </row>
    <row r="258" spans="1:28" ht="12" customHeight="1" x14ac:dyDescent="0.2">
      <c r="A258" s="7" t="s">
        <v>355</v>
      </c>
      <c r="B258" s="15" t="s">
        <v>274</v>
      </c>
      <c r="C258" s="45" t="str">
        <f t="shared" si="3"/>
        <v>Bruno Desaunay-Bissey, Vosne-Romanee - In Bond</v>
      </c>
      <c r="D258" s="16">
        <v>200</v>
      </c>
      <c r="E258" s="16">
        <v>300</v>
      </c>
      <c r="AA258" s="18" t="s">
        <v>768</v>
      </c>
      <c r="AB258" s="18" t="s">
        <v>1471</v>
      </c>
    </row>
    <row r="259" spans="1:28" ht="12" customHeight="1" x14ac:dyDescent="0.2">
      <c r="A259" s="7" t="s">
        <v>356</v>
      </c>
      <c r="B259" s="15" t="s">
        <v>274</v>
      </c>
      <c r="C259" s="45" t="str">
        <f t="shared" si="3"/>
        <v>Tercet (Marc Soyard), Pommard, Pinot Noir - In Bond</v>
      </c>
      <c r="D259" s="16">
        <v>280</v>
      </c>
      <c r="E259" s="16">
        <v>340</v>
      </c>
      <c r="AA259" s="18" t="s">
        <v>792</v>
      </c>
      <c r="AB259" s="18" t="s">
        <v>1472</v>
      </c>
    </row>
    <row r="260" spans="1:28" ht="12" customHeight="1" x14ac:dyDescent="0.2">
      <c r="A260" s="7" t="s">
        <v>357</v>
      </c>
      <c r="B260" s="15" t="s">
        <v>274</v>
      </c>
      <c r="C260" s="45" t="str">
        <f t="shared" ref="C260:C323" si="4">HYPERLINK(AB260,AA260)</f>
        <v>Marc Soyard, Bourgogne, Hautes Cotes de Nuits - In Bond</v>
      </c>
      <c r="D260" s="16">
        <v>140</v>
      </c>
      <c r="E260" s="16">
        <v>200</v>
      </c>
      <c r="AA260" s="18" t="s">
        <v>812</v>
      </c>
      <c r="AB260" s="18" t="s">
        <v>1473</v>
      </c>
    </row>
    <row r="261" spans="1:28" ht="12" customHeight="1" x14ac:dyDescent="0.2">
      <c r="A261" s="7" t="s">
        <v>358</v>
      </c>
      <c r="B261" s="15" t="s">
        <v>274</v>
      </c>
      <c r="C261" s="45" t="str">
        <f t="shared" si="4"/>
        <v>Domaine Arlaud, Bourgogne, Roncevie - In Bond</v>
      </c>
      <c r="D261" s="16">
        <v>90</v>
      </c>
      <c r="E261" s="16">
        <v>110</v>
      </c>
      <c r="AA261" s="18" t="s">
        <v>813</v>
      </c>
      <c r="AB261" s="18" t="s">
        <v>1474</v>
      </c>
    </row>
    <row r="262" spans="1:28" ht="12" customHeight="1" x14ac:dyDescent="0.2">
      <c r="A262" s="7" t="s">
        <v>359</v>
      </c>
      <c r="B262" s="15" t="s">
        <v>287</v>
      </c>
      <c r="C262" s="45" t="str">
        <f t="shared" si="4"/>
        <v>Domaine Faiveley, Echezeaux Grand Cru, En Orveaux</v>
      </c>
      <c r="D262" s="16">
        <v>480</v>
      </c>
      <c r="E262" s="16">
        <v>650</v>
      </c>
      <c r="AA262" s="18" t="s">
        <v>799</v>
      </c>
      <c r="AB262" s="18" t="s">
        <v>1475</v>
      </c>
    </row>
    <row r="263" spans="1:28" ht="12" customHeight="1" x14ac:dyDescent="0.2">
      <c r="A263" s="7" t="s">
        <v>360</v>
      </c>
      <c r="B263" s="15" t="s">
        <v>287</v>
      </c>
      <c r="C263" s="45" t="str">
        <f t="shared" si="4"/>
        <v>Domaine Coquard Loison Fleurot, Echezeaux Grand Cru</v>
      </c>
      <c r="D263" s="16">
        <v>400</v>
      </c>
      <c r="E263" s="16">
        <v>600</v>
      </c>
      <c r="AA263" s="18" t="s">
        <v>814</v>
      </c>
      <c r="AB263" s="18" t="s">
        <v>1476</v>
      </c>
    </row>
    <row r="264" spans="1:28" ht="12" customHeight="1" x14ac:dyDescent="0.2">
      <c r="A264" s="7" t="s">
        <v>361</v>
      </c>
      <c r="B264" s="15" t="s">
        <v>287</v>
      </c>
      <c r="C264" s="45" t="str">
        <f t="shared" si="4"/>
        <v>Domaine Dujac, Gevrey-Chambertin Premier Cru, Aux Combottes - In Bond</v>
      </c>
      <c r="D264" s="16">
        <v>140</v>
      </c>
      <c r="E264" s="16">
        <v>180</v>
      </c>
      <c r="AA264" s="18" t="s">
        <v>815</v>
      </c>
      <c r="AB264" s="18" t="s">
        <v>1477</v>
      </c>
    </row>
    <row r="265" spans="1:28" ht="12" customHeight="1" x14ac:dyDescent="0.2">
      <c r="A265" s="7" t="s">
        <v>362</v>
      </c>
      <c r="B265" s="15" t="s">
        <v>287</v>
      </c>
      <c r="C265" s="45" t="str">
        <f t="shared" si="4"/>
        <v>Domaine Faiveley, Gevrey-Chambertin Premier Cru, Les Cazetiers</v>
      </c>
      <c r="D265" s="16">
        <v>200</v>
      </c>
      <c r="E265" s="16">
        <v>300</v>
      </c>
      <c r="AA265" s="18" t="s">
        <v>771</v>
      </c>
      <c r="AB265" s="18" t="s">
        <v>1478</v>
      </c>
    </row>
    <row r="266" spans="1:28" ht="12" customHeight="1" x14ac:dyDescent="0.2">
      <c r="A266" s="7" t="s">
        <v>364</v>
      </c>
      <c r="B266" s="15" t="s">
        <v>287</v>
      </c>
      <c r="C266" s="45" t="str">
        <f t="shared" si="4"/>
        <v>Albert Bichot, Chambolle-Musigny Premier Cru, Les Amoureuses</v>
      </c>
      <c r="D266" s="16">
        <v>260</v>
      </c>
      <c r="E266" s="16">
        <v>320</v>
      </c>
      <c r="AA266" s="18" t="s">
        <v>816</v>
      </c>
      <c r="AB266" s="18" t="s">
        <v>1479</v>
      </c>
    </row>
    <row r="267" spans="1:28" ht="12" customHeight="1" x14ac:dyDescent="0.2">
      <c r="A267" s="7" t="s">
        <v>365</v>
      </c>
      <c r="B267" s="15" t="s">
        <v>287</v>
      </c>
      <c r="C267" s="45" t="str">
        <f t="shared" si="4"/>
        <v>Albert Bichot, Chambolle-Musigny Premier Cru, Les Chabiots</v>
      </c>
      <c r="D267" s="16">
        <v>180</v>
      </c>
      <c r="E267" s="16">
        <v>240</v>
      </c>
      <c r="AA267" s="18" t="s">
        <v>764</v>
      </c>
      <c r="AB267" s="18" t="s">
        <v>1480</v>
      </c>
    </row>
    <row r="268" spans="1:28" ht="12" customHeight="1" x14ac:dyDescent="0.2">
      <c r="A268" s="7" t="s">
        <v>367</v>
      </c>
      <c r="B268" s="15" t="s">
        <v>287</v>
      </c>
      <c r="C268" s="45" t="str">
        <f t="shared" si="4"/>
        <v>Domaine Louis Jadot, Chambolle-Musigny Premier Cru, Les Amoureuses</v>
      </c>
      <c r="D268" s="16">
        <v>300</v>
      </c>
      <c r="E268" s="16">
        <v>400</v>
      </c>
      <c r="AA268" s="18" t="s">
        <v>817</v>
      </c>
      <c r="AB268" s="18" t="s">
        <v>1481</v>
      </c>
    </row>
    <row r="269" spans="1:28" ht="12" customHeight="1" x14ac:dyDescent="0.2">
      <c r="A269" s="7" t="s">
        <v>369</v>
      </c>
      <c r="B269" s="15" t="s">
        <v>287</v>
      </c>
      <c r="C269" s="45" t="str">
        <f t="shared" si="4"/>
        <v>Domaine Albert Bichot (Clos Frantin), Vosne-Romanee Premier Cru, Aux Malconsorts</v>
      </c>
      <c r="D269" s="16">
        <v>180</v>
      </c>
      <c r="E269" s="16">
        <v>240</v>
      </c>
      <c r="AA269" s="18" t="s">
        <v>765</v>
      </c>
      <c r="AB269" s="18" t="s">
        <v>1482</v>
      </c>
    </row>
    <row r="270" spans="1:28" ht="12" customHeight="1" x14ac:dyDescent="0.2">
      <c r="A270" s="7" t="s">
        <v>370</v>
      </c>
      <c r="B270" s="15" t="s">
        <v>287</v>
      </c>
      <c r="C270" s="45" t="str">
        <f t="shared" si="4"/>
        <v>Domaine Francois Buffet, Volnay Premier Cru, Carelle sous la Chapelle - In Bond</v>
      </c>
      <c r="D270" s="16">
        <v>200</v>
      </c>
      <c r="E270" s="16">
        <v>250</v>
      </c>
      <c r="AA270" s="18" t="s">
        <v>818</v>
      </c>
      <c r="AB270" s="18" t="s">
        <v>1483</v>
      </c>
    </row>
    <row r="271" spans="1:28" ht="12" customHeight="1" x14ac:dyDescent="0.2">
      <c r="A271" s="7" t="s">
        <v>372</v>
      </c>
      <c r="B271" s="15" t="s">
        <v>287</v>
      </c>
      <c r="C271" s="45" t="str">
        <f t="shared" si="4"/>
        <v>Rene Bouvier, Gevrey-Chambertin, Racine du Temps Tres Vieilles Vignes - In Bond</v>
      </c>
      <c r="D271" s="16">
        <v>240</v>
      </c>
      <c r="E271" s="16">
        <v>320</v>
      </c>
      <c r="AA271" s="18" t="s">
        <v>819</v>
      </c>
      <c r="AB271" s="18" t="s">
        <v>1484</v>
      </c>
    </row>
    <row r="272" spans="1:28" ht="12" customHeight="1" x14ac:dyDescent="0.2">
      <c r="A272" s="7" t="s">
        <v>373</v>
      </c>
      <c r="B272" s="15" t="s">
        <v>439</v>
      </c>
      <c r="C272" s="45" t="str">
        <f t="shared" si="4"/>
        <v>Domaine Dujac, Clos de la Roche Grand Cru - In Bond</v>
      </c>
      <c r="D272" s="16">
        <v>300</v>
      </c>
      <c r="E272" s="16">
        <v>400</v>
      </c>
      <c r="AA272" s="18" t="s">
        <v>820</v>
      </c>
      <c r="AB272" s="18" t="s">
        <v>1485</v>
      </c>
    </row>
    <row r="273" spans="1:28" ht="12" customHeight="1" x14ac:dyDescent="0.2">
      <c r="A273" s="7" t="s">
        <v>374</v>
      </c>
      <c r="B273" s="15" t="s">
        <v>439</v>
      </c>
      <c r="C273" s="45" t="str">
        <f t="shared" si="4"/>
        <v>Domaine Georges Roumier, Bonnes Mares Grand Cru - In Bond</v>
      </c>
      <c r="D273" s="16">
        <v>700</v>
      </c>
      <c r="E273" s="16">
        <v>900</v>
      </c>
      <c r="AA273" s="18" t="s">
        <v>821</v>
      </c>
      <c r="AB273" s="18" t="s">
        <v>1486</v>
      </c>
    </row>
    <row r="274" spans="1:28" ht="12" customHeight="1" x14ac:dyDescent="0.2">
      <c r="A274" s="7" t="s">
        <v>375</v>
      </c>
      <c r="B274" s="15" t="s">
        <v>439</v>
      </c>
      <c r="C274" s="45" t="str">
        <f t="shared" si="4"/>
        <v>Domaine Dujac, Gevrey-Chambertin Premier Cru, Aux Combottes - In Bond</v>
      </c>
      <c r="D274" s="16">
        <v>140</v>
      </c>
      <c r="E274" s="16">
        <v>180</v>
      </c>
      <c r="AA274" s="18" t="s">
        <v>815</v>
      </c>
      <c r="AB274" s="18" t="s">
        <v>1487</v>
      </c>
    </row>
    <row r="275" spans="1:28" ht="12" customHeight="1" x14ac:dyDescent="0.2">
      <c r="A275" s="7" t="s">
        <v>376</v>
      </c>
      <c r="B275" s="15" t="s">
        <v>439</v>
      </c>
      <c r="C275" s="45" t="str">
        <f t="shared" si="4"/>
        <v>Domaine Rossignol-Trapet, Gevrey-Chambertin Premier Cru, Petite Chapelle - In Bond</v>
      </c>
      <c r="D275" s="16">
        <v>200</v>
      </c>
      <c r="E275" s="16">
        <v>280</v>
      </c>
      <c r="AA275" s="18" t="s">
        <v>822</v>
      </c>
      <c r="AB275" s="18" t="s">
        <v>1488</v>
      </c>
    </row>
    <row r="276" spans="1:28" ht="12" customHeight="1" x14ac:dyDescent="0.2">
      <c r="A276" s="7" t="s">
        <v>377</v>
      </c>
      <c r="B276" s="15" t="s">
        <v>439</v>
      </c>
      <c r="C276" s="45" t="str">
        <f t="shared" si="4"/>
        <v>Domaine Armand Rousseau, Gevrey-Chambertin Premier Cru, Lavaux Saint-Jacques</v>
      </c>
      <c r="D276" s="16">
        <v>280</v>
      </c>
      <c r="E276" s="16">
        <v>380</v>
      </c>
      <c r="AA276" s="18" t="s">
        <v>823</v>
      </c>
      <c r="AB276" s="18" t="s">
        <v>1489</v>
      </c>
    </row>
    <row r="277" spans="1:28" ht="12" customHeight="1" x14ac:dyDescent="0.2">
      <c r="A277" s="7" t="s">
        <v>378</v>
      </c>
      <c r="B277" s="15" t="s">
        <v>439</v>
      </c>
      <c r="C277" s="45" t="str">
        <f t="shared" si="4"/>
        <v>Domaine Dujac, Morey-Saint-Denis Premier Cru - In Bond</v>
      </c>
      <c r="D277" s="16">
        <v>100</v>
      </c>
      <c r="E277" s="16">
        <v>160</v>
      </c>
      <c r="AA277" s="18" t="s">
        <v>824</v>
      </c>
      <c r="AB277" s="18" t="s">
        <v>1490</v>
      </c>
    </row>
    <row r="278" spans="1:28" ht="12" customHeight="1" x14ac:dyDescent="0.2">
      <c r="A278" s="7" t="s">
        <v>379</v>
      </c>
      <c r="B278" s="15" t="s">
        <v>439</v>
      </c>
      <c r="C278" s="45" t="str">
        <f t="shared" si="4"/>
        <v>Domaine Bruno Clair, Chambolle-Musigny Premier Cru, Les Charmes - In Bond</v>
      </c>
      <c r="D278" s="16">
        <v>400</v>
      </c>
      <c r="E278" s="16">
        <v>500</v>
      </c>
      <c r="AA278" s="18" t="s">
        <v>825</v>
      </c>
      <c r="AB278" s="18" t="s">
        <v>1491</v>
      </c>
    </row>
    <row r="279" spans="1:28" ht="12" customHeight="1" x14ac:dyDescent="0.2">
      <c r="A279" s="7" t="s">
        <v>380</v>
      </c>
      <c r="B279" s="15" t="s">
        <v>439</v>
      </c>
      <c r="C279" s="45" t="str">
        <f t="shared" si="4"/>
        <v>Gilbert et Christine Felettig, Chambolle-Musigny Premier Cru, Les Lavrottes - In Bond</v>
      </c>
      <c r="D279" s="16">
        <v>200</v>
      </c>
      <c r="E279" s="16">
        <v>300</v>
      </c>
      <c r="AA279" s="18" t="s">
        <v>826</v>
      </c>
      <c r="AB279" s="18" t="s">
        <v>1492</v>
      </c>
    </row>
    <row r="280" spans="1:28" ht="12" customHeight="1" x14ac:dyDescent="0.2">
      <c r="A280" s="7" t="s">
        <v>381</v>
      </c>
      <c r="B280" s="15" t="s">
        <v>439</v>
      </c>
      <c r="C280" s="45" t="str">
        <f t="shared" si="4"/>
        <v>Domaine Jean Grivot, Vosne-Romanee Premier Cru, Les Rouges - In Bond</v>
      </c>
      <c r="D280" s="16">
        <v>380</v>
      </c>
      <c r="E280" s="16">
        <v>480</v>
      </c>
      <c r="AA280" s="18" t="s">
        <v>720</v>
      </c>
      <c r="AB280" s="18" t="s">
        <v>1493</v>
      </c>
    </row>
    <row r="281" spans="1:28" ht="12" customHeight="1" x14ac:dyDescent="0.2">
      <c r="A281" s="7" t="s">
        <v>382</v>
      </c>
      <c r="B281" s="15" t="s">
        <v>439</v>
      </c>
      <c r="C281" s="45" t="str">
        <f t="shared" si="4"/>
        <v>Jacques-Frederic Mugnier, Nuits-Saint-Georges Premier Cru, Clos de la Marechale Rouge - In Bond</v>
      </c>
      <c r="D281" s="16">
        <v>360</v>
      </c>
      <c r="E281" s="16">
        <v>460</v>
      </c>
      <c r="AA281" s="18" t="s">
        <v>827</v>
      </c>
      <c r="AB281" s="18" t="s">
        <v>1494</v>
      </c>
    </row>
    <row r="282" spans="1:28" ht="12" customHeight="1" x14ac:dyDescent="0.2">
      <c r="A282" s="7" t="s">
        <v>383</v>
      </c>
      <c r="B282" s="15" t="s">
        <v>439</v>
      </c>
      <c r="C282" s="45" t="str">
        <f t="shared" si="4"/>
        <v>Michele et Patrice Rion, Nuits-Saint-Georges Premier Cru, Clos Saint-Marc - In Bond</v>
      </c>
      <c r="D282" s="16">
        <v>440</v>
      </c>
      <c r="E282" s="16">
        <v>600</v>
      </c>
      <c r="AA282" s="18" t="s">
        <v>828</v>
      </c>
      <c r="AB282" s="18" t="s">
        <v>1495</v>
      </c>
    </row>
    <row r="283" spans="1:28" ht="12" customHeight="1" x14ac:dyDescent="0.2">
      <c r="A283" s="7" t="s">
        <v>384</v>
      </c>
      <c r="B283" s="15" t="s">
        <v>439</v>
      </c>
      <c r="C283" s="45" t="str">
        <f t="shared" si="4"/>
        <v>Domaine Michel Lafarge, Volnay Premier Cru, Les Mitans - In Bond</v>
      </c>
      <c r="D283" s="16">
        <v>140</v>
      </c>
      <c r="E283" s="16">
        <v>200</v>
      </c>
      <c r="AA283" s="18" t="s">
        <v>829</v>
      </c>
      <c r="AB283" s="18" t="s">
        <v>1496</v>
      </c>
    </row>
    <row r="284" spans="1:28" ht="12" customHeight="1" x14ac:dyDescent="0.2">
      <c r="A284" s="7" t="s">
        <v>385</v>
      </c>
      <c r="B284" s="15" t="s">
        <v>439</v>
      </c>
      <c r="C284" s="45" t="str">
        <f t="shared" si="4"/>
        <v>Domaine Sylvain Pataille, Marsannay, Le Chapitre Rouge</v>
      </c>
      <c r="D284" s="16">
        <v>200</v>
      </c>
      <c r="E284" s="16">
        <v>300</v>
      </c>
      <c r="AA284" s="18" t="s">
        <v>830</v>
      </c>
      <c r="AB284" s="18" t="s">
        <v>1497</v>
      </c>
    </row>
    <row r="285" spans="1:28" ht="12" customHeight="1" x14ac:dyDescent="0.2">
      <c r="A285" s="7" t="s">
        <v>386</v>
      </c>
      <c r="B285" s="15" t="s">
        <v>439</v>
      </c>
      <c r="C285" s="45" t="str">
        <f t="shared" si="4"/>
        <v>Rene Bouvier, Gevrey-Chambertin, Racine du Temps Tres Vieilles Vignes - In Bond</v>
      </c>
      <c r="D285" s="16">
        <v>240</v>
      </c>
      <c r="E285" s="16">
        <v>320</v>
      </c>
      <c r="AA285" s="18" t="s">
        <v>819</v>
      </c>
      <c r="AB285" s="18" t="s">
        <v>1498</v>
      </c>
    </row>
    <row r="286" spans="1:28" ht="12" customHeight="1" x14ac:dyDescent="0.2">
      <c r="A286" s="7" t="s">
        <v>387</v>
      </c>
      <c r="B286" s="15" t="s">
        <v>439</v>
      </c>
      <c r="C286" s="45" t="str">
        <f t="shared" si="4"/>
        <v>Mark Haisma, Chambolle-Musigny - In Bond</v>
      </c>
      <c r="D286" s="16">
        <v>280</v>
      </c>
      <c r="E286" s="16">
        <v>380</v>
      </c>
      <c r="AA286" s="18" t="s">
        <v>831</v>
      </c>
      <c r="AB286" s="18" t="s">
        <v>1499</v>
      </c>
    </row>
    <row r="287" spans="1:28" ht="12" customHeight="1" x14ac:dyDescent="0.2">
      <c r="A287" s="7" t="s">
        <v>388</v>
      </c>
      <c r="B287" s="15" t="s">
        <v>439</v>
      </c>
      <c r="C287" s="45" t="str">
        <f t="shared" si="4"/>
        <v>Michele et Patrice Rion, Bourgogne, Bons Batons Rouge - In Bond</v>
      </c>
      <c r="D287" s="16">
        <v>100</v>
      </c>
      <c r="E287" s="16">
        <v>150</v>
      </c>
      <c r="AA287" s="18" t="s">
        <v>832</v>
      </c>
      <c r="AB287" s="18" t="s">
        <v>1500</v>
      </c>
    </row>
    <row r="288" spans="1:28" ht="12" customHeight="1" x14ac:dyDescent="0.2">
      <c r="A288" s="7" t="s">
        <v>390</v>
      </c>
      <c r="B288" s="15" t="s">
        <v>439</v>
      </c>
      <c r="C288" s="45" t="str">
        <f t="shared" si="4"/>
        <v>Mark Haisma, Shiraz Gamay, VdF - In Bond</v>
      </c>
      <c r="D288" s="16">
        <v>100</v>
      </c>
      <c r="E288" s="16">
        <v>150</v>
      </c>
      <c r="AA288" s="18" t="s">
        <v>833</v>
      </c>
      <c r="AB288" s="18" t="s">
        <v>1501</v>
      </c>
    </row>
    <row r="289" spans="1:28" ht="12" customHeight="1" x14ac:dyDescent="0.2">
      <c r="A289" s="7" t="s">
        <v>391</v>
      </c>
      <c r="B289" s="15" t="s">
        <v>399</v>
      </c>
      <c r="C289" s="45" t="str">
        <f t="shared" si="4"/>
        <v>Domaine Dujac, Clos de la Roche Grand Cru - In Bond</v>
      </c>
      <c r="D289" s="16">
        <v>250</v>
      </c>
      <c r="E289" s="16">
        <v>380</v>
      </c>
      <c r="AA289" s="18" t="s">
        <v>820</v>
      </c>
      <c r="AB289" s="18" t="s">
        <v>1502</v>
      </c>
    </row>
    <row r="290" spans="1:28" ht="12" customHeight="1" x14ac:dyDescent="0.2">
      <c r="A290" s="7" t="s">
        <v>392</v>
      </c>
      <c r="B290" s="15" t="s">
        <v>399</v>
      </c>
      <c r="C290" s="45" t="str">
        <f t="shared" si="4"/>
        <v>Domaine Dujac, Gevrey-Chambertin Premier Cru, Aux Combottes - In Bond</v>
      </c>
      <c r="D290" s="16">
        <v>130</v>
      </c>
      <c r="E290" s="16">
        <v>200</v>
      </c>
      <c r="AA290" s="18" t="s">
        <v>815</v>
      </c>
      <c r="AB290" s="18" t="s">
        <v>1503</v>
      </c>
    </row>
    <row r="291" spans="1:28" ht="12" customHeight="1" x14ac:dyDescent="0.2">
      <c r="A291" s="7" t="s">
        <v>393</v>
      </c>
      <c r="B291" s="15" t="s">
        <v>399</v>
      </c>
      <c r="C291" s="45" t="str">
        <f t="shared" si="4"/>
        <v>Domaine Robert Chevillon, Nuits-Saint-Georges Premier Cru, Les Vaucrains - In Bond</v>
      </c>
      <c r="D291" s="16">
        <v>400</v>
      </c>
      <c r="E291" s="16">
        <v>500</v>
      </c>
      <c r="AA291" s="18" t="s">
        <v>834</v>
      </c>
      <c r="AB291" s="18" t="s">
        <v>1504</v>
      </c>
    </row>
    <row r="292" spans="1:28" ht="12" customHeight="1" x14ac:dyDescent="0.2">
      <c r="A292" s="7" t="s">
        <v>394</v>
      </c>
      <c r="B292" s="15" t="s">
        <v>399</v>
      </c>
      <c r="C292" s="45" t="str">
        <f t="shared" si="4"/>
        <v>Domaine Jean-Marc Bouley, Pommard Premier Cru, Les Rugiens - In Bond</v>
      </c>
      <c r="D292" s="16">
        <v>500</v>
      </c>
      <c r="E292" s="16">
        <v>700</v>
      </c>
      <c r="AA292" s="18" t="s">
        <v>835</v>
      </c>
      <c r="AB292" s="18" t="s">
        <v>1505</v>
      </c>
    </row>
    <row r="293" spans="1:28" ht="12" customHeight="1" x14ac:dyDescent="0.2">
      <c r="A293" s="7" t="s">
        <v>395</v>
      </c>
      <c r="B293" s="15" t="s">
        <v>399</v>
      </c>
      <c r="C293" s="45" t="str">
        <f t="shared" si="4"/>
        <v>Mark Haisma, Chambolle-Musigny - In Bond</v>
      </c>
      <c r="D293" s="16">
        <v>280</v>
      </c>
      <c r="E293" s="16">
        <v>380</v>
      </c>
      <c r="AA293" s="18" t="s">
        <v>831</v>
      </c>
      <c r="AB293" s="18" t="s">
        <v>1506</v>
      </c>
    </row>
    <row r="294" spans="1:28" ht="12" customHeight="1" x14ac:dyDescent="0.2">
      <c r="A294" s="7" t="s">
        <v>396</v>
      </c>
      <c r="B294" s="15" t="s">
        <v>399</v>
      </c>
      <c r="C294" s="45" t="str">
        <f t="shared" si="4"/>
        <v>Domaine Jean Grivot, Vosne-Romanee - In Bond</v>
      </c>
      <c r="D294" s="16">
        <v>260</v>
      </c>
      <c r="E294" s="16">
        <v>320</v>
      </c>
      <c r="AA294" s="18" t="s">
        <v>836</v>
      </c>
      <c r="AB294" s="18" t="s">
        <v>1507</v>
      </c>
    </row>
    <row r="295" spans="1:28" ht="12" customHeight="1" x14ac:dyDescent="0.2">
      <c r="A295" s="7" t="s">
        <v>397</v>
      </c>
      <c r="B295" s="15" t="s">
        <v>399</v>
      </c>
      <c r="C295" s="45" t="str">
        <f t="shared" si="4"/>
        <v>Les Horees, Beaune, Les Prevolles - In Bond</v>
      </c>
      <c r="D295" s="16">
        <v>240</v>
      </c>
      <c r="E295" s="16">
        <v>320</v>
      </c>
      <c r="AA295" s="18" t="s">
        <v>837</v>
      </c>
      <c r="AB295" s="18" t="s">
        <v>1508</v>
      </c>
    </row>
    <row r="296" spans="1:28" ht="12" customHeight="1" x14ac:dyDescent="0.2">
      <c r="A296" s="7" t="s">
        <v>398</v>
      </c>
      <c r="B296" s="15" t="s">
        <v>399</v>
      </c>
      <c r="C296" s="45" t="str">
        <f t="shared" si="4"/>
        <v>Les Horees, Bourgogne, Des Six Ifs - In Bond</v>
      </c>
      <c r="D296" s="16">
        <v>100</v>
      </c>
      <c r="E296" s="16">
        <v>140</v>
      </c>
      <c r="AA296" s="18" t="s">
        <v>838</v>
      </c>
      <c r="AB296" s="18" t="s">
        <v>1509</v>
      </c>
    </row>
    <row r="297" spans="1:28" ht="12" customHeight="1" x14ac:dyDescent="0.2">
      <c r="A297" s="7" t="s">
        <v>400</v>
      </c>
      <c r="B297" s="15" t="s">
        <v>399</v>
      </c>
      <c r="C297" s="45" t="str">
        <f t="shared" si="4"/>
        <v>Domaine Boris Champy, Bourgogne, Hautes Cotes de Beaune Clou 377 (Magnum) - In Bond</v>
      </c>
      <c r="D297" s="16">
        <v>90</v>
      </c>
      <c r="E297" s="16">
        <v>140</v>
      </c>
      <c r="AA297" s="18" t="s">
        <v>839</v>
      </c>
      <c r="AB297" s="18" t="s">
        <v>1510</v>
      </c>
    </row>
    <row r="298" spans="1:28" ht="12" customHeight="1" x14ac:dyDescent="0.2">
      <c r="A298" s="7" t="s">
        <v>401</v>
      </c>
      <c r="B298" s="15" t="s">
        <v>399</v>
      </c>
      <c r="C298" s="45" t="str">
        <f t="shared" si="4"/>
        <v>Mark Haisma, Shiraz, VdF - In Bond</v>
      </c>
      <c r="D298" s="16">
        <v>100</v>
      </c>
      <c r="E298" s="16">
        <v>150</v>
      </c>
      <c r="AA298" s="18" t="s">
        <v>840</v>
      </c>
      <c r="AB298" s="18" t="s">
        <v>1511</v>
      </c>
    </row>
    <row r="299" spans="1:28" ht="12" customHeight="1" x14ac:dyDescent="0.2">
      <c r="A299" s="7" t="s">
        <v>403</v>
      </c>
      <c r="B299" s="15" t="s">
        <v>462</v>
      </c>
      <c r="C299" s="45" t="str">
        <f t="shared" si="4"/>
        <v>Mixed Lot of Domaine Faiveley and Louis Jadot, GC and NSG Premier Cru</v>
      </c>
      <c r="D299" s="16">
        <v>170</v>
      </c>
      <c r="E299" s="16">
        <v>250</v>
      </c>
      <c r="AA299" s="18" t="s">
        <v>841</v>
      </c>
      <c r="AB299" s="18" t="s">
        <v>1512</v>
      </c>
    </row>
    <row r="300" spans="1:28" ht="12" customHeight="1" x14ac:dyDescent="0.2">
      <c r="A300" s="7" t="s">
        <v>404</v>
      </c>
      <c r="B300" s="15"/>
      <c r="C300" s="45" t="str">
        <f t="shared" si="4"/>
        <v>2000/2009 Coche-Dury, Auxey-Duresses</v>
      </c>
      <c r="D300" s="16">
        <v>600</v>
      </c>
      <c r="E300" s="16">
        <v>900</v>
      </c>
      <c r="AA300" s="18" t="s">
        <v>843</v>
      </c>
      <c r="AB300" s="18" t="s">
        <v>1513</v>
      </c>
    </row>
    <row r="301" spans="1:28" ht="12" customHeight="1" x14ac:dyDescent="0.2">
      <c r="A301" s="7" t="s">
        <v>405</v>
      </c>
      <c r="B301" s="15" t="s">
        <v>172</v>
      </c>
      <c r="C301" s="45" t="str">
        <f t="shared" si="4"/>
        <v>Mixed Lot of Fine Red Burgundy</v>
      </c>
      <c r="D301" s="16">
        <v>300</v>
      </c>
      <c r="E301" s="16">
        <v>500</v>
      </c>
      <c r="AA301" s="18" t="s">
        <v>845</v>
      </c>
      <c r="AB301" s="18" t="s">
        <v>1514</v>
      </c>
    </row>
    <row r="302" spans="1:28" ht="12" customHeight="1" x14ac:dyDescent="0.2">
      <c r="A302" s="7" t="s">
        <v>406</v>
      </c>
      <c r="B302" s="15" t="s">
        <v>172</v>
      </c>
      <c r="C302" s="45" t="str">
        <f t="shared" si="4"/>
        <v>Mixed Lot of Chambolle-Musigny from Boillot &amp; Fils and Maison Louis Jadot</v>
      </c>
      <c r="D302" s="16">
        <v>340</v>
      </c>
      <c r="E302" s="16">
        <v>440</v>
      </c>
      <c r="AA302" s="18" t="s">
        <v>847</v>
      </c>
      <c r="AB302" s="18" t="s">
        <v>1515</v>
      </c>
    </row>
    <row r="303" spans="1:28" ht="12" customHeight="1" x14ac:dyDescent="0.2">
      <c r="A303" s="7" t="s">
        <v>407</v>
      </c>
      <c r="B303" s="15" t="s">
        <v>172</v>
      </c>
      <c r="C303" s="45" t="str">
        <f t="shared" si="4"/>
        <v>Mixed Lot of Domaine Humbert Freres, Gevrey-Chambertin Premier Cru, Poissenot and Craipillot</v>
      </c>
      <c r="D303" s="16">
        <v>240</v>
      </c>
      <c r="E303" s="16">
        <v>360</v>
      </c>
      <c r="AA303" s="18" t="s">
        <v>849</v>
      </c>
      <c r="AB303" s="18" t="s">
        <v>1516</v>
      </c>
    </row>
    <row r="304" spans="1:28" ht="12" customHeight="1" x14ac:dyDescent="0.2">
      <c r="A304" s="7" t="s">
        <v>408</v>
      </c>
      <c r="B304" s="15"/>
      <c r="C304" s="45" t="str">
        <f t="shared" si="4"/>
        <v>2008/2011 Mixed Lot of Domaine Drouhin Laroze, Grand Cru</v>
      </c>
      <c r="D304" s="16">
        <v>280</v>
      </c>
      <c r="E304" s="16">
        <v>380</v>
      </c>
      <c r="AA304" s="18" t="s">
        <v>851</v>
      </c>
      <c r="AB304" s="18" t="s">
        <v>1517</v>
      </c>
    </row>
    <row r="305" spans="1:28" ht="12" customHeight="1" x14ac:dyDescent="0.2">
      <c r="A305" s="7" t="s">
        <v>409</v>
      </c>
      <c r="B305" s="15"/>
      <c r="C305" s="45" t="str">
        <f t="shared" si="4"/>
        <v>2005/2009 Mixed Lot of Red Burgundy</v>
      </c>
      <c r="D305" s="16">
        <v>300</v>
      </c>
      <c r="E305" s="16">
        <v>400</v>
      </c>
      <c r="AA305" s="18" t="s">
        <v>853</v>
      </c>
      <c r="AB305" s="18" t="s">
        <v>1518</v>
      </c>
    </row>
    <row r="306" spans="1:28" ht="12" customHeight="1" x14ac:dyDescent="0.2">
      <c r="A306" s="7" t="s">
        <v>410</v>
      </c>
      <c r="B306" s="15" t="s">
        <v>204</v>
      </c>
      <c r="C306" s="45" t="str">
        <f t="shared" si="4"/>
        <v>Mixed Lot of Premier Cru Red Burgundy</v>
      </c>
      <c r="D306" s="16">
        <v>180</v>
      </c>
      <c r="E306" s="16">
        <v>220</v>
      </c>
      <c r="AA306" s="18" t="s">
        <v>855</v>
      </c>
      <c r="AB306" s="18" t="s">
        <v>1519</v>
      </c>
    </row>
    <row r="307" spans="1:28" ht="12" customHeight="1" x14ac:dyDescent="0.2">
      <c r="A307" s="7" t="s">
        <v>411</v>
      </c>
      <c r="B307" s="15"/>
      <c r="C307" s="45" t="str">
        <f t="shared" si="4"/>
        <v>2016/2018 Domaine Henri Gouges, Nuits-Saint-Georges Premier Cru, Les Pruliers</v>
      </c>
      <c r="D307" s="16">
        <v>360</v>
      </c>
      <c r="E307" s="16">
        <v>480</v>
      </c>
      <c r="AA307" s="18" t="s">
        <v>857</v>
      </c>
      <c r="AB307" s="18" t="s">
        <v>1520</v>
      </c>
    </row>
    <row r="308" spans="1:28" ht="12" customHeight="1" x14ac:dyDescent="0.2">
      <c r="A308" s="7" t="s">
        <v>413</v>
      </c>
      <c r="B308" s="15"/>
      <c r="C308" s="45" t="str">
        <f t="shared" si="4"/>
        <v>2018/2019 Mixed Lot of Red Burgundy from Le Grappin</v>
      </c>
      <c r="D308" s="16">
        <v>200</v>
      </c>
      <c r="E308" s="16">
        <v>280</v>
      </c>
      <c r="AA308" s="18" t="s">
        <v>859</v>
      </c>
      <c r="AB308" s="18" t="s">
        <v>1521</v>
      </c>
    </row>
    <row r="309" spans="1:28" ht="12" customHeight="1" x14ac:dyDescent="0.2">
      <c r="A309" s="7" t="s">
        <v>414</v>
      </c>
      <c r="B309" s="15"/>
      <c r="C309" s="45" t="str">
        <f t="shared" si="4"/>
        <v>2018/2021 Mixed Lot from Jean-Claude Ramonet Rouge - In Bond</v>
      </c>
      <c r="D309" s="16">
        <v>500</v>
      </c>
      <c r="E309" s="16">
        <v>800</v>
      </c>
      <c r="AA309" s="18" t="s">
        <v>861</v>
      </c>
      <c r="AB309" s="18" t="s">
        <v>1522</v>
      </c>
    </row>
    <row r="310" spans="1:28" ht="12" customHeight="1" x14ac:dyDescent="0.2">
      <c r="A310" s="7" t="s">
        <v>415</v>
      </c>
      <c r="B310" s="15" t="s">
        <v>274</v>
      </c>
      <c r="C310" s="45" t="str">
        <f t="shared" si="4"/>
        <v>Mixed Lot of Red Burgundy - In Bond</v>
      </c>
      <c r="D310" s="16">
        <v>150</v>
      </c>
      <c r="E310" s="16">
        <v>200</v>
      </c>
      <c r="AA310" s="18" t="s">
        <v>863</v>
      </c>
      <c r="AB310" s="18" t="s">
        <v>1523</v>
      </c>
    </row>
    <row r="311" spans="1:28" ht="12" customHeight="1" x14ac:dyDescent="0.2">
      <c r="A311" s="7" t="s">
        <v>416</v>
      </c>
      <c r="B311" s="15"/>
      <c r="C311" s="45" t="str">
        <f t="shared" si="4"/>
        <v>2020/2021 Domaine Faiveley, Gevrey-Chambertin Premier Cru, Les Cazetiers</v>
      </c>
      <c r="D311" s="16">
        <v>380</v>
      </c>
      <c r="E311" s="16">
        <v>540</v>
      </c>
      <c r="AA311" s="18" t="s">
        <v>865</v>
      </c>
      <c r="AB311" s="18" t="s">
        <v>1524</v>
      </c>
    </row>
    <row r="312" spans="1:28" ht="12" customHeight="1" x14ac:dyDescent="0.2">
      <c r="A312" s="7" t="s">
        <v>417</v>
      </c>
      <c r="B312" s="15" t="s">
        <v>287</v>
      </c>
      <c r="C312" s="45" t="str">
        <f t="shared" si="4"/>
        <v>Mixed Lot of Bouchard Pere et Fils</v>
      </c>
      <c r="D312" s="16">
        <v>280</v>
      </c>
      <c r="E312" s="16">
        <v>380</v>
      </c>
      <c r="AA312" s="18" t="s">
        <v>867</v>
      </c>
      <c r="AB312" s="18" t="s">
        <v>1525</v>
      </c>
    </row>
    <row r="313" spans="1:28" ht="12" customHeight="1" x14ac:dyDescent="0.2">
      <c r="A313" s="7" t="s">
        <v>418</v>
      </c>
      <c r="B313" s="15"/>
      <c r="C313" s="45" t="str">
        <f t="shared" si="4"/>
        <v>2022/2023 Mixed Lot of Domaine Dujac Reds - In Bond</v>
      </c>
      <c r="D313" s="16">
        <v>180</v>
      </c>
      <c r="E313" s="16">
        <v>320</v>
      </c>
      <c r="AA313" s="18" t="s">
        <v>869</v>
      </c>
      <c r="AB313" s="18" t="s">
        <v>1526</v>
      </c>
    </row>
    <row r="314" spans="1:28" ht="12" customHeight="1" x14ac:dyDescent="0.2">
      <c r="A314" s="7" t="s">
        <v>419</v>
      </c>
      <c r="B314" s="15" t="s">
        <v>170</v>
      </c>
      <c r="C314" s="45" t="str">
        <f t="shared" si="4"/>
        <v>Coche-Dury, Meursault</v>
      </c>
      <c r="D314" s="16">
        <v>400</v>
      </c>
      <c r="E314" s="16">
        <v>600</v>
      </c>
      <c r="AA314" s="18" t="s">
        <v>871</v>
      </c>
      <c r="AB314" s="18" t="s">
        <v>1527</v>
      </c>
    </row>
    <row r="315" spans="1:28" ht="12" customHeight="1" x14ac:dyDescent="0.2">
      <c r="A315" s="7" t="s">
        <v>420</v>
      </c>
      <c r="B315" s="15" t="s">
        <v>190</v>
      </c>
      <c r="C315" s="45" t="str">
        <f t="shared" si="4"/>
        <v>Coche-Dury, Puligny-Montrachet, Les Enseigneres</v>
      </c>
      <c r="D315" s="16">
        <v>400</v>
      </c>
      <c r="E315" s="16">
        <v>600</v>
      </c>
      <c r="AA315" s="18" t="s">
        <v>872</v>
      </c>
      <c r="AB315" s="18" t="s">
        <v>1528</v>
      </c>
    </row>
    <row r="316" spans="1:28" ht="12" customHeight="1" x14ac:dyDescent="0.2">
      <c r="A316" s="7" t="s">
        <v>421</v>
      </c>
      <c r="B316" s="15" t="s">
        <v>172</v>
      </c>
      <c r="C316" s="45" t="str">
        <f t="shared" si="4"/>
        <v>Bernard Morey, Chassagne-Montrachet, Vieilles Vignes Blanc</v>
      </c>
      <c r="D316" s="16">
        <v>380</v>
      </c>
      <c r="E316" s="16">
        <v>480</v>
      </c>
      <c r="AA316" s="18" t="s">
        <v>412</v>
      </c>
      <c r="AB316" s="18" t="s">
        <v>1529</v>
      </c>
    </row>
    <row r="317" spans="1:28" ht="12" customHeight="1" x14ac:dyDescent="0.2">
      <c r="A317" s="7" t="s">
        <v>422</v>
      </c>
      <c r="B317" s="15" t="s">
        <v>150</v>
      </c>
      <c r="C317" s="45" t="str">
        <f t="shared" si="4"/>
        <v>Chateau de Beauregard, Saint-Veran, La Roche</v>
      </c>
      <c r="D317" s="16">
        <v>140</v>
      </c>
      <c r="E317" s="16">
        <v>240</v>
      </c>
      <c r="AA317" s="18" t="s">
        <v>874</v>
      </c>
      <c r="AB317" s="18" t="s">
        <v>1530</v>
      </c>
    </row>
    <row r="318" spans="1:28" ht="12" customHeight="1" x14ac:dyDescent="0.2">
      <c r="A318" s="7" t="s">
        <v>423</v>
      </c>
      <c r="B318" s="15" t="s">
        <v>155</v>
      </c>
      <c r="C318" s="45" t="str">
        <f t="shared" si="4"/>
        <v>Olivier Leflaive, Chablis Grand Cru, Vaudesir</v>
      </c>
      <c r="D318" s="16">
        <v>150</v>
      </c>
      <c r="E318" s="16">
        <v>200</v>
      </c>
      <c r="AA318" s="18" t="s">
        <v>875</v>
      </c>
      <c r="AB318" s="18" t="s">
        <v>1531</v>
      </c>
    </row>
    <row r="319" spans="1:28" ht="12" customHeight="1" x14ac:dyDescent="0.2">
      <c r="A319" s="7" t="s">
        <v>424</v>
      </c>
      <c r="B319" s="15" t="s">
        <v>155</v>
      </c>
      <c r="C319" s="45" t="str">
        <f t="shared" si="4"/>
        <v>Vincent Dauvissat, Chablis Premier Cru, La Forest</v>
      </c>
      <c r="D319" s="16">
        <v>400</v>
      </c>
      <c r="E319" s="16">
        <v>1000</v>
      </c>
      <c r="AA319" s="18" t="s">
        <v>876</v>
      </c>
      <c r="AB319" s="18" t="s">
        <v>1532</v>
      </c>
    </row>
    <row r="320" spans="1:28" ht="12" customHeight="1" x14ac:dyDescent="0.2">
      <c r="A320" s="7" t="s">
        <v>425</v>
      </c>
      <c r="B320" s="15" t="s">
        <v>155</v>
      </c>
      <c r="C320" s="45" t="str">
        <f t="shared" si="4"/>
        <v>Vincent Dauvissat, Chablis Premier Cru, La Forest</v>
      </c>
      <c r="D320" s="16">
        <v>400</v>
      </c>
      <c r="E320" s="16">
        <v>1000</v>
      </c>
      <c r="AA320" s="18" t="s">
        <v>876</v>
      </c>
      <c r="AB320" s="18" t="s">
        <v>1533</v>
      </c>
    </row>
    <row r="321" spans="1:28" ht="12" customHeight="1" x14ac:dyDescent="0.2">
      <c r="A321" s="7" t="s">
        <v>426</v>
      </c>
      <c r="B321" s="15" t="s">
        <v>155</v>
      </c>
      <c r="C321" s="45" t="str">
        <f t="shared" si="4"/>
        <v>Jean-Paul &amp; Benoit Droin, Chablis Premier Cru, Montee de Tonnerre</v>
      </c>
      <c r="D321" s="16">
        <v>180</v>
      </c>
      <c r="E321" s="16">
        <v>270</v>
      </c>
      <c r="AA321" s="18" t="s">
        <v>877</v>
      </c>
      <c r="AB321" s="18" t="s">
        <v>1534</v>
      </c>
    </row>
    <row r="322" spans="1:28" ht="12" customHeight="1" x14ac:dyDescent="0.2">
      <c r="A322" s="7" t="s">
        <v>427</v>
      </c>
      <c r="B322" s="15" t="s">
        <v>155</v>
      </c>
      <c r="C322" s="45" t="str">
        <f t="shared" si="4"/>
        <v>Coche-Dury, Meursault</v>
      </c>
      <c r="D322" s="16">
        <v>800</v>
      </c>
      <c r="E322" s="16">
        <v>1200</v>
      </c>
      <c r="AA322" s="18" t="s">
        <v>871</v>
      </c>
      <c r="AB322" s="18" t="s">
        <v>1535</v>
      </c>
    </row>
    <row r="323" spans="1:28" ht="12" customHeight="1" x14ac:dyDescent="0.2">
      <c r="A323" s="7" t="s">
        <v>428</v>
      </c>
      <c r="B323" s="15" t="s">
        <v>155</v>
      </c>
      <c r="C323" s="45" t="str">
        <f t="shared" si="4"/>
        <v>J. M. Boillot, Puligny-Montrachet Premier Cru, Les Combettes</v>
      </c>
      <c r="D323" s="16">
        <v>240</v>
      </c>
      <c r="E323" s="16">
        <v>300</v>
      </c>
      <c r="AA323" s="18" t="s">
        <v>402</v>
      </c>
      <c r="AB323" s="18" t="s">
        <v>1536</v>
      </c>
    </row>
    <row r="324" spans="1:28" ht="12" customHeight="1" x14ac:dyDescent="0.2">
      <c r="A324" s="7" t="s">
        <v>429</v>
      </c>
      <c r="B324" s="15" t="s">
        <v>176</v>
      </c>
      <c r="C324" s="45" t="str">
        <f t="shared" ref="C324:C387" si="5">HYPERLINK(AB324,AA324)</f>
        <v>Domaine Billaud-Simon, Chablis Premier Cru, Montee de Tonnerre</v>
      </c>
      <c r="D324" s="16">
        <v>260</v>
      </c>
      <c r="E324" s="16">
        <v>360</v>
      </c>
      <c r="AA324" s="18" t="s">
        <v>878</v>
      </c>
      <c r="AB324" s="18" t="s">
        <v>1537</v>
      </c>
    </row>
    <row r="325" spans="1:28" ht="12" customHeight="1" x14ac:dyDescent="0.2">
      <c r="A325" s="7" t="s">
        <v>430</v>
      </c>
      <c r="B325" s="15" t="s">
        <v>176</v>
      </c>
      <c r="C325" s="45" t="str">
        <f t="shared" si="5"/>
        <v>Jean-Paul &amp; Benoit Droin, Chablis Premier Cru, Montee de Tonnerre</v>
      </c>
      <c r="D325" s="16">
        <v>200</v>
      </c>
      <c r="E325" s="16">
        <v>300</v>
      </c>
      <c r="AA325" s="18" t="s">
        <v>877</v>
      </c>
      <c r="AB325" s="18" t="s">
        <v>1538</v>
      </c>
    </row>
    <row r="326" spans="1:28" ht="12" customHeight="1" x14ac:dyDescent="0.2">
      <c r="A326" s="7" t="s">
        <v>431</v>
      </c>
      <c r="B326" s="15" t="s">
        <v>176</v>
      </c>
      <c r="C326" s="45" t="str">
        <f t="shared" si="5"/>
        <v>Domaine Louis Jadot, Pernand-Vergelesses, Clos de la Croix de Pierre Blanc</v>
      </c>
      <c r="D326" s="16">
        <v>70</v>
      </c>
      <c r="E326" s="16">
        <v>100</v>
      </c>
      <c r="AA326" s="18" t="s">
        <v>879</v>
      </c>
      <c r="AB326" s="18" t="s">
        <v>1539</v>
      </c>
    </row>
    <row r="327" spans="1:28" ht="12" customHeight="1" x14ac:dyDescent="0.2">
      <c r="A327" s="7" t="s">
        <v>432</v>
      </c>
      <c r="B327" s="15" t="s">
        <v>176</v>
      </c>
      <c r="C327" s="45" t="str">
        <f t="shared" si="5"/>
        <v>Buisson-Charles, Meursault Premier Cru, Bouches Cheres - In Bond</v>
      </c>
      <c r="D327" s="16">
        <v>460</v>
      </c>
      <c r="E327" s="16">
        <v>650</v>
      </c>
      <c r="AA327" s="18" t="s">
        <v>880</v>
      </c>
      <c r="AB327" s="18" t="s">
        <v>1540</v>
      </c>
    </row>
    <row r="328" spans="1:28" ht="12" customHeight="1" x14ac:dyDescent="0.2">
      <c r="A328" s="7" t="s">
        <v>433</v>
      </c>
      <c r="B328" s="15" t="s">
        <v>176</v>
      </c>
      <c r="C328" s="45" t="str">
        <f t="shared" si="5"/>
        <v>Etienne Sauzet, Puligny-Montrachet Premier Cru, Les Perrieres - In Bond</v>
      </c>
      <c r="D328" s="16">
        <v>500</v>
      </c>
      <c r="E328" s="16">
        <v>700</v>
      </c>
      <c r="AA328" s="18" t="s">
        <v>881</v>
      </c>
      <c r="AB328" s="18" t="s">
        <v>1541</v>
      </c>
    </row>
    <row r="329" spans="1:28" ht="12" customHeight="1" x14ac:dyDescent="0.2">
      <c r="A329" s="7" t="s">
        <v>435</v>
      </c>
      <c r="B329" s="15" t="s">
        <v>195</v>
      </c>
      <c r="C329" s="45" t="str">
        <f t="shared" si="5"/>
        <v>Domaine William Fevre, Chablis Grand Cru, Les Clos - In Bond</v>
      </c>
      <c r="D329" s="16">
        <v>380</v>
      </c>
      <c r="E329" s="16">
        <v>480</v>
      </c>
      <c r="AA329" s="18" t="s">
        <v>882</v>
      </c>
      <c r="AB329" s="18" t="s">
        <v>1542</v>
      </c>
    </row>
    <row r="330" spans="1:28" ht="12" customHeight="1" x14ac:dyDescent="0.2">
      <c r="A330" s="7" t="s">
        <v>436</v>
      </c>
      <c r="B330" s="15" t="s">
        <v>195</v>
      </c>
      <c r="C330" s="45" t="str">
        <f t="shared" si="5"/>
        <v>Domaine William Fevre, Chablis Grand Cru, Bougros - In Bond</v>
      </c>
      <c r="D330" s="16">
        <v>260</v>
      </c>
      <c r="E330" s="16">
        <v>360</v>
      </c>
      <c r="AA330" s="18" t="s">
        <v>883</v>
      </c>
      <c r="AB330" s="18" t="s">
        <v>1543</v>
      </c>
    </row>
    <row r="331" spans="1:28" ht="12" customHeight="1" x14ac:dyDescent="0.2">
      <c r="A331" s="7" t="s">
        <v>437</v>
      </c>
      <c r="B331" s="15" t="s">
        <v>195</v>
      </c>
      <c r="C331" s="45" t="str">
        <f t="shared" si="5"/>
        <v>Bouchard Pere et Fils, Corton-Charlemagne Grand Cru - In Bond</v>
      </c>
      <c r="D331" s="16">
        <v>500</v>
      </c>
      <c r="E331" s="16">
        <v>700</v>
      </c>
      <c r="AA331" s="18" t="s">
        <v>884</v>
      </c>
      <c r="AB331" s="18" t="s">
        <v>1544</v>
      </c>
    </row>
    <row r="332" spans="1:28" ht="12" customHeight="1" x14ac:dyDescent="0.2">
      <c r="A332" s="7" t="s">
        <v>438</v>
      </c>
      <c r="B332" s="15" t="s">
        <v>195</v>
      </c>
      <c r="C332" s="45" t="str">
        <f t="shared" si="5"/>
        <v>Domaine William Fevre, Chablis Premier Cru, Montee de Tonnerre - In Bond</v>
      </c>
      <c r="D332" s="16">
        <v>360</v>
      </c>
      <c r="E332" s="16">
        <v>520</v>
      </c>
      <c r="AA332" s="18" t="s">
        <v>885</v>
      </c>
      <c r="AB332" s="18" t="s">
        <v>1545</v>
      </c>
    </row>
    <row r="333" spans="1:28" ht="12" customHeight="1" x14ac:dyDescent="0.2">
      <c r="A333" s="7" t="s">
        <v>440</v>
      </c>
      <c r="B333" s="15" t="s">
        <v>195</v>
      </c>
      <c r="C333" s="45" t="str">
        <f t="shared" si="5"/>
        <v>Domaine Billaud-Simon, Chablis Premier Cru, Montee de Tonnerre</v>
      </c>
      <c r="D333" s="16">
        <v>260</v>
      </c>
      <c r="E333" s="16">
        <v>360</v>
      </c>
      <c r="AA333" s="18" t="s">
        <v>878</v>
      </c>
      <c r="AB333" s="18" t="s">
        <v>1546</v>
      </c>
    </row>
    <row r="334" spans="1:28" ht="12" customHeight="1" x14ac:dyDescent="0.2">
      <c r="A334" s="7" t="s">
        <v>441</v>
      </c>
      <c r="B334" s="15" t="s">
        <v>195</v>
      </c>
      <c r="C334" s="45" t="str">
        <f t="shared" si="5"/>
        <v>Domaine Billaud-Simon, Chablis Premier Cru, Montee de Tonnerre</v>
      </c>
      <c r="D334" s="16">
        <v>260</v>
      </c>
      <c r="E334" s="16">
        <v>360</v>
      </c>
      <c r="AA334" s="18" t="s">
        <v>878</v>
      </c>
      <c r="AB334" s="18" t="s">
        <v>1547</v>
      </c>
    </row>
    <row r="335" spans="1:28" ht="12" customHeight="1" x14ac:dyDescent="0.2">
      <c r="A335" s="7" t="s">
        <v>442</v>
      </c>
      <c r="B335" s="15" t="s">
        <v>195</v>
      </c>
      <c r="C335" s="45" t="str">
        <f t="shared" si="5"/>
        <v>Etienne Sauzet, Puligny-Montrachet Premier Cru, Champ Canet - In Bond</v>
      </c>
      <c r="D335" s="16">
        <v>250</v>
      </c>
      <c r="E335" s="16">
        <v>340</v>
      </c>
      <c r="AA335" s="18" t="s">
        <v>886</v>
      </c>
      <c r="AB335" s="18" t="s">
        <v>1548</v>
      </c>
    </row>
    <row r="336" spans="1:28" ht="12" customHeight="1" x14ac:dyDescent="0.2">
      <c r="A336" s="7" t="s">
        <v>444</v>
      </c>
      <c r="B336" s="15" t="s">
        <v>204</v>
      </c>
      <c r="C336" s="45" t="str">
        <f t="shared" si="5"/>
        <v>Rollin Pere et Fils, Corton-Charlemagne Grand Cru - In Bond</v>
      </c>
      <c r="D336" s="16">
        <v>180</v>
      </c>
      <c r="E336" s="16">
        <v>280</v>
      </c>
      <c r="AA336" s="18" t="s">
        <v>887</v>
      </c>
      <c r="AB336" s="18" t="s">
        <v>1549</v>
      </c>
    </row>
    <row r="337" spans="1:28" ht="12" customHeight="1" x14ac:dyDescent="0.2">
      <c r="A337" s="7" t="s">
        <v>445</v>
      </c>
      <c r="B337" s="15" t="s">
        <v>204</v>
      </c>
      <c r="C337" s="45" t="str">
        <f t="shared" si="5"/>
        <v>Coche-Dury, Bourgogne Aligote</v>
      </c>
      <c r="D337" s="16">
        <v>700</v>
      </c>
      <c r="E337" s="16">
        <v>1000</v>
      </c>
      <c r="AA337" s="18" t="s">
        <v>888</v>
      </c>
      <c r="AB337" s="18" t="s">
        <v>1550</v>
      </c>
    </row>
    <row r="338" spans="1:28" ht="12" customHeight="1" x14ac:dyDescent="0.2">
      <c r="A338" s="7" t="s">
        <v>446</v>
      </c>
      <c r="B338" s="15" t="s">
        <v>143</v>
      </c>
      <c r="C338" s="45" t="str">
        <f t="shared" si="5"/>
        <v>Morey-Blanc, Meursault Premier Cru, Les Charmes - In Bond</v>
      </c>
      <c r="D338" s="16">
        <v>380</v>
      </c>
      <c r="E338" s="16">
        <v>500</v>
      </c>
      <c r="AA338" s="18" t="s">
        <v>889</v>
      </c>
      <c r="AB338" s="18" t="s">
        <v>1551</v>
      </c>
    </row>
    <row r="339" spans="1:28" ht="12" customHeight="1" x14ac:dyDescent="0.2">
      <c r="A339" s="7" t="s">
        <v>447</v>
      </c>
      <c r="B339" s="15" t="s">
        <v>143</v>
      </c>
      <c r="C339" s="45" t="str">
        <f t="shared" si="5"/>
        <v>Joseph Pascal, Puligny-Montrachet Premier Cru, Les Folatieres - In Bond</v>
      </c>
      <c r="D339" s="16">
        <v>500</v>
      </c>
      <c r="E339" s="16">
        <v>700</v>
      </c>
      <c r="AA339" s="18" t="s">
        <v>890</v>
      </c>
      <c r="AB339" s="18" t="s">
        <v>1552</v>
      </c>
    </row>
    <row r="340" spans="1:28" ht="12" customHeight="1" x14ac:dyDescent="0.2">
      <c r="A340" s="7" t="s">
        <v>448</v>
      </c>
      <c r="B340" s="15" t="s">
        <v>215</v>
      </c>
      <c r="C340" s="45" t="str">
        <f t="shared" si="5"/>
        <v>Domaine Billaud-Simon, Chablis Grand Cru, Vaudesir</v>
      </c>
      <c r="D340" s="16">
        <v>400</v>
      </c>
      <c r="E340" s="16">
        <v>600</v>
      </c>
      <c r="AA340" s="18" t="s">
        <v>891</v>
      </c>
      <c r="AB340" s="18" t="s">
        <v>1553</v>
      </c>
    </row>
    <row r="341" spans="1:28" ht="12" customHeight="1" x14ac:dyDescent="0.2">
      <c r="A341" s="7" t="s">
        <v>449</v>
      </c>
      <c r="B341" s="15" t="s">
        <v>144</v>
      </c>
      <c r="C341" s="45" t="str">
        <f t="shared" si="5"/>
        <v>Jean-Paul &amp; Benoit Droin, Chablis Premier Cru, Montee de Tonnerre</v>
      </c>
      <c r="D341" s="16">
        <v>200</v>
      </c>
      <c r="E341" s="16">
        <v>300</v>
      </c>
      <c r="AA341" s="18" t="s">
        <v>877</v>
      </c>
      <c r="AB341" s="18" t="s">
        <v>1554</v>
      </c>
    </row>
    <row r="342" spans="1:28" ht="12" customHeight="1" x14ac:dyDescent="0.2">
      <c r="A342" s="7" t="s">
        <v>450</v>
      </c>
      <c r="B342" s="15" t="s">
        <v>141</v>
      </c>
      <c r="C342" s="45" t="str">
        <f t="shared" si="5"/>
        <v>Jean-Paul &amp; Benoit Droin, Chablis Premier Cru, Montee de Tonnerre</v>
      </c>
      <c r="D342" s="16">
        <v>160</v>
      </c>
      <c r="E342" s="16">
        <v>220</v>
      </c>
      <c r="AA342" s="18" t="s">
        <v>877</v>
      </c>
      <c r="AB342" s="18" t="s">
        <v>1555</v>
      </c>
    </row>
    <row r="343" spans="1:28" ht="12" customHeight="1" x14ac:dyDescent="0.2">
      <c r="A343" s="7" t="s">
        <v>451</v>
      </c>
      <c r="B343" s="15" t="s">
        <v>174</v>
      </c>
      <c r="C343" s="45" t="str">
        <f t="shared" si="5"/>
        <v>Samuel Billaud, Chablis Premier Cru, Montee de Tonnerre</v>
      </c>
      <c r="D343" s="16">
        <v>260</v>
      </c>
      <c r="E343" s="16">
        <v>360</v>
      </c>
      <c r="AA343" s="18" t="s">
        <v>892</v>
      </c>
      <c r="AB343" s="18" t="s">
        <v>1556</v>
      </c>
    </row>
    <row r="344" spans="1:28" ht="12" customHeight="1" x14ac:dyDescent="0.2">
      <c r="A344" s="7" t="s">
        <v>452</v>
      </c>
      <c r="B344" s="15" t="s">
        <v>251</v>
      </c>
      <c r="C344" s="45" t="str">
        <f t="shared" si="5"/>
        <v>Domaine William Fevre, Chablis Premier Cru, Montee de Tonnerre</v>
      </c>
      <c r="D344" s="16">
        <v>160</v>
      </c>
      <c r="E344" s="16">
        <v>220</v>
      </c>
      <c r="AA344" s="18" t="s">
        <v>893</v>
      </c>
      <c r="AB344" s="18" t="s">
        <v>1557</v>
      </c>
    </row>
    <row r="345" spans="1:28" ht="12" customHeight="1" x14ac:dyDescent="0.2">
      <c r="A345" s="7" t="s">
        <v>453</v>
      </c>
      <c r="B345" s="15" t="s">
        <v>262</v>
      </c>
      <c r="C345" s="45" t="str">
        <f t="shared" si="5"/>
        <v>Domaine Vincent Dampt, Chablis Premier Cru, Vaillons</v>
      </c>
      <c r="D345" s="16">
        <v>140</v>
      </c>
      <c r="E345" s="16">
        <v>200</v>
      </c>
      <c r="AA345" s="18" t="s">
        <v>894</v>
      </c>
      <c r="AB345" s="18" t="s">
        <v>1558</v>
      </c>
    </row>
    <row r="346" spans="1:28" ht="12" customHeight="1" x14ac:dyDescent="0.2">
      <c r="A346" s="7" t="s">
        <v>454</v>
      </c>
      <c r="B346" s="15" t="s">
        <v>262</v>
      </c>
      <c r="C346" s="45" t="str">
        <f t="shared" si="5"/>
        <v>Dubreuil-Fontaine, Pernand-Vergelesses Premier Cru, Clos Berthet - In Bond</v>
      </c>
      <c r="D346" s="16">
        <v>150</v>
      </c>
      <c r="E346" s="16">
        <v>200</v>
      </c>
      <c r="AA346" s="18" t="s">
        <v>895</v>
      </c>
      <c r="AB346" s="18" t="s">
        <v>1559</v>
      </c>
    </row>
    <row r="347" spans="1:28" ht="12" customHeight="1" x14ac:dyDescent="0.2">
      <c r="A347" s="7" t="s">
        <v>455</v>
      </c>
      <c r="B347" s="15" t="s">
        <v>262</v>
      </c>
      <c r="C347" s="45" t="str">
        <f t="shared" si="5"/>
        <v>Le Grappin, Monthelie, Les Toisieres</v>
      </c>
      <c r="D347" s="16">
        <v>100</v>
      </c>
      <c r="E347" s="16">
        <v>150</v>
      </c>
      <c r="AA347" s="18" t="s">
        <v>896</v>
      </c>
      <c r="AB347" s="18" t="s">
        <v>1560</v>
      </c>
    </row>
    <row r="348" spans="1:28" ht="12" customHeight="1" x14ac:dyDescent="0.2">
      <c r="A348" s="7" t="s">
        <v>456</v>
      </c>
      <c r="B348" s="15" t="s">
        <v>262</v>
      </c>
      <c r="C348" s="45" t="str">
        <f t="shared" si="5"/>
        <v>Mark Haisma, Chassagne-Montrachet</v>
      </c>
      <c r="D348" s="16">
        <v>160</v>
      </c>
      <c r="E348" s="16">
        <v>220</v>
      </c>
      <c r="AA348" s="18" t="s">
        <v>897</v>
      </c>
      <c r="AB348" s="18" t="s">
        <v>1561</v>
      </c>
    </row>
    <row r="349" spans="1:28" ht="12" customHeight="1" x14ac:dyDescent="0.2">
      <c r="A349" s="7" t="s">
        <v>457</v>
      </c>
      <c r="B349" s="15" t="s">
        <v>274</v>
      </c>
      <c r="C349" s="45" t="str">
        <f t="shared" si="5"/>
        <v>Domaine William Fevre, Chablis Grand Cru, Vaudesir</v>
      </c>
      <c r="D349" s="16">
        <v>200</v>
      </c>
      <c r="E349" s="16">
        <v>300</v>
      </c>
      <c r="AA349" s="18" t="s">
        <v>898</v>
      </c>
      <c r="AB349" s="18" t="s">
        <v>1562</v>
      </c>
    </row>
    <row r="350" spans="1:28" ht="12" customHeight="1" x14ac:dyDescent="0.2">
      <c r="A350" s="7" t="s">
        <v>459</v>
      </c>
      <c r="B350" s="15" t="s">
        <v>274</v>
      </c>
      <c r="C350" s="45" t="str">
        <f t="shared" si="5"/>
        <v>Domaine William Fevre, Chablis Premier Cru, Montee de Tonnerre</v>
      </c>
      <c r="D350" s="16">
        <v>160</v>
      </c>
      <c r="E350" s="16">
        <v>220</v>
      </c>
      <c r="AA350" s="18" t="s">
        <v>893</v>
      </c>
      <c r="AB350" s="18" t="s">
        <v>1563</v>
      </c>
    </row>
    <row r="351" spans="1:28" ht="12" customHeight="1" x14ac:dyDescent="0.2">
      <c r="A351" s="7" t="s">
        <v>460</v>
      </c>
      <c r="B351" s="15" t="s">
        <v>274</v>
      </c>
      <c r="C351" s="45" t="str">
        <f t="shared" si="5"/>
        <v>Jean-Claude Ramonet, Chassagne-Montrachet Premier Cru, Cailleret - In Bond</v>
      </c>
      <c r="D351" s="16">
        <v>140</v>
      </c>
      <c r="E351" s="16">
        <v>180</v>
      </c>
      <c r="AA351" s="18" t="s">
        <v>899</v>
      </c>
      <c r="AB351" s="18" t="s">
        <v>1564</v>
      </c>
    </row>
    <row r="352" spans="1:28" ht="12" customHeight="1" x14ac:dyDescent="0.2">
      <c r="A352" s="7" t="s">
        <v>461</v>
      </c>
      <c r="B352" s="15" t="s">
        <v>274</v>
      </c>
      <c r="C352" s="45" t="str">
        <f t="shared" si="5"/>
        <v>Mark Haisma, Chassagne-Montrachet Premier Cru, La Maltroie</v>
      </c>
      <c r="D352" s="16">
        <v>180</v>
      </c>
      <c r="E352" s="16">
        <v>280</v>
      </c>
      <c r="AA352" s="18" t="s">
        <v>900</v>
      </c>
      <c r="AB352" s="18" t="s">
        <v>1565</v>
      </c>
    </row>
    <row r="353" spans="1:28" ht="12" customHeight="1" x14ac:dyDescent="0.2">
      <c r="A353" s="7" t="s">
        <v>463</v>
      </c>
      <c r="B353" s="15" t="s">
        <v>274</v>
      </c>
      <c r="C353" s="45" t="str">
        <f t="shared" si="5"/>
        <v>Tercet (Marc Soyard), Marsannay, Blanc - In Bond</v>
      </c>
      <c r="D353" s="16">
        <v>200</v>
      </c>
      <c r="E353" s="16">
        <v>300</v>
      </c>
      <c r="AA353" s="18" t="s">
        <v>901</v>
      </c>
      <c r="AB353" s="18" t="s">
        <v>1566</v>
      </c>
    </row>
    <row r="354" spans="1:28" ht="12" customHeight="1" x14ac:dyDescent="0.2">
      <c r="A354" s="7" t="s">
        <v>464</v>
      </c>
      <c r="B354" s="15" t="s">
        <v>274</v>
      </c>
      <c r="C354" s="45" t="str">
        <f t="shared" si="5"/>
        <v>Jerome Galeyrand, Marsannay, Champs Perdrix Blanc - In Bond</v>
      </c>
      <c r="D354" s="16">
        <v>150</v>
      </c>
      <c r="E354" s="16">
        <v>200</v>
      </c>
      <c r="AA354" s="18" t="s">
        <v>902</v>
      </c>
      <c r="AB354" s="18" t="s">
        <v>1567</v>
      </c>
    </row>
    <row r="355" spans="1:28" ht="12" customHeight="1" x14ac:dyDescent="0.2">
      <c r="A355" s="7" t="s">
        <v>465</v>
      </c>
      <c r="B355" s="15" t="s">
        <v>274</v>
      </c>
      <c r="C355" s="45" t="str">
        <f t="shared" si="5"/>
        <v>Hospices de Beaune (Pierre-Yves Colin-Morey), Meursault-Genevrieres Cuvee PC Baudot - In Bond</v>
      </c>
      <c r="D355" s="16">
        <v>500</v>
      </c>
      <c r="E355" s="16">
        <v>700</v>
      </c>
      <c r="AA355" s="18" t="s">
        <v>903</v>
      </c>
      <c r="AB355" s="18" t="s">
        <v>1568</v>
      </c>
    </row>
    <row r="356" spans="1:28" ht="12" customHeight="1" x14ac:dyDescent="0.2">
      <c r="A356" s="7" t="s">
        <v>466</v>
      </c>
      <c r="B356" s="15" t="s">
        <v>274</v>
      </c>
      <c r="C356" s="45" t="str">
        <f t="shared" si="5"/>
        <v>Hospices de Beaune (Jean-Claude Ramonet), Meursault-Porusot PC, Cuvee Jehan Humblot - In Bond</v>
      </c>
      <c r="D356" s="16">
        <v>400</v>
      </c>
      <c r="E356" s="16">
        <v>600</v>
      </c>
      <c r="AA356" s="18" t="s">
        <v>904</v>
      </c>
      <c r="AB356" s="18" t="s">
        <v>1569</v>
      </c>
    </row>
    <row r="357" spans="1:28" ht="12" customHeight="1" x14ac:dyDescent="0.2">
      <c r="A357" s="7" t="s">
        <v>467</v>
      </c>
      <c r="B357" s="15" t="s">
        <v>274</v>
      </c>
      <c r="C357" s="45" t="str">
        <f t="shared" si="5"/>
        <v>Tercet (Marc Soyard), Bourgogne, Hautes Cotes de Beaune - In Bond</v>
      </c>
      <c r="D357" s="16">
        <v>120</v>
      </c>
      <c r="E357" s="16">
        <v>180</v>
      </c>
      <c r="AA357" s="18" t="s">
        <v>905</v>
      </c>
      <c r="AB357" s="18" t="s">
        <v>1570</v>
      </c>
    </row>
    <row r="358" spans="1:28" ht="12" customHeight="1" x14ac:dyDescent="0.2">
      <c r="A358" s="7" t="s">
        <v>468</v>
      </c>
      <c r="B358" s="15" t="s">
        <v>287</v>
      </c>
      <c r="C358" s="45" t="str">
        <f t="shared" si="5"/>
        <v>Domaine William Fevre, Chablis Grand Cru, Les Clos</v>
      </c>
      <c r="D358" s="16">
        <v>260</v>
      </c>
      <c r="E358" s="16">
        <v>340</v>
      </c>
      <c r="AA358" s="18" t="s">
        <v>906</v>
      </c>
      <c r="AB358" s="18" t="s">
        <v>1571</v>
      </c>
    </row>
    <row r="359" spans="1:28" ht="12" customHeight="1" x14ac:dyDescent="0.2">
      <c r="A359" s="7" t="s">
        <v>469</v>
      </c>
      <c r="B359" s="15" t="s">
        <v>287</v>
      </c>
      <c r="C359" s="45" t="str">
        <f t="shared" si="5"/>
        <v>Domaine William Fevre, Chablis Premier Cru, Montee de Tonnerre</v>
      </c>
      <c r="D359" s="16">
        <v>200</v>
      </c>
      <c r="E359" s="16">
        <v>300</v>
      </c>
      <c r="AA359" s="18" t="s">
        <v>893</v>
      </c>
      <c r="AB359" s="18" t="s">
        <v>1572</v>
      </c>
    </row>
    <row r="360" spans="1:28" ht="12" customHeight="1" x14ac:dyDescent="0.2">
      <c r="A360" s="7" t="s">
        <v>470</v>
      </c>
      <c r="B360" s="15" t="s">
        <v>287</v>
      </c>
      <c r="C360" s="45" t="str">
        <f t="shared" si="5"/>
        <v>Xavier Monnot, Puligny-Montrachet Premier Cru, Les Folatieres</v>
      </c>
      <c r="D360" s="16">
        <v>320</v>
      </c>
      <c r="E360" s="16">
        <v>420</v>
      </c>
      <c r="AA360" s="18" t="s">
        <v>434</v>
      </c>
      <c r="AB360" s="18" t="s">
        <v>1573</v>
      </c>
    </row>
    <row r="361" spans="1:28" ht="12" customHeight="1" x14ac:dyDescent="0.2">
      <c r="A361" s="7" t="s">
        <v>471</v>
      </c>
      <c r="B361" s="15" t="s">
        <v>439</v>
      </c>
      <c r="C361" s="45" t="str">
        <f t="shared" si="5"/>
        <v>Patrick Javillier, Meursault, Les Tillets - In Bond</v>
      </c>
      <c r="D361" s="16">
        <v>200</v>
      </c>
      <c r="E361" s="16">
        <v>250</v>
      </c>
      <c r="AA361" s="18" t="s">
        <v>908</v>
      </c>
      <c r="AB361" s="18" t="s">
        <v>1574</v>
      </c>
    </row>
    <row r="362" spans="1:28" ht="12" customHeight="1" x14ac:dyDescent="0.2">
      <c r="A362" s="7" t="s">
        <v>472</v>
      </c>
      <c r="B362" s="15" t="s">
        <v>399</v>
      </c>
      <c r="C362" s="45" t="str">
        <f t="shared" si="5"/>
        <v>Jean-Marc Pillot, Chassagne-Montrachet Premier Cru, Cailleret - In Bond</v>
      </c>
      <c r="D362" s="16">
        <v>100</v>
      </c>
      <c r="E362" s="16">
        <v>150</v>
      </c>
      <c r="AA362" s="18" t="s">
        <v>909</v>
      </c>
      <c r="AB362" s="18" t="s">
        <v>1575</v>
      </c>
    </row>
    <row r="363" spans="1:28" ht="12" customHeight="1" x14ac:dyDescent="0.2">
      <c r="A363" s="7" t="s">
        <v>473</v>
      </c>
      <c r="B363" s="15" t="s">
        <v>399</v>
      </c>
      <c r="C363" s="45" t="str">
        <f t="shared" si="5"/>
        <v>Mark Haisma, Meursault, Sous la Velle - In Bond</v>
      </c>
      <c r="D363" s="16">
        <v>280</v>
      </c>
      <c r="E363" s="16">
        <v>380</v>
      </c>
      <c r="AA363" s="18" t="s">
        <v>910</v>
      </c>
      <c r="AB363" s="18" t="s">
        <v>1576</v>
      </c>
    </row>
    <row r="364" spans="1:28" ht="12" customHeight="1" x14ac:dyDescent="0.2">
      <c r="A364" s="7" t="s">
        <v>474</v>
      </c>
      <c r="B364" s="15" t="s">
        <v>399</v>
      </c>
      <c r="C364" s="45" t="str">
        <f t="shared" si="5"/>
        <v>Claudie Jobard, Rully, Montagne la Folie - In Bond</v>
      </c>
      <c r="D364" s="16">
        <v>70</v>
      </c>
      <c r="E364" s="16">
        <v>100</v>
      </c>
      <c r="AA364" s="18" t="s">
        <v>911</v>
      </c>
      <c r="AB364" s="18" t="s">
        <v>1577</v>
      </c>
    </row>
    <row r="365" spans="1:28" ht="12" customHeight="1" x14ac:dyDescent="0.2">
      <c r="A365" s="7" t="s">
        <v>475</v>
      </c>
      <c r="B365" s="15"/>
      <c r="C365" s="45" t="str">
        <f t="shared" si="5"/>
        <v>2008/2009 Mixed Lot of Premier Cru Chablis</v>
      </c>
      <c r="D365" s="16">
        <v>150</v>
      </c>
      <c r="E365" s="16">
        <v>220</v>
      </c>
      <c r="AA365" s="18" t="s">
        <v>912</v>
      </c>
      <c r="AB365" s="18" t="s">
        <v>1578</v>
      </c>
    </row>
    <row r="366" spans="1:28" ht="12" customHeight="1" x14ac:dyDescent="0.2">
      <c r="A366" s="7" t="s">
        <v>476</v>
      </c>
      <c r="B366" s="15"/>
      <c r="C366" s="45" t="str">
        <f t="shared" si="5"/>
        <v>2010/2011 Mixed Lot of Fine White Burgundy - In Bond</v>
      </c>
      <c r="D366" s="16">
        <v>1200</v>
      </c>
      <c r="E366" s="16">
        <v>1800</v>
      </c>
      <c r="AA366" s="18" t="s">
        <v>914</v>
      </c>
      <c r="AB366" s="18" t="s">
        <v>1579</v>
      </c>
    </row>
    <row r="367" spans="1:28" ht="12" customHeight="1" x14ac:dyDescent="0.2">
      <c r="A367" s="7" t="s">
        <v>477</v>
      </c>
      <c r="B367" s="15"/>
      <c r="C367" s="45" t="str">
        <f t="shared" si="5"/>
        <v>2011/2012 Mixed Lot of Buisson-Charles, Meursault Premier Cru - In Bond</v>
      </c>
      <c r="D367" s="16">
        <v>400</v>
      </c>
      <c r="E367" s="16">
        <v>600</v>
      </c>
      <c r="AA367" s="18" t="s">
        <v>916</v>
      </c>
      <c r="AB367" s="18" t="s">
        <v>1580</v>
      </c>
    </row>
    <row r="368" spans="1:28" ht="12" customHeight="1" x14ac:dyDescent="0.2">
      <c r="A368" s="7" t="s">
        <v>478</v>
      </c>
      <c r="B368" s="15"/>
      <c r="C368" s="45" t="str">
        <f t="shared" si="5"/>
        <v>2017/2019 Mixed Lot of White Burgundy, Le Grappin</v>
      </c>
      <c r="D368" s="16">
        <v>320</v>
      </c>
      <c r="E368" s="16">
        <v>420</v>
      </c>
      <c r="AA368" s="18" t="s">
        <v>918</v>
      </c>
      <c r="AB368" s="18" t="s">
        <v>1581</v>
      </c>
    </row>
    <row r="369" spans="1:28" ht="12" customHeight="1" x14ac:dyDescent="0.2">
      <c r="A369" s="7" t="s">
        <v>479</v>
      </c>
      <c r="B369" s="15"/>
      <c r="C369" s="45" t="str">
        <f t="shared" si="5"/>
        <v>2017/2019 Mixed Lot of White Burgundy - In Bond</v>
      </c>
      <c r="D369" s="16">
        <v>160</v>
      </c>
      <c r="E369" s="16">
        <v>250</v>
      </c>
      <c r="AA369" s="18" t="s">
        <v>920</v>
      </c>
      <c r="AB369" s="18" t="s">
        <v>1582</v>
      </c>
    </row>
    <row r="370" spans="1:28" ht="12" customHeight="1" x14ac:dyDescent="0.2">
      <c r="A370" s="7" t="s">
        <v>480</v>
      </c>
      <c r="B370" s="15"/>
      <c r="C370" s="45" t="str">
        <f t="shared" si="5"/>
        <v>2017/2020 Mixed Lot of White Burgundy</v>
      </c>
      <c r="D370" s="16">
        <v>180</v>
      </c>
      <c r="E370" s="16">
        <v>280</v>
      </c>
      <c r="AA370" s="18" t="s">
        <v>922</v>
      </c>
      <c r="AB370" s="18" t="s">
        <v>1583</v>
      </c>
    </row>
    <row r="371" spans="1:28" ht="12" customHeight="1" x14ac:dyDescent="0.2">
      <c r="A371" s="7" t="s">
        <v>481</v>
      </c>
      <c r="B371" s="15"/>
      <c r="C371" s="45" t="str">
        <f t="shared" si="5"/>
        <v>2018/2021 Mixed Lot of Jean-Claude Ramonet, Pernand-Vergelesses, Rouge and Blanc - In Bond</v>
      </c>
      <c r="D371" s="16">
        <v>280</v>
      </c>
      <c r="E371" s="16">
        <v>380</v>
      </c>
      <c r="AA371" s="18" t="s">
        <v>924</v>
      </c>
      <c r="AB371" s="18" t="s">
        <v>1584</v>
      </c>
    </row>
    <row r="372" spans="1:28" ht="12" customHeight="1" x14ac:dyDescent="0.2">
      <c r="A372" s="7" t="s">
        <v>482</v>
      </c>
      <c r="B372" s="15"/>
      <c r="C372" s="45" t="str">
        <f t="shared" si="5"/>
        <v>2019/2020 Mixed Lot of Chablis</v>
      </c>
      <c r="D372" s="16">
        <v>130</v>
      </c>
      <c r="E372" s="16">
        <v>200</v>
      </c>
      <c r="AA372" s="18" t="s">
        <v>926</v>
      </c>
      <c r="AB372" s="18" t="s">
        <v>1585</v>
      </c>
    </row>
    <row r="373" spans="1:28" ht="12" customHeight="1" x14ac:dyDescent="0.2">
      <c r="A373" s="7" t="s">
        <v>483</v>
      </c>
      <c r="B373" s="15"/>
      <c r="C373" s="45" t="str">
        <f t="shared" si="5"/>
        <v>2019/2020 Mark Haisma, Meursault, Sous la Velle</v>
      </c>
      <c r="D373" s="16">
        <v>220</v>
      </c>
      <c r="E373" s="16">
        <v>300</v>
      </c>
      <c r="AA373" s="18" t="s">
        <v>928</v>
      </c>
      <c r="AB373" s="18" t="s">
        <v>1586</v>
      </c>
    </row>
    <row r="374" spans="1:28" ht="12" customHeight="1" x14ac:dyDescent="0.2">
      <c r="A374" s="7" t="s">
        <v>484</v>
      </c>
      <c r="B374" s="15"/>
      <c r="C374" s="45" t="str">
        <f t="shared" si="5"/>
        <v>2019/2020 Mixed Lot of Jean-Claude Ramonet, Saint-Aubin Premier Cru - In Bond</v>
      </c>
      <c r="D374" s="16">
        <v>150</v>
      </c>
      <c r="E374" s="16">
        <v>250</v>
      </c>
      <c r="AA374" s="18" t="s">
        <v>930</v>
      </c>
      <c r="AB374" s="18" t="s">
        <v>1587</v>
      </c>
    </row>
    <row r="375" spans="1:28" ht="12" customHeight="1" x14ac:dyDescent="0.2">
      <c r="A375" s="7" t="s">
        <v>485</v>
      </c>
      <c r="B375" s="15"/>
      <c r="C375" s="45" t="str">
        <f t="shared" si="5"/>
        <v>2020/2021 Mixed Lot of White Burgundy - In Bond</v>
      </c>
      <c r="D375" s="16">
        <v>200</v>
      </c>
      <c r="E375" s="16">
        <v>300</v>
      </c>
      <c r="AA375" s="18" t="s">
        <v>932</v>
      </c>
      <c r="AB375" s="18" t="s">
        <v>1588</v>
      </c>
    </row>
    <row r="376" spans="1:28" ht="12" customHeight="1" x14ac:dyDescent="0.2">
      <c r="A376" s="7" t="s">
        <v>487</v>
      </c>
      <c r="B376" s="15" t="s">
        <v>174</v>
      </c>
      <c r="C376" s="45" t="str">
        <f t="shared" si="5"/>
        <v>Ladoucette, Pouilly Fume, Baron de L</v>
      </c>
      <c r="D376" s="16">
        <v>200</v>
      </c>
      <c r="E376" s="16">
        <v>300</v>
      </c>
      <c r="AA376" s="18" t="s">
        <v>934</v>
      </c>
      <c r="AB376" s="18" t="s">
        <v>1589</v>
      </c>
    </row>
    <row r="377" spans="1:28" ht="12" customHeight="1" x14ac:dyDescent="0.2">
      <c r="A377" s="7" t="s">
        <v>488</v>
      </c>
      <c r="B377" s="15"/>
      <c r="C377" s="45" t="str">
        <f t="shared" si="5"/>
        <v>2018/2020 Vertical of Domaine Didier Dagueneau, Silex - In Bond</v>
      </c>
      <c r="D377" s="16">
        <v>240</v>
      </c>
      <c r="E377" s="16">
        <v>340</v>
      </c>
      <c r="AA377" s="18" t="s">
        <v>935</v>
      </c>
      <c r="AB377" s="18" t="s">
        <v>1590</v>
      </c>
    </row>
    <row r="378" spans="1:28" ht="12" customHeight="1" x14ac:dyDescent="0.2">
      <c r="A378" s="7" t="s">
        <v>489</v>
      </c>
      <c r="B378" s="15"/>
      <c r="C378" s="45" t="str">
        <f t="shared" si="5"/>
        <v>2018/2019 Mixed Lot of Jean-Pierre Robinot, Vignes L'Ange Vin - In Bond</v>
      </c>
      <c r="D378" s="16">
        <v>200</v>
      </c>
      <c r="E378" s="16">
        <v>300</v>
      </c>
      <c r="AA378" s="18" t="s">
        <v>937</v>
      </c>
      <c r="AB378" s="18" t="s">
        <v>1591</v>
      </c>
    </row>
    <row r="379" spans="1:28" ht="12" customHeight="1" x14ac:dyDescent="0.2">
      <c r="A379" s="7" t="s">
        <v>490</v>
      </c>
      <c r="B379" s="15" t="s">
        <v>274</v>
      </c>
      <c r="C379" s="45" t="str">
        <f t="shared" si="5"/>
        <v>Thibaud Boudignon, Savennieres, La Vigne Cendree - In Bond</v>
      </c>
      <c r="D379" s="16">
        <v>100</v>
      </c>
      <c r="E379" s="16">
        <v>150</v>
      </c>
      <c r="AA379" s="18" t="s">
        <v>939</v>
      </c>
      <c r="AB379" s="18" t="s">
        <v>1592</v>
      </c>
    </row>
    <row r="380" spans="1:28" ht="12" customHeight="1" x14ac:dyDescent="0.2">
      <c r="A380" s="7" t="s">
        <v>491</v>
      </c>
      <c r="B380" s="15" t="s">
        <v>295</v>
      </c>
      <c r="C380" s="45" t="str">
        <f t="shared" si="5"/>
        <v>Henri Bonneau, Chateauneuf-du-Pape</v>
      </c>
      <c r="D380" s="16">
        <v>360</v>
      </c>
      <c r="E380" s="16">
        <v>460</v>
      </c>
      <c r="AA380" s="18" t="s">
        <v>941</v>
      </c>
      <c r="AB380" s="18" t="s">
        <v>1593</v>
      </c>
    </row>
    <row r="381" spans="1:28" ht="12" customHeight="1" x14ac:dyDescent="0.2">
      <c r="A381" s="7" t="s">
        <v>492</v>
      </c>
      <c r="B381" s="15" t="s">
        <v>172</v>
      </c>
      <c r="C381" s="45" t="str">
        <f t="shared" si="5"/>
        <v>Bernard Levet, Cote Rotie, Maestria</v>
      </c>
      <c r="D381" s="16">
        <v>180</v>
      </c>
      <c r="E381" s="16">
        <v>260</v>
      </c>
      <c r="AA381" s="18" t="s">
        <v>942</v>
      </c>
      <c r="AB381" s="18" t="s">
        <v>1594</v>
      </c>
    </row>
    <row r="382" spans="1:28" ht="12" customHeight="1" x14ac:dyDescent="0.2">
      <c r="A382" s="7" t="s">
        <v>493</v>
      </c>
      <c r="B382" s="15" t="s">
        <v>172</v>
      </c>
      <c r="C382" s="45" t="str">
        <f t="shared" si="5"/>
        <v>Bernard Levet, Cote Rotie, Peroline</v>
      </c>
      <c r="D382" s="16">
        <v>340</v>
      </c>
      <c r="E382" s="16">
        <v>460</v>
      </c>
      <c r="AA382" s="18" t="s">
        <v>943</v>
      </c>
      <c r="AB382" s="18" t="s">
        <v>1595</v>
      </c>
    </row>
    <row r="383" spans="1:28" ht="12" customHeight="1" x14ac:dyDescent="0.2">
      <c r="A383" s="7" t="s">
        <v>494</v>
      </c>
      <c r="B383" s="15" t="s">
        <v>150</v>
      </c>
      <c r="C383" s="45" t="str">
        <f t="shared" si="5"/>
        <v>Chateau Rayas, Chateauneuf-du-Pape - In Bond</v>
      </c>
      <c r="D383" s="16">
        <v>600</v>
      </c>
      <c r="E383" s="16">
        <v>800</v>
      </c>
      <c r="AA383" s="18" t="s">
        <v>944</v>
      </c>
      <c r="AB383" s="18" t="s">
        <v>1596</v>
      </c>
    </row>
    <row r="384" spans="1:28" ht="12" customHeight="1" x14ac:dyDescent="0.2">
      <c r="A384" s="7" t="s">
        <v>495</v>
      </c>
      <c r="B384" s="15" t="s">
        <v>173</v>
      </c>
      <c r="C384" s="45" t="str">
        <f t="shared" si="5"/>
        <v>Chateau Rayas, Chateauneuf-du-Pape - In Bond</v>
      </c>
      <c r="D384" s="16">
        <v>600</v>
      </c>
      <c r="E384" s="16">
        <v>800</v>
      </c>
      <c r="AA384" s="18" t="s">
        <v>944</v>
      </c>
      <c r="AB384" s="18" t="s">
        <v>1597</v>
      </c>
    </row>
    <row r="385" spans="1:28" ht="12" customHeight="1" x14ac:dyDescent="0.2">
      <c r="A385" s="7" t="s">
        <v>496</v>
      </c>
      <c r="B385" s="15" t="s">
        <v>173</v>
      </c>
      <c r="C385" s="45" t="str">
        <f t="shared" si="5"/>
        <v>St Prefert, Chateauneuf-du-Pape, Auguste Favier - In Bond</v>
      </c>
      <c r="D385" s="16">
        <v>400</v>
      </c>
      <c r="E385" s="16">
        <v>500</v>
      </c>
      <c r="AA385" s="18" t="s">
        <v>945</v>
      </c>
      <c r="AB385" s="18" t="s">
        <v>1598</v>
      </c>
    </row>
    <row r="386" spans="1:28" ht="12" customHeight="1" x14ac:dyDescent="0.2">
      <c r="A386" s="7" t="s">
        <v>497</v>
      </c>
      <c r="B386" s="15" t="s">
        <v>155</v>
      </c>
      <c r="C386" s="45" t="str">
        <f t="shared" si="5"/>
        <v>Chateau de Beaucastel Rouge, Chateauneuf-du-Pape</v>
      </c>
      <c r="D386" s="16">
        <v>220</v>
      </c>
      <c r="E386" s="16">
        <v>280</v>
      </c>
      <c r="AA386" s="18" t="s">
        <v>946</v>
      </c>
      <c r="AB386" s="18" t="s">
        <v>1599</v>
      </c>
    </row>
    <row r="387" spans="1:28" ht="12" customHeight="1" x14ac:dyDescent="0.2">
      <c r="A387" s="7" t="s">
        <v>498</v>
      </c>
      <c r="B387" s="15" t="s">
        <v>176</v>
      </c>
      <c r="C387" s="45" t="str">
        <f t="shared" si="5"/>
        <v>Chateau Rayas, Chateauneuf-du-Pape - In Bond</v>
      </c>
      <c r="D387" s="16">
        <v>500</v>
      </c>
      <c r="E387" s="16">
        <v>700</v>
      </c>
      <c r="AA387" s="18" t="s">
        <v>944</v>
      </c>
      <c r="AB387" s="18" t="s">
        <v>1600</v>
      </c>
    </row>
    <row r="388" spans="1:28" ht="12" customHeight="1" x14ac:dyDescent="0.2">
      <c r="A388" s="7" t="s">
        <v>499</v>
      </c>
      <c r="B388" s="15" t="s">
        <v>176</v>
      </c>
      <c r="C388" s="45" t="str">
        <f t="shared" ref="C388:C451" si="6">HYPERLINK(AB388,AA388)</f>
        <v>Chateau Rayas, Chateauneuf-du-Pape, Pignan - In Bond</v>
      </c>
      <c r="D388" s="16">
        <v>200</v>
      </c>
      <c r="E388" s="16">
        <v>300</v>
      </c>
      <c r="AA388" s="18" t="s">
        <v>947</v>
      </c>
      <c r="AB388" s="18" t="s">
        <v>1601</v>
      </c>
    </row>
    <row r="389" spans="1:28" ht="12" customHeight="1" x14ac:dyDescent="0.2">
      <c r="A389" s="7" t="s">
        <v>500</v>
      </c>
      <c r="B389" s="15" t="s">
        <v>176</v>
      </c>
      <c r="C389" s="45" t="str">
        <f t="shared" si="6"/>
        <v>Domaine Pierre Usseglio, Chateauneuf-du-Pape, de Mon Aieul - In Bond</v>
      </c>
      <c r="D389" s="16">
        <v>150</v>
      </c>
      <c r="E389" s="16">
        <v>200</v>
      </c>
      <c r="AA389" s="18" t="s">
        <v>948</v>
      </c>
      <c r="AB389" s="18" t="s">
        <v>1602</v>
      </c>
    </row>
    <row r="390" spans="1:28" ht="12" customHeight="1" x14ac:dyDescent="0.2">
      <c r="A390" s="7" t="s">
        <v>501</v>
      </c>
      <c r="B390" s="15" t="s">
        <v>176</v>
      </c>
      <c r="C390" s="45" t="str">
        <f t="shared" si="6"/>
        <v>Gilles Barge, Cote Rotie, Plessy - In Bond</v>
      </c>
      <c r="D390" s="16">
        <v>280</v>
      </c>
      <c r="E390" s="16">
        <v>340</v>
      </c>
      <c r="AA390" s="18" t="s">
        <v>949</v>
      </c>
      <c r="AB390" s="18" t="s">
        <v>1603</v>
      </c>
    </row>
    <row r="391" spans="1:28" ht="12" customHeight="1" x14ac:dyDescent="0.2">
      <c r="A391" s="7" t="s">
        <v>502</v>
      </c>
      <c r="B391" s="15" t="s">
        <v>195</v>
      </c>
      <c r="C391" s="45" t="str">
        <f t="shared" si="6"/>
        <v>Chateau Rayas, Chateauneuf-du-Pape - In Bond</v>
      </c>
      <c r="D391" s="16">
        <v>550</v>
      </c>
      <c r="E391" s="16">
        <v>750</v>
      </c>
      <c r="AA391" s="18" t="s">
        <v>944</v>
      </c>
      <c r="AB391" s="18" t="s">
        <v>1604</v>
      </c>
    </row>
    <row r="392" spans="1:28" ht="12" customHeight="1" x14ac:dyDescent="0.2">
      <c r="A392" s="7" t="s">
        <v>503</v>
      </c>
      <c r="B392" s="15" t="s">
        <v>195</v>
      </c>
      <c r="C392" s="45" t="str">
        <f t="shared" si="6"/>
        <v>Chateau Rayas, Chateauneuf-du-Pape, Pignan - In Bond</v>
      </c>
      <c r="D392" s="16">
        <v>200</v>
      </c>
      <c r="E392" s="16">
        <v>300</v>
      </c>
      <c r="AA392" s="18" t="s">
        <v>947</v>
      </c>
      <c r="AB392" s="18" t="s">
        <v>1605</v>
      </c>
    </row>
    <row r="393" spans="1:28" ht="12" customHeight="1" x14ac:dyDescent="0.2">
      <c r="A393" s="7" t="s">
        <v>504</v>
      </c>
      <c r="B393" s="15" t="s">
        <v>195</v>
      </c>
      <c r="C393" s="45" t="str">
        <f t="shared" si="6"/>
        <v>Gilles Barge, Cote Rotie, Brune - In Bond</v>
      </c>
      <c r="D393" s="16">
        <v>380</v>
      </c>
      <c r="E393" s="16">
        <v>580</v>
      </c>
      <c r="AA393" s="18" t="s">
        <v>951</v>
      </c>
      <c r="AB393" s="18" t="s">
        <v>1606</v>
      </c>
    </row>
    <row r="394" spans="1:28" ht="12" customHeight="1" x14ac:dyDescent="0.2">
      <c r="A394" s="7" t="s">
        <v>505</v>
      </c>
      <c r="B394" s="15" t="s">
        <v>204</v>
      </c>
      <c r="C394" s="45" t="str">
        <f t="shared" si="6"/>
        <v>Chateau Rayas, Chateauneuf-du-Pape - In Bond</v>
      </c>
      <c r="D394" s="16">
        <v>1000</v>
      </c>
      <c r="E394" s="16">
        <v>1400</v>
      </c>
      <c r="AA394" s="18" t="s">
        <v>944</v>
      </c>
      <c r="AB394" s="18" t="s">
        <v>1607</v>
      </c>
    </row>
    <row r="395" spans="1:28" ht="12" customHeight="1" x14ac:dyDescent="0.2">
      <c r="A395" s="7" t="s">
        <v>506</v>
      </c>
      <c r="B395" s="15" t="s">
        <v>204</v>
      </c>
      <c r="C395" s="45" t="str">
        <f t="shared" si="6"/>
        <v>Chateau Rayas, Chateauneuf-du-Pape, Pignan - In Bond</v>
      </c>
      <c r="D395" s="16">
        <v>200</v>
      </c>
      <c r="E395" s="16">
        <v>300</v>
      </c>
      <c r="AA395" s="18" t="s">
        <v>947</v>
      </c>
      <c r="AB395" s="18" t="s">
        <v>1608</v>
      </c>
    </row>
    <row r="396" spans="1:28" ht="12" customHeight="1" x14ac:dyDescent="0.2">
      <c r="A396" s="7" t="s">
        <v>507</v>
      </c>
      <c r="B396" s="15" t="s">
        <v>142</v>
      </c>
      <c r="C396" s="45" t="str">
        <f t="shared" si="6"/>
        <v>Chateau Rayas, Chateauneuf-du-Pape - In Bond</v>
      </c>
      <c r="D396" s="16">
        <v>1000</v>
      </c>
      <c r="E396" s="16">
        <v>1400</v>
      </c>
      <c r="AA396" s="18" t="s">
        <v>944</v>
      </c>
      <c r="AB396" s="18" t="s">
        <v>1609</v>
      </c>
    </row>
    <row r="397" spans="1:28" ht="12" customHeight="1" x14ac:dyDescent="0.2">
      <c r="A397" s="7" t="s">
        <v>508</v>
      </c>
      <c r="B397" s="15" t="s">
        <v>142</v>
      </c>
      <c r="C397" s="45" t="str">
        <f t="shared" si="6"/>
        <v>Chateau Rayas, Chateauneuf-du-Pape, Pignan - In Bond</v>
      </c>
      <c r="D397" s="16">
        <v>200</v>
      </c>
      <c r="E397" s="16">
        <v>300</v>
      </c>
      <c r="AA397" s="18" t="s">
        <v>947</v>
      </c>
      <c r="AB397" s="18" t="s">
        <v>1610</v>
      </c>
    </row>
    <row r="398" spans="1:28" ht="12" customHeight="1" x14ac:dyDescent="0.2">
      <c r="A398" s="7" t="s">
        <v>509</v>
      </c>
      <c r="B398" s="15" t="s">
        <v>143</v>
      </c>
      <c r="C398" s="45" t="str">
        <f t="shared" si="6"/>
        <v>Roger Sabon, Chateauneuf-du-Pape, Prestige - In Bond</v>
      </c>
      <c r="D398" s="16">
        <v>180</v>
      </c>
      <c r="E398" s="16">
        <v>240</v>
      </c>
      <c r="AA398" s="18" t="s">
        <v>953</v>
      </c>
      <c r="AB398" s="18" t="s">
        <v>1611</v>
      </c>
    </row>
    <row r="399" spans="1:28" ht="12" customHeight="1" x14ac:dyDescent="0.2">
      <c r="A399" s="7" t="s">
        <v>510</v>
      </c>
      <c r="B399" s="15" t="s">
        <v>144</v>
      </c>
      <c r="C399" s="45" t="str">
        <f t="shared" si="6"/>
        <v>Famille Perrin, Gigondas, Domaine du Clos des Tourelles</v>
      </c>
      <c r="D399" s="16">
        <v>200</v>
      </c>
      <c r="E399" s="16">
        <v>260</v>
      </c>
      <c r="AA399" s="18" t="s">
        <v>954</v>
      </c>
      <c r="AB399" s="18" t="s">
        <v>1612</v>
      </c>
    </row>
    <row r="400" spans="1:28" ht="12" customHeight="1" x14ac:dyDescent="0.2">
      <c r="A400" s="7" t="s">
        <v>511</v>
      </c>
      <c r="B400" s="15" t="s">
        <v>144</v>
      </c>
      <c r="C400" s="45" t="str">
        <f t="shared" si="6"/>
        <v>Chateau de Beaucastel Rouge, Chateauneuf-du-Pape</v>
      </c>
      <c r="D400" s="16">
        <v>400</v>
      </c>
      <c r="E400" s="16">
        <v>500</v>
      </c>
      <c r="AA400" s="18" t="s">
        <v>946</v>
      </c>
      <c r="AB400" s="18" t="s">
        <v>1613</v>
      </c>
    </row>
    <row r="401" spans="1:28" ht="12" customHeight="1" x14ac:dyDescent="0.2">
      <c r="A401" s="7" t="s">
        <v>512</v>
      </c>
      <c r="B401" s="15" t="s">
        <v>141</v>
      </c>
      <c r="C401" s="45" t="str">
        <f t="shared" si="6"/>
        <v>Ferraton Pere &amp; Fils, Saint-Joseph, Lieu-dit Saint-Joseph</v>
      </c>
      <c r="D401" s="16">
        <v>100</v>
      </c>
      <c r="E401" s="16">
        <v>150</v>
      </c>
      <c r="AA401" s="18" t="s">
        <v>955</v>
      </c>
      <c r="AB401" s="18" t="s">
        <v>1614</v>
      </c>
    </row>
    <row r="402" spans="1:28" ht="12" customHeight="1" x14ac:dyDescent="0.2">
      <c r="A402" s="7" t="s">
        <v>513</v>
      </c>
      <c r="B402" s="15" t="s">
        <v>141</v>
      </c>
      <c r="C402" s="45" t="str">
        <f t="shared" si="6"/>
        <v>Maison Les Alexandrins, Hermitage</v>
      </c>
      <c r="D402" s="16">
        <v>400</v>
      </c>
      <c r="E402" s="16">
        <v>560</v>
      </c>
      <c r="AA402" s="18" t="s">
        <v>956</v>
      </c>
      <c r="AB402" s="18" t="s">
        <v>1615</v>
      </c>
    </row>
    <row r="403" spans="1:28" ht="12" customHeight="1" x14ac:dyDescent="0.2">
      <c r="A403" s="7" t="s">
        <v>514</v>
      </c>
      <c r="B403" s="15" t="s">
        <v>141</v>
      </c>
      <c r="C403" s="45" t="str">
        <f t="shared" si="6"/>
        <v>Chateau de Beaucastel Rouge, Chateauneuf-du-Pape</v>
      </c>
      <c r="D403" s="16">
        <v>500</v>
      </c>
      <c r="E403" s="16">
        <v>650</v>
      </c>
      <c r="AA403" s="18" t="s">
        <v>946</v>
      </c>
      <c r="AB403" s="18" t="s">
        <v>1616</v>
      </c>
    </row>
    <row r="404" spans="1:28" ht="12" customHeight="1" x14ac:dyDescent="0.2">
      <c r="A404" s="7" t="s">
        <v>516</v>
      </c>
      <c r="B404" s="15" t="s">
        <v>174</v>
      </c>
      <c r="C404" s="45" t="str">
        <f t="shared" si="6"/>
        <v>Chateau des Tours, Cotes du Rhone, Reserve - In Bond</v>
      </c>
      <c r="D404" s="16">
        <v>150</v>
      </c>
      <c r="E404" s="16">
        <v>240</v>
      </c>
      <c r="AA404" s="18" t="s">
        <v>957</v>
      </c>
      <c r="AB404" s="18" t="s">
        <v>1617</v>
      </c>
    </row>
    <row r="405" spans="1:28" ht="12" customHeight="1" x14ac:dyDescent="0.2">
      <c r="A405" s="7" t="s">
        <v>518</v>
      </c>
      <c r="B405" s="15" t="s">
        <v>174</v>
      </c>
      <c r="C405" s="45" t="str">
        <f t="shared" si="6"/>
        <v>Coudoulet de Beaucastel Rouge, Cotes du Rhone - In Bond</v>
      </c>
      <c r="D405" s="16">
        <v>120</v>
      </c>
      <c r="E405" s="16">
        <v>170</v>
      </c>
      <c r="AA405" s="18" t="s">
        <v>958</v>
      </c>
      <c r="AB405" s="18" t="s">
        <v>1618</v>
      </c>
    </row>
    <row r="406" spans="1:28" ht="12" customHeight="1" x14ac:dyDescent="0.2">
      <c r="A406" s="7" t="s">
        <v>519</v>
      </c>
      <c r="B406" s="15" t="s">
        <v>174</v>
      </c>
      <c r="C406" s="45" t="str">
        <f t="shared" si="6"/>
        <v>Domaine des Tours, Rouge, Vaucluse Vdp - In Bond</v>
      </c>
      <c r="D406" s="16">
        <v>150</v>
      </c>
      <c r="E406" s="16">
        <v>240</v>
      </c>
      <c r="AA406" s="18" t="s">
        <v>960</v>
      </c>
      <c r="AB406" s="18" t="s">
        <v>1619</v>
      </c>
    </row>
    <row r="407" spans="1:28" ht="12" customHeight="1" x14ac:dyDescent="0.2">
      <c r="A407" s="7" t="s">
        <v>520</v>
      </c>
      <c r="B407" s="15" t="s">
        <v>251</v>
      </c>
      <c r="C407" s="45" t="str">
        <f t="shared" si="6"/>
        <v>JL Chave Selection, Crozes-Hermitage, Silene</v>
      </c>
      <c r="D407" s="16">
        <v>180</v>
      </c>
      <c r="E407" s="16">
        <v>250</v>
      </c>
      <c r="AA407" s="18" t="s">
        <v>961</v>
      </c>
      <c r="AB407" s="18" t="s">
        <v>1620</v>
      </c>
    </row>
    <row r="408" spans="1:28" ht="12" customHeight="1" x14ac:dyDescent="0.2">
      <c r="A408" s="7" t="s">
        <v>521</v>
      </c>
      <c r="B408" s="15" t="s">
        <v>251</v>
      </c>
      <c r="C408" s="45" t="str">
        <f t="shared" si="6"/>
        <v>Coudoulet de Beaucastel Rouge, Cotes du Rhone - In Bond</v>
      </c>
      <c r="D408" s="16">
        <v>120</v>
      </c>
      <c r="E408" s="16">
        <v>170</v>
      </c>
      <c r="AA408" s="18" t="s">
        <v>958</v>
      </c>
      <c r="AB408" s="18" t="s">
        <v>1621</v>
      </c>
    </row>
    <row r="409" spans="1:28" ht="12" customHeight="1" x14ac:dyDescent="0.2">
      <c r="A409" s="7" t="s">
        <v>522</v>
      </c>
      <c r="B409" s="15" t="s">
        <v>274</v>
      </c>
      <c r="C409" s="45" t="str">
        <f t="shared" si="6"/>
        <v>Pierre Gonon, Saint-Joseph (Magnum) - In Bond</v>
      </c>
      <c r="D409" s="16">
        <v>100</v>
      </c>
      <c r="E409" s="16">
        <v>150</v>
      </c>
      <c r="AA409" s="18" t="s">
        <v>962</v>
      </c>
      <c r="AB409" s="18" t="s">
        <v>1622</v>
      </c>
    </row>
    <row r="410" spans="1:28" ht="12" customHeight="1" x14ac:dyDescent="0.2">
      <c r="A410" s="7" t="s">
        <v>523</v>
      </c>
      <c r="B410" s="15" t="s">
        <v>287</v>
      </c>
      <c r="C410" s="45" t="str">
        <f t="shared" si="6"/>
        <v>Chateau de Beaucastel Roussanne Vieilles Vignes, Chateauneuf-du-Pape - In Bond</v>
      </c>
      <c r="D410" s="16">
        <v>260</v>
      </c>
      <c r="E410" s="16">
        <v>340</v>
      </c>
      <c r="AA410" s="18" t="s">
        <v>963</v>
      </c>
      <c r="AB410" s="18" t="s">
        <v>1623</v>
      </c>
    </row>
    <row r="411" spans="1:28" ht="12" customHeight="1" x14ac:dyDescent="0.2">
      <c r="A411" s="7" t="s">
        <v>524</v>
      </c>
      <c r="B411" s="15" t="s">
        <v>399</v>
      </c>
      <c r="C411" s="45" t="str">
        <f t="shared" si="6"/>
        <v>Domaine Belle, Hermitage, Blanc - In Bond</v>
      </c>
      <c r="D411" s="16">
        <v>80</v>
      </c>
      <c r="E411" s="16">
        <v>120</v>
      </c>
      <c r="AA411" s="18" t="s">
        <v>964</v>
      </c>
      <c r="AB411" s="18" t="s">
        <v>1624</v>
      </c>
    </row>
    <row r="412" spans="1:28" ht="12" customHeight="1" x14ac:dyDescent="0.2">
      <c r="A412" s="7" t="s">
        <v>525</v>
      </c>
      <c r="B412" s="15"/>
      <c r="C412" s="45" t="str">
        <f t="shared" si="6"/>
        <v>2007/2012 Mixed Lot of Chateau de Fonsalette, Cotes du Rhone, Blanc - In Bond</v>
      </c>
      <c r="D412" s="16">
        <v>400</v>
      </c>
      <c r="E412" s="16">
        <v>600</v>
      </c>
      <c r="AA412" s="18" t="s">
        <v>965</v>
      </c>
      <c r="AB412" s="18" t="s">
        <v>1625</v>
      </c>
    </row>
    <row r="413" spans="1:28" ht="12" customHeight="1" x14ac:dyDescent="0.2">
      <c r="A413" s="7" t="s">
        <v>526</v>
      </c>
      <c r="B413" s="15"/>
      <c r="C413" s="45" t="str">
        <f t="shared" si="6"/>
        <v>2009/2012 Vertical of Chateau de Fonsalette, Cotes du Rhone, Rouge - In Bond</v>
      </c>
      <c r="D413" s="16">
        <v>600</v>
      </c>
      <c r="E413" s="16">
        <v>800</v>
      </c>
      <c r="AA413" s="18" t="s">
        <v>967</v>
      </c>
      <c r="AB413" s="18" t="s">
        <v>1626</v>
      </c>
    </row>
    <row r="414" spans="1:28" ht="12" customHeight="1" x14ac:dyDescent="0.2">
      <c r="A414" s="7" t="s">
        <v>528</v>
      </c>
      <c r="B414" s="15"/>
      <c r="C414" s="45" t="str">
        <f t="shared" si="6"/>
        <v>2012/2019 Mixed Lot of Rhone Magnums - In Bond</v>
      </c>
      <c r="D414" s="16">
        <v>100</v>
      </c>
      <c r="E414" s="16">
        <v>160</v>
      </c>
      <c r="AA414" s="18" t="s">
        <v>969</v>
      </c>
      <c r="AB414" s="18" t="s">
        <v>1627</v>
      </c>
    </row>
    <row r="415" spans="1:28" ht="12" customHeight="1" x14ac:dyDescent="0.2">
      <c r="A415" s="7" t="s">
        <v>529</v>
      </c>
      <c r="B415" s="15"/>
      <c r="C415" s="45" t="str">
        <f t="shared" si="6"/>
        <v>2015/2016 Mixed Lot from Clos de Trias, Ventoux - In Bond</v>
      </c>
      <c r="D415" s="16">
        <v>100</v>
      </c>
      <c r="E415" s="16">
        <v>150</v>
      </c>
      <c r="AA415" s="18" t="s">
        <v>971</v>
      </c>
      <c r="AB415" s="18" t="s">
        <v>1628</v>
      </c>
    </row>
    <row r="416" spans="1:28" ht="12" customHeight="1" x14ac:dyDescent="0.2">
      <c r="A416" s="7" t="s">
        <v>530</v>
      </c>
      <c r="B416" s="15">
        <v>2019</v>
      </c>
      <c r="C416" s="45" t="str">
        <f t="shared" si="6"/>
        <v>Mixed Lot of Le Clos du Caillou Quartz and Reserve - In Bond</v>
      </c>
      <c r="D416" s="16">
        <v>120</v>
      </c>
      <c r="E416" s="16">
        <v>200</v>
      </c>
      <c r="AA416" s="18" t="s">
        <v>973</v>
      </c>
      <c r="AB416" s="18" t="s">
        <v>1629</v>
      </c>
    </row>
    <row r="417" spans="1:28" ht="12" customHeight="1" x14ac:dyDescent="0.2">
      <c r="A417" s="7" t="s">
        <v>531</v>
      </c>
      <c r="B417" s="15"/>
      <c r="C417" s="45" t="str">
        <f t="shared" si="6"/>
        <v>2019/2023 Mixed Lot of Red and White Rhone - In Bond</v>
      </c>
      <c r="D417" s="16">
        <v>100</v>
      </c>
      <c r="E417" s="16">
        <v>150</v>
      </c>
      <c r="AA417" s="18" t="s">
        <v>975</v>
      </c>
      <c r="AB417" s="18" t="s">
        <v>1630</v>
      </c>
    </row>
    <row r="418" spans="1:28" ht="12" customHeight="1" x14ac:dyDescent="0.2">
      <c r="A418" s="7" t="s">
        <v>532</v>
      </c>
      <c r="B418" s="15" t="s">
        <v>156</v>
      </c>
      <c r="C418" s="45" t="str">
        <f t="shared" si="6"/>
        <v>Chateau des Tours, Parisy - In Bond</v>
      </c>
      <c r="D418" s="16">
        <v>80</v>
      </c>
      <c r="E418" s="16">
        <v>120</v>
      </c>
      <c r="AA418" s="18" t="s">
        <v>977</v>
      </c>
      <c r="AB418" s="18" t="s">
        <v>1631</v>
      </c>
    </row>
    <row r="419" spans="1:28" ht="12" customHeight="1" x14ac:dyDescent="0.2">
      <c r="A419" s="7" t="s">
        <v>533</v>
      </c>
      <c r="B419" s="15" t="s">
        <v>156</v>
      </c>
      <c r="C419" s="45" t="str">
        <f t="shared" si="6"/>
        <v>Henri Bonneau, Les Rouliers, VdF - In Bond</v>
      </c>
      <c r="D419" s="16">
        <v>130</v>
      </c>
      <c r="E419" s="16">
        <v>170</v>
      </c>
      <c r="AA419" s="18" t="s">
        <v>978</v>
      </c>
      <c r="AB419" s="18" t="s">
        <v>1632</v>
      </c>
    </row>
    <row r="420" spans="1:28" ht="12" customHeight="1" x14ac:dyDescent="0.2">
      <c r="A420" s="7" t="s">
        <v>535</v>
      </c>
      <c r="B420" s="15" t="s">
        <v>173</v>
      </c>
      <c r="C420" s="45" t="str">
        <f t="shared" si="6"/>
        <v>Mas de Daumas Gassac, Rouge, Saint-Guilhem-le-Desert</v>
      </c>
      <c r="D420" s="16">
        <v>200</v>
      </c>
      <c r="E420" s="16">
        <v>300</v>
      </c>
      <c r="AA420" s="18" t="s">
        <v>980</v>
      </c>
      <c r="AB420" s="18" t="s">
        <v>1633</v>
      </c>
    </row>
    <row r="421" spans="1:28" ht="12" customHeight="1" x14ac:dyDescent="0.2">
      <c r="A421" s="7" t="s">
        <v>536</v>
      </c>
      <c r="B421" s="15"/>
      <c r="C421" s="45" t="str">
        <f t="shared" si="6"/>
        <v>2015/2020 Mixed Lot of French Burgundy and Rhone</v>
      </c>
      <c r="D421" s="16">
        <v>110</v>
      </c>
      <c r="E421" s="16">
        <v>150</v>
      </c>
      <c r="AA421" s="18" t="s">
        <v>981</v>
      </c>
      <c r="AB421" s="18" t="s">
        <v>1634</v>
      </c>
    </row>
    <row r="422" spans="1:28" ht="12" customHeight="1" x14ac:dyDescent="0.2">
      <c r="A422" s="7" t="s">
        <v>537</v>
      </c>
      <c r="B422" s="15"/>
      <c r="C422" s="45" t="str">
        <f t="shared" si="6"/>
        <v>2017/2020 Mixed Lot from Mark Haisma, Rhone and Burgundy</v>
      </c>
      <c r="D422" s="16">
        <v>180</v>
      </c>
      <c r="E422" s="16">
        <v>280</v>
      </c>
      <c r="AA422" s="18" t="s">
        <v>983</v>
      </c>
      <c r="AB422" s="18" t="s">
        <v>1635</v>
      </c>
    </row>
    <row r="423" spans="1:28" ht="12" customHeight="1" x14ac:dyDescent="0.2">
      <c r="A423" s="7" t="s">
        <v>538</v>
      </c>
      <c r="B423" s="15" t="s">
        <v>174</v>
      </c>
      <c r="C423" s="45" t="str">
        <f t="shared" si="6"/>
        <v>Furst, Burgstadter Centgrafenberg Spatburgunder GG, Franken - In Bond</v>
      </c>
      <c r="D423" s="16">
        <v>320</v>
      </c>
      <c r="E423" s="16">
        <v>380</v>
      </c>
      <c r="AA423" s="18" t="s">
        <v>986</v>
      </c>
      <c r="AB423" s="18" t="s">
        <v>1636</v>
      </c>
    </row>
    <row r="424" spans="1:28" ht="12" customHeight="1" x14ac:dyDescent="0.2">
      <c r="A424" s="7" t="s">
        <v>539</v>
      </c>
      <c r="B424" s="15" t="s">
        <v>174</v>
      </c>
      <c r="C424" s="45" t="str">
        <f t="shared" si="6"/>
        <v>Reichsgraf von Kesselstatt, Juffer Sonnenuhr Riesling Spatlese, Mosel</v>
      </c>
      <c r="D424" s="16">
        <v>70</v>
      </c>
      <c r="E424" s="16">
        <v>100</v>
      </c>
      <c r="AA424" s="18" t="s">
        <v>987</v>
      </c>
      <c r="AB424" s="18" t="s">
        <v>1637</v>
      </c>
    </row>
    <row r="425" spans="1:28" ht="12" customHeight="1" x14ac:dyDescent="0.2">
      <c r="A425" s="7" t="s">
        <v>540</v>
      </c>
      <c r="B425" s="15" t="s">
        <v>439</v>
      </c>
      <c r="C425" s="45" t="str">
        <f t="shared" si="6"/>
        <v>Furst, Schlossberg Spatburgunder GG, Franken - In Bond</v>
      </c>
      <c r="D425" s="16">
        <v>380</v>
      </c>
      <c r="E425" s="16">
        <v>480</v>
      </c>
      <c r="AA425" s="18" t="s">
        <v>988</v>
      </c>
      <c r="AB425" s="18" t="s">
        <v>1638</v>
      </c>
    </row>
    <row r="426" spans="1:28" ht="12" customHeight="1" x14ac:dyDescent="0.2">
      <c r="A426" s="7" t="s">
        <v>541</v>
      </c>
      <c r="B426" s="15" t="s">
        <v>439</v>
      </c>
      <c r="C426" s="45" t="str">
        <f t="shared" si="6"/>
        <v>Bernhard Huber, Kondringer Alte Burg Spatburgunder, Grosses Gewach, Baden - In Bond</v>
      </c>
      <c r="D426" s="16">
        <v>300</v>
      </c>
      <c r="E426" s="16">
        <v>400</v>
      </c>
      <c r="AA426" s="18" t="s">
        <v>990</v>
      </c>
      <c r="AB426" s="18" t="s">
        <v>1639</v>
      </c>
    </row>
    <row r="427" spans="1:28" ht="12" customHeight="1" x14ac:dyDescent="0.2">
      <c r="A427" s="7" t="s">
        <v>542</v>
      </c>
      <c r="B427" s="15" t="s">
        <v>439</v>
      </c>
      <c r="C427" s="45" t="str">
        <f t="shared" si="6"/>
        <v>Furst, Burgstadter Berg Spatburgunder, Franken - In Bond</v>
      </c>
      <c r="D427" s="16">
        <v>180</v>
      </c>
      <c r="E427" s="16">
        <v>220</v>
      </c>
      <c r="AA427" s="18" t="s">
        <v>991</v>
      </c>
      <c r="AB427" s="18" t="s">
        <v>1640</v>
      </c>
    </row>
    <row r="428" spans="1:28" ht="12" customHeight="1" x14ac:dyDescent="0.2">
      <c r="A428" s="7" t="s">
        <v>544</v>
      </c>
      <c r="B428" s="15" t="s">
        <v>439</v>
      </c>
      <c r="C428" s="45" t="str">
        <f t="shared" si="6"/>
        <v>Furst, Burgstadter Berg Spatburgunder, Franken - In Bond</v>
      </c>
      <c r="D428" s="16">
        <v>180</v>
      </c>
      <c r="E428" s="16">
        <v>220</v>
      </c>
      <c r="AA428" s="18" t="s">
        <v>991</v>
      </c>
      <c r="AB428" s="18" t="s">
        <v>1641</v>
      </c>
    </row>
    <row r="429" spans="1:28" ht="12" customHeight="1" x14ac:dyDescent="0.2">
      <c r="A429" s="7" t="s">
        <v>545</v>
      </c>
      <c r="B429" s="15" t="s">
        <v>439</v>
      </c>
      <c r="C429" s="45" t="str">
        <f t="shared" si="6"/>
        <v>Bernhard Huber, Malterdinger Spatburgunder, Baden - In Bond</v>
      </c>
      <c r="D429" s="16">
        <v>100</v>
      </c>
      <c r="E429" s="16">
        <v>150</v>
      </c>
      <c r="AA429" s="18" t="s">
        <v>992</v>
      </c>
      <c r="AB429" s="18" t="s">
        <v>1642</v>
      </c>
    </row>
    <row r="430" spans="1:28" ht="12" customHeight="1" x14ac:dyDescent="0.2">
      <c r="A430" s="7" t="s">
        <v>546</v>
      </c>
      <c r="B430" s="15" t="s">
        <v>993</v>
      </c>
      <c r="C430" s="45" t="str">
        <f t="shared" si="6"/>
        <v>Von Schubert, Maximin Grunhauser Abtsberg Riesling Superior, Mosel (Magnum) - In Bond</v>
      </c>
      <c r="D430" s="16">
        <v>80</v>
      </c>
      <c r="E430" s="16">
        <v>120</v>
      </c>
      <c r="AA430" s="18" t="s">
        <v>994</v>
      </c>
      <c r="AB430" s="18" t="s">
        <v>1643</v>
      </c>
    </row>
    <row r="431" spans="1:28" ht="12" customHeight="1" x14ac:dyDescent="0.2">
      <c r="A431" s="7" t="s">
        <v>547</v>
      </c>
      <c r="B431" s="15" t="s">
        <v>439</v>
      </c>
      <c r="C431" s="45" t="str">
        <f t="shared" si="6"/>
        <v>Mixed Lot from Bertram-Baltes</v>
      </c>
      <c r="D431" s="16">
        <v>140</v>
      </c>
      <c r="E431" s="16">
        <v>180</v>
      </c>
      <c r="AA431" s="18" t="s">
        <v>996</v>
      </c>
      <c r="AB431" s="18" t="s">
        <v>1644</v>
      </c>
    </row>
    <row r="432" spans="1:28" ht="12" customHeight="1" x14ac:dyDescent="0.2">
      <c r="A432" s="7" t="s">
        <v>549</v>
      </c>
      <c r="B432" s="15"/>
      <c r="C432" s="45" t="str">
        <f t="shared" si="6"/>
        <v>2021/2024 Mixed Lot of German Wines - In Bond</v>
      </c>
      <c r="D432" s="16">
        <v>100</v>
      </c>
      <c r="E432" s="16">
        <v>140</v>
      </c>
      <c r="AA432" s="18" t="s">
        <v>998</v>
      </c>
      <c r="AB432" s="18" t="s">
        <v>1645</v>
      </c>
    </row>
    <row r="433" spans="1:28" ht="12" customHeight="1" x14ac:dyDescent="0.2">
      <c r="A433" s="7" t="s">
        <v>550</v>
      </c>
      <c r="B433" s="15"/>
      <c r="C433" s="45" t="str">
        <f t="shared" si="6"/>
        <v>2018/2021 Austrian Prager Riesling and German Fritz Haag Spatlese - In Bond</v>
      </c>
      <c r="D433" s="16">
        <v>140</v>
      </c>
      <c r="E433" s="16">
        <v>220</v>
      </c>
      <c r="AA433" s="18" t="s">
        <v>1000</v>
      </c>
      <c r="AB433" s="18" t="s">
        <v>1646</v>
      </c>
    </row>
    <row r="434" spans="1:28" ht="12" customHeight="1" x14ac:dyDescent="0.2">
      <c r="A434" s="7" t="s">
        <v>552</v>
      </c>
      <c r="B434" s="15"/>
      <c r="C434" s="45" t="str">
        <f t="shared" si="6"/>
        <v>2019/2022 Mixed Lot of Austrian and German - In Bond</v>
      </c>
      <c r="D434" s="16">
        <v>120</v>
      </c>
      <c r="E434" s="16">
        <v>180</v>
      </c>
      <c r="AA434" s="18" t="s">
        <v>1002</v>
      </c>
      <c r="AB434" s="18" t="s">
        <v>1647</v>
      </c>
    </row>
    <row r="435" spans="1:28" ht="12" customHeight="1" x14ac:dyDescent="0.2">
      <c r="A435" s="7" t="s">
        <v>553</v>
      </c>
      <c r="B435" s="15" t="s">
        <v>295</v>
      </c>
      <c r="C435" s="45" t="str">
        <f t="shared" si="6"/>
        <v>Bruno Giacosa, Barolo, Falletto di Serralunga d'Alba - In Bond</v>
      </c>
      <c r="D435" s="16">
        <v>800</v>
      </c>
      <c r="E435" s="16">
        <v>1200</v>
      </c>
      <c r="AA435" s="18" t="s">
        <v>1004</v>
      </c>
      <c r="AB435" s="18" t="s">
        <v>1648</v>
      </c>
    </row>
    <row r="436" spans="1:28" ht="12" customHeight="1" x14ac:dyDescent="0.2">
      <c r="A436" s="7" t="s">
        <v>554</v>
      </c>
      <c r="B436" s="15" t="s">
        <v>173</v>
      </c>
      <c r="C436" s="45" t="str">
        <f t="shared" si="6"/>
        <v>Colleoni, Brunello di Montalcino - In Bond</v>
      </c>
      <c r="D436" s="16">
        <v>750</v>
      </c>
      <c r="E436" s="16">
        <v>950</v>
      </c>
      <c r="AA436" s="18" t="s">
        <v>1005</v>
      </c>
      <c r="AB436" s="18" t="s">
        <v>1649</v>
      </c>
    </row>
    <row r="437" spans="1:28" ht="12" customHeight="1" x14ac:dyDescent="0.2">
      <c r="A437" s="7" t="s">
        <v>555</v>
      </c>
      <c r="B437" s="15" t="s">
        <v>155</v>
      </c>
      <c r="C437" s="45" t="str">
        <f t="shared" si="6"/>
        <v>Giuseppe Cortese, Barbaresco, Rabaja (Magnum) - In Bond</v>
      </c>
      <c r="D437" s="16">
        <v>280</v>
      </c>
      <c r="E437" s="16">
        <v>340</v>
      </c>
      <c r="AA437" s="18" t="s">
        <v>1006</v>
      </c>
      <c r="AB437" s="18" t="s">
        <v>1650</v>
      </c>
    </row>
    <row r="438" spans="1:28" ht="12" customHeight="1" x14ac:dyDescent="0.2">
      <c r="A438" s="7" t="s">
        <v>557</v>
      </c>
      <c r="B438" s="15" t="s">
        <v>155</v>
      </c>
      <c r="C438" s="45" t="str">
        <f t="shared" si="6"/>
        <v>Tenuta delle Terre Nere, Etna Rosso, Prephylloxera - In Bond</v>
      </c>
      <c r="D438" s="16">
        <v>100</v>
      </c>
      <c r="E438" s="16">
        <v>150</v>
      </c>
      <c r="AA438" s="18" t="s">
        <v>1009</v>
      </c>
      <c r="AB438" s="18" t="s">
        <v>1651</v>
      </c>
    </row>
    <row r="439" spans="1:28" ht="12" customHeight="1" x14ac:dyDescent="0.2">
      <c r="A439" s="7" t="s">
        <v>558</v>
      </c>
      <c r="B439" s="15" t="s">
        <v>176</v>
      </c>
      <c r="C439" s="45" t="str">
        <f t="shared" si="6"/>
        <v>Dal Forno Romano, Valpolicella, Superiore - In Bond</v>
      </c>
      <c r="D439" s="16">
        <v>400</v>
      </c>
      <c r="E439" s="16">
        <v>540</v>
      </c>
      <c r="AA439" s="18" t="s">
        <v>1010</v>
      </c>
      <c r="AB439" s="18" t="s">
        <v>1652</v>
      </c>
    </row>
    <row r="440" spans="1:28" ht="12" customHeight="1" x14ac:dyDescent="0.2">
      <c r="A440" s="7" t="s">
        <v>559</v>
      </c>
      <c r="B440" s="15" t="s">
        <v>195</v>
      </c>
      <c r="C440" s="45" t="str">
        <f t="shared" si="6"/>
        <v>Paolo Scavino, Barolo, Bric Fiasc - In Bond</v>
      </c>
      <c r="D440" s="16">
        <v>480</v>
      </c>
      <c r="E440" s="16">
        <v>600</v>
      </c>
      <c r="AA440" s="18" t="s">
        <v>1011</v>
      </c>
      <c r="AB440" s="18" t="s">
        <v>1653</v>
      </c>
    </row>
    <row r="441" spans="1:28" ht="12" customHeight="1" x14ac:dyDescent="0.2">
      <c r="A441" s="7" t="s">
        <v>560</v>
      </c>
      <c r="B441" s="15" t="s">
        <v>195</v>
      </c>
      <c r="C441" s="45" t="str">
        <f t="shared" si="6"/>
        <v>Luigi Baudana, Barolo, Baudana</v>
      </c>
      <c r="D441" s="16">
        <v>180</v>
      </c>
      <c r="E441" s="16">
        <v>220</v>
      </c>
      <c r="AA441" s="18" t="s">
        <v>1012</v>
      </c>
      <c r="AB441" s="18" t="s">
        <v>1654</v>
      </c>
    </row>
    <row r="442" spans="1:28" ht="12" customHeight="1" x14ac:dyDescent="0.2">
      <c r="A442" s="7" t="s">
        <v>561</v>
      </c>
      <c r="B442" s="15" t="s">
        <v>195</v>
      </c>
      <c r="C442" s="45" t="str">
        <f t="shared" si="6"/>
        <v>Sesti (Castello di Argiano), Brunello di Montalcino - In Bond</v>
      </c>
      <c r="D442" s="16">
        <v>220</v>
      </c>
      <c r="E442" s="16">
        <v>280</v>
      </c>
      <c r="AA442" s="18" t="s">
        <v>1013</v>
      </c>
      <c r="AB442" s="18" t="s">
        <v>1655</v>
      </c>
    </row>
    <row r="443" spans="1:28" ht="12" customHeight="1" x14ac:dyDescent="0.2">
      <c r="A443" s="7" t="s">
        <v>562</v>
      </c>
      <c r="B443" s="15" t="s">
        <v>143</v>
      </c>
      <c r="C443" s="45" t="str">
        <f t="shared" si="6"/>
        <v>Giuseppe Rinaldi, Barolo, Brunate - In Bond</v>
      </c>
      <c r="D443" s="16">
        <v>800</v>
      </c>
      <c r="E443" s="16">
        <v>1100</v>
      </c>
      <c r="AA443" s="18" t="s">
        <v>1014</v>
      </c>
      <c r="AB443" s="18" t="s">
        <v>1656</v>
      </c>
    </row>
    <row r="444" spans="1:28" ht="12" customHeight="1" x14ac:dyDescent="0.2">
      <c r="A444" s="7" t="s">
        <v>563</v>
      </c>
      <c r="B444" s="15" t="s">
        <v>143</v>
      </c>
      <c r="C444" s="45" t="str">
        <f t="shared" si="6"/>
        <v>Luigi Baudana, Barolo, Baudana</v>
      </c>
      <c r="D444" s="16">
        <v>200</v>
      </c>
      <c r="E444" s="16">
        <v>250</v>
      </c>
      <c r="AA444" s="18" t="s">
        <v>1012</v>
      </c>
      <c r="AB444" s="18" t="s">
        <v>1657</v>
      </c>
    </row>
    <row r="445" spans="1:28" ht="12" customHeight="1" x14ac:dyDescent="0.2">
      <c r="A445" s="7" t="s">
        <v>564</v>
      </c>
      <c r="B445" s="15" t="s">
        <v>143</v>
      </c>
      <c r="C445" s="45" t="str">
        <f t="shared" si="6"/>
        <v>Sottimano, Barbaresco, Curra - In Bond</v>
      </c>
      <c r="D445" s="16">
        <v>240</v>
      </c>
      <c r="E445" s="16">
        <v>320</v>
      </c>
      <c r="AA445" s="18" t="s">
        <v>1016</v>
      </c>
      <c r="AB445" s="18" t="s">
        <v>1658</v>
      </c>
    </row>
    <row r="446" spans="1:28" ht="12" customHeight="1" x14ac:dyDescent="0.2">
      <c r="A446" s="7" t="s">
        <v>565</v>
      </c>
      <c r="B446" s="15" t="s">
        <v>143</v>
      </c>
      <c r="C446" s="45" t="str">
        <f t="shared" si="6"/>
        <v>Le Macchiole, Messorio, Toscana - In Bond</v>
      </c>
      <c r="D446" s="16">
        <v>500</v>
      </c>
      <c r="E446" s="16">
        <v>700</v>
      </c>
      <c r="AA446" s="18" t="s">
        <v>1017</v>
      </c>
      <c r="AB446" s="18" t="s">
        <v>1659</v>
      </c>
    </row>
    <row r="447" spans="1:28" ht="12" customHeight="1" x14ac:dyDescent="0.2">
      <c r="A447" s="7" t="s">
        <v>566</v>
      </c>
      <c r="B447" s="15" t="s">
        <v>215</v>
      </c>
      <c r="C447" s="45" t="str">
        <f t="shared" si="6"/>
        <v>Luciano Sandrone, Barolo, Vigne - In Bond</v>
      </c>
      <c r="D447" s="16">
        <v>180</v>
      </c>
      <c r="E447" s="16">
        <v>220</v>
      </c>
      <c r="AA447" s="18" t="s">
        <v>1018</v>
      </c>
      <c r="AB447" s="18" t="s">
        <v>1660</v>
      </c>
    </row>
    <row r="448" spans="1:28" ht="12" customHeight="1" x14ac:dyDescent="0.2">
      <c r="A448" s="7" t="s">
        <v>567</v>
      </c>
      <c r="B448" s="15" t="s">
        <v>215</v>
      </c>
      <c r="C448" s="45" t="str">
        <f t="shared" si="6"/>
        <v>Roberto Voerzio, Langhe, Disanfrancesco Nebbiolo</v>
      </c>
      <c r="D448" s="16">
        <v>180</v>
      </c>
      <c r="E448" s="16">
        <v>300</v>
      </c>
      <c r="AA448" s="18" t="s">
        <v>1019</v>
      </c>
      <c r="AB448" s="18" t="s">
        <v>1661</v>
      </c>
    </row>
    <row r="449" spans="1:28" ht="12" customHeight="1" x14ac:dyDescent="0.2">
      <c r="A449" s="7" t="s">
        <v>568</v>
      </c>
      <c r="B449" s="15" t="s">
        <v>215</v>
      </c>
      <c r="C449" s="45" t="str">
        <f t="shared" si="6"/>
        <v>Gaja, Barbaresco - In Bond</v>
      </c>
      <c r="D449" s="16">
        <v>500</v>
      </c>
      <c r="E449" s="16">
        <v>700</v>
      </c>
      <c r="AA449" s="18" t="s">
        <v>1020</v>
      </c>
      <c r="AB449" s="18" t="s">
        <v>1662</v>
      </c>
    </row>
    <row r="450" spans="1:28" ht="12" customHeight="1" x14ac:dyDescent="0.2">
      <c r="A450" s="7" t="s">
        <v>569</v>
      </c>
      <c r="B450" s="15" t="s">
        <v>144</v>
      </c>
      <c r="C450" s="45" t="str">
        <f t="shared" si="6"/>
        <v>Bartolo Mascarello, Barolo - In Bond</v>
      </c>
      <c r="D450" s="16">
        <v>500</v>
      </c>
      <c r="E450" s="16">
        <v>700</v>
      </c>
      <c r="AA450" s="18" t="s">
        <v>1021</v>
      </c>
      <c r="AB450" s="18" t="s">
        <v>1663</v>
      </c>
    </row>
    <row r="451" spans="1:28" ht="12" customHeight="1" x14ac:dyDescent="0.2">
      <c r="A451" s="7" t="s">
        <v>571</v>
      </c>
      <c r="B451" s="15" t="s">
        <v>144</v>
      </c>
      <c r="C451" s="45" t="str">
        <f t="shared" si="6"/>
        <v>Luigi Baudana, Barolo, Cerretta - In Bond</v>
      </c>
      <c r="D451" s="16">
        <v>160</v>
      </c>
      <c r="E451" s="16">
        <v>220</v>
      </c>
      <c r="AA451" s="18" t="s">
        <v>1022</v>
      </c>
      <c r="AB451" s="18" t="s">
        <v>1664</v>
      </c>
    </row>
    <row r="452" spans="1:28" ht="12" customHeight="1" x14ac:dyDescent="0.2">
      <c r="A452" s="7" t="s">
        <v>573</v>
      </c>
      <c r="B452" s="15" t="s">
        <v>144</v>
      </c>
      <c r="C452" s="45" t="str">
        <f t="shared" ref="C452:C515" si="7">HYPERLINK(AB452,AA452)</f>
        <v>Gaja, Barbaresco - In Bond</v>
      </c>
      <c r="D452" s="16">
        <v>440</v>
      </c>
      <c r="E452" s="16">
        <v>650</v>
      </c>
      <c r="AA452" s="18" t="s">
        <v>1020</v>
      </c>
      <c r="AB452" s="18" t="s">
        <v>1665</v>
      </c>
    </row>
    <row r="453" spans="1:28" ht="12" customHeight="1" x14ac:dyDescent="0.2">
      <c r="A453" s="7" t="s">
        <v>575</v>
      </c>
      <c r="B453" s="15" t="s">
        <v>144</v>
      </c>
      <c r="C453" s="45" t="str">
        <f t="shared" si="7"/>
        <v>Produttori del Barbaresco, Assortment Case - In Bond</v>
      </c>
      <c r="D453" s="16">
        <v>300</v>
      </c>
      <c r="E453" s="16">
        <v>400</v>
      </c>
      <c r="AA453" s="18" t="s">
        <v>1023</v>
      </c>
      <c r="AB453" s="18" t="s">
        <v>1666</v>
      </c>
    </row>
    <row r="454" spans="1:28" ht="12" customHeight="1" x14ac:dyDescent="0.2">
      <c r="A454" s="7" t="s">
        <v>577</v>
      </c>
      <c r="B454" s="15" t="s">
        <v>141</v>
      </c>
      <c r="C454" s="45" t="str">
        <f t="shared" si="7"/>
        <v>Giacomo Conterno, Barolo, Francia - In Bond</v>
      </c>
      <c r="D454" s="16">
        <v>600</v>
      </c>
      <c r="E454" s="16">
        <v>800</v>
      </c>
      <c r="AA454" s="18" t="s">
        <v>1025</v>
      </c>
      <c r="AB454" s="18" t="s">
        <v>1667</v>
      </c>
    </row>
    <row r="455" spans="1:28" ht="12" customHeight="1" x14ac:dyDescent="0.2">
      <c r="A455" s="7" t="s">
        <v>578</v>
      </c>
      <c r="B455" s="15" t="s">
        <v>141</v>
      </c>
      <c r="C455" s="45" t="str">
        <f t="shared" si="7"/>
        <v>Michele Chiarlo, Barolo, Cerequio</v>
      </c>
      <c r="D455" s="16">
        <v>140</v>
      </c>
      <c r="E455" s="16">
        <v>180</v>
      </c>
      <c r="AA455" s="18" t="s">
        <v>1026</v>
      </c>
      <c r="AB455" s="18" t="s">
        <v>1668</v>
      </c>
    </row>
    <row r="456" spans="1:28" ht="12" customHeight="1" x14ac:dyDescent="0.2">
      <c r="A456" s="7" t="s">
        <v>580</v>
      </c>
      <c r="B456" s="15" t="s">
        <v>141</v>
      </c>
      <c r="C456" s="45" t="str">
        <f t="shared" si="7"/>
        <v>Fattoi, Brunello di Montalcino - In Bond</v>
      </c>
      <c r="D456" s="16">
        <v>80</v>
      </c>
      <c r="E456" s="16">
        <v>140</v>
      </c>
      <c r="AA456" s="18" t="s">
        <v>1027</v>
      </c>
      <c r="AB456" s="18" t="s">
        <v>1669</v>
      </c>
    </row>
    <row r="457" spans="1:28" ht="12" customHeight="1" x14ac:dyDescent="0.2">
      <c r="A457" s="7" t="s">
        <v>581</v>
      </c>
      <c r="B457" s="15" t="s">
        <v>141</v>
      </c>
      <c r="C457" s="45" t="str">
        <f t="shared" si="7"/>
        <v>2016 Produttori del Barbaresco, Assortment Case</v>
      </c>
      <c r="D457" s="16">
        <v>300</v>
      </c>
      <c r="E457" s="16">
        <v>400</v>
      </c>
      <c r="AA457" s="18" t="s">
        <v>1028</v>
      </c>
      <c r="AB457" s="18" t="s">
        <v>1670</v>
      </c>
    </row>
    <row r="458" spans="1:28" ht="12" customHeight="1" x14ac:dyDescent="0.2">
      <c r="A458" s="7" t="s">
        <v>582</v>
      </c>
      <c r="B458" s="15" t="s">
        <v>174</v>
      </c>
      <c r="C458" s="45" t="str">
        <f t="shared" si="7"/>
        <v>Le Difese, Tenuta San Guido, Toscana - In Bond</v>
      </c>
      <c r="D458" s="16">
        <v>120</v>
      </c>
      <c r="E458" s="16">
        <v>180</v>
      </c>
      <c r="AA458" s="18" t="s">
        <v>515</v>
      </c>
      <c r="AB458" s="18" t="s">
        <v>1671</v>
      </c>
    </row>
    <row r="459" spans="1:28" ht="12" customHeight="1" x14ac:dyDescent="0.2">
      <c r="A459" s="7" t="s">
        <v>584</v>
      </c>
      <c r="B459" s="15" t="s">
        <v>174</v>
      </c>
      <c r="C459" s="45" t="str">
        <f t="shared" si="7"/>
        <v>Le Difese, Tenuta San Guido, Toscana - In Bond</v>
      </c>
      <c r="D459" s="16">
        <v>120</v>
      </c>
      <c r="E459" s="16">
        <v>180</v>
      </c>
      <c r="AA459" s="18" t="s">
        <v>515</v>
      </c>
      <c r="AB459" s="18" t="s">
        <v>1672</v>
      </c>
    </row>
    <row r="460" spans="1:28" ht="12" customHeight="1" x14ac:dyDescent="0.2">
      <c r="A460" s="7" t="s">
        <v>585</v>
      </c>
      <c r="B460" s="15" t="s">
        <v>251</v>
      </c>
      <c r="C460" s="45" t="str">
        <f t="shared" si="7"/>
        <v>Pieropan, Soave, Classico La Rocca</v>
      </c>
      <c r="D460" s="16">
        <v>100</v>
      </c>
      <c r="E460" s="16">
        <v>160</v>
      </c>
      <c r="AA460" s="18" t="s">
        <v>1030</v>
      </c>
      <c r="AB460" s="18" t="s">
        <v>1673</v>
      </c>
    </row>
    <row r="461" spans="1:28" ht="12" customHeight="1" x14ac:dyDescent="0.2">
      <c r="A461" s="7" t="s">
        <v>586</v>
      </c>
      <c r="B461" s="15" t="s">
        <v>262</v>
      </c>
      <c r="C461" s="45" t="str">
        <f t="shared" si="7"/>
        <v>Giovanni Rosso, Barolo, La Serra</v>
      </c>
      <c r="D461" s="16">
        <v>360</v>
      </c>
      <c r="E461" s="16">
        <v>480</v>
      </c>
      <c r="AA461" s="18" t="s">
        <v>527</v>
      </c>
      <c r="AB461" s="18" t="s">
        <v>1674</v>
      </c>
    </row>
    <row r="462" spans="1:28" ht="12" customHeight="1" x14ac:dyDescent="0.2">
      <c r="A462" s="25" t="s">
        <v>1031</v>
      </c>
      <c r="B462" s="15" t="s">
        <v>287</v>
      </c>
      <c r="C462" s="45" t="str">
        <f t="shared" si="7"/>
        <v>Marengo, Barolo, Brunate - In Bond</v>
      </c>
      <c r="D462" s="26">
        <v>180</v>
      </c>
      <c r="E462" s="27">
        <v>240</v>
      </c>
      <c r="AA462" s="1" t="s">
        <v>1032</v>
      </c>
      <c r="AB462" s="1" t="s">
        <v>1675</v>
      </c>
    </row>
    <row r="463" spans="1:28" ht="12" customHeight="1" x14ac:dyDescent="0.2">
      <c r="A463" s="25" t="s">
        <v>1033</v>
      </c>
      <c r="B463" s="15"/>
      <c r="C463" s="45" t="str">
        <f t="shared" si="7"/>
        <v>2008/2021 Mixed Lot of Luigi Baudana, Barolo - In Bond</v>
      </c>
      <c r="D463" s="26">
        <v>180</v>
      </c>
      <c r="E463" s="27">
        <v>250</v>
      </c>
      <c r="AA463" s="1" t="s">
        <v>1034</v>
      </c>
      <c r="AB463" s="1" t="s">
        <v>1676</v>
      </c>
    </row>
    <row r="464" spans="1:28" ht="12" customHeight="1" x14ac:dyDescent="0.2">
      <c r="A464" s="25" t="s">
        <v>1036</v>
      </c>
      <c r="B464" s="15" t="s">
        <v>195</v>
      </c>
      <c r="C464" s="45" t="str">
        <f t="shared" si="7"/>
        <v>Mixed Brunello di Montalcino</v>
      </c>
      <c r="D464" s="26">
        <v>200</v>
      </c>
      <c r="E464" s="27">
        <v>300</v>
      </c>
      <c r="AA464" s="1" t="s">
        <v>1037</v>
      </c>
      <c r="AB464" s="1" t="s">
        <v>1677</v>
      </c>
    </row>
    <row r="465" spans="1:28" ht="12" customHeight="1" x14ac:dyDescent="0.2">
      <c r="A465" s="25" t="s">
        <v>1039</v>
      </c>
      <c r="B465" s="15"/>
      <c r="C465" s="45" t="str">
        <f t="shared" si="7"/>
        <v>2013/2014 Giuseppe Quintarelli, Valpolicella, Classico Superiore</v>
      </c>
      <c r="D465" s="26">
        <v>150</v>
      </c>
      <c r="E465" s="27">
        <v>220</v>
      </c>
      <c r="AA465" s="1" t="s">
        <v>1040</v>
      </c>
      <c r="AB465" s="1" t="s">
        <v>1678</v>
      </c>
    </row>
    <row r="466" spans="1:28" ht="12" customHeight="1" x14ac:dyDescent="0.2">
      <c r="A466" s="25" t="s">
        <v>1042</v>
      </c>
      <c r="B466" s="15"/>
      <c r="C466" s="45" t="str">
        <f t="shared" si="7"/>
        <v>2013/2016 Mixed Lot of Chianti Classico: Flesina, Isole e Olena, and Fontodi</v>
      </c>
      <c r="D466" s="26">
        <v>100</v>
      </c>
      <c r="E466" s="27">
        <v>150</v>
      </c>
      <c r="AA466" s="1" t="s">
        <v>1043</v>
      </c>
      <c r="AB466" s="1" t="s">
        <v>1679</v>
      </c>
    </row>
    <row r="467" spans="1:28" ht="12" customHeight="1" x14ac:dyDescent="0.2">
      <c r="A467" s="25" t="s">
        <v>1045</v>
      </c>
      <c r="B467" s="15" t="s">
        <v>144</v>
      </c>
      <c r="C467" s="45" t="str">
        <f t="shared" si="7"/>
        <v>Mixed Lot of Argiano and Salvioni Cerbaiola, Brunello di Montalcino</v>
      </c>
      <c r="D467" s="26">
        <v>200</v>
      </c>
      <c r="E467" s="27">
        <v>300</v>
      </c>
      <c r="AA467" s="1" t="s">
        <v>1046</v>
      </c>
      <c r="AB467" s="1" t="s">
        <v>1680</v>
      </c>
    </row>
    <row r="468" spans="1:28" ht="12" customHeight="1" x14ac:dyDescent="0.2">
      <c r="A468" s="25" t="s">
        <v>1048</v>
      </c>
      <c r="B468" s="15"/>
      <c r="C468" s="45" t="str">
        <f t="shared" si="7"/>
        <v>2015/2016 Luigi Baudana, Barolo, Baudana - In Bond</v>
      </c>
      <c r="D468" s="26">
        <v>240</v>
      </c>
      <c r="E468" s="27">
        <v>340</v>
      </c>
      <c r="AA468" s="1" t="s">
        <v>1049</v>
      </c>
      <c r="AB468" s="1" t="s">
        <v>1681</v>
      </c>
    </row>
    <row r="469" spans="1:28" ht="12" customHeight="1" x14ac:dyDescent="0.2">
      <c r="A469" s="25" t="s">
        <v>1051</v>
      </c>
      <c r="B469" s="15" t="s">
        <v>141</v>
      </c>
      <c r="C469" s="45" t="str">
        <f t="shared" si="7"/>
        <v>Mixed Barolo of Rocche Costamagna and Cascina Adelaide - In Bond</v>
      </c>
      <c r="D469" s="26">
        <v>200</v>
      </c>
      <c r="E469" s="27">
        <v>300</v>
      </c>
      <c r="AA469" s="1" t="s">
        <v>1052</v>
      </c>
      <c r="AB469" s="1" t="s">
        <v>1682</v>
      </c>
    </row>
    <row r="470" spans="1:28" ht="12" customHeight="1" x14ac:dyDescent="0.2">
      <c r="A470" s="25" t="s">
        <v>1054</v>
      </c>
      <c r="B470" s="15"/>
      <c r="C470" s="45" t="str">
        <f t="shared" si="7"/>
        <v>2016/2021 Mixed Lot of Barbaresco, Langhe, Barolo and Lombardia - In Bond</v>
      </c>
      <c r="D470" s="26">
        <v>120</v>
      </c>
      <c r="E470" s="27">
        <v>200</v>
      </c>
      <c r="AA470" s="1" t="s">
        <v>1055</v>
      </c>
      <c r="AB470" s="1" t="s">
        <v>1683</v>
      </c>
    </row>
    <row r="471" spans="1:28" ht="12" customHeight="1" x14ac:dyDescent="0.2">
      <c r="A471" s="25" t="s">
        <v>1057</v>
      </c>
      <c r="B471" s="15"/>
      <c r="C471" s="45" t="str">
        <f t="shared" si="7"/>
        <v>2016/2021 Mixed Lot of Barolo - In Bond</v>
      </c>
      <c r="D471" s="26">
        <v>280</v>
      </c>
      <c r="E471" s="27">
        <v>380</v>
      </c>
      <c r="AA471" s="1" t="s">
        <v>1058</v>
      </c>
      <c r="AB471" s="1" t="s">
        <v>1684</v>
      </c>
    </row>
    <row r="472" spans="1:28" ht="12" customHeight="1" x14ac:dyDescent="0.2">
      <c r="A472" s="25" t="s">
        <v>1060</v>
      </c>
      <c r="B472" s="15"/>
      <c r="C472" s="45" t="str">
        <f t="shared" si="7"/>
        <v>2016/2021 Mixed Lot of Barolo - In Bond</v>
      </c>
      <c r="D472" s="26">
        <v>100</v>
      </c>
      <c r="E472" s="27">
        <v>150</v>
      </c>
      <c r="AA472" s="1" t="s">
        <v>1058</v>
      </c>
      <c r="AB472" s="1" t="s">
        <v>1685</v>
      </c>
    </row>
    <row r="473" spans="1:28" ht="12" customHeight="1" x14ac:dyDescent="0.2">
      <c r="A473" s="25" t="s">
        <v>1062</v>
      </c>
      <c r="B473" s="15"/>
      <c r="C473" s="45" t="str">
        <f t="shared" si="7"/>
        <v>2017/2018 Mixed Lot of Luigi Baudana, Barolo, Baudana - In Bond</v>
      </c>
      <c r="D473" s="26">
        <v>150</v>
      </c>
      <c r="E473" s="27">
        <v>200</v>
      </c>
      <c r="AA473" s="1" t="s">
        <v>1063</v>
      </c>
      <c r="AB473" s="1" t="s">
        <v>1686</v>
      </c>
    </row>
    <row r="474" spans="1:28" ht="12" customHeight="1" x14ac:dyDescent="0.2">
      <c r="A474" s="25" t="s">
        <v>1065</v>
      </c>
      <c r="B474" s="15"/>
      <c r="C474" s="45" t="str">
        <f t="shared" si="7"/>
        <v>2019/2021 Mixed Lot of Luigi Baudana, Barolo, Baudana - In Bond</v>
      </c>
      <c r="D474" s="26">
        <v>260</v>
      </c>
      <c r="E474" s="27">
        <v>360</v>
      </c>
      <c r="AA474" s="1" t="s">
        <v>1066</v>
      </c>
      <c r="AB474" s="1" t="s">
        <v>1687</v>
      </c>
    </row>
    <row r="475" spans="1:28" ht="12" customHeight="1" x14ac:dyDescent="0.2">
      <c r="A475" s="25" t="s">
        <v>1068</v>
      </c>
      <c r="B475" s="15"/>
      <c r="C475" s="45" t="str">
        <f t="shared" si="7"/>
        <v>2019/2021 Mixed Lot of Rocche Costamagna, Barolo, Rocche dell'Annunziata - In Bond</v>
      </c>
      <c r="D475" s="26">
        <v>180</v>
      </c>
      <c r="E475" s="27">
        <v>300</v>
      </c>
      <c r="AA475" s="1" t="s">
        <v>1069</v>
      </c>
      <c r="AB475" s="1" t="s">
        <v>1688</v>
      </c>
    </row>
    <row r="476" spans="1:28" ht="12" customHeight="1" x14ac:dyDescent="0.2">
      <c r="A476" s="25" t="s">
        <v>1071</v>
      </c>
      <c r="B476" s="15"/>
      <c r="C476" s="45" t="str">
        <f t="shared" si="7"/>
        <v>2020/2021 Mixed Lot of Comm. G.B. Burlotto, Barolo, Monvigliero and Acclivi - In Bond</v>
      </c>
      <c r="D476" s="26">
        <v>120</v>
      </c>
      <c r="E476" s="27">
        <v>200</v>
      </c>
      <c r="AA476" s="1" t="s">
        <v>1072</v>
      </c>
      <c r="AB476" s="1" t="s">
        <v>1689</v>
      </c>
    </row>
    <row r="477" spans="1:28" ht="12" customHeight="1" x14ac:dyDescent="0.2">
      <c r="A477" s="25" t="s">
        <v>1074</v>
      </c>
      <c r="B477" s="15" t="s">
        <v>172</v>
      </c>
      <c r="C477" s="45" t="str">
        <f t="shared" si="7"/>
        <v>Marques de Murrieta, Castillo Ygay Gran Reserva Especial, Rioja - In Bond</v>
      </c>
      <c r="D477" s="26">
        <v>500</v>
      </c>
      <c r="E477" s="27">
        <v>600</v>
      </c>
      <c r="AA477" s="1" t="s">
        <v>1075</v>
      </c>
      <c r="AB477" s="1" t="s">
        <v>1690</v>
      </c>
    </row>
    <row r="478" spans="1:28" ht="12" customHeight="1" x14ac:dyDescent="0.2">
      <c r="A478" s="25" t="s">
        <v>1076</v>
      </c>
      <c r="B478" s="15" t="s">
        <v>176</v>
      </c>
      <c r="C478" s="45" t="str">
        <f t="shared" si="7"/>
        <v>R. Lopez de Heredia, Tondonia Rosado Gran Reserva, Rioja - In Bond</v>
      </c>
      <c r="D478" s="26">
        <v>180</v>
      </c>
      <c r="E478" s="27">
        <v>240</v>
      </c>
      <c r="AA478" s="1" t="s">
        <v>1077</v>
      </c>
      <c r="AB478" s="1" t="s">
        <v>1691</v>
      </c>
    </row>
    <row r="479" spans="1:28" ht="12" customHeight="1" x14ac:dyDescent="0.2">
      <c r="A479" s="25" t="s">
        <v>1078</v>
      </c>
      <c r="B479" s="15" t="s">
        <v>195</v>
      </c>
      <c r="C479" s="45" t="str">
        <f t="shared" si="7"/>
        <v>La Rioja Alta, Vina Ardanza Reserva, Rioja (Magnum) - In Bond</v>
      </c>
      <c r="D479" s="26">
        <v>380</v>
      </c>
      <c r="E479" s="27">
        <v>480</v>
      </c>
      <c r="AA479" s="1" t="s">
        <v>1079</v>
      </c>
      <c r="AB479" s="1" t="s">
        <v>1692</v>
      </c>
    </row>
    <row r="480" spans="1:28" ht="12" customHeight="1" x14ac:dyDescent="0.2">
      <c r="A480" s="25" t="s">
        <v>1080</v>
      </c>
      <c r="B480" s="15" t="s">
        <v>195</v>
      </c>
      <c r="C480" s="45" t="str">
        <f t="shared" si="7"/>
        <v>R. Lopez de Heredia, Tondonia Rosado Gran Reserva, Rioja - In Bond</v>
      </c>
      <c r="D480" s="26">
        <v>200</v>
      </c>
      <c r="E480" s="27">
        <v>260</v>
      </c>
      <c r="AA480" s="1" t="s">
        <v>1077</v>
      </c>
      <c r="AB480" s="1" t="s">
        <v>1693</v>
      </c>
    </row>
    <row r="481" spans="1:28" ht="12" customHeight="1" x14ac:dyDescent="0.2">
      <c r="A481" s="25" t="s">
        <v>1081</v>
      </c>
      <c r="B481" s="15" t="s">
        <v>204</v>
      </c>
      <c r="C481" s="45" t="str">
        <f t="shared" si="7"/>
        <v>R. Lopez de Heredia, Tondonia Rosado Gran Reserva, Rioja - In Bond</v>
      </c>
      <c r="D481" s="26">
        <v>180</v>
      </c>
      <c r="E481" s="27">
        <v>240</v>
      </c>
      <c r="AA481" s="1" t="s">
        <v>1077</v>
      </c>
      <c r="AB481" s="1" t="s">
        <v>1694</v>
      </c>
    </row>
    <row r="482" spans="1:28" ht="12" customHeight="1" x14ac:dyDescent="0.2">
      <c r="A482" s="25" t="s">
        <v>1082</v>
      </c>
      <c r="B482" s="15" t="s">
        <v>204</v>
      </c>
      <c r="C482" s="45" t="str">
        <f t="shared" si="7"/>
        <v>Terroir Al Limit, Manyes, Priorat DOC - In Bond</v>
      </c>
      <c r="D482" s="26">
        <v>400</v>
      </c>
      <c r="E482" s="27">
        <v>600</v>
      </c>
      <c r="AA482" s="1" t="s">
        <v>1083</v>
      </c>
      <c r="AB482" s="1" t="s">
        <v>1695</v>
      </c>
    </row>
    <row r="483" spans="1:28" ht="12" customHeight="1" x14ac:dyDescent="0.2">
      <c r="A483" s="25" t="s">
        <v>1084</v>
      </c>
      <c r="B483" s="15" t="s">
        <v>142</v>
      </c>
      <c r="C483" s="45" t="str">
        <f t="shared" si="7"/>
        <v>R. Lopez de Heredia, Tondonia Rosado Gran Reserva, Rioja - In Bond</v>
      </c>
      <c r="D483" s="26">
        <v>200</v>
      </c>
      <c r="E483" s="27">
        <v>260</v>
      </c>
      <c r="AA483" s="1" t="s">
        <v>1077</v>
      </c>
      <c r="AB483" s="1" t="s">
        <v>1696</v>
      </c>
    </row>
    <row r="484" spans="1:28" ht="12" customHeight="1" x14ac:dyDescent="0.2">
      <c r="A484" s="25" t="s">
        <v>1085</v>
      </c>
      <c r="B484" s="15" t="s">
        <v>144</v>
      </c>
      <c r="C484" s="45" t="str">
        <f t="shared" si="7"/>
        <v>La Rioja Alta, 904 Gran Reserva, Rioja (Magnum) - In Bond</v>
      </c>
      <c r="D484" s="26">
        <v>60</v>
      </c>
      <c r="E484" s="27">
        <v>90</v>
      </c>
      <c r="AA484" s="1" t="s">
        <v>1086</v>
      </c>
      <c r="AB484" s="1" t="s">
        <v>1697</v>
      </c>
    </row>
    <row r="485" spans="1:28" ht="12" customHeight="1" x14ac:dyDescent="0.2">
      <c r="A485" s="25" t="s">
        <v>1087</v>
      </c>
      <c r="B485" s="15" t="s">
        <v>144</v>
      </c>
      <c r="C485" s="45" t="str">
        <f t="shared" si="7"/>
        <v>Sei Solo, Ribera del Duero - In Bond</v>
      </c>
      <c r="D485" s="26">
        <v>160</v>
      </c>
      <c r="E485" s="27">
        <v>200</v>
      </c>
      <c r="AA485" s="1" t="s">
        <v>1088</v>
      </c>
      <c r="AB485" s="1" t="s">
        <v>1698</v>
      </c>
    </row>
    <row r="486" spans="1:28" ht="12" customHeight="1" x14ac:dyDescent="0.2">
      <c r="A486" s="25" t="s">
        <v>1089</v>
      </c>
      <c r="B486" s="15" t="s">
        <v>251</v>
      </c>
      <c r="C486" s="45" t="str">
        <f t="shared" si="7"/>
        <v>CVNE, Imperial Gran Reserva, Rioja (Magnums) - In Bond</v>
      </c>
      <c r="D486" s="26">
        <v>150</v>
      </c>
      <c r="E486" s="27">
        <v>200</v>
      </c>
      <c r="AA486" s="1" t="s">
        <v>1090</v>
      </c>
      <c r="AB486" s="1" t="s">
        <v>1699</v>
      </c>
    </row>
    <row r="487" spans="1:28" ht="12" customHeight="1" x14ac:dyDescent="0.2">
      <c r="A487" s="25" t="s">
        <v>1091</v>
      </c>
      <c r="B487" s="15" t="s">
        <v>274</v>
      </c>
      <c r="C487" s="45" t="str">
        <f t="shared" si="7"/>
        <v>CVNE, Real de Asua, Rioja - In Bond</v>
      </c>
      <c r="D487" s="26">
        <v>200</v>
      </c>
      <c r="E487" s="27">
        <v>260</v>
      </c>
      <c r="AA487" s="1" t="s">
        <v>1092</v>
      </c>
      <c r="AB487" s="1" t="s">
        <v>1700</v>
      </c>
    </row>
    <row r="488" spans="1:28" ht="12" customHeight="1" x14ac:dyDescent="0.2">
      <c r="A488" s="25" t="s">
        <v>1093</v>
      </c>
      <c r="B488" s="15" t="s">
        <v>274</v>
      </c>
      <c r="C488" s="45" t="str">
        <f t="shared" si="7"/>
        <v>Comando G, Vinos de Madrid, La Bruja De Rozas - In Bond</v>
      </c>
      <c r="D488" s="26">
        <v>120</v>
      </c>
      <c r="E488" s="27">
        <v>180</v>
      </c>
      <c r="AA488" s="1" t="s">
        <v>1095</v>
      </c>
      <c r="AB488" s="1" t="s">
        <v>1701</v>
      </c>
    </row>
    <row r="489" spans="1:28" ht="12" customHeight="1" x14ac:dyDescent="0.2">
      <c r="A489" s="25" t="s">
        <v>1096</v>
      </c>
      <c r="B489" s="15"/>
      <c r="C489" s="45" t="str">
        <f t="shared" si="7"/>
        <v>2007/2010/2012 Mixed Lot of La Rioja Alta</v>
      </c>
      <c r="D489" s="26">
        <v>160</v>
      </c>
      <c r="E489" s="27">
        <v>320</v>
      </c>
      <c r="AA489" s="1" t="s">
        <v>1097</v>
      </c>
      <c r="AB489" s="1" t="s">
        <v>1702</v>
      </c>
    </row>
    <row r="490" spans="1:28" ht="12" customHeight="1" x14ac:dyDescent="0.2">
      <c r="A490" s="25" t="s">
        <v>1099</v>
      </c>
      <c r="B490" s="15" t="s">
        <v>262</v>
      </c>
      <c r="C490" s="45" t="str">
        <f t="shared" si="7"/>
        <v>Mixed Lot of Muchada-Leclapart - In Bond</v>
      </c>
      <c r="D490" s="26">
        <v>100</v>
      </c>
      <c r="E490" s="27">
        <v>140</v>
      </c>
      <c r="AA490" s="1" t="s">
        <v>1100</v>
      </c>
      <c r="AB490" s="1" t="s">
        <v>1703</v>
      </c>
    </row>
    <row r="491" spans="1:28" ht="12" customHeight="1" x14ac:dyDescent="0.2">
      <c r="A491" s="25" t="s">
        <v>1102</v>
      </c>
      <c r="B491" s="15" t="s">
        <v>251</v>
      </c>
      <c r="C491" s="45" t="str">
        <f t="shared" si="7"/>
        <v>Blackbook, Pygmalion Chardonnay, England</v>
      </c>
      <c r="D491" s="26">
        <v>100</v>
      </c>
      <c r="E491" s="27">
        <v>160</v>
      </c>
      <c r="AA491" s="1" t="s">
        <v>1103</v>
      </c>
      <c r="AB491" s="1" t="s">
        <v>1704</v>
      </c>
    </row>
    <row r="492" spans="1:28" ht="12" customHeight="1" x14ac:dyDescent="0.2">
      <c r="A492" s="25" t="s">
        <v>1104</v>
      </c>
      <c r="B492" s="15"/>
      <c r="C492" s="45" t="str">
        <f t="shared" si="7"/>
        <v>2010/2020 Mixed Mediterranean Lot (Mixed Formats)</v>
      </c>
      <c r="D492" s="26">
        <v>140</v>
      </c>
      <c r="E492" s="27">
        <v>240</v>
      </c>
      <c r="AA492" s="1" t="s">
        <v>1105</v>
      </c>
      <c r="AB492" s="1" t="s">
        <v>1705</v>
      </c>
    </row>
    <row r="493" spans="1:28" ht="12" customHeight="1" x14ac:dyDescent="0.2">
      <c r="A493" s="25" t="s">
        <v>1107</v>
      </c>
      <c r="B493" s="15"/>
      <c r="C493" s="45" t="str">
        <f t="shared" si="7"/>
        <v>2016/2020 Mixed Lot from Switzerland and South Africa - In Bond (Mixed Formats)</v>
      </c>
      <c r="D493" s="26">
        <v>120</v>
      </c>
      <c r="E493" s="27">
        <v>160</v>
      </c>
      <c r="AA493" s="1" t="s">
        <v>1108</v>
      </c>
      <c r="AB493" s="1" t="s">
        <v>1706</v>
      </c>
    </row>
    <row r="494" spans="1:28" ht="12" customHeight="1" x14ac:dyDescent="0.2">
      <c r="A494" s="25" t="s">
        <v>1110</v>
      </c>
      <c r="B494" s="15"/>
      <c r="C494" s="45" t="str">
        <f t="shared" si="7"/>
        <v>2016/2022 Mixed Spanish and French Whites - In Bond</v>
      </c>
      <c r="D494" s="26">
        <v>80</v>
      </c>
      <c r="E494" s="27">
        <v>140</v>
      </c>
      <c r="AA494" s="1" t="s">
        <v>1111</v>
      </c>
      <c r="AB494" s="1" t="s">
        <v>1707</v>
      </c>
    </row>
    <row r="495" spans="1:28" ht="12" customHeight="1" x14ac:dyDescent="0.2">
      <c r="A495" s="25" t="s">
        <v>1113</v>
      </c>
      <c r="B495" s="15" t="s">
        <v>274</v>
      </c>
      <c r="C495" s="45" t="str">
        <f t="shared" si="7"/>
        <v>Mixed Lot from France and South Africa</v>
      </c>
      <c r="D495" s="26">
        <v>120</v>
      </c>
      <c r="E495" s="27">
        <v>160</v>
      </c>
      <c r="AA495" s="1" t="s">
        <v>1114</v>
      </c>
      <c r="AB495" s="1" t="s">
        <v>1708</v>
      </c>
    </row>
    <row r="496" spans="1:28" ht="12" customHeight="1" x14ac:dyDescent="0.2">
      <c r="A496" s="25" t="s">
        <v>1116</v>
      </c>
      <c r="B496" s="15" t="s">
        <v>172</v>
      </c>
      <c r="C496" s="45" t="str">
        <f t="shared" si="7"/>
        <v>Two Hands, Zippy's Block Roennfeldt Road Shiraz, Barossa Valley (Magnum) - In Bond</v>
      </c>
      <c r="D496" s="26">
        <v>150</v>
      </c>
      <c r="E496" s="27">
        <v>200</v>
      </c>
      <c r="AA496" s="1" t="s">
        <v>1118</v>
      </c>
      <c r="AB496" s="1" t="s">
        <v>1709</v>
      </c>
    </row>
    <row r="497" spans="1:28" ht="12" customHeight="1" x14ac:dyDescent="0.2">
      <c r="A497" s="25" t="s">
        <v>1119</v>
      </c>
      <c r="B497" s="15" t="s">
        <v>150</v>
      </c>
      <c r="C497" s="45" t="str">
        <f t="shared" si="7"/>
        <v>Two Hands, Deer In Headlights, Barossa Valley - In Bond</v>
      </c>
      <c r="D497" s="26">
        <v>100</v>
      </c>
      <c r="E497" s="27">
        <v>150</v>
      </c>
      <c r="AA497" s="1" t="s">
        <v>1120</v>
      </c>
      <c r="AB497" s="1" t="s">
        <v>1710</v>
      </c>
    </row>
    <row r="498" spans="1:28" ht="12" customHeight="1" x14ac:dyDescent="0.2">
      <c r="A498" s="25" t="s">
        <v>1121</v>
      </c>
      <c r="B498" s="15" t="s">
        <v>150</v>
      </c>
      <c r="C498" s="45" t="str">
        <f t="shared" si="7"/>
        <v>Two Hands, Lily's Garden Shiraz, McLaren Vale - In Bond</v>
      </c>
      <c r="D498" s="26">
        <v>120</v>
      </c>
      <c r="E498" s="27">
        <v>180</v>
      </c>
      <c r="AA498" s="1" t="s">
        <v>1122</v>
      </c>
      <c r="AB498" s="1" t="s">
        <v>1711</v>
      </c>
    </row>
    <row r="499" spans="1:28" ht="12" customHeight="1" x14ac:dyDescent="0.2">
      <c r="A499" s="25" t="s">
        <v>1123</v>
      </c>
      <c r="B499" s="15" t="s">
        <v>172</v>
      </c>
      <c r="C499" s="45" t="str">
        <f t="shared" si="7"/>
        <v>d'Arenberg, The Dead Arm Shiraz, McLaren Vale - In Bond</v>
      </c>
      <c r="D499" s="26">
        <v>150</v>
      </c>
      <c r="E499" s="27">
        <v>200</v>
      </c>
      <c r="AA499" s="1" t="s">
        <v>1124</v>
      </c>
      <c r="AB499" s="1" t="s">
        <v>1712</v>
      </c>
    </row>
    <row r="500" spans="1:28" ht="12" customHeight="1" x14ac:dyDescent="0.2">
      <c r="A500" s="25" t="s">
        <v>1125</v>
      </c>
      <c r="B500" s="15" t="s">
        <v>172</v>
      </c>
      <c r="C500" s="45" t="str">
        <f t="shared" si="7"/>
        <v>Kay Brothers, Amery Hillside Shiraz, McLaren Vale - In Bond</v>
      </c>
      <c r="D500" s="26">
        <v>80</v>
      </c>
      <c r="E500" s="27">
        <v>120</v>
      </c>
      <c r="AA500" s="1" t="s">
        <v>1126</v>
      </c>
      <c r="AB500" s="1" t="s">
        <v>1713</v>
      </c>
    </row>
    <row r="501" spans="1:28" ht="12" customHeight="1" x14ac:dyDescent="0.2">
      <c r="A501" s="25" t="s">
        <v>1127</v>
      </c>
      <c r="B501" s="15" t="s">
        <v>172</v>
      </c>
      <c r="C501" s="45" t="str">
        <f t="shared" si="7"/>
        <v>Kay Brothers, Amery Hillside Shiraz, McLaren Vale - In Bond</v>
      </c>
      <c r="D501" s="26">
        <v>80</v>
      </c>
      <c r="E501" s="27">
        <v>120</v>
      </c>
      <c r="AA501" s="1" t="s">
        <v>1126</v>
      </c>
      <c r="AB501" s="1" t="s">
        <v>1714</v>
      </c>
    </row>
    <row r="502" spans="1:28" ht="12" customHeight="1" x14ac:dyDescent="0.2">
      <c r="A502" s="25" t="s">
        <v>1128</v>
      </c>
      <c r="B502" s="15" t="s">
        <v>173</v>
      </c>
      <c r="C502" s="45" t="str">
        <f t="shared" si="7"/>
        <v>Two Hands, Ares, Barossa Valley - In Bond</v>
      </c>
      <c r="D502" s="26">
        <v>150</v>
      </c>
      <c r="E502" s="27">
        <v>200</v>
      </c>
      <c r="AA502" s="1" t="s">
        <v>1129</v>
      </c>
      <c r="AB502" s="1" t="s">
        <v>1715</v>
      </c>
    </row>
    <row r="503" spans="1:28" ht="12" customHeight="1" x14ac:dyDescent="0.2">
      <c r="A503" s="25" t="s">
        <v>1130</v>
      </c>
      <c r="B503" s="15" t="s">
        <v>173</v>
      </c>
      <c r="C503" s="45" t="str">
        <f t="shared" si="7"/>
        <v>Two Hands, Bella's Garden Shiraz, Barossa Valley - In Bond</v>
      </c>
      <c r="D503" s="26">
        <v>100</v>
      </c>
      <c r="E503" s="27">
        <v>150</v>
      </c>
      <c r="AA503" s="1" t="s">
        <v>1131</v>
      </c>
      <c r="AB503" s="1" t="s">
        <v>1716</v>
      </c>
    </row>
    <row r="504" spans="1:28" ht="12" customHeight="1" x14ac:dyDescent="0.2">
      <c r="A504" s="25" t="s">
        <v>1132</v>
      </c>
      <c r="B504" s="15" t="s">
        <v>173</v>
      </c>
      <c r="C504" s="45" t="str">
        <f t="shared" si="7"/>
        <v>Two Hands, Deer In Headlights, Barossa Valley - In Bond</v>
      </c>
      <c r="D504" s="26">
        <v>100</v>
      </c>
      <c r="E504" s="27">
        <v>150</v>
      </c>
      <c r="AA504" s="1" t="s">
        <v>1120</v>
      </c>
      <c r="AB504" s="1" t="s">
        <v>1717</v>
      </c>
    </row>
    <row r="505" spans="1:28" ht="12" customHeight="1" x14ac:dyDescent="0.2">
      <c r="A505" s="25" t="s">
        <v>1133</v>
      </c>
      <c r="B505" s="15" t="s">
        <v>173</v>
      </c>
      <c r="C505" s="45" t="str">
        <f t="shared" si="7"/>
        <v>Two Hands, Lily's Garden Shiraz, McLaren Vale - In Bond</v>
      </c>
      <c r="D505" s="26">
        <v>120</v>
      </c>
      <c r="E505" s="27">
        <v>180</v>
      </c>
      <c r="AA505" s="1" t="s">
        <v>1122</v>
      </c>
      <c r="AB505" s="1" t="s">
        <v>1718</v>
      </c>
    </row>
    <row r="506" spans="1:28" ht="12" customHeight="1" x14ac:dyDescent="0.2">
      <c r="A506" s="25" t="s">
        <v>1134</v>
      </c>
      <c r="B506" s="15" t="s">
        <v>173</v>
      </c>
      <c r="C506" s="45" t="str">
        <f t="shared" si="7"/>
        <v>Two Hands, Lily's Garden Shiraz, McLaren Vale (Imperial) - In Bond</v>
      </c>
      <c r="D506" s="26">
        <v>100</v>
      </c>
      <c r="E506" s="27">
        <v>150</v>
      </c>
      <c r="AA506" s="1" t="s">
        <v>1135</v>
      </c>
      <c r="AB506" s="1" t="s">
        <v>1719</v>
      </c>
    </row>
    <row r="507" spans="1:28" ht="12" customHeight="1" x14ac:dyDescent="0.2">
      <c r="A507" s="25" t="s">
        <v>1136</v>
      </c>
      <c r="B507" s="15" t="s">
        <v>173</v>
      </c>
      <c r="C507" s="45" t="str">
        <f t="shared" si="7"/>
        <v>Two Hands, Barneys Block Shiraz, McLaren Vale - In Bond</v>
      </c>
      <c r="D507" s="26">
        <v>100</v>
      </c>
      <c r="E507" s="27">
        <v>150</v>
      </c>
      <c r="AA507" s="1" t="s">
        <v>1137</v>
      </c>
      <c r="AB507" s="1" t="s">
        <v>1720</v>
      </c>
    </row>
    <row r="508" spans="1:28" ht="12" customHeight="1" x14ac:dyDescent="0.2">
      <c r="A508" s="25" t="s">
        <v>1138</v>
      </c>
      <c r="B508" s="15" t="s">
        <v>173</v>
      </c>
      <c r="C508" s="45" t="str">
        <f t="shared" si="7"/>
        <v>Clarendon Hills, Onkaparinga Syrah, South Australia - In Bond</v>
      </c>
      <c r="D508" s="26">
        <v>100</v>
      </c>
      <c r="E508" s="27">
        <v>150</v>
      </c>
      <c r="AA508" s="1" t="s">
        <v>1139</v>
      </c>
      <c r="AB508" s="1" t="s">
        <v>1721</v>
      </c>
    </row>
    <row r="509" spans="1:28" ht="12" customHeight="1" x14ac:dyDescent="0.2">
      <c r="A509" s="25" t="s">
        <v>1140</v>
      </c>
      <c r="B509" s="15" t="s">
        <v>173</v>
      </c>
      <c r="C509" s="45" t="str">
        <f t="shared" si="7"/>
        <v>Clarendon Hills, Brookman Merlot, South Australia - In Bond</v>
      </c>
      <c r="D509" s="26">
        <v>80</v>
      </c>
      <c r="E509" s="27">
        <v>120</v>
      </c>
      <c r="AA509" s="1" t="s">
        <v>1141</v>
      </c>
      <c r="AB509" s="1" t="s">
        <v>1722</v>
      </c>
    </row>
    <row r="510" spans="1:28" ht="12" customHeight="1" x14ac:dyDescent="0.2">
      <c r="A510" s="25" t="s">
        <v>1142</v>
      </c>
      <c r="B510" s="15" t="s">
        <v>287</v>
      </c>
      <c r="C510" s="45" t="str">
        <f t="shared" si="7"/>
        <v>Leeuwin Estate, Art Series Chardonnay, Margaret River - In Bond</v>
      </c>
      <c r="D510" s="26">
        <v>100</v>
      </c>
      <c r="E510" s="27">
        <v>150</v>
      </c>
      <c r="AA510" s="1" t="s">
        <v>1144</v>
      </c>
      <c r="AB510" s="1" t="s">
        <v>1723</v>
      </c>
    </row>
    <row r="511" spans="1:28" ht="12" customHeight="1" x14ac:dyDescent="0.2">
      <c r="A511" s="25" t="s">
        <v>1145</v>
      </c>
      <c r="B511" s="15"/>
      <c r="C511" s="45" t="str">
        <f t="shared" si="7"/>
        <v>2018/2019 Mixed Lot of Torbreck</v>
      </c>
      <c r="D511" s="26">
        <v>180</v>
      </c>
      <c r="E511" s="27">
        <v>280</v>
      </c>
      <c r="AA511" s="1" t="s">
        <v>1146</v>
      </c>
      <c r="AB511" s="1" t="s">
        <v>1724</v>
      </c>
    </row>
    <row r="512" spans="1:28" ht="12" customHeight="1" x14ac:dyDescent="0.2">
      <c r="A512" s="25" t="s">
        <v>1148</v>
      </c>
      <c r="B512" s="15" t="s">
        <v>251</v>
      </c>
      <c r="C512" s="45" t="str">
        <f t="shared" si="7"/>
        <v>Kanonkop, Black Label Pinotage, Stellenbosch</v>
      </c>
      <c r="D512" s="26">
        <v>180</v>
      </c>
      <c r="E512" s="27">
        <v>240</v>
      </c>
      <c r="AA512" s="1" t="s">
        <v>1149</v>
      </c>
      <c r="AB512" s="1" t="s">
        <v>1725</v>
      </c>
    </row>
    <row r="513" spans="1:28" ht="12" customHeight="1" x14ac:dyDescent="0.2">
      <c r="A513" s="25" t="s">
        <v>1150</v>
      </c>
      <c r="B513" s="15" t="s">
        <v>262</v>
      </c>
      <c r="C513" s="45" t="str">
        <f t="shared" si="7"/>
        <v>Alheit Vineyards, Lost &amp; Found, Breedekloof (Halves) - In Bond</v>
      </c>
      <c r="D513" s="26">
        <v>120</v>
      </c>
      <c r="E513" s="27">
        <v>160</v>
      </c>
      <c r="AA513" s="1" t="s">
        <v>1151</v>
      </c>
      <c r="AB513" s="1" t="s">
        <v>1726</v>
      </c>
    </row>
    <row r="514" spans="1:28" ht="12" customHeight="1" x14ac:dyDescent="0.2">
      <c r="A514" s="25" t="s">
        <v>1152</v>
      </c>
      <c r="B514" s="15" t="s">
        <v>274</v>
      </c>
      <c r="C514" s="45" t="str">
        <f t="shared" si="7"/>
        <v>Porseleinberg, Swartland - In Bond</v>
      </c>
      <c r="D514" s="26">
        <v>300</v>
      </c>
      <c r="E514" s="27">
        <v>400</v>
      </c>
      <c r="AA514" s="1" t="s">
        <v>1153</v>
      </c>
      <c r="AB514" s="1" t="s">
        <v>1727</v>
      </c>
    </row>
    <row r="515" spans="1:28" ht="12" customHeight="1" x14ac:dyDescent="0.2">
      <c r="A515" s="25" t="s">
        <v>1154</v>
      </c>
      <c r="B515" s="15" t="s">
        <v>287</v>
      </c>
      <c r="C515" s="45" t="str">
        <f t="shared" si="7"/>
        <v>Boekenhoutskloof, Porseleinberg, Swartland - In Bond</v>
      </c>
      <c r="D515" s="26">
        <v>180</v>
      </c>
      <c r="E515" s="27">
        <v>220</v>
      </c>
      <c r="AA515" s="1" t="s">
        <v>1155</v>
      </c>
      <c r="AB515" s="1" t="s">
        <v>1728</v>
      </c>
    </row>
    <row r="516" spans="1:28" ht="12" customHeight="1" x14ac:dyDescent="0.2">
      <c r="A516" s="25" t="s">
        <v>1156</v>
      </c>
      <c r="B516" s="15" t="s">
        <v>287</v>
      </c>
      <c r="C516" s="45" t="str">
        <f t="shared" ref="C516:C542" si="8">HYPERLINK(AB516,AA516)</f>
        <v>Storm, Ignis Pinot Noir, Upper Hemel-en-Aarde Valley - In Bond</v>
      </c>
      <c r="D516" s="26">
        <v>100</v>
      </c>
      <c r="E516" s="27">
        <v>150</v>
      </c>
      <c r="AA516" s="1" t="s">
        <v>1158</v>
      </c>
      <c r="AB516" s="1" t="s">
        <v>1729</v>
      </c>
    </row>
    <row r="517" spans="1:28" ht="12" customHeight="1" x14ac:dyDescent="0.2">
      <c r="A517" s="25" t="s">
        <v>1159</v>
      </c>
      <c r="B517" s="15" t="s">
        <v>399</v>
      </c>
      <c r="C517" s="45" t="str">
        <f t="shared" si="8"/>
        <v>Porseleinberg, Swartland - In Bond</v>
      </c>
      <c r="D517" s="26">
        <v>300</v>
      </c>
      <c r="E517" s="27">
        <v>400</v>
      </c>
      <c r="AA517" s="1" t="s">
        <v>1153</v>
      </c>
      <c r="AB517" s="1" t="s">
        <v>1730</v>
      </c>
    </row>
    <row r="518" spans="1:28" ht="12" customHeight="1" x14ac:dyDescent="0.2">
      <c r="A518" s="25" t="s">
        <v>1160</v>
      </c>
      <c r="B518" s="15"/>
      <c r="C518" s="45" t="str">
        <f t="shared" si="8"/>
        <v>2020/2021 Storm, Ridge Pinot Noir, Hemel-en-Aarde Ridge - In Bond</v>
      </c>
      <c r="D518" s="26">
        <v>240</v>
      </c>
      <c r="E518" s="27">
        <v>380</v>
      </c>
      <c r="AA518" s="1" t="s">
        <v>1161</v>
      </c>
      <c r="AB518" s="1" t="s">
        <v>1731</v>
      </c>
    </row>
    <row r="519" spans="1:28" ht="12" customHeight="1" x14ac:dyDescent="0.2">
      <c r="A519" s="25" t="s">
        <v>1163</v>
      </c>
      <c r="B519" s="15"/>
      <c r="C519" s="45" t="str">
        <f t="shared" si="8"/>
        <v>2021/2022 Tesselaarsdal Chardonnay and Alheit Vineyards Chenin Blanc - In Bond</v>
      </c>
      <c r="D519" s="26">
        <v>160</v>
      </c>
      <c r="E519" s="27">
        <v>220</v>
      </c>
      <c r="AA519" s="1" t="s">
        <v>1164</v>
      </c>
      <c r="AB519" s="1" t="s">
        <v>1732</v>
      </c>
    </row>
    <row r="520" spans="1:28" ht="12" customHeight="1" x14ac:dyDescent="0.2">
      <c r="A520" s="25" t="s">
        <v>1166</v>
      </c>
      <c r="B520" s="15" t="s">
        <v>174</v>
      </c>
      <c r="C520" s="45" t="str">
        <f t="shared" si="8"/>
        <v>Casa Lapostolle, Le Petit Clos, Colchagua Valley - In Bond</v>
      </c>
      <c r="D520" s="26">
        <v>60</v>
      </c>
      <c r="E520" s="27">
        <v>100</v>
      </c>
      <c r="AA520" s="1" t="s">
        <v>1167</v>
      </c>
      <c r="AB520" s="1" t="s">
        <v>1733</v>
      </c>
    </row>
    <row r="521" spans="1:28" ht="12" customHeight="1" x14ac:dyDescent="0.2">
      <c r="A521" s="25" t="s">
        <v>1168</v>
      </c>
      <c r="B521" s="15" t="s">
        <v>215</v>
      </c>
      <c r="C521" s="45" t="str">
        <f t="shared" si="8"/>
        <v>Ridge, Monte Bello Cabernet Sauvignon, Santa Cruz Mountains</v>
      </c>
      <c r="D521" s="26">
        <v>600</v>
      </c>
      <c r="E521" s="27">
        <v>750</v>
      </c>
      <c r="AA521" s="1" t="s">
        <v>1169</v>
      </c>
      <c r="AB521" s="1" t="s">
        <v>1734</v>
      </c>
    </row>
    <row r="522" spans="1:28" ht="12" customHeight="1" x14ac:dyDescent="0.2">
      <c r="A522" s="25" t="s">
        <v>1170</v>
      </c>
      <c r="B522" s="15" t="s">
        <v>141</v>
      </c>
      <c r="C522" s="45" t="str">
        <f t="shared" si="8"/>
        <v>Ridge, Monte Bello Cabernet Sauvignon, Santa Cruz Mountains</v>
      </c>
      <c r="D522" s="26">
        <v>600</v>
      </c>
      <c r="E522" s="27">
        <v>750</v>
      </c>
      <c r="AA522" s="1" t="s">
        <v>1169</v>
      </c>
      <c r="AB522" s="1" t="s">
        <v>1735</v>
      </c>
    </row>
    <row r="523" spans="1:28" ht="12" customHeight="1" x14ac:dyDescent="0.2">
      <c r="A523" s="25" t="s">
        <v>1171</v>
      </c>
      <c r="B523" s="15" t="s">
        <v>174</v>
      </c>
      <c r="C523" s="45" t="str">
        <f t="shared" si="8"/>
        <v>Ridge, Monte Bello Cabernet Sauvignon, Santa Cruz Mountains</v>
      </c>
      <c r="D523" s="26">
        <v>750</v>
      </c>
      <c r="E523" s="27">
        <v>900</v>
      </c>
      <c r="AA523" s="1" t="s">
        <v>1169</v>
      </c>
      <c r="AB523" s="1" t="s">
        <v>1736</v>
      </c>
    </row>
    <row r="524" spans="1:28" ht="12" customHeight="1" x14ac:dyDescent="0.2">
      <c r="A524" s="25" t="s">
        <v>1172</v>
      </c>
      <c r="B524" s="15" t="s">
        <v>251</v>
      </c>
      <c r="C524" s="45" t="str">
        <f t="shared" si="8"/>
        <v>Ridge, Monte Bello Cabernet Sauvignon, Santa Cruz Mountains</v>
      </c>
      <c r="D524" s="26">
        <v>750</v>
      </c>
      <c r="E524" s="27">
        <v>900</v>
      </c>
      <c r="AA524" s="1" t="s">
        <v>1169</v>
      </c>
      <c r="AB524" s="1" t="s">
        <v>1737</v>
      </c>
    </row>
    <row r="525" spans="1:28" ht="12" customHeight="1" x14ac:dyDescent="0.2">
      <c r="A525" s="25" t="s">
        <v>1173</v>
      </c>
      <c r="B525" s="15" t="s">
        <v>251</v>
      </c>
      <c r="C525" s="45" t="str">
        <f t="shared" si="8"/>
        <v>Rhys, Alpine Vineyard Pinot Noir, Santa Cruz Mountains - In Bond</v>
      </c>
      <c r="D525" s="26">
        <v>320</v>
      </c>
      <c r="E525" s="27">
        <v>380</v>
      </c>
      <c r="AA525" s="1" t="s">
        <v>1174</v>
      </c>
      <c r="AB525" s="1" t="s">
        <v>1738</v>
      </c>
    </row>
    <row r="526" spans="1:28" ht="12" customHeight="1" x14ac:dyDescent="0.2">
      <c r="A526" s="25" t="s">
        <v>1175</v>
      </c>
      <c r="B526" s="15" t="s">
        <v>251</v>
      </c>
      <c r="C526" s="45" t="str">
        <f t="shared" si="8"/>
        <v>Rhys, Alesia Pinot Noir, Santa Cruz Mountains - In Bond</v>
      </c>
      <c r="D526" s="26">
        <v>100</v>
      </c>
      <c r="E526" s="27">
        <v>150</v>
      </c>
      <c r="AA526" s="1" t="s">
        <v>1176</v>
      </c>
      <c r="AB526" s="1" t="s">
        <v>1739</v>
      </c>
    </row>
    <row r="527" spans="1:28" ht="12" customHeight="1" x14ac:dyDescent="0.2">
      <c r="A527" s="25" t="s">
        <v>1177</v>
      </c>
      <c r="B527" s="15" t="s">
        <v>251</v>
      </c>
      <c r="C527" s="45" t="str">
        <f t="shared" si="8"/>
        <v>Rhys, Alesia Chardonnay, Santa Cruz Mountains - In Bond</v>
      </c>
      <c r="D527" s="26">
        <v>100</v>
      </c>
      <c r="E527" s="27">
        <v>130</v>
      </c>
      <c r="AA527" s="1" t="s">
        <v>1178</v>
      </c>
      <c r="AB527" s="1" t="s">
        <v>1740</v>
      </c>
    </row>
    <row r="528" spans="1:28" ht="12" customHeight="1" x14ac:dyDescent="0.2">
      <c r="A528" s="25" t="s">
        <v>1179</v>
      </c>
      <c r="B528" s="15" t="s">
        <v>251</v>
      </c>
      <c r="C528" s="45" t="str">
        <f t="shared" si="8"/>
        <v>Ramey, Ritchie Vineyard Chardonnay, Russian River Valley - In Bond</v>
      </c>
      <c r="D528" s="26">
        <v>100</v>
      </c>
      <c r="E528" s="27">
        <v>150</v>
      </c>
      <c r="AA528" s="1" t="s">
        <v>1180</v>
      </c>
      <c r="AB528" s="1" t="s">
        <v>1741</v>
      </c>
    </row>
    <row r="529" spans="1:28" ht="12" customHeight="1" x14ac:dyDescent="0.2">
      <c r="A529" s="25" t="s">
        <v>1181</v>
      </c>
      <c r="B529" s="15" t="s">
        <v>262</v>
      </c>
      <c r="C529" s="45" t="str">
        <f t="shared" si="8"/>
        <v>Rhys, Horseshoe Vineyard Pinot Noir Ungrafted Vines, Santa Cruz Mountains - In Bond</v>
      </c>
      <c r="D529" s="26">
        <v>340</v>
      </c>
      <c r="E529" s="27">
        <v>440</v>
      </c>
      <c r="AA529" s="1" t="s">
        <v>1182</v>
      </c>
      <c r="AB529" s="1" t="s">
        <v>1742</v>
      </c>
    </row>
    <row r="530" spans="1:28" ht="12" customHeight="1" x14ac:dyDescent="0.2">
      <c r="A530" s="25" t="s">
        <v>1183</v>
      </c>
      <c r="B530" s="15" t="s">
        <v>274</v>
      </c>
      <c r="C530" s="45" t="str">
        <f t="shared" si="8"/>
        <v>Silver Oak, Cabernet Sauvignon, Alexander Valley - In Bond</v>
      </c>
      <c r="D530" s="26">
        <v>80</v>
      </c>
      <c r="E530" s="27">
        <v>100</v>
      </c>
      <c r="AA530" s="1" t="s">
        <v>1184</v>
      </c>
      <c r="AB530" s="1" t="s">
        <v>1743</v>
      </c>
    </row>
    <row r="531" spans="1:28" ht="12" customHeight="1" x14ac:dyDescent="0.2">
      <c r="A531" s="25" t="s">
        <v>1185</v>
      </c>
      <c r="B531" s="15" t="s">
        <v>287</v>
      </c>
      <c r="C531" s="45" t="str">
        <f t="shared" si="8"/>
        <v>Rhys, Horseshoe Vineyard Pinot Noir Ungrafted Vines, Santa Cruz Mountains - In Bond</v>
      </c>
      <c r="D531" s="26">
        <v>320</v>
      </c>
      <c r="E531" s="27">
        <v>400</v>
      </c>
      <c r="AA531" s="1" t="s">
        <v>1182</v>
      </c>
      <c r="AB531" s="1" t="s">
        <v>1744</v>
      </c>
    </row>
    <row r="532" spans="1:28" ht="12" customHeight="1" x14ac:dyDescent="0.2">
      <c r="A532" s="25" t="s">
        <v>1186</v>
      </c>
      <c r="B532" s="15" t="s">
        <v>287</v>
      </c>
      <c r="C532" s="45" t="str">
        <f t="shared" si="8"/>
        <v>Rhys, Alpine Vineyard Pinot Noir, Santa Cruz Mountains - In Bond</v>
      </c>
      <c r="D532" s="26">
        <v>280</v>
      </c>
      <c r="E532" s="27">
        <v>360</v>
      </c>
      <c r="AA532" s="1" t="s">
        <v>1174</v>
      </c>
      <c r="AB532" s="1" t="s">
        <v>1745</v>
      </c>
    </row>
    <row r="533" spans="1:28" ht="12" customHeight="1" x14ac:dyDescent="0.2">
      <c r="A533" s="25" t="s">
        <v>1187</v>
      </c>
      <c r="B533" s="15" t="s">
        <v>187</v>
      </c>
      <c r="C533" s="45" t="str">
        <f t="shared" si="8"/>
        <v>Hine, Vintage Early Landed, Cognac</v>
      </c>
      <c r="D533" s="26">
        <v>560</v>
      </c>
      <c r="E533" s="27">
        <v>700</v>
      </c>
      <c r="AA533" s="1" t="s">
        <v>576</v>
      </c>
      <c r="AB533" s="1" t="s">
        <v>1746</v>
      </c>
    </row>
    <row r="534" spans="1:28" ht="12" customHeight="1" x14ac:dyDescent="0.2">
      <c r="A534" s="25" t="s">
        <v>1189</v>
      </c>
      <c r="B534" s="15" t="s">
        <v>187</v>
      </c>
      <c r="C534" s="45" t="str">
        <f t="shared" si="8"/>
        <v>Hine, Vintage Early Landed, Cognac</v>
      </c>
      <c r="D534" s="26">
        <v>560</v>
      </c>
      <c r="E534" s="27">
        <v>700</v>
      </c>
      <c r="AA534" s="1" t="s">
        <v>576</v>
      </c>
      <c r="AB534" s="1" t="s">
        <v>1747</v>
      </c>
    </row>
    <row r="535" spans="1:28" ht="12" customHeight="1" x14ac:dyDescent="0.2">
      <c r="A535" s="25" t="s">
        <v>1191</v>
      </c>
      <c r="B535" s="15" t="s">
        <v>786</v>
      </c>
      <c r="C535" s="45" t="str">
        <f t="shared" si="8"/>
        <v>Glenlivet, Single Malt American Oak 30YO Bottled 2001, Speyside</v>
      </c>
      <c r="D535" s="26">
        <v>700</v>
      </c>
      <c r="E535" s="27">
        <v>900</v>
      </c>
      <c r="AA535" s="1" t="s">
        <v>1192</v>
      </c>
      <c r="AB535" s="1" t="s">
        <v>1748</v>
      </c>
    </row>
    <row r="536" spans="1:28" ht="12" customHeight="1" x14ac:dyDescent="0.2">
      <c r="A536" s="25" t="s">
        <v>1194</v>
      </c>
      <c r="B536" s="15" t="s">
        <v>786</v>
      </c>
      <c r="C536" s="45" t="str">
        <f t="shared" si="8"/>
        <v>Glenlivet, Single Malt XXV 25YO, Speyside</v>
      </c>
      <c r="D536" s="26">
        <v>100</v>
      </c>
      <c r="E536" s="27">
        <v>200</v>
      </c>
      <c r="AA536" s="1" t="s">
        <v>1195</v>
      </c>
      <c r="AB536" s="1" t="s">
        <v>1749</v>
      </c>
    </row>
    <row r="537" spans="1:28" ht="12" customHeight="1" x14ac:dyDescent="0.2">
      <c r="A537" s="25" t="s">
        <v>1197</v>
      </c>
      <c r="B537" s="15" t="s">
        <v>786</v>
      </c>
      <c r="C537" s="45" t="str">
        <f t="shared" si="8"/>
        <v>Glenlivet, Single Malt Cellar Collection 1964, Bottled 2004, Speyside</v>
      </c>
      <c r="D537" s="26">
        <v>500</v>
      </c>
      <c r="E537" s="27">
        <v>700</v>
      </c>
      <c r="AA537" s="1" t="s">
        <v>1198</v>
      </c>
      <c r="AB537" s="1" t="s">
        <v>1750</v>
      </c>
    </row>
    <row r="538" spans="1:28" ht="12" customHeight="1" x14ac:dyDescent="0.2">
      <c r="A538" s="25" t="s">
        <v>1200</v>
      </c>
      <c r="B538" s="15" t="s">
        <v>786</v>
      </c>
      <c r="C538" s="45" t="str">
        <f t="shared" si="8"/>
        <v>Glenlivet, Single Malt Vintage Collection 1967-1972, Bottled 1998, Speyside</v>
      </c>
      <c r="D538" s="26">
        <v>500</v>
      </c>
      <c r="E538" s="27">
        <v>1000</v>
      </c>
      <c r="AA538" s="1" t="s">
        <v>1201</v>
      </c>
      <c r="AB538" s="1" t="s">
        <v>1751</v>
      </c>
    </row>
    <row r="539" spans="1:28" ht="12" customHeight="1" x14ac:dyDescent="0.2">
      <c r="A539" s="25" t="s">
        <v>1203</v>
      </c>
      <c r="B539" s="15" t="s">
        <v>786</v>
      </c>
      <c r="C539" s="45" t="str">
        <f t="shared" si="8"/>
        <v>Glenlivet, Single Malt Cellar Collection 1973, Bottled 2009, Speyside</v>
      </c>
      <c r="D539" s="26">
        <v>500</v>
      </c>
      <c r="E539" s="27">
        <v>700</v>
      </c>
      <c r="AA539" s="1" t="s">
        <v>1204</v>
      </c>
      <c r="AB539" s="1" t="s">
        <v>1752</v>
      </c>
    </row>
    <row r="540" spans="1:28" ht="12" customHeight="1" x14ac:dyDescent="0.2">
      <c r="A540" s="25" t="s">
        <v>1206</v>
      </c>
      <c r="B540" s="15" t="s">
        <v>786</v>
      </c>
      <c r="C540" s="45" t="str">
        <f t="shared" si="8"/>
        <v>A Mixed Lot of Soft Speyside Malt Whiskies - 1990s Bottling</v>
      </c>
      <c r="D540" s="26">
        <v>200</v>
      </c>
      <c r="E540" s="27">
        <v>300</v>
      </c>
      <c r="AA540" s="1" t="s">
        <v>1207</v>
      </c>
      <c r="AB540" s="1" t="s">
        <v>1753</v>
      </c>
    </row>
    <row r="541" spans="1:28" ht="12" customHeight="1" x14ac:dyDescent="0.2">
      <c r="A541" s="25" t="s">
        <v>1209</v>
      </c>
      <c r="B541" s="15" t="s">
        <v>786</v>
      </c>
      <c r="C541" s="45" t="str">
        <f t="shared" si="8"/>
        <v>A Trio of Special Single Malt Whisky: Knockando 1976, Balblair Elements and Cardhu - 1990s Bottling</v>
      </c>
      <c r="D541" s="26">
        <v>100</v>
      </c>
      <c r="E541" s="27">
        <v>200</v>
      </c>
      <c r="AA541" s="1" t="s">
        <v>1210</v>
      </c>
      <c r="AB541" s="1" t="s">
        <v>1754</v>
      </c>
    </row>
    <row r="542" spans="1:28" ht="12" customHeight="1" x14ac:dyDescent="0.2">
      <c r="A542" s="25" t="s">
        <v>1212</v>
      </c>
      <c r="B542" s="15" t="s">
        <v>786</v>
      </c>
      <c r="C542" s="45" t="str">
        <f t="shared" si="8"/>
        <v>Mixed Lot of Ballantine's Whisky</v>
      </c>
      <c r="D542" s="26">
        <v>100</v>
      </c>
      <c r="E542" s="27">
        <v>200</v>
      </c>
      <c r="AA542" s="1" t="s">
        <v>1213</v>
      </c>
      <c r="AB542" s="1" t="s">
        <v>1755</v>
      </c>
    </row>
  </sheetData>
  <autoFilter ref="A2:E2" xr:uid="{E67EE7AD-31DC-4E9E-9CAE-EA728634603C}"/>
  <mergeCells count="1">
    <mergeCell ref="A1:E1"/>
  </mergeCells>
  <pageMargins left="0.70866141732283472" right="0.70866141732283472" top="0.74803149606299213" bottom="0.74803149606299213" header="0.31496062992125984" footer="0.31496062992125984"/>
  <pageSetup paperSize="9" scale="63" fitToHeight="10" orientation="portrait" r:id="rId1"/>
  <headerFooter>
    <oddFooter>&amp;R&amp;P</oddFooter>
  </headerFooter>
  <ignoredErrors>
    <ignoredError sqref="A3:B17 A19:B542 A1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000C-FBF2-4F1B-B225-27F1D765E7F5}">
  <dimension ref="A1:AX542"/>
  <sheetViews>
    <sheetView showGridLines="0" zoomScale="110" zoomScaleNormal="110" workbookViewId="0">
      <selection activeCell="E5" sqref="E5"/>
    </sheetView>
  </sheetViews>
  <sheetFormatPr baseColWidth="10" defaultColWidth="9.1640625" defaultRowHeight="12" customHeight="1" x14ac:dyDescent="0.2"/>
  <cols>
    <col min="1" max="1" width="10.6640625" style="28" customWidth="1"/>
    <col min="2" max="2" width="9.83203125" style="39" customWidth="1"/>
    <col min="3" max="3" width="17.83203125" style="28" customWidth="1"/>
    <col min="4" max="4" width="8.33203125" style="39" customWidth="1"/>
    <col min="5" max="5" width="88" style="40" customWidth="1"/>
    <col min="6" max="6" width="8.83203125" style="22" customWidth="1"/>
    <col min="7" max="7" width="11.5" style="22" customWidth="1"/>
    <col min="8" max="8" width="14.5" style="22" customWidth="1"/>
    <col min="9" max="9" width="9.1640625" style="9"/>
    <col min="10" max="11" width="12.1640625" style="23" customWidth="1"/>
    <col min="12" max="12" width="67" style="24" customWidth="1"/>
    <col min="13" max="13" width="81.6640625" style="1" customWidth="1"/>
    <col min="14" max="26" width="9.1640625" style="1"/>
    <col min="27" max="27" width="81.1640625" style="1" hidden="1" customWidth="1"/>
    <col min="28" max="28" width="98.1640625" style="1" hidden="1" customWidth="1"/>
    <col min="29" max="16384" width="9.1640625" style="1"/>
  </cols>
  <sheetData>
    <row r="1" spans="1:50" s="9" customFormat="1" ht="71.25" customHeight="1" x14ac:dyDescent="0.2">
      <c r="A1" s="42" t="s">
        <v>1215</v>
      </c>
      <c r="B1" s="43"/>
      <c r="C1" s="43"/>
      <c r="D1" s="43"/>
      <c r="E1" s="43"/>
      <c r="F1" s="43"/>
      <c r="G1" s="43"/>
      <c r="H1" s="43"/>
      <c r="I1" s="43"/>
      <c r="J1" s="43"/>
      <c r="K1" s="43"/>
      <c r="L1" s="43"/>
      <c r="M1" s="44"/>
      <c r="N1" s="1"/>
      <c r="O1" s="1"/>
    </row>
    <row r="2" spans="1:50" s="14" customFormat="1" ht="40" customHeight="1" x14ac:dyDescent="0.2">
      <c r="A2" s="8" t="s">
        <v>0</v>
      </c>
      <c r="B2" s="6" t="s">
        <v>1</v>
      </c>
      <c r="C2" s="5" t="s">
        <v>5</v>
      </c>
      <c r="D2" s="6" t="s">
        <v>6</v>
      </c>
      <c r="E2" s="5" t="s">
        <v>2</v>
      </c>
      <c r="F2" s="6" t="s">
        <v>7</v>
      </c>
      <c r="G2" s="6" t="s">
        <v>9</v>
      </c>
      <c r="H2" s="5" t="s">
        <v>8</v>
      </c>
      <c r="I2" s="6" t="s">
        <v>11</v>
      </c>
      <c r="J2" s="3" t="s">
        <v>4</v>
      </c>
      <c r="K2" s="2" t="s">
        <v>12</v>
      </c>
      <c r="L2" s="5" t="s">
        <v>3</v>
      </c>
      <c r="M2" s="5" t="s">
        <v>10</v>
      </c>
      <c r="N2" s="1"/>
      <c r="O2" s="1"/>
      <c r="P2" s="1"/>
      <c r="Q2" s="1"/>
      <c r="R2" s="1"/>
      <c r="S2" s="1"/>
      <c r="T2" s="1"/>
      <c r="U2" s="1"/>
      <c r="V2" s="1"/>
      <c r="W2" s="1"/>
      <c r="X2" s="1"/>
      <c r="Y2" s="1"/>
      <c r="Z2" s="1"/>
      <c r="AA2" s="12" t="s">
        <v>2</v>
      </c>
      <c r="AB2" s="12" t="s">
        <v>19</v>
      </c>
      <c r="AC2" s="1"/>
      <c r="AD2" s="1"/>
      <c r="AE2" s="1"/>
      <c r="AF2" s="1"/>
      <c r="AG2" s="1"/>
      <c r="AH2" s="1"/>
      <c r="AI2" s="1"/>
      <c r="AJ2" s="1"/>
      <c r="AK2" s="1"/>
      <c r="AL2" s="1"/>
      <c r="AM2" s="1"/>
      <c r="AN2" s="1"/>
      <c r="AO2" s="1"/>
      <c r="AP2" s="1"/>
      <c r="AQ2" s="1"/>
      <c r="AR2" s="1"/>
      <c r="AS2" s="1"/>
      <c r="AT2" s="1"/>
      <c r="AU2" s="1"/>
      <c r="AV2" s="1"/>
      <c r="AW2" s="1"/>
      <c r="AX2" s="1"/>
    </row>
    <row r="3" spans="1:50" ht="16" x14ac:dyDescent="0.2">
      <c r="A3" s="32" t="s">
        <v>24</v>
      </c>
      <c r="B3" s="32" t="s">
        <v>587</v>
      </c>
      <c r="C3" s="33" t="s">
        <v>147</v>
      </c>
      <c r="D3" s="32" t="s">
        <v>15</v>
      </c>
      <c r="E3" s="34" t="str">
        <f>HYPERLINK(AB3,AA3)</f>
        <v>Lanson, Red Label</v>
      </c>
      <c r="F3" s="32" t="s">
        <v>14</v>
      </c>
      <c r="G3" s="32">
        <v>2</v>
      </c>
      <c r="H3" s="33" t="s">
        <v>153</v>
      </c>
      <c r="I3" s="32" t="s">
        <v>154</v>
      </c>
      <c r="J3" s="35">
        <v>200</v>
      </c>
      <c r="K3" s="36">
        <v>300</v>
      </c>
      <c r="L3" s="37"/>
      <c r="M3" s="37" t="s">
        <v>589</v>
      </c>
      <c r="AA3" s="17" t="s">
        <v>588</v>
      </c>
      <c r="AB3" s="18" t="s">
        <v>1216</v>
      </c>
    </row>
    <row r="4" spans="1:50" ht="32" x14ac:dyDescent="0.2">
      <c r="A4" s="32" t="s">
        <v>25</v>
      </c>
      <c r="B4" s="32" t="s">
        <v>590</v>
      </c>
      <c r="C4" s="33" t="s">
        <v>147</v>
      </c>
      <c r="D4" s="32" t="s">
        <v>15</v>
      </c>
      <c r="E4" s="34" t="str">
        <f t="shared" ref="E4:E67" si="0">HYPERLINK(AB4,AA4)</f>
        <v>Krug, Brut</v>
      </c>
      <c r="F4" s="32" t="s">
        <v>14</v>
      </c>
      <c r="G4" s="32">
        <v>1</v>
      </c>
      <c r="H4" s="33" t="s">
        <v>153</v>
      </c>
      <c r="I4" s="32" t="s">
        <v>154</v>
      </c>
      <c r="J4" s="35">
        <v>100</v>
      </c>
      <c r="K4" s="36">
        <v>200</v>
      </c>
      <c r="L4" s="37" t="s">
        <v>592</v>
      </c>
      <c r="M4" s="37" t="s">
        <v>589</v>
      </c>
      <c r="AA4" s="17" t="s">
        <v>591</v>
      </c>
      <c r="AB4" s="18" t="s">
        <v>1217</v>
      </c>
    </row>
    <row r="5" spans="1:50" ht="15" x14ac:dyDescent="0.2">
      <c r="A5" s="32" t="s">
        <v>26</v>
      </c>
      <c r="B5" s="32"/>
      <c r="C5" s="33"/>
      <c r="D5" s="32"/>
      <c r="E5" s="34" t="str">
        <f t="shared" si="0"/>
        <v>LOT WITHDRAWN</v>
      </c>
      <c r="F5" s="32"/>
      <c r="G5" s="32"/>
      <c r="H5" s="33" t="s">
        <v>153</v>
      </c>
      <c r="I5" s="32" t="s">
        <v>154</v>
      </c>
      <c r="J5" s="35"/>
      <c r="K5" s="36"/>
      <c r="L5" s="37"/>
      <c r="M5" s="37"/>
      <c r="AA5" s="17" t="s">
        <v>593</v>
      </c>
      <c r="AB5" s="18" t="s">
        <v>1218</v>
      </c>
    </row>
    <row r="6" spans="1:50" ht="64" x14ac:dyDescent="0.2">
      <c r="A6" s="32" t="s">
        <v>27</v>
      </c>
      <c r="B6" s="32" t="s">
        <v>594</v>
      </c>
      <c r="C6" s="33" t="s">
        <v>147</v>
      </c>
      <c r="D6" s="32" t="s">
        <v>15</v>
      </c>
      <c r="E6" s="34" t="str">
        <f t="shared" si="0"/>
        <v>Pommery, Cuvee Louise</v>
      </c>
      <c r="F6" s="32" t="s">
        <v>14</v>
      </c>
      <c r="G6" s="32">
        <v>2</v>
      </c>
      <c r="H6" s="33" t="s">
        <v>160</v>
      </c>
      <c r="I6" s="32" t="s">
        <v>154</v>
      </c>
      <c r="J6" s="35">
        <v>130</v>
      </c>
      <c r="K6" s="36">
        <v>180</v>
      </c>
      <c r="L6" s="37"/>
      <c r="M6" s="37" t="s">
        <v>596</v>
      </c>
      <c r="AA6" s="17" t="s">
        <v>595</v>
      </c>
      <c r="AB6" s="18" t="s">
        <v>1219</v>
      </c>
    </row>
    <row r="7" spans="1:50" ht="64" x14ac:dyDescent="0.2">
      <c r="A7" s="32" t="s">
        <v>28</v>
      </c>
      <c r="B7" s="32" t="s">
        <v>462</v>
      </c>
      <c r="C7" s="33" t="s">
        <v>147</v>
      </c>
      <c r="D7" s="32" t="s">
        <v>15</v>
      </c>
      <c r="E7" s="34" t="str">
        <f t="shared" si="0"/>
        <v>Delamotte, Blanc de Blancs Vintage</v>
      </c>
      <c r="F7" s="32" t="s">
        <v>14</v>
      </c>
      <c r="G7" s="32">
        <v>6</v>
      </c>
      <c r="H7" s="33" t="s">
        <v>153</v>
      </c>
      <c r="I7" s="32" t="s">
        <v>154</v>
      </c>
      <c r="J7" s="35">
        <v>500</v>
      </c>
      <c r="K7" s="36">
        <v>700</v>
      </c>
      <c r="L7" s="37" t="s">
        <v>598</v>
      </c>
      <c r="M7" s="37" t="s">
        <v>596</v>
      </c>
      <c r="AA7" s="17" t="s">
        <v>597</v>
      </c>
      <c r="AB7" s="18" t="s">
        <v>1220</v>
      </c>
    </row>
    <row r="8" spans="1:50" ht="64" x14ac:dyDescent="0.2">
      <c r="A8" s="32" t="s">
        <v>29</v>
      </c>
      <c r="B8" s="32" t="s">
        <v>155</v>
      </c>
      <c r="C8" s="33" t="s">
        <v>147</v>
      </c>
      <c r="D8" s="32" t="s">
        <v>15</v>
      </c>
      <c r="E8" s="34" t="str">
        <f t="shared" si="0"/>
        <v>Nicolas Feuillatte, Brut Millesime</v>
      </c>
      <c r="F8" s="32" t="s">
        <v>14</v>
      </c>
      <c r="G8" s="32">
        <v>6</v>
      </c>
      <c r="H8" s="33" t="s">
        <v>148</v>
      </c>
      <c r="I8" s="32" t="s">
        <v>154</v>
      </c>
      <c r="J8" s="35">
        <v>90</v>
      </c>
      <c r="K8" s="36">
        <v>120</v>
      </c>
      <c r="L8" s="37"/>
      <c r="M8" s="37" t="s">
        <v>596</v>
      </c>
      <c r="AA8" s="20" t="s">
        <v>599</v>
      </c>
      <c r="AB8" s="18" t="s">
        <v>1221</v>
      </c>
    </row>
    <row r="9" spans="1:50" ht="80" x14ac:dyDescent="0.2">
      <c r="A9" s="32" t="s">
        <v>30</v>
      </c>
      <c r="B9" s="32"/>
      <c r="C9" s="33" t="s">
        <v>147</v>
      </c>
      <c r="D9" s="32" t="s">
        <v>15</v>
      </c>
      <c r="E9" s="34" t="str">
        <f t="shared" si="0"/>
        <v>1998/1999 Mixed Lot of Pol Roger, Brut Vintage</v>
      </c>
      <c r="F9" s="32" t="s">
        <v>14</v>
      </c>
      <c r="G9" s="32">
        <v>10</v>
      </c>
      <c r="H9" s="33" t="s">
        <v>153</v>
      </c>
      <c r="I9" s="32" t="s">
        <v>154</v>
      </c>
      <c r="J9" s="35">
        <v>300</v>
      </c>
      <c r="K9" s="36">
        <v>400</v>
      </c>
      <c r="L9" s="37" t="s">
        <v>601</v>
      </c>
      <c r="M9" s="37" t="s">
        <v>596</v>
      </c>
      <c r="AA9" s="17" t="s">
        <v>600</v>
      </c>
      <c r="AB9" s="18" t="s">
        <v>1222</v>
      </c>
    </row>
    <row r="10" spans="1:50" ht="192" x14ac:dyDescent="0.2">
      <c r="A10" s="32" t="s">
        <v>31</v>
      </c>
      <c r="B10" s="32"/>
      <c r="C10" s="33" t="s">
        <v>147</v>
      </c>
      <c r="D10" s="32" t="s">
        <v>15</v>
      </c>
      <c r="E10" s="34" t="str">
        <f t="shared" si="0"/>
        <v>2002/2008 Mixed Lot of Vintage Champagne, Brut and Rose</v>
      </c>
      <c r="F10" s="32" t="s">
        <v>14</v>
      </c>
      <c r="G10" s="32">
        <v>10</v>
      </c>
      <c r="H10" s="33" t="s">
        <v>153</v>
      </c>
      <c r="I10" s="32" t="s">
        <v>154</v>
      </c>
      <c r="J10" s="35">
        <v>400</v>
      </c>
      <c r="K10" s="36">
        <v>600</v>
      </c>
      <c r="L10" s="37" t="s">
        <v>603</v>
      </c>
      <c r="M10" s="37" t="s">
        <v>596</v>
      </c>
      <c r="AA10" s="17" t="s">
        <v>602</v>
      </c>
      <c r="AB10" s="18" t="s">
        <v>1223</v>
      </c>
    </row>
    <row r="11" spans="1:50" ht="128" x14ac:dyDescent="0.2">
      <c r="A11" s="32" t="s">
        <v>32</v>
      </c>
      <c r="B11" s="32" t="s">
        <v>156</v>
      </c>
      <c r="C11" s="33" t="s">
        <v>147</v>
      </c>
      <c r="D11" s="32" t="s">
        <v>15</v>
      </c>
      <c r="E11" s="34" t="str">
        <f t="shared" si="0"/>
        <v>Mixed Lot of Non-Vintage Champagne</v>
      </c>
      <c r="F11" s="32" t="s">
        <v>14</v>
      </c>
      <c r="G11" s="32">
        <v>6</v>
      </c>
      <c r="H11" s="33" t="s">
        <v>160</v>
      </c>
      <c r="I11" s="32" t="s">
        <v>154</v>
      </c>
      <c r="J11" s="35">
        <v>160</v>
      </c>
      <c r="K11" s="36">
        <v>240</v>
      </c>
      <c r="L11" s="37" t="s">
        <v>605</v>
      </c>
      <c r="M11" s="37" t="s">
        <v>596</v>
      </c>
      <c r="AA11" s="17" t="s">
        <v>604</v>
      </c>
      <c r="AB11" s="18" t="s">
        <v>1224</v>
      </c>
    </row>
    <row r="12" spans="1:50" ht="16" x14ac:dyDescent="0.2">
      <c r="A12" s="32" t="s">
        <v>33</v>
      </c>
      <c r="B12" s="32" t="s">
        <v>163</v>
      </c>
      <c r="C12" s="33" t="s">
        <v>159</v>
      </c>
      <c r="D12" s="32" t="s">
        <v>13</v>
      </c>
      <c r="E12" s="34" t="str">
        <f t="shared" si="0"/>
        <v>Croft, Vintage Port</v>
      </c>
      <c r="F12" s="32" t="s">
        <v>14</v>
      </c>
      <c r="G12" s="32">
        <v>12</v>
      </c>
      <c r="H12" s="33" t="s">
        <v>153</v>
      </c>
      <c r="I12" s="32" t="s">
        <v>154</v>
      </c>
      <c r="J12" s="35">
        <v>400</v>
      </c>
      <c r="K12" s="36">
        <v>600</v>
      </c>
      <c r="L12" s="37" t="s">
        <v>607</v>
      </c>
      <c r="M12" s="37"/>
      <c r="AA12" s="17" t="s">
        <v>606</v>
      </c>
      <c r="AB12" s="18" t="s">
        <v>1225</v>
      </c>
    </row>
    <row r="13" spans="1:50" ht="16" x14ac:dyDescent="0.2">
      <c r="A13" s="32" t="s">
        <v>34</v>
      </c>
      <c r="B13" s="32" t="s">
        <v>163</v>
      </c>
      <c r="C13" s="33" t="s">
        <v>159</v>
      </c>
      <c r="D13" s="32" t="s">
        <v>13</v>
      </c>
      <c r="E13" s="34" t="str">
        <f t="shared" si="0"/>
        <v>Croft, Vintage Port</v>
      </c>
      <c r="F13" s="32" t="s">
        <v>14</v>
      </c>
      <c r="G13" s="32">
        <v>12</v>
      </c>
      <c r="H13" s="33" t="s">
        <v>153</v>
      </c>
      <c r="I13" s="32" t="s">
        <v>154</v>
      </c>
      <c r="J13" s="35">
        <v>400</v>
      </c>
      <c r="K13" s="36">
        <v>600</v>
      </c>
      <c r="L13" s="37" t="s">
        <v>167</v>
      </c>
      <c r="M13" s="37"/>
      <c r="AA13" s="17" t="s">
        <v>606</v>
      </c>
      <c r="AB13" s="18" t="s">
        <v>1226</v>
      </c>
    </row>
    <row r="14" spans="1:50" ht="15" x14ac:dyDescent="0.2">
      <c r="A14" s="32" t="s">
        <v>35</v>
      </c>
      <c r="B14" s="32" t="s">
        <v>608</v>
      </c>
      <c r="C14" s="33" t="s">
        <v>159</v>
      </c>
      <c r="D14" s="32" t="s">
        <v>13</v>
      </c>
      <c r="E14" s="34" t="str">
        <f t="shared" si="0"/>
        <v>Taylor's, Terra Feita Vintage Port</v>
      </c>
      <c r="F14" s="32" t="s">
        <v>14</v>
      </c>
      <c r="G14" s="32">
        <v>12</v>
      </c>
      <c r="H14" s="33" t="s">
        <v>153</v>
      </c>
      <c r="I14" s="32" t="s">
        <v>154</v>
      </c>
      <c r="J14" s="35">
        <v>300</v>
      </c>
      <c r="K14" s="36">
        <v>400</v>
      </c>
      <c r="L14" s="37"/>
      <c r="M14" s="37"/>
      <c r="AA14" s="17" t="s">
        <v>609</v>
      </c>
      <c r="AB14" s="18" t="s">
        <v>1227</v>
      </c>
    </row>
    <row r="15" spans="1:50" ht="15" x14ac:dyDescent="0.2">
      <c r="A15" s="32" t="s">
        <v>36</v>
      </c>
      <c r="B15" s="32" t="s">
        <v>458</v>
      </c>
      <c r="C15" s="33" t="s">
        <v>159</v>
      </c>
      <c r="D15" s="32" t="s">
        <v>13</v>
      </c>
      <c r="E15" s="34" t="str">
        <f t="shared" si="0"/>
        <v>Graham's, Vintage Port</v>
      </c>
      <c r="F15" s="32" t="s">
        <v>14</v>
      </c>
      <c r="G15" s="32">
        <v>12</v>
      </c>
      <c r="H15" s="33" t="s">
        <v>153</v>
      </c>
      <c r="I15" s="32" t="s">
        <v>154</v>
      </c>
      <c r="J15" s="35">
        <v>300</v>
      </c>
      <c r="K15" s="36">
        <v>400</v>
      </c>
      <c r="L15" s="37"/>
      <c r="M15" s="37"/>
      <c r="AA15" s="17" t="s">
        <v>164</v>
      </c>
      <c r="AB15" s="18" t="s">
        <v>1228</v>
      </c>
    </row>
    <row r="16" spans="1:50" ht="15" x14ac:dyDescent="0.2">
      <c r="A16" s="32" t="s">
        <v>37</v>
      </c>
      <c r="B16" s="32" t="s">
        <v>168</v>
      </c>
      <c r="C16" s="33" t="s">
        <v>159</v>
      </c>
      <c r="D16" s="32" t="s">
        <v>13</v>
      </c>
      <c r="E16" s="34" t="str">
        <f t="shared" si="0"/>
        <v>Graham's, Vintage Port - In Bond</v>
      </c>
      <c r="F16" s="32" t="s">
        <v>14</v>
      </c>
      <c r="G16" s="32">
        <v>12</v>
      </c>
      <c r="H16" s="33" t="s">
        <v>166</v>
      </c>
      <c r="I16" s="4" t="s">
        <v>149</v>
      </c>
      <c r="J16" s="35">
        <v>260</v>
      </c>
      <c r="K16" s="36">
        <v>360</v>
      </c>
      <c r="L16" s="37"/>
      <c r="M16" s="37"/>
      <c r="AA16" s="17" t="s">
        <v>169</v>
      </c>
      <c r="AB16" s="18" t="s">
        <v>1229</v>
      </c>
    </row>
    <row r="17" spans="1:28" ht="15" x14ac:dyDescent="0.2">
      <c r="A17" s="32" t="s">
        <v>38</v>
      </c>
      <c r="B17" s="32" t="s">
        <v>168</v>
      </c>
      <c r="C17" s="33" t="s">
        <v>159</v>
      </c>
      <c r="D17" s="32" t="s">
        <v>13</v>
      </c>
      <c r="E17" s="34" t="str">
        <f t="shared" si="0"/>
        <v>Graham's, Vintage Port - In Bond</v>
      </c>
      <c r="F17" s="32" t="s">
        <v>14</v>
      </c>
      <c r="G17" s="32">
        <v>12</v>
      </c>
      <c r="H17" s="33" t="s">
        <v>166</v>
      </c>
      <c r="I17" s="4" t="s">
        <v>149</v>
      </c>
      <c r="J17" s="35">
        <v>260</v>
      </c>
      <c r="K17" s="36">
        <v>360</v>
      </c>
      <c r="L17" s="37"/>
      <c r="M17" s="37"/>
      <c r="AA17" s="17" t="s">
        <v>169</v>
      </c>
      <c r="AB17" s="18" t="s">
        <v>1230</v>
      </c>
    </row>
    <row r="18" spans="1:28" ht="16" x14ac:dyDescent="0.2">
      <c r="A18" s="32" t="s">
        <v>39</v>
      </c>
      <c r="B18" s="32"/>
      <c r="C18" s="33" t="s">
        <v>159</v>
      </c>
      <c r="D18" s="32" t="s">
        <v>13</v>
      </c>
      <c r="E18" s="34" t="str">
        <f t="shared" si="0"/>
        <v>1963/1985 Croft, Vintage Port</v>
      </c>
      <c r="F18" s="32" t="s">
        <v>14</v>
      </c>
      <c r="G18" s="32">
        <v>10</v>
      </c>
      <c r="H18" s="33" t="s">
        <v>153</v>
      </c>
      <c r="I18" s="32" t="s">
        <v>154</v>
      </c>
      <c r="J18" s="35">
        <v>260</v>
      </c>
      <c r="K18" s="36">
        <v>340</v>
      </c>
      <c r="L18" s="37" t="s">
        <v>570</v>
      </c>
      <c r="M18" s="37"/>
      <c r="AA18" s="17" t="s">
        <v>1756</v>
      </c>
      <c r="AB18" s="18" t="s">
        <v>1231</v>
      </c>
    </row>
    <row r="19" spans="1:28" ht="96" x14ac:dyDescent="0.2">
      <c r="A19" s="32" t="s">
        <v>40</v>
      </c>
      <c r="B19" s="32"/>
      <c r="C19" s="33" t="s">
        <v>159</v>
      </c>
      <c r="D19" s="32" t="s">
        <v>13</v>
      </c>
      <c r="E19" s="34" t="str">
        <f t="shared" si="0"/>
        <v>1970/1975 Mixed Lot of Vintage Port</v>
      </c>
      <c r="F19" s="32" t="s">
        <v>14</v>
      </c>
      <c r="G19" s="32">
        <v>4</v>
      </c>
      <c r="H19" s="33" t="s">
        <v>153</v>
      </c>
      <c r="I19" s="32" t="s">
        <v>154</v>
      </c>
      <c r="J19" s="35">
        <v>150</v>
      </c>
      <c r="K19" s="36">
        <v>250</v>
      </c>
      <c r="L19" s="37" t="s">
        <v>611</v>
      </c>
      <c r="M19" s="37" t="s">
        <v>612</v>
      </c>
      <c r="AA19" s="17" t="s">
        <v>610</v>
      </c>
      <c r="AB19" s="18" t="s">
        <v>1232</v>
      </c>
    </row>
    <row r="20" spans="1:28" ht="176" x14ac:dyDescent="0.2">
      <c r="A20" s="32" t="s">
        <v>41</v>
      </c>
      <c r="B20" s="32"/>
      <c r="C20" s="33" t="s">
        <v>159</v>
      </c>
      <c r="D20" s="32" t="s">
        <v>13</v>
      </c>
      <c r="E20" s="34" t="str">
        <f t="shared" si="0"/>
        <v>2016/2017 Mixed Lot of Vintage Port - In Bond</v>
      </c>
      <c r="F20" s="32" t="s">
        <v>171</v>
      </c>
      <c r="G20" s="32">
        <v>9</v>
      </c>
      <c r="H20" s="33" t="s">
        <v>153</v>
      </c>
      <c r="I20" s="4" t="s">
        <v>149</v>
      </c>
      <c r="J20" s="35">
        <v>80</v>
      </c>
      <c r="K20" s="36">
        <v>120</v>
      </c>
      <c r="L20" s="37" t="s">
        <v>614</v>
      </c>
      <c r="M20" s="37" t="s">
        <v>615</v>
      </c>
      <c r="AA20" s="17" t="s">
        <v>613</v>
      </c>
      <c r="AB20" s="18" t="s">
        <v>1233</v>
      </c>
    </row>
    <row r="21" spans="1:28" ht="96" x14ac:dyDescent="0.2">
      <c r="A21" s="32" t="s">
        <v>42</v>
      </c>
      <c r="B21" s="32"/>
      <c r="C21" s="33"/>
      <c r="D21" s="32" t="s">
        <v>13</v>
      </c>
      <c r="E21" s="34" t="str">
        <f t="shared" si="0"/>
        <v>1948/1970 Mixed Lot of Barbeito, Verdelho Madeira and Warre's, Vintage Port</v>
      </c>
      <c r="F21" s="32" t="s">
        <v>14</v>
      </c>
      <c r="G21" s="32">
        <v>2</v>
      </c>
      <c r="H21" s="33" t="s">
        <v>153</v>
      </c>
      <c r="I21" s="32" t="s">
        <v>154</v>
      </c>
      <c r="J21" s="35">
        <v>150</v>
      </c>
      <c r="K21" s="36">
        <v>200</v>
      </c>
      <c r="L21" s="37" t="s">
        <v>617</v>
      </c>
      <c r="M21" s="37" t="s">
        <v>618</v>
      </c>
      <c r="AA21" s="17" t="s">
        <v>616</v>
      </c>
      <c r="AB21" s="18" t="s">
        <v>1234</v>
      </c>
    </row>
    <row r="22" spans="1:28" ht="112" x14ac:dyDescent="0.2">
      <c r="A22" s="32" t="s">
        <v>43</v>
      </c>
      <c r="B22" s="32"/>
      <c r="C22" s="33" t="s">
        <v>16</v>
      </c>
      <c r="D22" s="32" t="s">
        <v>15</v>
      </c>
      <c r="E22" s="34" t="str">
        <f t="shared" si="0"/>
        <v>1970/1983 Chateau Lafaurie-Peyraguey Premier Cru Classe, Sauternes</v>
      </c>
      <c r="F22" s="32" t="s">
        <v>14</v>
      </c>
      <c r="G22" s="32">
        <v>6</v>
      </c>
      <c r="H22" s="33" t="s">
        <v>148</v>
      </c>
      <c r="I22" s="32" t="s">
        <v>154</v>
      </c>
      <c r="J22" s="35">
        <v>200</v>
      </c>
      <c r="K22" s="36">
        <v>300</v>
      </c>
      <c r="L22" s="37" t="s">
        <v>620</v>
      </c>
      <c r="M22" s="37" t="s">
        <v>621</v>
      </c>
      <c r="AA22" s="17" t="s">
        <v>619</v>
      </c>
      <c r="AB22" s="18" t="s">
        <v>1235</v>
      </c>
    </row>
    <row r="23" spans="1:28" ht="32" x14ac:dyDescent="0.2">
      <c r="A23" s="32" t="s">
        <v>44</v>
      </c>
      <c r="B23" s="32" t="s">
        <v>188</v>
      </c>
      <c r="C23" s="33" t="s">
        <v>443</v>
      </c>
      <c r="D23" s="32" t="s">
        <v>15</v>
      </c>
      <c r="E23" s="34" t="str">
        <f t="shared" si="0"/>
        <v>Domaine Huet, Vouvray, Moelleux Mont Premier Trie (Magnum) - In Bond</v>
      </c>
      <c r="F23" s="32" t="s">
        <v>151</v>
      </c>
      <c r="G23" s="32">
        <v>1</v>
      </c>
      <c r="H23" s="33" t="s">
        <v>166</v>
      </c>
      <c r="I23" s="4" t="s">
        <v>149</v>
      </c>
      <c r="J23" s="35">
        <v>90</v>
      </c>
      <c r="K23" s="36">
        <v>140</v>
      </c>
      <c r="L23" s="37"/>
      <c r="M23" s="37" t="s">
        <v>615</v>
      </c>
      <c r="AA23" s="17" t="s">
        <v>622</v>
      </c>
      <c r="AB23" s="18" t="s">
        <v>1236</v>
      </c>
    </row>
    <row r="24" spans="1:28" ht="16" x14ac:dyDescent="0.2">
      <c r="A24" s="32" t="s">
        <v>45</v>
      </c>
      <c r="B24" s="32" t="s">
        <v>155</v>
      </c>
      <c r="C24" s="33" t="s">
        <v>548</v>
      </c>
      <c r="D24" s="32" t="s">
        <v>15</v>
      </c>
      <c r="E24" s="34" t="str">
        <f t="shared" si="0"/>
        <v>Klein Constantia, Vin De Constance, Constantia (Magnum) - In Bond</v>
      </c>
      <c r="F24" s="32" t="s">
        <v>151</v>
      </c>
      <c r="G24" s="32">
        <v>1</v>
      </c>
      <c r="H24" s="33" t="s">
        <v>166</v>
      </c>
      <c r="I24" s="4" t="s">
        <v>149</v>
      </c>
      <c r="J24" s="35">
        <v>130</v>
      </c>
      <c r="K24" s="36">
        <v>170</v>
      </c>
      <c r="L24" s="37"/>
      <c r="M24" s="37" t="s">
        <v>624</v>
      </c>
      <c r="AA24" s="17" t="s">
        <v>623</v>
      </c>
      <c r="AB24" s="18" t="s">
        <v>1237</v>
      </c>
    </row>
    <row r="25" spans="1:28" ht="16" x14ac:dyDescent="0.2">
      <c r="A25" s="32" t="s">
        <v>46</v>
      </c>
      <c r="B25" s="32" t="s">
        <v>144</v>
      </c>
      <c r="C25" s="33" t="s">
        <v>548</v>
      </c>
      <c r="D25" s="32" t="s">
        <v>15</v>
      </c>
      <c r="E25" s="34" t="str">
        <f t="shared" si="0"/>
        <v>Klein Constantia, Vin De Constance, Constantia (Half Litres) - In Bond</v>
      </c>
      <c r="F25" s="32" t="s">
        <v>175</v>
      </c>
      <c r="G25" s="32">
        <v>6</v>
      </c>
      <c r="H25" s="33" t="s">
        <v>148</v>
      </c>
      <c r="I25" s="4" t="s">
        <v>149</v>
      </c>
      <c r="J25" s="35">
        <v>200</v>
      </c>
      <c r="K25" s="36">
        <v>250</v>
      </c>
      <c r="L25" s="37"/>
      <c r="M25" s="37" t="s">
        <v>624</v>
      </c>
      <c r="AA25" s="17" t="s">
        <v>625</v>
      </c>
      <c r="AB25" s="18" t="s">
        <v>1238</v>
      </c>
    </row>
    <row r="26" spans="1:28" ht="32" x14ac:dyDescent="0.2">
      <c r="A26" s="32" t="s">
        <v>47</v>
      </c>
      <c r="B26" s="32" t="s">
        <v>181</v>
      </c>
      <c r="C26" s="33" t="s">
        <v>16</v>
      </c>
      <c r="D26" s="32" t="s">
        <v>13</v>
      </c>
      <c r="E26" s="34" t="str">
        <f t="shared" si="0"/>
        <v>Chateau La Mission Haut-Brion Cru Classe, Pessac-Leognan</v>
      </c>
      <c r="F26" s="32" t="s">
        <v>14</v>
      </c>
      <c r="G26" s="32">
        <v>3</v>
      </c>
      <c r="H26" s="33" t="s">
        <v>153</v>
      </c>
      <c r="I26" s="32" t="s">
        <v>154</v>
      </c>
      <c r="J26" s="35">
        <v>200</v>
      </c>
      <c r="K26" s="36">
        <v>400</v>
      </c>
      <c r="L26" s="37" t="s">
        <v>626</v>
      </c>
      <c r="M26" s="37" t="s">
        <v>589</v>
      </c>
      <c r="AA26" s="17" t="s">
        <v>186</v>
      </c>
      <c r="AB26" s="18" t="s">
        <v>1239</v>
      </c>
    </row>
    <row r="27" spans="1:28" ht="32" x14ac:dyDescent="0.2">
      <c r="A27" s="32" t="s">
        <v>48</v>
      </c>
      <c r="B27" s="32" t="s">
        <v>627</v>
      </c>
      <c r="C27" s="33" t="s">
        <v>16</v>
      </c>
      <c r="D27" s="32" t="s">
        <v>13</v>
      </c>
      <c r="E27" s="34" t="str">
        <f t="shared" si="0"/>
        <v>Chateau Leoville Las Cases 2eme Cru Classe, Saint-Julien</v>
      </c>
      <c r="F27" s="32" t="s">
        <v>14</v>
      </c>
      <c r="G27" s="32">
        <v>4</v>
      </c>
      <c r="H27" s="33" t="s">
        <v>153</v>
      </c>
      <c r="I27" s="32" t="s">
        <v>154</v>
      </c>
      <c r="J27" s="35">
        <v>100</v>
      </c>
      <c r="K27" s="36">
        <v>200</v>
      </c>
      <c r="L27" s="37" t="s">
        <v>628</v>
      </c>
      <c r="M27" s="37" t="s">
        <v>589</v>
      </c>
      <c r="AA27" s="17" t="s">
        <v>234</v>
      </c>
      <c r="AB27" s="18" t="s">
        <v>1240</v>
      </c>
    </row>
    <row r="28" spans="1:28" ht="32" x14ac:dyDescent="0.2">
      <c r="A28" s="32" t="s">
        <v>49</v>
      </c>
      <c r="B28" s="32" t="s">
        <v>629</v>
      </c>
      <c r="C28" s="33" t="s">
        <v>16</v>
      </c>
      <c r="D28" s="32" t="s">
        <v>13</v>
      </c>
      <c r="E28" s="34" t="str">
        <f t="shared" si="0"/>
        <v>Chateau Gruaud Larose 2eme Cru Classe, Saint-Julien</v>
      </c>
      <c r="F28" s="32" t="s">
        <v>14</v>
      </c>
      <c r="G28" s="32">
        <v>9</v>
      </c>
      <c r="H28" s="33" t="s">
        <v>153</v>
      </c>
      <c r="I28" s="32" t="s">
        <v>154</v>
      </c>
      <c r="J28" s="35">
        <v>150</v>
      </c>
      <c r="K28" s="36">
        <v>300</v>
      </c>
      <c r="L28" s="37" t="s">
        <v>630</v>
      </c>
      <c r="M28" s="37" t="s">
        <v>589</v>
      </c>
      <c r="AA28" s="17" t="s">
        <v>179</v>
      </c>
      <c r="AB28" s="18" t="s">
        <v>1241</v>
      </c>
    </row>
    <row r="29" spans="1:28" ht="32" x14ac:dyDescent="0.2">
      <c r="A29" s="32" t="s">
        <v>50</v>
      </c>
      <c r="B29" s="32" t="s">
        <v>629</v>
      </c>
      <c r="C29" s="33" t="s">
        <v>16</v>
      </c>
      <c r="D29" s="32" t="s">
        <v>13</v>
      </c>
      <c r="E29" s="34" t="str">
        <f t="shared" si="0"/>
        <v>Chateau Giscours 3eme Cru Classe, Margaux</v>
      </c>
      <c r="F29" s="32" t="s">
        <v>14</v>
      </c>
      <c r="G29" s="32">
        <v>6</v>
      </c>
      <c r="H29" s="33" t="s">
        <v>153</v>
      </c>
      <c r="I29" s="32" t="s">
        <v>154</v>
      </c>
      <c r="J29" s="35">
        <v>160</v>
      </c>
      <c r="K29" s="36">
        <v>300</v>
      </c>
      <c r="L29" s="37" t="s">
        <v>632</v>
      </c>
      <c r="M29" s="37" t="s">
        <v>589</v>
      </c>
      <c r="AA29" s="17" t="s">
        <v>631</v>
      </c>
      <c r="AB29" s="18" t="s">
        <v>1242</v>
      </c>
    </row>
    <row r="30" spans="1:28" ht="16" x14ac:dyDescent="0.2">
      <c r="A30" s="32" t="s">
        <v>51</v>
      </c>
      <c r="B30" s="32" t="s">
        <v>629</v>
      </c>
      <c r="C30" s="33" t="s">
        <v>16</v>
      </c>
      <c r="D30" s="32" t="s">
        <v>13</v>
      </c>
      <c r="E30" s="34" t="str">
        <f t="shared" si="0"/>
        <v>Chateau La Tour du Pin Figeac, Saint-Emilion Grand Cru</v>
      </c>
      <c r="F30" s="32" t="s">
        <v>14</v>
      </c>
      <c r="G30" s="32">
        <v>10</v>
      </c>
      <c r="H30" s="33" t="s">
        <v>153</v>
      </c>
      <c r="I30" s="32" t="s">
        <v>154</v>
      </c>
      <c r="J30" s="35">
        <v>100</v>
      </c>
      <c r="K30" s="36">
        <v>200</v>
      </c>
      <c r="L30" s="37" t="s">
        <v>634</v>
      </c>
      <c r="M30" s="37" t="s">
        <v>589</v>
      </c>
      <c r="AA30" s="17" t="s">
        <v>633</v>
      </c>
      <c r="AB30" s="18" t="s">
        <v>1243</v>
      </c>
    </row>
    <row r="31" spans="1:28" ht="16" x14ac:dyDescent="0.2">
      <c r="A31" s="32" t="s">
        <v>52</v>
      </c>
      <c r="B31" s="32" t="s">
        <v>635</v>
      </c>
      <c r="C31" s="33" t="s">
        <v>16</v>
      </c>
      <c r="D31" s="32" t="s">
        <v>13</v>
      </c>
      <c r="E31" s="34" t="str">
        <f t="shared" si="0"/>
        <v>Chateau Leoville Las Cases 2eme Cru Classe, Saint-Julien</v>
      </c>
      <c r="F31" s="32" t="s">
        <v>14</v>
      </c>
      <c r="G31" s="32">
        <v>6</v>
      </c>
      <c r="H31" s="33" t="s">
        <v>153</v>
      </c>
      <c r="I31" s="32" t="s">
        <v>154</v>
      </c>
      <c r="J31" s="35">
        <v>260</v>
      </c>
      <c r="K31" s="36">
        <v>360</v>
      </c>
      <c r="L31" s="37" t="s">
        <v>636</v>
      </c>
      <c r="M31" s="37" t="s">
        <v>612</v>
      </c>
      <c r="AA31" s="17" t="s">
        <v>234</v>
      </c>
      <c r="AB31" s="18" t="s">
        <v>1244</v>
      </c>
    </row>
    <row r="32" spans="1:28" ht="16" x14ac:dyDescent="0.2">
      <c r="A32" s="32" t="s">
        <v>53</v>
      </c>
      <c r="B32" s="32" t="s">
        <v>635</v>
      </c>
      <c r="C32" s="33" t="s">
        <v>16</v>
      </c>
      <c r="D32" s="32" t="s">
        <v>13</v>
      </c>
      <c r="E32" s="34" t="str">
        <f t="shared" si="0"/>
        <v>Chateau Palmer 3eme Cru Classe, Margaux</v>
      </c>
      <c r="F32" s="32" t="s">
        <v>14</v>
      </c>
      <c r="G32" s="32">
        <v>4</v>
      </c>
      <c r="H32" s="33" t="s">
        <v>153</v>
      </c>
      <c r="I32" s="32" t="s">
        <v>154</v>
      </c>
      <c r="J32" s="35">
        <v>260</v>
      </c>
      <c r="K32" s="36">
        <v>360</v>
      </c>
      <c r="L32" s="37" t="s">
        <v>637</v>
      </c>
      <c r="M32" s="37" t="s">
        <v>612</v>
      </c>
      <c r="AA32" s="17" t="s">
        <v>183</v>
      </c>
      <c r="AB32" s="18" t="s">
        <v>1245</v>
      </c>
    </row>
    <row r="33" spans="1:28" ht="16" x14ac:dyDescent="0.2">
      <c r="A33" s="32" t="s">
        <v>54</v>
      </c>
      <c r="B33" s="32" t="s">
        <v>590</v>
      </c>
      <c r="C33" s="33" t="s">
        <v>16</v>
      </c>
      <c r="D33" s="32" t="s">
        <v>13</v>
      </c>
      <c r="E33" s="34" t="str">
        <f t="shared" si="0"/>
        <v>Chateau La Tour Haut-Brion Cru Classe, Pessac-Leognan (Magnum)</v>
      </c>
      <c r="F33" s="32" t="s">
        <v>151</v>
      </c>
      <c r="G33" s="32">
        <v>4</v>
      </c>
      <c r="H33" s="33" t="s">
        <v>153</v>
      </c>
      <c r="I33" s="32" t="s">
        <v>154</v>
      </c>
      <c r="J33" s="35">
        <v>240</v>
      </c>
      <c r="K33" s="36">
        <v>340</v>
      </c>
      <c r="L33" s="37" t="s">
        <v>639</v>
      </c>
      <c r="M33" s="37" t="s">
        <v>589</v>
      </c>
      <c r="AA33" s="17" t="s">
        <v>638</v>
      </c>
      <c r="AB33" s="18" t="s">
        <v>1246</v>
      </c>
    </row>
    <row r="34" spans="1:28" ht="16" x14ac:dyDescent="0.2">
      <c r="A34" s="32" t="s">
        <v>55</v>
      </c>
      <c r="B34" s="32" t="s">
        <v>590</v>
      </c>
      <c r="C34" s="33" t="s">
        <v>16</v>
      </c>
      <c r="D34" s="32" t="s">
        <v>13</v>
      </c>
      <c r="E34" s="34" t="str">
        <f t="shared" si="0"/>
        <v>Chateau La Tour Haut-Brion Cru Classe, Pessac-Leognan (Magnum)</v>
      </c>
      <c r="F34" s="32" t="s">
        <v>151</v>
      </c>
      <c r="G34" s="32">
        <v>4</v>
      </c>
      <c r="H34" s="33" t="s">
        <v>153</v>
      </c>
      <c r="I34" s="32" t="s">
        <v>154</v>
      </c>
      <c r="J34" s="35">
        <v>240</v>
      </c>
      <c r="K34" s="36">
        <v>340</v>
      </c>
      <c r="L34" s="37" t="s">
        <v>639</v>
      </c>
      <c r="M34" s="37" t="s">
        <v>589</v>
      </c>
      <c r="AA34" s="17" t="s">
        <v>638</v>
      </c>
      <c r="AB34" s="18" t="s">
        <v>1247</v>
      </c>
    </row>
    <row r="35" spans="1:28" ht="16" x14ac:dyDescent="0.2">
      <c r="A35" s="32" t="s">
        <v>56</v>
      </c>
      <c r="B35" s="32" t="s">
        <v>184</v>
      </c>
      <c r="C35" s="33" t="s">
        <v>16</v>
      </c>
      <c r="D35" s="32" t="s">
        <v>13</v>
      </c>
      <c r="E35" s="34" t="str">
        <f t="shared" si="0"/>
        <v>Chateau Branaire-Ducru 4eme Cru Classe, Saint-Julien</v>
      </c>
      <c r="F35" s="32" t="s">
        <v>14</v>
      </c>
      <c r="G35" s="32">
        <v>6</v>
      </c>
      <c r="H35" s="33" t="s">
        <v>153</v>
      </c>
      <c r="I35" s="32" t="s">
        <v>154</v>
      </c>
      <c r="J35" s="35">
        <v>100</v>
      </c>
      <c r="K35" s="36">
        <v>200</v>
      </c>
      <c r="L35" s="37" t="s">
        <v>641</v>
      </c>
      <c r="M35" s="37" t="s">
        <v>589</v>
      </c>
      <c r="AA35" s="17" t="s">
        <v>640</v>
      </c>
      <c r="AB35" s="18" t="s">
        <v>1248</v>
      </c>
    </row>
    <row r="36" spans="1:28" ht="16" x14ac:dyDescent="0.2">
      <c r="A36" s="32" t="s">
        <v>57</v>
      </c>
      <c r="B36" s="32" t="s">
        <v>184</v>
      </c>
      <c r="C36" s="33" t="s">
        <v>16</v>
      </c>
      <c r="D36" s="32" t="s">
        <v>13</v>
      </c>
      <c r="E36" s="34" t="str">
        <f t="shared" si="0"/>
        <v>Chateau La Tour Haut-Brion Cru Classe, Pessac-Leognan</v>
      </c>
      <c r="F36" s="32" t="s">
        <v>14</v>
      </c>
      <c r="G36" s="32">
        <v>11</v>
      </c>
      <c r="H36" s="33" t="s">
        <v>153</v>
      </c>
      <c r="I36" s="32" t="s">
        <v>154</v>
      </c>
      <c r="J36" s="35">
        <v>200</v>
      </c>
      <c r="K36" s="36">
        <v>300</v>
      </c>
      <c r="L36" s="37" t="s">
        <v>639</v>
      </c>
      <c r="M36" s="37" t="s">
        <v>589</v>
      </c>
      <c r="AA36" s="17" t="s">
        <v>642</v>
      </c>
      <c r="AB36" s="18" t="s">
        <v>1249</v>
      </c>
    </row>
    <row r="37" spans="1:28" ht="16" x14ac:dyDescent="0.2">
      <c r="A37" s="32" t="s">
        <v>58</v>
      </c>
      <c r="B37" s="32" t="s">
        <v>184</v>
      </c>
      <c r="C37" s="33" t="s">
        <v>16</v>
      </c>
      <c r="D37" s="32" t="s">
        <v>13</v>
      </c>
      <c r="E37" s="34" t="str">
        <f t="shared" si="0"/>
        <v>Chateau Cheval Blanc Premier Grand Cru Classe A, Saint-Emilion Grand Cru</v>
      </c>
      <c r="F37" s="32" t="s">
        <v>14</v>
      </c>
      <c r="G37" s="32">
        <v>2</v>
      </c>
      <c r="H37" s="33" t="s">
        <v>153</v>
      </c>
      <c r="I37" s="32" t="s">
        <v>154</v>
      </c>
      <c r="J37" s="35">
        <v>280</v>
      </c>
      <c r="K37" s="36">
        <v>380</v>
      </c>
      <c r="L37" s="37" t="s">
        <v>644</v>
      </c>
      <c r="M37" s="37" t="s">
        <v>589</v>
      </c>
      <c r="AA37" s="17" t="s">
        <v>643</v>
      </c>
      <c r="AB37" s="18" t="s">
        <v>1250</v>
      </c>
    </row>
    <row r="38" spans="1:28" ht="16" x14ac:dyDescent="0.2">
      <c r="A38" s="32" t="s">
        <v>59</v>
      </c>
      <c r="B38" s="32" t="s">
        <v>645</v>
      </c>
      <c r="C38" s="33" t="s">
        <v>16</v>
      </c>
      <c r="D38" s="32" t="s">
        <v>13</v>
      </c>
      <c r="E38" s="34" t="str">
        <f t="shared" si="0"/>
        <v>Chateau La Lagune 3eme Cru Classe, Haut-Medoc (Magnum)</v>
      </c>
      <c r="F38" s="32" t="s">
        <v>151</v>
      </c>
      <c r="G38" s="32">
        <v>4</v>
      </c>
      <c r="H38" s="33" t="s">
        <v>153</v>
      </c>
      <c r="I38" s="32" t="s">
        <v>154</v>
      </c>
      <c r="J38" s="35">
        <v>200</v>
      </c>
      <c r="K38" s="36">
        <v>300</v>
      </c>
      <c r="L38" s="37"/>
      <c r="M38" s="37" t="s">
        <v>589</v>
      </c>
      <c r="AA38" s="17" t="s">
        <v>646</v>
      </c>
      <c r="AB38" s="18" t="s">
        <v>1251</v>
      </c>
    </row>
    <row r="39" spans="1:28" ht="16" x14ac:dyDescent="0.2">
      <c r="A39" s="32" t="s">
        <v>60</v>
      </c>
      <c r="B39" s="32" t="s">
        <v>645</v>
      </c>
      <c r="C39" s="33" t="s">
        <v>16</v>
      </c>
      <c r="D39" s="32" t="s">
        <v>13</v>
      </c>
      <c r="E39" s="34" t="str">
        <f t="shared" si="0"/>
        <v>Chateau La Lagune 3eme Cru Classe, Haut-Medoc (Double Magnum)</v>
      </c>
      <c r="F39" s="32" t="s">
        <v>648</v>
      </c>
      <c r="G39" s="32">
        <v>3</v>
      </c>
      <c r="H39" s="33" t="s">
        <v>153</v>
      </c>
      <c r="I39" s="32" t="s">
        <v>154</v>
      </c>
      <c r="J39" s="35">
        <v>300</v>
      </c>
      <c r="K39" s="36">
        <v>500</v>
      </c>
      <c r="L39" s="37" t="s">
        <v>639</v>
      </c>
      <c r="M39" s="37" t="s">
        <v>589</v>
      </c>
      <c r="AA39" s="17" t="s">
        <v>647</v>
      </c>
      <c r="AB39" s="18" t="s">
        <v>1252</v>
      </c>
    </row>
    <row r="40" spans="1:28" ht="16" x14ac:dyDescent="0.2">
      <c r="A40" s="32" t="s">
        <v>61</v>
      </c>
      <c r="B40" s="32" t="s">
        <v>645</v>
      </c>
      <c r="C40" s="33" t="s">
        <v>16</v>
      </c>
      <c r="D40" s="32" t="s">
        <v>13</v>
      </c>
      <c r="E40" s="34" t="str">
        <f t="shared" si="0"/>
        <v>Chateau La Lagune 3eme Cru Classe, Haut-Medoc (Double Magnum)</v>
      </c>
      <c r="F40" s="32" t="s">
        <v>648</v>
      </c>
      <c r="G40" s="32">
        <v>3</v>
      </c>
      <c r="H40" s="33" t="s">
        <v>153</v>
      </c>
      <c r="I40" s="32" t="s">
        <v>154</v>
      </c>
      <c r="J40" s="35">
        <v>300</v>
      </c>
      <c r="K40" s="36">
        <v>500</v>
      </c>
      <c r="L40" s="37" t="s">
        <v>649</v>
      </c>
      <c r="M40" s="37" t="s">
        <v>589</v>
      </c>
      <c r="AA40" s="17" t="s">
        <v>647</v>
      </c>
      <c r="AB40" s="18" t="s">
        <v>1253</v>
      </c>
    </row>
    <row r="41" spans="1:28" ht="16" x14ac:dyDescent="0.2">
      <c r="A41" s="32" t="s">
        <v>62</v>
      </c>
      <c r="B41" s="32" t="s">
        <v>645</v>
      </c>
      <c r="C41" s="33" t="s">
        <v>16</v>
      </c>
      <c r="D41" s="32" t="s">
        <v>13</v>
      </c>
      <c r="E41" s="34" t="str">
        <f t="shared" si="0"/>
        <v>Chateau La Tour Haut-Brion Cru Classe, Pessac-Leognan (Magnum)</v>
      </c>
      <c r="F41" s="32" t="s">
        <v>151</v>
      </c>
      <c r="G41" s="32">
        <v>6</v>
      </c>
      <c r="H41" s="33" t="s">
        <v>153</v>
      </c>
      <c r="I41" s="32" t="s">
        <v>154</v>
      </c>
      <c r="J41" s="35">
        <v>200</v>
      </c>
      <c r="K41" s="36">
        <v>400</v>
      </c>
      <c r="L41" s="37" t="s">
        <v>650</v>
      </c>
      <c r="M41" s="37" t="s">
        <v>589</v>
      </c>
      <c r="AA41" s="17" t="s">
        <v>638</v>
      </c>
      <c r="AB41" s="18" t="s">
        <v>1254</v>
      </c>
    </row>
    <row r="42" spans="1:28" ht="16" x14ac:dyDescent="0.2">
      <c r="A42" s="32" t="s">
        <v>63</v>
      </c>
      <c r="B42" s="32" t="s">
        <v>185</v>
      </c>
      <c r="C42" s="33" t="s">
        <v>16</v>
      </c>
      <c r="D42" s="32" t="s">
        <v>13</v>
      </c>
      <c r="E42" s="34" t="str">
        <f t="shared" si="0"/>
        <v>Chateau La Tour Haut-Brion Cru Classe, Pessac-Leognan</v>
      </c>
      <c r="F42" s="32" t="s">
        <v>14</v>
      </c>
      <c r="G42" s="32">
        <v>12</v>
      </c>
      <c r="H42" s="33" t="s">
        <v>153</v>
      </c>
      <c r="I42" s="32" t="s">
        <v>154</v>
      </c>
      <c r="J42" s="35">
        <v>200</v>
      </c>
      <c r="K42" s="36">
        <v>400</v>
      </c>
      <c r="L42" s="37"/>
      <c r="M42" s="37" t="s">
        <v>589</v>
      </c>
      <c r="AA42" s="17" t="s">
        <v>642</v>
      </c>
      <c r="AB42" s="18" t="s">
        <v>1255</v>
      </c>
    </row>
    <row r="43" spans="1:28" ht="16" x14ac:dyDescent="0.2">
      <c r="A43" s="32" t="s">
        <v>64</v>
      </c>
      <c r="B43" s="32" t="s">
        <v>185</v>
      </c>
      <c r="C43" s="33" t="s">
        <v>16</v>
      </c>
      <c r="D43" s="32" t="s">
        <v>13</v>
      </c>
      <c r="E43" s="34" t="str">
        <f t="shared" si="0"/>
        <v>Chateau La Tour Haut-Brion Cru Classe, Pessac-Leognan</v>
      </c>
      <c r="F43" s="32" t="s">
        <v>14</v>
      </c>
      <c r="G43" s="32">
        <v>5</v>
      </c>
      <c r="H43" s="33" t="s">
        <v>153</v>
      </c>
      <c r="I43" s="32" t="s">
        <v>154</v>
      </c>
      <c r="J43" s="35">
        <v>80</v>
      </c>
      <c r="K43" s="36">
        <v>160</v>
      </c>
      <c r="L43" s="37" t="s">
        <v>651</v>
      </c>
      <c r="M43" s="37" t="s">
        <v>589</v>
      </c>
      <c r="AA43" s="20" t="s">
        <v>642</v>
      </c>
      <c r="AB43" s="18" t="s">
        <v>1256</v>
      </c>
    </row>
    <row r="44" spans="1:28" ht="16" x14ac:dyDescent="0.2">
      <c r="A44" s="32" t="s">
        <v>65</v>
      </c>
      <c r="B44" s="32" t="s">
        <v>168</v>
      </c>
      <c r="C44" s="33" t="s">
        <v>16</v>
      </c>
      <c r="D44" s="32" t="s">
        <v>13</v>
      </c>
      <c r="E44" s="34" t="str">
        <f t="shared" si="0"/>
        <v>Chateau Calon Segur 3eme Cru Classe, Saint-Estephe</v>
      </c>
      <c r="F44" s="32" t="s">
        <v>14</v>
      </c>
      <c r="G44" s="32">
        <v>3</v>
      </c>
      <c r="H44" s="33" t="s">
        <v>153</v>
      </c>
      <c r="I44" s="32" t="s">
        <v>154</v>
      </c>
      <c r="J44" s="35">
        <v>150</v>
      </c>
      <c r="K44" s="36">
        <v>200</v>
      </c>
      <c r="L44" s="37" t="s">
        <v>652</v>
      </c>
      <c r="M44" s="37"/>
      <c r="AA44" s="17" t="s">
        <v>177</v>
      </c>
      <c r="AB44" s="18" t="s">
        <v>1257</v>
      </c>
    </row>
    <row r="45" spans="1:28" ht="15" x14ac:dyDescent="0.2">
      <c r="A45" s="32" t="s">
        <v>66</v>
      </c>
      <c r="B45" s="32" t="s">
        <v>146</v>
      </c>
      <c r="C45" s="33" t="s">
        <v>16</v>
      </c>
      <c r="D45" s="32" t="s">
        <v>13</v>
      </c>
      <c r="E45" s="34" t="str">
        <f t="shared" si="0"/>
        <v>Chateau Rauzan-Segla 2eme Cru Classe, Margaux - In Bond</v>
      </c>
      <c r="F45" s="32" t="s">
        <v>14</v>
      </c>
      <c r="G45" s="32">
        <v>12</v>
      </c>
      <c r="H45" s="33" t="s">
        <v>166</v>
      </c>
      <c r="I45" s="4" t="s">
        <v>149</v>
      </c>
      <c r="J45" s="35">
        <v>380</v>
      </c>
      <c r="K45" s="36">
        <v>480</v>
      </c>
      <c r="L45" s="37"/>
      <c r="M45" s="37"/>
      <c r="AA45" s="17" t="s">
        <v>653</v>
      </c>
      <c r="AB45" s="18" t="s">
        <v>1258</v>
      </c>
    </row>
    <row r="46" spans="1:28" ht="15" x14ac:dyDescent="0.2">
      <c r="A46" s="32" t="s">
        <v>67</v>
      </c>
      <c r="B46" s="32" t="s">
        <v>146</v>
      </c>
      <c r="C46" s="33" t="s">
        <v>16</v>
      </c>
      <c r="D46" s="32" t="s">
        <v>13</v>
      </c>
      <c r="E46" s="34" t="str">
        <f t="shared" si="0"/>
        <v>Chateau Rauzan-Segla 2eme Cru Classe, Margaux</v>
      </c>
      <c r="F46" s="32" t="s">
        <v>14</v>
      </c>
      <c r="G46" s="32">
        <v>12</v>
      </c>
      <c r="H46" s="33" t="s">
        <v>166</v>
      </c>
      <c r="I46" s="32" t="s">
        <v>154</v>
      </c>
      <c r="J46" s="35">
        <v>380</v>
      </c>
      <c r="K46" s="36">
        <v>480</v>
      </c>
      <c r="L46" s="37"/>
      <c r="M46" s="37"/>
      <c r="AA46" s="17" t="s">
        <v>189</v>
      </c>
      <c r="AB46" s="18" t="s">
        <v>1259</v>
      </c>
    </row>
    <row r="47" spans="1:28" ht="15" x14ac:dyDescent="0.2">
      <c r="A47" s="32" t="s">
        <v>68</v>
      </c>
      <c r="B47" s="32" t="s">
        <v>172</v>
      </c>
      <c r="C47" s="33" t="s">
        <v>16</v>
      </c>
      <c r="D47" s="32" t="s">
        <v>13</v>
      </c>
      <c r="E47" s="34" t="str">
        <f t="shared" si="0"/>
        <v>Chateau Lynch-Bages 5eme Cru Classe, Pauillac</v>
      </c>
      <c r="F47" s="32" t="s">
        <v>14</v>
      </c>
      <c r="G47" s="32">
        <v>6</v>
      </c>
      <c r="H47" s="33" t="s">
        <v>153</v>
      </c>
      <c r="I47" s="32" t="s">
        <v>154</v>
      </c>
      <c r="J47" s="35">
        <v>340</v>
      </c>
      <c r="K47" s="36">
        <v>420</v>
      </c>
      <c r="L47" s="37"/>
      <c r="M47" s="37"/>
      <c r="AA47" s="17" t="s">
        <v>654</v>
      </c>
      <c r="AB47" s="18" t="s">
        <v>1260</v>
      </c>
    </row>
    <row r="48" spans="1:28" ht="64" x14ac:dyDescent="0.2">
      <c r="A48" s="32" t="s">
        <v>69</v>
      </c>
      <c r="B48" s="32" t="s">
        <v>172</v>
      </c>
      <c r="C48" s="33" t="s">
        <v>16</v>
      </c>
      <c r="D48" s="32" t="s">
        <v>13</v>
      </c>
      <c r="E48" s="34" t="str">
        <f t="shared" si="0"/>
        <v>Chateau Peyrabon, Haut-Medoc</v>
      </c>
      <c r="F48" s="32" t="s">
        <v>14</v>
      </c>
      <c r="G48" s="32">
        <v>12</v>
      </c>
      <c r="H48" s="33" t="s">
        <v>153</v>
      </c>
      <c r="I48" s="32" t="s">
        <v>154</v>
      </c>
      <c r="J48" s="35">
        <v>100</v>
      </c>
      <c r="K48" s="36">
        <v>150</v>
      </c>
      <c r="L48" s="37"/>
      <c r="M48" s="37" t="s">
        <v>596</v>
      </c>
      <c r="AA48" s="17" t="s">
        <v>655</v>
      </c>
      <c r="AB48" s="18" t="s">
        <v>1261</v>
      </c>
    </row>
    <row r="49" spans="1:28" ht="16" x14ac:dyDescent="0.2">
      <c r="A49" s="32" t="s">
        <v>70</v>
      </c>
      <c r="B49" s="32" t="s">
        <v>173</v>
      </c>
      <c r="C49" s="33" t="s">
        <v>16</v>
      </c>
      <c r="D49" s="32" t="s">
        <v>13</v>
      </c>
      <c r="E49" s="34" t="str">
        <f t="shared" si="0"/>
        <v>Chateau Margaux Premier Cru Classe, Margaux (Magnums) - In Bond</v>
      </c>
      <c r="F49" s="32" t="s">
        <v>151</v>
      </c>
      <c r="G49" s="32">
        <v>3</v>
      </c>
      <c r="H49" s="33" t="s">
        <v>166</v>
      </c>
      <c r="I49" s="4" t="s">
        <v>149</v>
      </c>
      <c r="J49" s="35">
        <v>1400</v>
      </c>
      <c r="K49" s="36">
        <v>2000</v>
      </c>
      <c r="L49" s="37"/>
      <c r="M49" s="37" t="s">
        <v>212</v>
      </c>
      <c r="AA49" s="17" t="s">
        <v>656</v>
      </c>
      <c r="AB49" s="18" t="s">
        <v>1262</v>
      </c>
    </row>
    <row r="50" spans="1:28" ht="15" x14ac:dyDescent="0.2">
      <c r="A50" s="32" t="s">
        <v>71</v>
      </c>
      <c r="B50" s="32" t="s">
        <v>155</v>
      </c>
      <c r="C50" s="33" t="s">
        <v>16</v>
      </c>
      <c r="D50" s="32" t="s">
        <v>13</v>
      </c>
      <c r="E50" s="34" t="str">
        <f t="shared" si="0"/>
        <v>Le Dome, Saint-Emilion Grand Cru - In Bond</v>
      </c>
      <c r="F50" s="32" t="s">
        <v>14</v>
      </c>
      <c r="G50" s="32">
        <v>6</v>
      </c>
      <c r="H50" s="33" t="s">
        <v>166</v>
      </c>
      <c r="I50" s="4" t="s">
        <v>149</v>
      </c>
      <c r="J50" s="35">
        <v>260</v>
      </c>
      <c r="K50" s="36">
        <v>320</v>
      </c>
      <c r="L50" s="37"/>
      <c r="M50" s="37"/>
      <c r="AA50" s="17" t="s">
        <v>657</v>
      </c>
      <c r="AB50" s="18" t="s">
        <v>1263</v>
      </c>
    </row>
    <row r="51" spans="1:28" ht="15" x14ac:dyDescent="0.2">
      <c r="A51" s="32" t="s">
        <v>72</v>
      </c>
      <c r="B51" s="32" t="s">
        <v>155</v>
      </c>
      <c r="C51" s="33" t="s">
        <v>16</v>
      </c>
      <c r="D51" s="32" t="s">
        <v>13</v>
      </c>
      <c r="E51" s="34" t="str">
        <f t="shared" si="0"/>
        <v>Chateau Gazin, Pomerol - In Bond</v>
      </c>
      <c r="F51" s="32" t="s">
        <v>14</v>
      </c>
      <c r="G51" s="32">
        <v>12</v>
      </c>
      <c r="H51" s="33" t="s">
        <v>166</v>
      </c>
      <c r="I51" s="4" t="s">
        <v>149</v>
      </c>
      <c r="J51" s="35">
        <v>440</v>
      </c>
      <c r="K51" s="36">
        <v>540</v>
      </c>
      <c r="L51" s="37"/>
      <c r="M51" s="37"/>
      <c r="AA51" s="17" t="s">
        <v>658</v>
      </c>
      <c r="AB51" s="18" t="s">
        <v>1264</v>
      </c>
    </row>
    <row r="52" spans="1:28" ht="15" x14ac:dyDescent="0.2">
      <c r="A52" s="32" t="s">
        <v>73</v>
      </c>
      <c r="B52" s="32" t="s">
        <v>176</v>
      </c>
      <c r="C52" s="33" t="s">
        <v>16</v>
      </c>
      <c r="D52" s="32" t="s">
        <v>13</v>
      </c>
      <c r="E52" s="34" t="str">
        <f t="shared" si="0"/>
        <v>Chateau Carbonnieux, Rouge Cru Classe, Pessac-Leognan - In Bond</v>
      </c>
      <c r="F52" s="32" t="s">
        <v>14</v>
      </c>
      <c r="G52" s="32">
        <v>12</v>
      </c>
      <c r="H52" s="33" t="s">
        <v>166</v>
      </c>
      <c r="I52" s="4" t="s">
        <v>149</v>
      </c>
      <c r="J52" s="35">
        <v>280</v>
      </c>
      <c r="K52" s="36">
        <v>340</v>
      </c>
      <c r="L52" s="37"/>
      <c r="M52" s="37"/>
      <c r="AA52" s="17" t="s">
        <v>659</v>
      </c>
      <c r="AB52" s="18" t="s">
        <v>1265</v>
      </c>
    </row>
    <row r="53" spans="1:28" ht="15" x14ac:dyDescent="0.2">
      <c r="A53" s="32" t="s">
        <v>74</v>
      </c>
      <c r="B53" s="32" t="s">
        <v>176</v>
      </c>
      <c r="C53" s="33" t="s">
        <v>16</v>
      </c>
      <c r="D53" s="32" t="s">
        <v>13</v>
      </c>
      <c r="E53" s="34" t="str">
        <f t="shared" si="0"/>
        <v>La Dame de Montrose, Saint-Estephe - In Bond</v>
      </c>
      <c r="F53" s="32" t="s">
        <v>14</v>
      </c>
      <c r="G53" s="32">
        <v>12</v>
      </c>
      <c r="H53" s="33" t="s">
        <v>166</v>
      </c>
      <c r="I53" s="4" t="s">
        <v>149</v>
      </c>
      <c r="J53" s="35">
        <v>400</v>
      </c>
      <c r="K53" s="36">
        <v>540</v>
      </c>
      <c r="L53" s="37"/>
      <c r="M53" s="37"/>
      <c r="AA53" s="17" t="s">
        <v>660</v>
      </c>
      <c r="AB53" s="18" t="s">
        <v>1266</v>
      </c>
    </row>
    <row r="54" spans="1:28" ht="15" x14ac:dyDescent="0.2">
      <c r="A54" s="32" t="s">
        <v>75</v>
      </c>
      <c r="B54" s="32" t="s">
        <v>176</v>
      </c>
      <c r="C54" s="33" t="s">
        <v>16</v>
      </c>
      <c r="D54" s="32" t="s">
        <v>13</v>
      </c>
      <c r="E54" s="34" t="str">
        <f t="shared" si="0"/>
        <v>La Croix Ducru-Beaucaillou, Saint-Julien - In Bond</v>
      </c>
      <c r="F54" s="32" t="s">
        <v>14</v>
      </c>
      <c r="G54" s="32">
        <v>12</v>
      </c>
      <c r="H54" s="33" t="s">
        <v>166</v>
      </c>
      <c r="I54" s="4" t="s">
        <v>149</v>
      </c>
      <c r="J54" s="35">
        <v>300</v>
      </c>
      <c r="K54" s="36">
        <v>400</v>
      </c>
      <c r="L54" s="37"/>
      <c r="M54" s="37"/>
      <c r="AA54" s="17" t="s">
        <v>191</v>
      </c>
      <c r="AB54" s="18" t="s">
        <v>1267</v>
      </c>
    </row>
    <row r="55" spans="1:28" ht="64" x14ac:dyDescent="0.2">
      <c r="A55" s="32" t="s">
        <v>76</v>
      </c>
      <c r="B55" s="32" t="s">
        <v>176</v>
      </c>
      <c r="C55" s="33" t="s">
        <v>16</v>
      </c>
      <c r="D55" s="32" t="s">
        <v>13</v>
      </c>
      <c r="E55" s="34" t="str">
        <f t="shared" si="0"/>
        <v>Chateau Peyrabon, Haut-Medoc</v>
      </c>
      <c r="F55" s="32" t="s">
        <v>14</v>
      </c>
      <c r="G55" s="32">
        <v>10</v>
      </c>
      <c r="H55" s="33" t="s">
        <v>153</v>
      </c>
      <c r="I55" s="32" t="s">
        <v>154</v>
      </c>
      <c r="J55" s="35">
        <v>80</v>
      </c>
      <c r="K55" s="36">
        <v>120</v>
      </c>
      <c r="L55" s="37"/>
      <c r="M55" s="37" t="s">
        <v>596</v>
      </c>
      <c r="AA55" s="17" t="s">
        <v>655</v>
      </c>
      <c r="AB55" s="18" t="s">
        <v>1268</v>
      </c>
    </row>
    <row r="56" spans="1:28" ht="64" x14ac:dyDescent="0.2">
      <c r="A56" s="32" t="s">
        <v>77</v>
      </c>
      <c r="B56" s="32" t="s">
        <v>176</v>
      </c>
      <c r="C56" s="33" t="s">
        <v>16</v>
      </c>
      <c r="D56" s="32" t="s">
        <v>13</v>
      </c>
      <c r="E56" s="34" t="str">
        <f t="shared" si="0"/>
        <v>Chateau Peyrabon, Haut-Medoc</v>
      </c>
      <c r="F56" s="32" t="s">
        <v>14</v>
      </c>
      <c r="G56" s="32">
        <v>12</v>
      </c>
      <c r="H56" s="33" t="s">
        <v>148</v>
      </c>
      <c r="I56" s="32" t="s">
        <v>154</v>
      </c>
      <c r="J56" s="35">
        <v>100</v>
      </c>
      <c r="K56" s="36">
        <v>150</v>
      </c>
      <c r="L56" s="37"/>
      <c r="M56" s="37" t="s">
        <v>596</v>
      </c>
      <c r="AA56" s="20" t="s">
        <v>655</v>
      </c>
      <c r="AB56" s="18" t="s">
        <v>1269</v>
      </c>
    </row>
    <row r="57" spans="1:28" ht="64" x14ac:dyDescent="0.2">
      <c r="A57" s="32" t="s">
        <v>78</v>
      </c>
      <c r="B57" s="32" t="s">
        <v>176</v>
      </c>
      <c r="C57" s="33" t="s">
        <v>16</v>
      </c>
      <c r="D57" s="32" t="s">
        <v>13</v>
      </c>
      <c r="E57" s="34" t="str">
        <f t="shared" si="0"/>
        <v>Chateau Peyrabon, Haut-Medoc</v>
      </c>
      <c r="F57" s="32" t="s">
        <v>14</v>
      </c>
      <c r="G57" s="32">
        <v>12</v>
      </c>
      <c r="H57" s="33" t="s">
        <v>148</v>
      </c>
      <c r="I57" s="32" t="s">
        <v>154</v>
      </c>
      <c r="J57" s="35">
        <v>100</v>
      </c>
      <c r="K57" s="36">
        <v>150</v>
      </c>
      <c r="L57" s="37"/>
      <c r="M57" s="37" t="s">
        <v>596</v>
      </c>
      <c r="AA57" s="20" t="s">
        <v>655</v>
      </c>
      <c r="AB57" s="18" t="s">
        <v>1270</v>
      </c>
    </row>
    <row r="58" spans="1:28" ht="15" x14ac:dyDescent="0.2">
      <c r="A58" s="32" t="s">
        <v>79</v>
      </c>
      <c r="B58" s="32" t="s">
        <v>176</v>
      </c>
      <c r="C58" s="33" t="s">
        <v>16</v>
      </c>
      <c r="D58" s="32" t="s">
        <v>13</v>
      </c>
      <c r="E58" s="34" t="str">
        <f t="shared" si="0"/>
        <v>Chateau Bellefont-Belcier Grand Cru Classe, Saint-Emilion Grand Cru - In Bond</v>
      </c>
      <c r="F58" s="32" t="s">
        <v>14</v>
      </c>
      <c r="G58" s="32">
        <v>12</v>
      </c>
      <c r="H58" s="33" t="s">
        <v>166</v>
      </c>
      <c r="I58" s="4" t="s">
        <v>149</v>
      </c>
      <c r="J58" s="35">
        <v>360</v>
      </c>
      <c r="K58" s="36">
        <v>480</v>
      </c>
      <c r="L58" s="37"/>
      <c r="M58" s="37"/>
      <c r="AA58" s="17" t="s">
        <v>661</v>
      </c>
      <c r="AB58" s="18" t="s">
        <v>1271</v>
      </c>
    </row>
    <row r="59" spans="1:28" ht="15" x14ac:dyDescent="0.2">
      <c r="A59" s="32" t="s">
        <v>80</v>
      </c>
      <c r="B59" s="32" t="s">
        <v>176</v>
      </c>
      <c r="C59" s="33" t="s">
        <v>16</v>
      </c>
      <c r="D59" s="32" t="s">
        <v>13</v>
      </c>
      <c r="E59" s="34" t="str">
        <f t="shared" si="0"/>
        <v>Chateau Petit-Village, Pomerol - In Bond</v>
      </c>
      <c r="F59" s="32" t="s">
        <v>14</v>
      </c>
      <c r="G59" s="32">
        <v>6</v>
      </c>
      <c r="H59" s="33" t="s">
        <v>166</v>
      </c>
      <c r="I59" s="4" t="s">
        <v>149</v>
      </c>
      <c r="J59" s="35">
        <v>500</v>
      </c>
      <c r="K59" s="36">
        <v>700</v>
      </c>
      <c r="L59" s="37"/>
      <c r="M59" s="37"/>
      <c r="AA59" s="17" t="s">
        <v>662</v>
      </c>
      <c r="AB59" s="18" t="s">
        <v>1272</v>
      </c>
    </row>
    <row r="60" spans="1:28" ht="15" x14ac:dyDescent="0.2">
      <c r="A60" s="32" t="s">
        <v>81</v>
      </c>
      <c r="B60" s="32" t="s">
        <v>195</v>
      </c>
      <c r="C60" s="33" t="s">
        <v>16</v>
      </c>
      <c r="D60" s="32" t="s">
        <v>13</v>
      </c>
      <c r="E60" s="34" t="str">
        <f t="shared" si="0"/>
        <v>Chateau La Tour du Pin, Saint-Emilion Grand Cru - In Bond</v>
      </c>
      <c r="F60" s="32" t="s">
        <v>14</v>
      </c>
      <c r="G60" s="32">
        <v>12</v>
      </c>
      <c r="H60" s="33" t="s">
        <v>166</v>
      </c>
      <c r="I60" s="4" t="s">
        <v>149</v>
      </c>
      <c r="J60" s="35">
        <v>520</v>
      </c>
      <c r="K60" s="36">
        <v>650</v>
      </c>
      <c r="L60" s="37"/>
      <c r="M60" s="37"/>
      <c r="AA60" s="17" t="s">
        <v>663</v>
      </c>
      <c r="AB60" s="18" t="s">
        <v>1273</v>
      </c>
    </row>
    <row r="61" spans="1:28" ht="15" x14ac:dyDescent="0.2">
      <c r="A61" s="32" t="s">
        <v>82</v>
      </c>
      <c r="B61" s="32" t="s">
        <v>195</v>
      </c>
      <c r="C61" s="33" t="s">
        <v>16</v>
      </c>
      <c r="D61" s="32" t="s">
        <v>13</v>
      </c>
      <c r="E61" s="34" t="str">
        <f t="shared" si="0"/>
        <v>Chateau Berliquet Grand Cru Classe, Saint-Emilion Grand Cru - In Bond</v>
      </c>
      <c r="F61" s="32" t="s">
        <v>14</v>
      </c>
      <c r="G61" s="32">
        <v>12</v>
      </c>
      <c r="H61" s="33" t="s">
        <v>166</v>
      </c>
      <c r="I61" s="4" t="s">
        <v>149</v>
      </c>
      <c r="J61" s="35">
        <v>240</v>
      </c>
      <c r="K61" s="36">
        <v>320</v>
      </c>
      <c r="L61" s="37"/>
      <c r="M61" s="37"/>
      <c r="AA61" s="17" t="s">
        <v>664</v>
      </c>
      <c r="AB61" s="18" t="s">
        <v>1274</v>
      </c>
    </row>
    <row r="62" spans="1:28" ht="16" x14ac:dyDescent="0.2">
      <c r="A62" s="32" t="s">
        <v>83</v>
      </c>
      <c r="B62" s="32" t="s">
        <v>204</v>
      </c>
      <c r="C62" s="33" t="s">
        <v>16</v>
      </c>
      <c r="D62" s="32" t="s">
        <v>13</v>
      </c>
      <c r="E62" s="34" t="str">
        <f t="shared" si="0"/>
        <v>Chateau Cheval Blanc, Saint-Emilion Grand Cru (Imperial) - In Bond</v>
      </c>
      <c r="F62" s="32" t="s">
        <v>211</v>
      </c>
      <c r="G62" s="32">
        <v>1</v>
      </c>
      <c r="H62" s="33" t="s">
        <v>166</v>
      </c>
      <c r="I62" s="4" t="s">
        <v>149</v>
      </c>
      <c r="J62" s="35">
        <v>2000</v>
      </c>
      <c r="K62" s="36">
        <v>3000</v>
      </c>
      <c r="L62" s="37"/>
      <c r="M62" s="37" t="s">
        <v>212</v>
      </c>
      <c r="AA62" s="17" t="s">
        <v>665</v>
      </c>
      <c r="AB62" s="18" t="s">
        <v>1275</v>
      </c>
    </row>
    <row r="63" spans="1:28" ht="16" x14ac:dyDescent="0.2">
      <c r="A63" s="32" t="s">
        <v>84</v>
      </c>
      <c r="B63" s="32" t="s">
        <v>204</v>
      </c>
      <c r="C63" s="33" t="s">
        <v>16</v>
      </c>
      <c r="D63" s="32" t="s">
        <v>13</v>
      </c>
      <c r="E63" s="34" t="str">
        <f t="shared" si="0"/>
        <v>Chateau Pape Clement Cru Classe, Pessac-Leognan (Imperial) - In Bond</v>
      </c>
      <c r="F63" s="32" t="s">
        <v>211</v>
      </c>
      <c r="G63" s="32">
        <v>1</v>
      </c>
      <c r="H63" s="33" t="s">
        <v>166</v>
      </c>
      <c r="I63" s="4" t="s">
        <v>149</v>
      </c>
      <c r="J63" s="35">
        <v>440</v>
      </c>
      <c r="K63" s="36">
        <v>800</v>
      </c>
      <c r="L63" s="37"/>
      <c r="M63" s="37" t="s">
        <v>212</v>
      </c>
      <c r="AA63" s="17" t="s">
        <v>666</v>
      </c>
      <c r="AB63" s="18" t="s">
        <v>1276</v>
      </c>
    </row>
    <row r="64" spans="1:28" ht="16" x14ac:dyDescent="0.2">
      <c r="A64" s="32" t="s">
        <v>85</v>
      </c>
      <c r="B64" s="32" t="s">
        <v>143</v>
      </c>
      <c r="C64" s="33" t="s">
        <v>16</v>
      </c>
      <c r="D64" s="32" t="s">
        <v>13</v>
      </c>
      <c r="E64" s="34" t="str">
        <f t="shared" si="0"/>
        <v>Chateau Margaux Premier Cru Classe, Margaux (Double Magnum) - In Bond</v>
      </c>
      <c r="F64" s="32" t="s">
        <v>648</v>
      </c>
      <c r="G64" s="32">
        <v>1</v>
      </c>
      <c r="H64" s="33" t="s">
        <v>166</v>
      </c>
      <c r="I64" s="4" t="s">
        <v>149</v>
      </c>
      <c r="J64" s="35">
        <v>900</v>
      </c>
      <c r="K64" s="36">
        <v>1200</v>
      </c>
      <c r="L64" s="37"/>
      <c r="M64" s="37" t="s">
        <v>212</v>
      </c>
      <c r="AA64" s="17" t="s">
        <v>667</v>
      </c>
      <c r="AB64" s="18" t="s">
        <v>1277</v>
      </c>
    </row>
    <row r="65" spans="1:28" ht="16" x14ac:dyDescent="0.2">
      <c r="A65" s="32" t="s">
        <v>86</v>
      </c>
      <c r="B65" s="32" t="s">
        <v>215</v>
      </c>
      <c r="C65" s="33" t="s">
        <v>16</v>
      </c>
      <c r="D65" s="32" t="s">
        <v>13</v>
      </c>
      <c r="E65" s="34" t="str">
        <f t="shared" si="0"/>
        <v>Les Forts de Latour, Pauillac</v>
      </c>
      <c r="F65" s="32" t="s">
        <v>14</v>
      </c>
      <c r="G65" s="32">
        <v>12</v>
      </c>
      <c r="H65" s="33" t="s">
        <v>166</v>
      </c>
      <c r="I65" s="32" t="s">
        <v>154</v>
      </c>
      <c r="J65" s="35">
        <v>1000</v>
      </c>
      <c r="K65" s="36">
        <v>1300</v>
      </c>
      <c r="L65" s="37" t="s">
        <v>157</v>
      </c>
      <c r="M65" s="37"/>
      <c r="AA65" s="17" t="s">
        <v>218</v>
      </c>
      <c r="AB65" s="18" t="s">
        <v>1278</v>
      </c>
    </row>
    <row r="66" spans="1:28" ht="16" x14ac:dyDescent="0.2">
      <c r="A66" s="32" t="s">
        <v>87</v>
      </c>
      <c r="B66" s="32" t="s">
        <v>144</v>
      </c>
      <c r="C66" s="33" t="s">
        <v>16</v>
      </c>
      <c r="D66" s="32" t="s">
        <v>13</v>
      </c>
      <c r="E66" s="34" t="str">
        <f t="shared" si="0"/>
        <v>Chateau d'Issan 3eme Cru Classe, Margaux</v>
      </c>
      <c r="F66" s="32" t="s">
        <v>14</v>
      </c>
      <c r="G66" s="32">
        <v>12</v>
      </c>
      <c r="H66" s="33" t="s">
        <v>166</v>
      </c>
      <c r="I66" s="32" t="s">
        <v>154</v>
      </c>
      <c r="J66" s="35">
        <v>340</v>
      </c>
      <c r="K66" s="36">
        <v>540</v>
      </c>
      <c r="L66" s="37" t="s">
        <v>157</v>
      </c>
      <c r="M66" s="37" t="s">
        <v>669</v>
      </c>
      <c r="AA66" s="17" t="s">
        <v>668</v>
      </c>
      <c r="AB66" s="18" t="s">
        <v>1279</v>
      </c>
    </row>
    <row r="67" spans="1:28" ht="16" x14ac:dyDescent="0.2">
      <c r="A67" s="32" t="s">
        <v>88</v>
      </c>
      <c r="B67" s="32" t="s">
        <v>144</v>
      </c>
      <c r="C67" s="33" t="s">
        <v>16</v>
      </c>
      <c r="D67" s="32" t="s">
        <v>13</v>
      </c>
      <c r="E67" s="34" t="str">
        <f t="shared" si="0"/>
        <v>Chateau Batailley 5eme Cru Classe, Pauillac</v>
      </c>
      <c r="F67" s="32" t="s">
        <v>14</v>
      </c>
      <c r="G67" s="32">
        <v>12</v>
      </c>
      <c r="H67" s="33" t="s">
        <v>166</v>
      </c>
      <c r="I67" s="32" t="s">
        <v>154</v>
      </c>
      <c r="J67" s="35">
        <v>320</v>
      </c>
      <c r="K67" s="36">
        <v>420</v>
      </c>
      <c r="L67" s="37" t="s">
        <v>157</v>
      </c>
      <c r="M67" s="37" t="s">
        <v>669</v>
      </c>
      <c r="AA67" s="17" t="s">
        <v>180</v>
      </c>
      <c r="AB67" s="18" t="s">
        <v>1280</v>
      </c>
    </row>
    <row r="68" spans="1:28" ht="16" x14ac:dyDescent="0.2">
      <c r="A68" s="32" t="s">
        <v>89</v>
      </c>
      <c r="B68" s="32" t="s">
        <v>144</v>
      </c>
      <c r="C68" s="33" t="s">
        <v>16</v>
      </c>
      <c r="D68" s="32" t="s">
        <v>13</v>
      </c>
      <c r="E68" s="34" t="str">
        <f t="shared" ref="E68:E131" si="1">HYPERLINK(AB68,AA68)</f>
        <v>Chateau Latour-Martillac, Rouge Cru Classe, Pessac-Leognan</v>
      </c>
      <c r="F68" s="32" t="s">
        <v>14</v>
      </c>
      <c r="G68" s="32">
        <v>12</v>
      </c>
      <c r="H68" s="33" t="s">
        <v>166</v>
      </c>
      <c r="I68" s="32" t="s">
        <v>154</v>
      </c>
      <c r="J68" s="35">
        <v>240</v>
      </c>
      <c r="K68" s="36">
        <v>340</v>
      </c>
      <c r="L68" s="37" t="s">
        <v>157</v>
      </c>
      <c r="M68" s="37" t="s">
        <v>669</v>
      </c>
      <c r="AA68" s="17" t="s">
        <v>670</v>
      </c>
      <c r="AB68" s="18" t="s">
        <v>1281</v>
      </c>
    </row>
    <row r="69" spans="1:28" ht="15" x14ac:dyDescent="0.2">
      <c r="A69" s="32" t="s">
        <v>90</v>
      </c>
      <c r="B69" s="32" t="s">
        <v>144</v>
      </c>
      <c r="C69" s="33" t="s">
        <v>16</v>
      </c>
      <c r="D69" s="32" t="s">
        <v>13</v>
      </c>
      <c r="E69" s="34" t="str">
        <f t="shared" si="1"/>
        <v>Chateau Picque Caillou, Rouge, Pessac-Leognan</v>
      </c>
      <c r="F69" s="32" t="s">
        <v>14</v>
      </c>
      <c r="G69" s="32">
        <v>12</v>
      </c>
      <c r="H69" s="33" t="s">
        <v>166</v>
      </c>
      <c r="I69" s="32" t="s">
        <v>154</v>
      </c>
      <c r="J69" s="35">
        <v>140</v>
      </c>
      <c r="K69" s="36">
        <v>180</v>
      </c>
      <c r="L69" s="37"/>
      <c r="M69" s="37"/>
      <c r="AA69" s="17" t="s">
        <v>671</v>
      </c>
      <c r="AB69" s="18" t="s">
        <v>1282</v>
      </c>
    </row>
    <row r="70" spans="1:28" ht="15" x14ac:dyDescent="0.2">
      <c r="A70" s="32" t="s">
        <v>91</v>
      </c>
      <c r="B70" s="32" t="s">
        <v>144</v>
      </c>
      <c r="C70" s="33" t="s">
        <v>16</v>
      </c>
      <c r="D70" s="32" t="s">
        <v>13</v>
      </c>
      <c r="E70" s="34" t="str">
        <f t="shared" si="1"/>
        <v>Chateau Gloria, Saint-Julien - In Bond</v>
      </c>
      <c r="F70" s="32" t="s">
        <v>14</v>
      </c>
      <c r="G70" s="32">
        <v>6</v>
      </c>
      <c r="H70" s="33" t="s">
        <v>166</v>
      </c>
      <c r="I70" s="4" t="s">
        <v>149</v>
      </c>
      <c r="J70" s="35">
        <v>120</v>
      </c>
      <c r="K70" s="36">
        <v>160</v>
      </c>
      <c r="L70" s="37"/>
      <c r="M70" s="37"/>
      <c r="AA70" s="17" t="s">
        <v>672</v>
      </c>
      <c r="AB70" s="18" t="s">
        <v>1283</v>
      </c>
    </row>
    <row r="71" spans="1:28" ht="16" x14ac:dyDescent="0.2">
      <c r="A71" s="32" t="s">
        <v>92</v>
      </c>
      <c r="B71" s="32" t="s">
        <v>144</v>
      </c>
      <c r="C71" s="33" t="s">
        <v>16</v>
      </c>
      <c r="D71" s="32" t="s">
        <v>13</v>
      </c>
      <c r="E71" s="34" t="str">
        <f t="shared" si="1"/>
        <v>Chateau Gazin, Pomerol</v>
      </c>
      <c r="F71" s="32" t="s">
        <v>14</v>
      </c>
      <c r="G71" s="32">
        <v>12</v>
      </c>
      <c r="H71" s="33" t="s">
        <v>166</v>
      </c>
      <c r="I71" s="32" t="s">
        <v>154</v>
      </c>
      <c r="J71" s="35">
        <v>400</v>
      </c>
      <c r="K71" s="36">
        <v>500</v>
      </c>
      <c r="L71" s="37" t="s">
        <v>157</v>
      </c>
      <c r="M71" s="37" t="s">
        <v>669</v>
      </c>
      <c r="AA71" s="17" t="s">
        <v>673</v>
      </c>
      <c r="AB71" s="18" t="s">
        <v>1284</v>
      </c>
    </row>
    <row r="72" spans="1:28" ht="16" x14ac:dyDescent="0.2">
      <c r="A72" s="32" t="s">
        <v>93</v>
      </c>
      <c r="B72" s="32" t="s">
        <v>141</v>
      </c>
      <c r="C72" s="33" t="s">
        <v>16</v>
      </c>
      <c r="D72" s="32" t="s">
        <v>13</v>
      </c>
      <c r="E72" s="34" t="str">
        <f t="shared" si="1"/>
        <v>Chateau Pontet-Canet 5eme Cru Classe, Pauillac</v>
      </c>
      <c r="F72" s="32" t="s">
        <v>14</v>
      </c>
      <c r="G72" s="32">
        <v>12</v>
      </c>
      <c r="H72" s="33" t="s">
        <v>166</v>
      </c>
      <c r="I72" s="32" t="s">
        <v>154</v>
      </c>
      <c r="J72" s="35">
        <v>650</v>
      </c>
      <c r="K72" s="36">
        <v>750</v>
      </c>
      <c r="L72" s="37" t="s">
        <v>157</v>
      </c>
      <c r="M72" s="37"/>
      <c r="AA72" s="17" t="s">
        <v>237</v>
      </c>
      <c r="AB72" s="18" t="s">
        <v>1285</v>
      </c>
    </row>
    <row r="73" spans="1:28" ht="16" x14ac:dyDescent="0.2">
      <c r="A73" s="32" t="s">
        <v>94</v>
      </c>
      <c r="B73" s="32" t="s">
        <v>141</v>
      </c>
      <c r="C73" s="33" t="s">
        <v>16</v>
      </c>
      <c r="D73" s="32" t="s">
        <v>13</v>
      </c>
      <c r="E73" s="34" t="str">
        <f t="shared" si="1"/>
        <v>Chateau Pontet-Canet 5eme Cru Classe, Pauillac</v>
      </c>
      <c r="F73" s="32" t="s">
        <v>14</v>
      </c>
      <c r="G73" s="32">
        <v>12</v>
      </c>
      <c r="H73" s="33" t="s">
        <v>166</v>
      </c>
      <c r="I73" s="32" t="s">
        <v>154</v>
      </c>
      <c r="J73" s="35">
        <v>650</v>
      </c>
      <c r="K73" s="36">
        <v>750</v>
      </c>
      <c r="L73" s="37" t="s">
        <v>157</v>
      </c>
      <c r="M73" s="37"/>
      <c r="AA73" s="17" t="s">
        <v>237</v>
      </c>
      <c r="AB73" s="18" t="s">
        <v>1286</v>
      </c>
    </row>
    <row r="74" spans="1:28" ht="16" x14ac:dyDescent="0.2">
      <c r="A74" s="32" t="s">
        <v>95</v>
      </c>
      <c r="B74" s="32" t="s">
        <v>141</v>
      </c>
      <c r="C74" s="33" t="s">
        <v>16</v>
      </c>
      <c r="D74" s="32" t="s">
        <v>13</v>
      </c>
      <c r="E74" s="34" t="str">
        <f t="shared" si="1"/>
        <v>Chateau Pontet-Canet 5eme Cru Classe, Pauillac</v>
      </c>
      <c r="F74" s="32" t="s">
        <v>14</v>
      </c>
      <c r="G74" s="32">
        <v>12</v>
      </c>
      <c r="H74" s="33" t="s">
        <v>166</v>
      </c>
      <c r="I74" s="32" t="s">
        <v>154</v>
      </c>
      <c r="J74" s="35">
        <v>650</v>
      </c>
      <c r="K74" s="36">
        <v>750</v>
      </c>
      <c r="L74" s="37" t="s">
        <v>157</v>
      </c>
      <c r="M74" s="37"/>
      <c r="AA74" s="17" t="s">
        <v>237</v>
      </c>
      <c r="AB74" s="18" t="s">
        <v>1287</v>
      </c>
    </row>
    <row r="75" spans="1:28" ht="15" x14ac:dyDescent="0.2">
      <c r="A75" s="32" t="s">
        <v>96</v>
      </c>
      <c r="B75" s="32" t="s">
        <v>141</v>
      </c>
      <c r="C75" s="33" t="s">
        <v>16</v>
      </c>
      <c r="D75" s="32" t="s">
        <v>13</v>
      </c>
      <c r="E75" s="34" t="str">
        <f t="shared" si="1"/>
        <v>Chateau Meyney, Saint-Estephe - In Bond</v>
      </c>
      <c r="F75" s="32" t="s">
        <v>14</v>
      </c>
      <c r="G75" s="32">
        <v>6</v>
      </c>
      <c r="H75" s="33" t="s">
        <v>166</v>
      </c>
      <c r="I75" s="4" t="s">
        <v>149</v>
      </c>
      <c r="J75" s="35">
        <v>120</v>
      </c>
      <c r="K75" s="36">
        <v>160</v>
      </c>
      <c r="L75" s="37"/>
      <c r="M75" s="37"/>
      <c r="AA75" s="17" t="s">
        <v>674</v>
      </c>
      <c r="AB75" s="18" t="s">
        <v>1288</v>
      </c>
    </row>
    <row r="76" spans="1:28" ht="15" x14ac:dyDescent="0.2">
      <c r="A76" s="32" t="s">
        <v>97</v>
      </c>
      <c r="B76" s="32" t="s">
        <v>141</v>
      </c>
      <c r="C76" s="33" t="s">
        <v>16</v>
      </c>
      <c r="D76" s="32" t="s">
        <v>13</v>
      </c>
      <c r="E76" s="34" t="str">
        <f t="shared" si="1"/>
        <v>Chateau Gloria, Saint-Julien - In Bond</v>
      </c>
      <c r="F76" s="32" t="s">
        <v>14</v>
      </c>
      <c r="G76" s="32">
        <v>12</v>
      </c>
      <c r="H76" s="33" t="s">
        <v>166</v>
      </c>
      <c r="I76" s="4" t="s">
        <v>149</v>
      </c>
      <c r="J76" s="35">
        <v>240</v>
      </c>
      <c r="K76" s="36">
        <v>280</v>
      </c>
      <c r="L76" s="37"/>
      <c r="M76" s="37"/>
      <c r="AA76" s="17" t="s">
        <v>672</v>
      </c>
      <c r="AB76" s="18" t="s">
        <v>1289</v>
      </c>
    </row>
    <row r="77" spans="1:28" ht="15" x14ac:dyDescent="0.2">
      <c r="A77" s="32" t="s">
        <v>98</v>
      </c>
      <c r="B77" s="32" t="s">
        <v>141</v>
      </c>
      <c r="C77" s="33" t="s">
        <v>16</v>
      </c>
      <c r="D77" s="32" t="s">
        <v>13</v>
      </c>
      <c r="E77" s="34" t="str">
        <f t="shared" si="1"/>
        <v>Chateau Gloria, Saint-Julien - In Bond</v>
      </c>
      <c r="F77" s="32" t="s">
        <v>14</v>
      </c>
      <c r="G77" s="32">
        <v>6</v>
      </c>
      <c r="H77" s="33" t="s">
        <v>166</v>
      </c>
      <c r="I77" s="4" t="s">
        <v>149</v>
      </c>
      <c r="J77" s="35">
        <v>120</v>
      </c>
      <c r="K77" s="36">
        <v>140</v>
      </c>
      <c r="L77" s="37"/>
      <c r="M77" s="37"/>
      <c r="AA77" s="17" t="s">
        <v>672</v>
      </c>
      <c r="AB77" s="18" t="s">
        <v>1290</v>
      </c>
    </row>
    <row r="78" spans="1:28" ht="16" x14ac:dyDescent="0.2">
      <c r="A78" s="32" t="s">
        <v>99</v>
      </c>
      <c r="B78" s="32" t="s">
        <v>174</v>
      </c>
      <c r="C78" s="33" t="s">
        <v>16</v>
      </c>
      <c r="D78" s="32" t="s">
        <v>13</v>
      </c>
      <c r="E78" s="34" t="str">
        <f t="shared" si="1"/>
        <v>Chateau Clerc Milon 5eme Cru Classe, Pauillac</v>
      </c>
      <c r="F78" s="32" t="s">
        <v>14</v>
      </c>
      <c r="G78" s="32">
        <v>12</v>
      </c>
      <c r="H78" s="33" t="s">
        <v>166</v>
      </c>
      <c r="I78" s="32" t="s">
        <v>154</v>
      </c>
      <c r="J78" s="35">
        <v>480</v>
      </c>
      <c r="K78" s="36">
        <v>600</v>
      </c>
      <c r="L78" s="37" t="s">
        <v>157</v>
      </c>
      <c r="M78" s="37"/>
      <c r="AA78" s="17" t="s">
        <v>246</v>
      </c>
      <c r="AB78" s="18" t="s">
        <v>1291</v>
      </c>
    </row>
    <row r="79" spans="1:28" ht="16" x14ac:dyDescent="0.2">
      <c r="A79" s="32" t="s">
        <v>100</v>
      </c>
      <c r="B79" s="32" t="s">
        <v>174</v>
      </c>
      <c r="C79" s="33" t="s">
        <v>16</v>
      </c>
      <c r="D79" s="32" t="s">
        <v>13</v>
      </c>
      <c r="E79" s="34" t="str">
        <f t="shared" si="1"/>
        <v>Chateau Pedesclaux 5eme Cru Classe, Pauillac</v>
      </c>
      <c r="F79" s="32" t="s">
        <v>14</v>
      </c>
      <c r="G79" s="32">
        <v>12</v>
      </c>
      <c r="H79" s="33" t="s">
        <v>166</v>
      </c>
      <c r="I79" s="32" t="s">
        <v>154</v>
      </c>
      <c r="J79" s="35">
        <v>140</v>
      </c>
      <c r="K79" s="36">
        <v>180</v>
      </c>
      <c r="L79" s="37" t="s">
        <v>157</v>
      </c>
      <c r="M79" s="37"/>
      <c r="AA79" s="17" t="s">
        <v>240</v>
      </c>
      <c r="AB79" s="18" t="s">
        <v>1292</v>
      </c>
    </row>
    <row r="80" spans="1:28" ht="16" x14ac:dyDescent="0.2">
      <c r="A80" s="32" t="s">
        <v>101</v>
      </c>
      <c r="B80" s="32" t="s">
        <v>174</v>
      </c>
      <c r="C80" s="33" t="s">
        <v>16</v>
      </c>
      <c r="D80" s="32" t="s">
        <v>13</v>
      </c>
      <c r="E80" s="34" t="str">
        <f t="shared" si="1"/>
        <v>Chateau Pedesclaux 5eme Cru Classe, Pauillac</v>
      </c>
      <c r="F80" s="32" t="s">
        <v>14</v>
      </c>
      <c r="G80" s="32">
        <v>12</v>
      </c>
      <c r="H80" s="33" t="s">
        <v>166</v>
      </c>
      <c r="I80" s="32" t="s">
        <v>154</v>
      </c>
      <c r="J80" s="35">
        <v>140</v>
      </c>
      <c r="K80" s="36">
        <v>180</v>
      </c>
      <c r="L80" s="37" t="s">
        <v>157</v>
      </c>
      <c r="M80" s="37"/>
      <c r="AA80" s="17" t="s">
        <v>240</v>
      </c>
      <c r="AB80" s="18" t="s">
        <v>1293</v>
      </c>
    </row>
    <row r="81" spans="1:28" ht="15" x14ac:dyDescent="0.2">
      <c r="A81" s="32" t="s">
        <v>102</v>
      </c>
      <c r="B81" s="32" t="s">
        <v>251</v>
      </c>
      <c r="C81" s="33" t="s">
        <v>16</v>
      </c>
      <c r="D81" s="32" t="s">
        <v>13</v>
      </c>
      <c r="E81" s="34" t="str">
        <f t="shared" si="1"/>
        <v>Chateau Leoville Barton 2eme Cru Classe, Saint-Julien</v>
      </c>
      <c r="F81" s="32" t="s">
        <v>14</v>
      </c>
      <c r="G81" s="32">
        <v>6</v>
      </c>
      <c r="H81" s="33" t="s">
        <v>166</v>
      </c>
      <c r="I81" s="32" t="s">
        <v>154</v>
      </c>
      <c r="J81" s="35">
        <v>160</v>
      </c>
      <c r="K81" s="36">
        <v>220</v>
      </c>
      <c r="L81" s="37"/>
      <c r="M81" s="37"/>
      <c r="AA81" s="17" t="s">
        <v>178</v>
      </c>
      <c r="AB81" s="18" t="s">
        <v>1294</v>
      </c>
    </row>
    <row r="82" spans="1:28" ht="15" x14ac:dyDescent="0.2">
      <c r="A82" s="32" t="s">
        <v>103</v>
      </c>
      <c r="B82" s="32" t="s">
        <v>251</v>
      </c>
      <c r="C82" s="33" t="s">
        <v>16</v>
      </c>
      <c r="D82" s="32" t="s">
        <v>13</v>
      </c>
      <c r="E82" s="34" t="str">
        <f t="shared" si="1"/>
        <v>Lacoste-Borie, Pauillac - In Bond</v>
      </c>
      <c r="F82" s="32" t="s">
        <v>14</v>
      </c>
      <c r="G82" s="32">
        <v>12</v>
      </c>
      <c r="H82" s="33" t="s">
        <v>166</v>
      </c>
      <c r="I82" s="4" t="s">
        <v>149</v>
      </c>
      <c r="J82" s="35">
        <v>130</v>
      </c>
      <c r="K82" s="36">
        <v>160</v>
      </c>
      <c r="L82" s="37"/>
      <c r="M82" s="37"/>
      <c r="AA82" s="17" t="s">
        <v>675</v>
      </c>
      <c r="AB82" s="18" t="s">
        <v>1295</v>
      </c>
    </row>
    <row r="83" spans="1:28" ht="15" x14ac:dyDescent="0.2">
      <c r="A83" s="32" t="s">
        <v>104</v>
      </c>
      <c r="B83" s="32" t="s">
        <v>251</v>
      </c>
      <c r="C83" s="33" t="s">
        <v>16</v>
      </c>
      <c r="D83" s="32" t="s">
        <v>13</v>
      </c>
      <c r="E83" s="34" t="str">
        <f t="shared" si="1"/>
        <v>Lacoste-Borie, Pauillac - In Bond</v>
      </c>
      <c r="F83" s="32" t="s">
        <v>14</v>
      </c>
      <c r="G83" s="32">
        <v>12</v>
      </c>
      <c r="H83" s="33" t="s">
        <v>166</v>
      </c>
      <c r="I83" s="4" t="s">
        <v>149</v>
      </c>
      <c r="J83" s="35">
        <v>130</v>
      </c>
      <c r="K83" s="36">
        <v>160</v>
      </c>
      <c r="L83" s="37"/>
      <c r="M83" s="37"/>
      <c r="AA83" s="17" t="s">
        <v>675</v>
      </c>
      <c r="AB83" s="18" t="s">
        <v>1296</v>
      </c>
    </row>
    <row r="84" spans="1:28" ht="15" x14ac:dyDescent="0.2">
      <c r="A84" s="32" t="s">
        <v>105</v>
      </c>
      <c r="B84" s="32" t="s">
        <v>251</v>
      </c>
      <c r="C84" s="33" t="s">
        <v>16</v>
      </c>
      <c r="D84" s="32" t="s">
        <v>13</v>
      </c>
      <c r="E84" s="34" t="str">
        <f t="shared" si="1"/>
        <v>Chateau Picque Caillou, Rouge, Pessac-Leognan - In Bond</v>
      </c>
      <c r="F84" s="32" t="s">
        <v>14</v>
      </c>
      <c r="G84" s="32">
        <v>12</v>
      </c>
      <c r="H84" s="33" t="s">
        <v>166</v>
      </c>
      <c r="I84" s="4" t="s">
        <v>149</v>
      </c>
      <c r="J84" s="35">
        <v>110</v>
      </c>
      <c r="K84" s="36">
        <v>140</v>
      </c>
      <c r="L84" s="37"/>
      <c r="M84" s="37"/>
      <c r="AA84" s="17" t="s">
        <v>676</v>
      </c>
      <c r="AB84" s="18" t="s">
        <v>1297</v>
      </c>
    </row>
    <row r="85" spans="1:28" ht="15" x14ac:dyDescent="0.2">
      <c r="A85" s="32" t="s">
        <v>106</v>
      </c>
      <c r="B85" s="32" t="s">
        <v>251</v>
      </c>
      <c r="C85" s="33" t="s">
        <v>16</v>
      </c>
      <c r="D85" s="32" t="s">
        <v>13</v>
      </c>
      <c r="E85" s="34" t="str">
        <f t="shared" si="1"/>
        <v>Chateau Picque Caillou, Rouge, Pessac-Leognan - In Bond</v>
      </c>
      <c r="F85" s="32" t="s">
        <v>14</v>
      </c>
      <c r="G85" s="32">
        <v>12</v>
      </c>
      <c r="H85" s="33" t="s">
        <v>166</v>
      </c>
      <c r="I85" s="4" t="s">
        <v>149</v>
      </c>
      <c r="J85" s="35">
        <v>110</v>
      </c>
      <c r="K85" s="36">
        <v>140</v>
      </c>
      <c r="L85" s="37"/>
      <c r="M85" s="37"/>
      <c r="AA85" s="17" t="s">
        <v>676</v>
      </c>
      <c r="AB85" s="18" t="s">
        <v>1298</v>
      </c>
    </row>
    <row r="86" spans="1:28" ht="15" x14ac:dyDescent="0.2">
      <c r="A86" s="32" t="s">
        <v>107</v>
      </c>
      <c r="B86" s="32" t="s">
        <v>262</v>
      </c>
      <c r="C86" s="33" t="s">
        <v>16</v>
      </c>
      <c r="D86" s="32" t="s">
        <v>13</v>
      </c>
      <c r="E86" s="34" t="str">
        <f t="shared" si="1"/>
        <v>Chateau de Pez, Saint-Estephe</v>
      </c>
      <c r="F86" s="32" t="s">
        <v>14</v>
      </c>
      <c r="G86" s="32">
        <v>6</v>
      </c>
      <c r="H86" s="33" t="s">
        <v>166</v>
      </c>
      <c r="I86" s="32" t="s">
        <v>154</v>
      </c>
      <c r="J86" s="35">
        <v>100</v>
      </c>
      <c r="K86" s="36">
        <v>130</v>
      </c>
      <c r="L86" s="37"/>
      <c r="M86" s="37"/>
      <c r="AA86" s="17" t="s">
        <v>677</v>
      </c>
      <c r="AB86" s="18" t="s">
        <v>1299</v>
      </c>
    </row>
    <row r="87" spans="1:28" ht="15" x14ac:dyDescent="0.2">
      <c r="A87" s="32" t="s">
        <v>108</v>
      </c>
      <c r="B87" s="32" t="s">
        <v>262</v>
      </c>
      <c r="C87" s="33" t="s">
        <v>16</v>
      </c>
      <c r="D87" s="32" t="s">
        <v>13</v>
      </c>
      <c r="E87" s="34" t="str">
        <f t="shared" si="1"/>
        <v>Chateau Troplong Mondot Premier Grand Cru Classe B, Saint-Emilion Grand Cru - In Bond</v>
      </c>
      <c r="F87" s="32" t="s">
        <v>14</v>
      </c>
      <c r="G87" s="32">
        <v>6</v>
      </c>
      <c r="H87" s="33" t="s">
        <v>166</v>
      </c>
      <c r="I87" s="4" t="s">
        <v>149</v>
      </c>
      <c r="J87" s="35">
        <v>200</v>
      </c>
      <c r="K87" s="36">
        <v>260</v>
      </c>
      <c r="L87" s="37"/>
      <c r="M87" s="37"/>
      <c r="AA87" s="17" t="s">
        <v>678</v>
      </c>
      <c r="AB87" s="18" t="s">
        <v>1300</v>
      </c>
    </row>
    <row r="88" spans="1:28" ht="16" x14ac:dyDescent="0.2">
      <c r="A88" s="32" t="s">
        <v>109</v>
      </c>
      <c r="B88" s="32" t="s">
        <v>274</v>
      </c>
      <c r="C88" s="33" t="s">
        <v>16</v>
      </c>
      <c r="D88" s="32" t="s">
        <v>13</v>
      </c>
      <c r="E88" s="34" t="str">
        <f t="shared" si="1"/>
        <v>Chateau Lafon-Rochet 4eme Cru Classe, Saint-Estephe</v>
      </c>
      <c r="F88" s="32" t="s">
        <v>14</v>
      </c>
      <c r="G88" s="32">
        <v>12</v>
      </c>
      <c r="H88" s="33" t="s">
        <v>166</v>
      </c>
      <c r="I88" s="32" t="s">
        <v>154</v>
      </c>
      <c r="J88" s="35">
        <v>120</v>
      </c>
      <c r="K88" s="36">
        <v>160</v>
      </c>
      <c r="L88" s="37" t="s">
        <v>157</v>
      </c>
      <c r="M88" s="37"/>
      <c r="AA88" s="17" t="s">
        <v>222</v>
      </c>
      <c r="AB88" s="18" t="s">
        <v>1301</v>
      </c>
    </row>
    <row r="89" spans="1:28" ht="16" x14ac:dyDescent="0.2">
      <c r="A89" s="32" t="s">
        <v>110</v>
      </c>
      <c r="B89" s="32" t="s">
        <v>274</v>
      </c>
      <c r="C89" s="33" t="s">
        <v>16</v>
      </c>
      <c r="D89" s="32" t="s">
        <v>13</v>
      </c>
      <c r="E89" s="34" t="str">
        <f t="shared" si="1"/>
        <v>Chateau Grand Mayne Grand Cru Classe, Saint-Emilion Grand Cru</v>
      </c>
      <c r="F89" s="32" t="s">
        <v>14</v>
      </c>
      <c r="G89" s="32">
        <v>12</v>
      </c>
      <c r="H89" s="33" t="s">
        <v>166</v>
      </c>
      <c r="I89" s="32" t="s">
        <v>154</v>
      </c>
      <c r="J89" s="35">
        <v>120</v>
      </c>
      <c r="K89" s="36">
        <v>160</v>
      </c>
      <c r="L89" s="37" t="s">
        <v>157</v>
      </c>
      <c r="M89" s="37"/>
      <c r="AA89" s="17" t="s">
        <v>281</v>
      </c>
      <c r="AB89" s="18" t="s">
        <v>1302</v>
      </c>
    </row>
    <row r="90" spans="1:28" ht="16" x14ac:dyDescent="0.2">
      <c r="A90" s="32" t="s">
        <v>111</v>
      </c>
      <c r="B90" s="32" t="s">
        <v>274</v>
      </c>
      <c r="C90" s="33" t="s">
        <v>16</v>
      </c>
      <c r="D90" s="32" t="s">
        <v>13</v>
      </c>
      <c r="E90" s="34" t="str">
        <f t="shared" si="1"/>
        <v>Chateau Grand Mayne Grand Cru Classe, Saint-Emilion Grand Cru</v>
      </c>
      <c r="F90" s="32" t="s">
        <v>14</v>
      </c>
      <c r="G90" s="32">
        <v>12</v>
      </c>
      <c r="H90" s="33" t="s">
        <v>166</v>
      </c>
      <c r="I90" s="32" t="s">
        <v>154</v>
      </c>
      <c r="J90" s="35">
        <v>120</v>
      </c>
      <c r="K90" s="36">
        <v>160</v>
      </c>
      <c r="L90" s="37" t="s">
        <v>157</v>
      </c>
      <c r="M90" s="37"/>
      <c r="AA90" s="17" t="s">
        <v>281</v>
      </c>
      <c r="AB90" s="18" t="s">
        <v>1303</v>
      </c>
    </row>
    <row r="91" spans="1:28" ht="16" x14ac:dyDescent="0.2">
      <c r="A91" s="32" t="s">
        <v>112</v>
      </c>
      <c r="B91" s="32" t="s">
        <v>274</v>
      </c>
      <c r="C91" s="33" t="s">
        <v>16</v>
      </c>
      <c r="D91" s="32" t="s">
        <v>13</v>
      </c>
      <c r="E91" s="34" t="str">
        <f t="shared" si="1"/>
        <v>Chateau Laroque Grand Cru Classe, Saint-Emilion Grand Cru</v>
      </c>
      <c r="F91" s="32" t="s">
        <v>14</v>
      </c>
      <c r="G91" s="32">
        <v>12</v>
      </c>
      <c r="H91" s="33" t="s">
        <v>166</v>
      </c>
      <c r="I91" s="32" t="s">
        <v>154</v>
      </c>
      <c r="J91" s="35">
        <v>100</v>
      </c>
      <c r="K91" s="36">
        <v>150</v>
      </c>
      <c r="L91" s="37" t="s">
        <v>157</v>
      </c>
      <c r="M91" s="37"/>
      <c r="AA91" s="17" t="s">
        <v>284</v>
      </c>
      <c r="AB91" s="18" t="s">
        <v>1304</v>
      </c>
    </row>
    <row r="92" spans="1:28" ht="16" x14ac:dyDescent="0.2">
      <c r="A92" s="32" t="s">
        <v>113</v>
      </c>
      <c r="B92" s="32" t="s">
        <v>274</v>
      </c>
      <c r="C92" s="33" t="s">
        <v>16</v>
      </c>
      <c r="D92" s="32" t="s">
        <v>13</v>
      </c>
      <c r="E92" s="34" t="str">
        <f t="shared" si="1"/>
        <v>Chateau Laroque Grand Cru Classe, Saint-Emilion Grand Cru</v>
      </c>
      <c r="F92" s="32" t="s">
        <v>14</v>
      </c>
      <c r="G92" s="32">
        <v>12</v>
      </c>
      <c r="H92" s="33" t="s">
        <v>166</v>
      </c>
      <c r="I92" s="32" t="s">
        <v>154</v>
      </c>
      <c r="J92" s="35">
        <v>100</v>
      </c>
      <c r="K92" s="36">
        <v>150</v>
      </c>
      <c r="L92" s="37" t="s">
        <v>157</v>
      </c>
      <c r="M92" s="37"/>
      <c r="AA92" s="17" t="s">
        <v>284</v>
      </c>
      <c r="AB92" s="18" t="s">
        <v>1305</v>
      </c>
    </row>
    <row r="93" spans="1:28" ht="16" x14ac:dyDescent="0.2">
      <c r="A93" s="32" t="s">
        <v>114</v>
      </c>
      <c r="B93" s="32" t="s">
        <v>679</v>
      </c>
      <c r="C93" s="33" t="s">
        <v>16</v>
      </c>
      <c r="D93" s="32" t="s">
        <v>13</v>
      </c>
      <c r="E93" s="34" t="str">
        <f t="shared" si="1"/>
        <v>Chateau Leoville Las Cases 2eme Cru Classe, Saint-Julien</v>
      </c>
      <c r="F93" s="32" t="s">
        <v>14</v>
      </c>
      <c r="G93" s="32">
        <v>4</v>
      </c>
      <c r="H93" s="33" t="s">
        <v>153</v>
      </c>
      <c r="I93" s="32" t="s">
        <v>154</v>
      </c>
      <c r="J93" s="35">
        <v>200</v>
      </c>
      <c r="K93" s="36">
        <v>300</v>
      </c>
      <c r="L93" s="37"/>
      <c r="M93" s="37" t="s">
        <v>612</v>
      </c>
      <c r="AA93" s="17" t="s">
        <v>234</v>
      </c>
      <c r="AB93" s="18" t="s">
        <v>1306</v>
      </c>
    </row>
    <row r="94" spans="1:28" ht="80" x14ac:dyDescent="0.2">
      <c r="A94" s="32" t="s">
        <v>115</v>
      </c>
      <c r="B94" s="32"/>
      <c r="C94" s="33" t="s">
        <v>16</v>
      </c>
      <c r="D94" s="32" t="s">
        <v>13</v>
      </c>
      <c r="E94" s="34" t="str">
        <f t="shared" si="1"/>
        <v>1970/1971 Mixed Lot of Fine Bordeaux</v>
      </c>
      <c r="F94" s="32" t="s">
        <v>14</v>
      </c>
      <c r="G94" s="32">
        <v>5</v>
      </c>
      <c r="H94" s="33" t="s">
        <v>153</v>
      </c>
      <c r="I94" s="32" t="s">
        <v>154</v>
      </c>
      <c r="J94" s="35">
        <v>150</v>
      </c>
      <c r="K94" s="36">
        <v>200</v>
      </c>
      <c r="L94" s="37" t="s">
        <v>681</v>
      </c>
      <c r="M94" s="37" t="s">
        <v>589</v>
      </c>
      <c r="AA94" s="17" t="s">
        <v>680</v>
      </c>
      <c r="AB94" s="18" t="s">
        <v>1307</v>
      </c>
    </row>
    <row r="95" spans="1:28" ht="96" x14ac:dyDescent="0.2">
      <c r="A95" s="32" t="s">
        <v>116</v>
      </c>
      <c r="B95" s="32"/>
      <c r="C95" s="33" t="s">
        <v>16</v>
      </c>
      <c r="D95" s="32" t="s">
        <v>13</v>
      </c>
      <c r="E95" s="34" t="str">
        <f t="shared" si="1"/>
        <v>1983/1984 Chateau La Cardonne, Medoc (Double Magnums)</v>
      </c>
      <c r="F95" s="32" t="s">
        <v>648</v>
      </c>
      <c r="G95" s="32">
        <v>3</v>
      </c>
      <c r="H95" s="33" t="s">
        <v>153</v>
      </c>
      <c r="I95" s="32" t="s">
        <v>154</v>
      </c>
      <c r="J95" s="35">
        <v>150</v>
      </c>
      <c r="K95" s="36">
        <v>250</v>
      </c>
      <c r="L95" s="37" t="s">
        <v>683</v>
      </c>
      <c r="M95" s="37" t="s">
        <v>589</v>
      </c>
      <c r="AA95" s="17" t="s">
        <v>682</v>
      </c>
      <c r="AB95" s="18" t="s">
        <v>1308</v>
      </c>
    </row>
    <row r="96" spans="1:28" ht="112" x14ac:dyDescent="0.2">
      <c r="A96" s="32" t="s">
        <v>117</v>
      </c>
      <c r="B96" s="32"/>
      <c r="C96" s="33" t="s">
        <v>16</v>
      </c>
      <c r="D96" s="32" t="s">
        <v>13</v>
      </c>
      <c r="E96" s="34" t="str">
        <f t="shared" si="1"/>
        <v>2016/2017 Mixed Lot of Saint-Emilion Grand Cru</v>
      </c>
      <c r="F96" s="32" t="s">
        <v>14</v>
      </c>
      <c r="G96" s="32">
        <v>12</v>
      </c>
      <c r="H96" s="33" t="s">
        <v>166</v>
      </c>
      <c r="I96" s="32" t="s">
        <v>154</v>
      </c>
      <c r="J96" s="35">
        <v>180</v>
      </c>
      <c r="K96" s="36">
        <v>280</v>
      </c>
      <c r="L96" s="37" t="s">
        <v>685</v>
      </c>
      <c r="M96" s="37"/>
      <c r="AA96" s="17" t="s">
        <v>684</v>
      </c>
      <c r="AB96" s="18" t="s">
        <v>1309</v>
      </c>
    </row>
    <row r="97" spans="1:28" ht="144" x14ac:dyDescent="0.2">
      <c r="A97" s="32" t="s">
        <v>118</v>
      </c>
      <c r="B97" s="32"/>
      <c r="C97" s="33" t="s">
        <v>16</v>
      </c>
      <c r="D97" s="32" t="s">
        <v>13</v>
      </c>
      <c r="E97" s="34" t="str">
        <f t="shared" si="1"/>
        <v>2019/2020 Chateau Meyney, Saint-Estephe - In Bond</v>
      </c>
      <c r="F97" s="32" t="s">
        <v>14</v>
      </c>
      <c r="G97" s="32">
        <v>12</v>
      </c>
      <c r="H97" s="33" t="s">
        <v>166</v>
      </c>
      <c r="I97" s="4" t="s">
        <v>149</v>
      </c>
      <c r="J97" s="35">
        <v>140</v>
      </c>
      <c r="K97" s="36">
        <v>180</v>
      </c>
      <c r="L97" s="37" t="s">
        <v>687</v>
      </c>
      <c r="M97" s="37"/>
      <c r="AA97" s="17" t="s">
        <v>686</v>
      </c>
      <c r="AB97" s="18" t="s">
        <v>1310</v>
      </c>
    </row>
    <row r="98" spans="1:28" ht="96" x14ac:dyDescent="0.2">
      <c r="A98" s="32" t="s">
        <v>119</v>
      </c>
      <c r="B98" s="32">
        <v>2000</v>
      </c>
      <c r="C98" s="33" t="s">
        <v>16</v>
      </c>
      <c r="D98" s="32" t="s">
        <v>13</v>
      </c>
      <c r="E98" s="34" t="str">
        <f t="shared" si="1"/>
        <v>Mixed Lot of Bordeaux (Double Magnums)</v>
      </c>
      <c r="F98" s="32" t="s">
        <v>648</v>
      </c>
      <c r="G98" s="32">
        <v>3</v>
      </c>
      <c r="H98" s="33" t="s">
        <v>153</v>
      </c>
      <c r="I98" s="32" t="s">
        <v>154</v>
      </c>
      <c r="J98" s="35">
        <v>150</v>
      </c>
      <c r="K98" s="36">
        <v>200</v>
      </c>
      <c r="L98" s="37" t="s">
        <v>689</v>
      </c>
      <c r="M98" s="37" t="s">
        <v>589</v>
      </c>
      <c r="AA98" s="17" t="s">
        <v>688</v>
      </c>
      <c r="AB98" s="18" t="s">
        <v>1311</v>
      </c>
    </row>
    <row r="99" spans="1:28" ht="64" x14ac:dyDescent="0.2">
      <c r="A99" s="32" t="s">
        <v>120</v>
      </c>
      <c r="B99" s="32" t="s">
        <v>176</v>
      </c>
      <c r="C99" s="33" t="s">
        <v>16</v>
      </c>
      <c r="D99" s="32" t="s">
        <v>13</v>
      </c>
      <c r="E99" s="34" t="str">
        <f t="shared" si="1"/>
        <v>Chateau Les Ricards, Blaye-Cotes de Bordeaux</v>
      </c>
      <c r="F99" s="32" t="s">
        <v>14</v>
      </c>
      <c r="G99" s="32">
        <v>12</v>
      </c>
      <c r="H99" s="33" t="s">
        <v>153</v>
      </c>
      <c r="I99" s="32" t="s">
        <v>154</v>
      </c>
      <c r="J99" s="35">
        <v>100</v>
      </c>
      <c r="K99" s="36">
        <v>150</v>
      </c>
      <c r="L99" s="37" t="s">
        <v>165</v>
      </c>
      <c r="M99" s="37" t="s">
        <v>596</v>
      </c>
      <c r="AA99" s="17" t="s">
        <v>690</v>
      </c>
      <c r="AB99" s="18" t="s">
        <v>1312</v>
      </c>
    </row>
    <row r="100" spans="1:28" ht="32" x14ac:dyDescent="0.2">
      <c r="A100" s="32" t="s">
        <v>121</v>
      </c>
      <c r="B100" s="32" t="s">
        <v>161</v>
      </c>
      <c r="C100" s="33" t="s">
        <v>16</v>
      </c>
      <c r="D100" s="32" t="s">
        <v>15</v>
      </c>
      <c r="E100" s="34" t="str">
        <f t="shared" si="1"/>
        <v>Chateau d'Yquem, Y, Bordeaux</v>
      </c>
      <c r="F100" s="32" t="s">
        <v>14</v>
      </c>
      <c r="G100" s="32">
        <v>5</v>
      </c>
      <c r="H100" s="33" t="s">
        <v>153</v>
      </c>
      <c r="I100" s="32" t="s">
        <v>154</v>
      </c>
      <c r="J100" s="35">
        <v>100</v>
      </c>
      <c r="K100" s="36">
        <v>300</v>
      </c>
      <c r="L100" s="37" t="s">
        <v>691</v>
      </c>
      <c r="M100" s="37" t="s">
        <v>589</v>
      </c>
      <c r="AA100" s="17" t="s">
        <v>291</v>
      </c>
      <c r="AB100" s="18" t="s">
        <v>1313</v>
      </c>
    </row>
    <row r="101" spans="1:28" ht="15" x14ac:dyDescent="0.2">
      <c r="A101" s="32" t="s">
        <v>122</v>
      </c>
      <c r="B101" s="32" t="s">
        <v>204</v>
      </c>
      <c r="C101" s="33" t="s">
        <v>16</v>
      </c>
      <c r="D101" s="32" t="s">
        <v>15</v>
      </c>
      <c r="E101" s="34" t="str">
        <f t="shared" si="1"/>
        <v>Domaine Chevalier Blanc, Pessac-Leognan - In Bond</v>
      </c>
      <c r="F101" s="32" t="s">
        <v>14</v>
      </c>
      <c r="G101" s="32">
        <v>6</v>
      </c>
      <c r="H101" s="33" t="s">
        <v>166</v>
      </c>
      <c r="I101" s="4" t="s">
        <v>149</v>
      </c>
      <c r="J101" s="35">
        <v>220</v>
      </c>
      <c r="K101" s="36">
        <v>280</v>
      </c>
      <c r="L101" s="37"/>
      <c r="M101" s="37"/>
      <c r="AA101" s="17" t="s">
        <v>692</v>
      </c>
      <c r="AB101" s="18" t="s">
        <v>1314</v>
      </c>
    </row>
    <row r="102" spans="1:28" ht="15" x14ac:dyDescent="0.2">
      <c r="A102" s="32" t="s">
        <v>123</v>
      </c>
      <c r="B102" s="32" t="s">
        <v>143</v>
      </c>
      <c r="C102" s="33" t="s">
        <v>16</v>
      </c>
      <c r="D102" s="32" t="s">
        <v>15</v>
      </c>
      <c r="E102" s="34" t="str">
        <f t="shared" si="1"/>
        <v>Chateau Smith Haut Lafitte, Blanc, Pessac-Leognan - In Bond</v>
      </c>
      <c r="F102" s="32" t="s">
        <v>14</v>
      </c>
      <c r="G102" s="32">
        <v>6</v>
      </c>
      <c r="H102" s="33" t="s">
        <v>166</v>
      </c>
      <c r="I102" s="4" t="s">
        <v>149</v>
      </c>
      <c r="J102" s="35">
        <v>340</v>
      </c>
      <c r="K102" s="36">
        <v>460</v>
      </c>
      <c r="L102" s="37"/>
      <c r="M102" s="37"/>
      <c r="AA102" s="17" t="s">
        <v>693</v>
      </c>
      <c r="AB102" s="18" t="s">
        <v>1315</v>
      </c>
    </row>
    <row r="103" spans="1:28" ht="16" x14ac:dyDescent="0.2">
      <c r="A103" s="32" t="s">
        <v>124</v>
      </c>
      <c r="B103" s="32" t="s">
        <v>144</v>
      </c>
      <c r="C103" s="33" t="s">
        <v>16</v>
      </c>
      <c r="D103" s="32" t="s">
        <v>15</v>
      </c>
      <c r="E103" s="34" t="str">
        <f t="shared" si="1"/>
        <v>Chateau Rieussec R de Rieussec Blanc Sec</v>
      </c>
      <c r="F103" s="32" t="s">
        <v>14</v>
      </c>
      <c r="G103" s="32">
        <v>7</v>
      </c>
      <c r="H103" s="33" t="s">
        <v>153</v>
      </c>
      <c r="I103" s="32" t="s">
        <v>154</v>
      </c>
      <c r="J103" s="35">
        <v>80</v>
      </c>
      <c r="K103" s="36">
        <v>120</v>
      </c>
      <c r="L103" s="37" t="s">
        <v>695</v>
      </c>
      <c r="M103" s="37" t="s">
        <v>589</v>
      </c>
      <c r="AA103" s="17" t="s">
        <v>694</v>
      </c>
      <c r="AB103" s="18" t="s">
        <v>1316</v>
      </c>
    </row>
    <row r="104" spans="1:28" ht="64" x14ac:dyDescent="0.2">
      <c r="A104" s="32" t="s">
        <v>125</v>
      </c>
      <c r="B104" s="32" t="s">
        <v>462</v>
      </c>
      <c r="C104" s="33" t="s">
        <v>182</v>
      </c>
      <c r="D104" s="32" t="s">
        <v>13</v>
      </c>
      <c r="E104" s="34" t="str">
        <f t="shared" si="1"/>
        <v>Domaine Henri Gouges, Nuits-Saint-Georges Premier Cru, Clos des Porrets-Saint-Georges (Magnum)</v>
      </c>
      <c r="F104" s="32" t="s">
        <v>151</v>
      </c>
      <c r="G104" s="32">
        <v>1</v>
      </c>
      <c r="H104" s="33" t="s">
        <v>153</v>
      </c>
      <c r="I104" s="32" t="s">
        <v>154</v>
      </c>
      <c r="J104" s="35">
        <v>120</v>
      </c>
      <c r="K104" s="36">
        <v>180</v>
      </c>
      <c r="L104" s="37" t="s">
        <v>697</v>
      </c>
      <c r="M104" s="37" t="s">
        <v>596</v>
      </c>
      <c r="AA104" s="17" t="s">
        <v>696</v>
      </c>
      <c r="AB104" s="18" t="s">
        <v>1317</v>
      </c>
    </row>
    <row r="105" spans="1:28" ht="32" x14ac:dyDescent="0.2">
      <c r="A105" s="32" t="s">
        <v>126</v>
      </c>
      <c r="B105" s="32" t="s">
        <v>170</v>
      </c>
      <c r="C105" s="33" t="s">
        <v>182</v>
      </c>
      <c r="D105" s="32" t="s">
        <v>13</v>
      </c>
      <c r="E105" s="34" t="str">
        <f t="shared" si="1"/>
        <v>Coche-Dury, Auxey-Duresses</v>
      </c>
      <c r="F105" s="32" t="s">
        <v>14</v>
      </c>
      <c r="G105" s="32">
        <v>6</v>
      </c>
      <c r="H105" s="33" t="s">
        <v>153</v>
      </c>
      <c r="I105" s="32" t="s">
        <v>154</v>
      </c>
      <c r="J105" s="35">
        <v>600</v>
      </c>
      <c r="K105" s="36">
        <v>900</v>
      </c>
      <c r="L105" s="37"/>
      <c r="M105" s="37" t="s">
        <v>293</v>
      </c>
      <c r="AA105" s="17" t="s">
        <v>698</v>
      </c>
      <c r="AB105" s="18" t="s">
        <v>1318</v>
      </c>
    </row>
    <row r="106" spans="1:28" ht="32" x14ac:dyDescent="0.2">
      <c r="A106" s="32" t="s">
        <v>127</v>
      </c>
      <c r="B106" s="32" t="s">
        <v>190</v>
      </c>
      <c r="C106" s="33" t="s">
        <v>182</v>
      </c>
      <c r="D106" s="32" t="s">
        <v>13</v>
      </c>
      <c r="E106" s="34" t="str">
        <f t="shared" si="1"/>
        <v>Claude Dugat, Gevrey-Chambertin Premier Cru, Lavaut Saint-Jacques</v>
      </c>
      <c r="F106" s="32" t="s">
        <v>14</v>
      </c>
      <c r="G106" s="32">
        <v>11</v>
      </c>
      <c r="H106" s="33" t="s">
        <v>153</v>
      </c>
      <c r="I106" s="32" t="s">
        <v>154</v>
      </c>
      <c r="J106" s="35">
        <v>1000</v>
      </c>
      <c r="K106" s="36">
        <v>1500</v>
      </c>
      <c r="L106" s="37"/>
      <c r="M106" s="37" t="s">
        <v>293</v>
      </c>
      <c r="AA106" s="17" t="s">
        <v>699</v>
      </c>
      <c r="AB106" s="18" t="s">
        <v>1319</v>
      </c>
    </row>
    <row r="107" spans="1:28" ht="32" x14ac:dyDescent="0.2">
      <c r="A107" s="32" t="s">
        <v>128</v>
      </c>
      <c r="B107" s="32" t="s">
        <v>190</v>
      </c>
      <c r="C107" s="33" t="s">
        <v>182</v>
      </c>
      <c r="D107" s="32" t="s">
        <v>13</v>
      </c>
      <c r="E107" s="34" t="str">
        <f t="shared" si="1"/>
        <v>Coche-Dury, Bourgogne, Pinot Noir</v>
      </c>
      <c r="F107" s="32" t="s">
        <v>14</v>
      </c>
      <c r="G107" s="32">
        <v>6</v>
      </c>
      <c r="H107" s="33" t="s">
        <v>153</v>
      </c>
      <c r="I107" s="32" t="s">
        <v>154</v>
      </c>
      <c r="J107" s="35">
        <v>600</v>
      </c>
      <c r="K107" s="36">
        <v>900</v>
      </c>
      <c r="L107" s="37"/>
      <c r="M107" s="37" t="s">
        <v>293</v>
      </c>
      <c r="AA107" s="17" t="s">
        <v>700</v>
      </c>
      <c r="AB107" s="18" t="s">
        <v>1320</v>
      </c>
    </row>
    <row r="108" spans="1:28" ht="64" x14ac:dyDescent="0.2">
      <c r="A108" s="32" t="s">
        <v>129</v>
      </c>
      <c r="B108" s="32" t="s">
        <v>172</v>
      </c>
      <c r="C108" s="33" t="s">
        <v>182</v>
      </c>
      <c r="D108" s="32" t="s">
        <v>13</v>
      </c>
      <c r="E108" s="34" t="str">
        <f t="shared" si="1"/>
        <v>Georges Lignier et Fils, Clos Saint-Denis Grand Cru</v>
      </c>
      <c r="F108" s="32" t="s">
        <v>14</v>
      </c>
      <c r="G108" s="32">
        <v>6</v>
      </c>
      <c r="H108" s="33" t="s">
        <v>148</v>
      </c>
      <c r="I108" s="32" t="s">
        <v>154</v>
      </c>
      <c r="J108" s="35">
        <v>400</v>
      </c>
      <c r="K108" s="36">
        <v>600</v>
      </c>
      <c r="L108" s="37"/>
      <c r="M108" s="37" t="s">
        <v>596</v>
      </c>
      <c r="AA108" s="17" t="s">
        <v>701</v>
      </c>
      <c r="AB108" s="18" t="s">
        <v>1321</v>
      </c>
    </row>
    <row r="109" spans="1:28" ht="64" x14ac:dyDescent="0.2">
      <c r="A109" s="32" t="s">
        <v>130</v>
      </c>
      <c r="B109" s="32" t="s">
        <v>172</v>
      </c>
      <c r="C109" s="33" t="s">
        <v>182</v>
      </c>
      <c r="D109" s="32" t="s">
        <v>13</v>
      </c>
      <c r="E109" s="34" t="str">
        <f t="shared" si="1"/>
        <v>Pierre Amiot, Clos Saint-Denis Grand Cru</v>
      </c>
      <c r="F109" s="32" t="s">
        <v>14</v>
      </c>
      <c r="G109" s="32">
        <v>3</v>
      </c>
      <c r="H109" s="33" t="s">
        <v>153</v>
      </c>
      <c r="I109" s="32" t="s">
        <v>154</v>
      </c>
      <c r="J109" s="35">
        <v>400</v>
      </c>
      <c r="K109" s="36">
        <v>600</v>
      </c>
      <c r="L109" s="37"/>
      <c r="M109" s="37" t="s">
        <v>596</v>
      </c>
      <c r="AA109" s="17" t="s">
        <v>702</v>
      </c>
      <c r="AB109" s="18" t="s">
        <v>1322</v>
      </c>
    </row>
    <row r="110" spans="1:28" ht="64" x14ac:dyDescent="0.2">
      <c r="A110" s="32" t="s">
        <v>131</v>
      </c>
      <c r="B110" s="32" t="s">
        <v>172</v>
      </c>
      <c r="C110" s="33" t="s">
        <v>182</v>
      </c>
      <c r="D110" s="32" t="s">
        <v>13</v>
      </c>
      <c r="E110" s="34" t="str">
        <f t="shared" si="1"/>
        <v>Domaine Michel Gros, Clos de Vougeot Grand Cru</v>
      </c>
      <c r="F110" s="32" t="s">
        <v>14</v>
      </c>
      <c r="G110" s="32">
        <v>3</v>
      </c>
      <c r="H110" s="33" t="s">
        <v>153</v>
      </c>
      <c r="I110" s="32" t="s">
        <v>154</v>
      </c>
      <c r="J110" s="35">
        <v>200</v>
      </c>
      <c r="K110" s="36">
        <v>300</v>
      </c>
      <c r="L110" s="37"/>
      <c r="M110" s="37" t="s">
        <v>596</v>
      </c>
      <c r="AA110" s="17" t="s">
        <v>703</v>
      </c>
      <c r="AB110" s="18" t="s">
        <v>1323</v>
      </c>
    </row>
    <row r="111" spans="1:28" ht="32" x14ac:dyDescent="0.2">
      <c r="A111" s="32" t="s">
        <v>132</v>
      </c>
      <c r="B111" s="32" t="s">
        <v>172</v>
      </c>
      <c r="C111" s="33" t="s">
        <v>182</v>
      </c>
      <c r="D111" s="32" t="s">
        <v>13</v>
      </c>
      <c r="E111" s="34" t="str">
        <f t="shared" si="1"/>
        <v>Domaine Chandon de Briailles, Corton Grand Cru, Les Bressandes</v>
      </c>
      <c r="F111" s="32" t="s">
        <v>14</v>
      </c>
      <c r="G111" s="32">
        <v>12</v>
      </c>
      <c r="H111" s="33" t="s">
        <v>153</v>
      </c>
      <c r="I111" s="32" t="s">
        <v>154</v>
      </c>
      <c r="J111" s="35">
        <v>600</v>
      </c>
      <c r="K111" s="36">
        <v>800</v>
      </c>
      <c r="L111" s="37" t="s">
        <v>705</v>
      </c>
      <c r="M111" s="37"/>
      <c r="AA111" s="17" t="s">
        <v>704</v>
      </c>
      <c r="AB111" s="18" t="s">
        <v>1324</v>
      </c>
    </row>
    <row r="112" spans="1:28" ht="64" x14ac:dyDescent="0.2">
      <c r="A112" s="32" t="s">
        <v>133</v>
      </c>
      <c r="B112" s="32" t="s">
        <v>172</v>
      </c>
      <c r="C112" s="33" t="s">
        <v>182</v>
      </c>
      <c r="D112" s="32" t="s">
        <v>13</v>
      </c>
      <c r="E112" s="34" t="str">
        <f t="shared" si="1"/>
        <v>Domaine Faiveley, Gevrey-Chambertin Premier Cru, Issarts</v>
      </c>
      <c r="F112" s="32" t="s">
        <v>14</v>
      </c>
      <c r="G112" s="32">
        <v>8</v>
      </c>
      <c r="H112" s="33" t="s">
        <v>153</v>
      </c>
      <c r="I112" s="32" t="s">
        <v>154</v>
      </c>
      <c r="J112" s="35">
        <v>200</v>
      </c>
      <c r="K112" s="36">
        <v>300</v>
      </c>
      <c r="L112" s="37"/>
      <c r="M112" s="37" t="s">
        <v>596</v>
      </c>
      <c r="AA112" s="17" t="s">
        <v>706</v>
      </c>
      <c r="AB112" s="18" t="s">
        <v>1325</v>
      </c>
    </row>
    <row r="113" spans="1:28" ht="64" x14ac:dyDescent="0.2">
      <c r="A113" s="32" t="s">
        <v>134</v>
      </c>
      <c r="B113" s="32" t="s">
        <v>172</v>
      </c>
      <c r="C113" s="33" t="s">
        <v>182</v>
      </c>
      <c r="D113" s="32" t="s">
        <v>13</v>
      </c>
      <c r="E113" s="34" t="str">
        <f t="shared" si="1"/>
        <v>Domaine Jean Grivot, Vosne-Romanee Premier Cru, Les Rouges</v>
      </c>
      <c r="F113" s="32" t="s">
        <v>14</v>
      </c>
      <c r="G113" s="32">
        <v>10</v>
      </c>
      <c r="H113" s="33" t="s">
        <v>153</v>
      </c>
      <c r="I113" s="32" t="s">
        <v>154</v>
      </c>
      <c r="J113" s="35">
        <v>600</v>
      </c>
      <c r="K113" s="36">
        <v>800</v>
      </c>
      <c r="L113" s="37"/>
      <c r="M113" s="37" t="s">
        <v>596</v>
      </c>
      <c r="AA113" s="17" t="s">
        <v>707</v>
      </c>
      <c r="AB113" s="18" t="s">
        <v>1326</v>
      </c>
    </row>
    <row r="114" spans="1:28" ht="64" x14ac:dyDescent="0.2">
      <c r="A114" s="32" t="s">
        <v>135</v>
      </c>
      <c r="B114" s="32" t="s">
        <v>172</v>
      </c>
      <c r="C114" s="33" t="s">
        <v>182</v>
      </c>
      <c r="D114" s="32" t="s">
        <v>13</v>
      </c>
      <c r="E114" s="34" t="str">
        <f t="shared" si="1"/>
        <v>Domaine Michel Gros, Vosne-Romanee Premier Cru, Aux Brulees</v>
      </c>
      <c r="F114" s="32" t="s">
        <v>14</v>
      </c>
      <c r="G114" s="32">
        <v>8</v>
      </c>
      <c r="H114" s="33" t="s">
        <v>153</v>
      </c>
      <c r="I114" s="32" t="s">
        <v>154</v>
      </c>
      <c r="J114" s="35">
        <v>400</v>
      </c>
      <c r="K114" s="36">
        <v>600</v>
      </c>
      <c r="L114" s="37"/>
      <c r="M114" s="37" t="s">
        <v>596</v>
      </c>
      <c r="AA114" s="17" t="s">
        <v>708</v>
      </c>
      <c r="AB114" s="18" t="s">
        <v>1327</v>
      </c>
    </row>
    <row r="115" spans="1:28" ht="64" x14ac:dyDescent="0.2">
      <c r="A115" s="32" t="s">
        <v>136</v>
      </c>
      <c r="B115" s="32" t="s">
        <v>172</v>
      </c>
      <c r="C115" s="33" t="s">
        <v>182</v>
      </c>
      <c r="D115" s="32" t="s">
        <v>13</v>
      </c>
      <c r="E115" s="34" t="str">
        <f t="shared" si="1"/>
        <v>Domaine Michel Gros, Vosne-Romanee Premier Cru, Clos des Reas</v>
      </c>
      <c r="F115" s="32" t="s">
        <v>14</v>
      </c>
      <c r="G115" s="32">
        <v>4</v>
      </c>
      <c r="H115" s="33" t="s">
        <v>153</v>
      </c>
      <c r="I115" s="32" t="s">
        <v>154</v>
      </c>
      <c r="J115" s="35">
        <v>250</v>
      </c>
      <c r="K115" s="36">
        <v>360</v>
      </c>
      <c r="L115" s="37"/>
      <c r="M115" s="37" t="s">
        <v>596</v>
      </c>
      <c r="AA115" s="17" t="s">
        <v>709</v>
      </c>
      <c r="AB115" s="18" t="s">
        <v>1328</v>
      </c>
    </row>
    <row r="116" spans="1:28" ht="16" x14ac:dyDescent="0.2">
      <c r="A116" s="32" t="s">
        <v>137</v>
      </c>
      <c r="B116" s="32" t="s">
        <v>172</v>
      </c>
      <c r="C116" s="33" t="s">
        <v>182</v>
      </c>
      <c r="D116" s="32" t="s">
        <v>13</v>
      </c>
      <c r="E116" s="34" t="str">
        <f t="shared" si="1"/>
        <v>Nicolas Potel, Vosne-Romanee Premier Cru, Les Gaudichots</v>
      </c>
      <c r="F116" s="32" t="s">
        <v>14</v>
      </c>
      <c r="G116" s="32">
        <v>6</v>
      </c>
      <c r="H116" s="33" t="s">
        <v>166</v>
      </c>
      <c r="I116" s="32" t="s">
        <v>154</v>
      </c>
      <c r="J116" s="35">
        <v>1800</v>
      </c>
      <c r="K116" s="36">
        <v>2400</v>
      </c>
      <c r="L116" s="37"/>
      <c r="M116" s="37" t="s">
        <v>302</v>
      </c>
      <c r="AA116" s="17" t="s">
        <v>301</v>
      </c>
      <c r="AB116" s="18" t="s">
        <v>1329</v>
      </c>
    </row>
    <row r="117" spans="1:28" ht="64" x14ac:dyDescent="0.2">
      <c r="A117" s="32" t="s">
        <v>138</v>
      </c>
      <c r="B117" s="32" t="s">
        <v>172</v>
      </c>
      <c r="C117" s="33" t="s">
        <v>182</v>
      </c>
      <c r="D117" s="32" t="s">
        <v>13</v>
      </c>
      <c r="E117" s="34" t="str">
        <f t="shared" si="1"/>
        <v>Domaine Faiveley, Nuits-Saint-Georges Premier Cru, Aux Chaignots</v>
      </c>
      <c r="F117" s="32" t="s">
        <v>14</v>
      </c>
      <c r="G117" s="32">
        <v>12</v>
      </c>
      <c r="H117" s="33" t="s">
        <v>153</v>
      </c>
      <c r="I117" s="32" t="s">
        <v>154</v>
      </c>
      <c r="J117" s="35">
        <v>600</v>
      </c>
      <c r="K117" s="36">
        <v>800</v>
      </c>
      <c r="L117" s="37" t="s">
        <v>711</v>
      </c>
      <c r="M117" s="37" t="s">
        <v>596</v>
      </c>
      <c r="AA117" s="17" t="s">
        <v>710</v>
      </c>
      <c r="AB117" s="18" t="s">
        <v>1330</v>
      </c>
    </row>
    <row r="118" spans="1:28" ht="64" x14ac:dyDescent="0.2">
      <c r="A118" s="32" t="s">
        <v>139</v>
      </c>
      <c r="B118" s="32" t="s">
        <v>172</v>
      </c>
      <c r="C118" s="33" t="s">
        <v>182</v>
      </c>
      <c r="D118" s="32" t="s">
        <v>13</v>
      </c>
      <c r="E118" s="34" t="str">
        <f t="shared" si="1"/>
        <v>Domaine Faiveley, Nuits-Saint-Georges Premier Cru, Les Porrets-Saint-Georges</v>
      </c>
      <c r="F118" s="32" t="s">
        <v>14</v>
      </c>
      <c r="G118" s="32">
        <v>11</v>
      </c>
      <c r="H118" s="33" t="s">
        <v>153</v>
      </c>
      <c r="I118" s="32" t="s">
        <v>154</v>
      </c>
      <c r="J118" s="35">
        <v>300</v>
      </c>
      <c r="K118" s="36">
        <v>500</v>
      </c>
      <c r="L118" s="37"/>
      <c r="M118" s="37" t="s">
        <v>596</v>
      </c>
      <c r="AA118" s="17" t="s">
        <v>712</v>
      </c>
      <c r="AB118" s="18" t="s">
        <v>1331</v>
      </c>
    </row>
    <row r="119" spans="1:28" ht="64" x14ac:dyDescent="0.2">
      <c r="A119" s="32" t="s">
        <v>140</v>
      </c>
      <c r="B119" s="32" t="s">
        <v>172</v>
      </c>
      <c r="C119" s="33" t="s">
        <v>182</v>
      </c>
      <c r="D119" s="32" t="s">
        <v>13</v>
      </c>
      <c r="E119" s="34" t="str">
        <f t="shared" si="1"/>
        <v>Jacques Cacheux, Vosne-Romanee, Les Chalandins</v>
      </c>
      <c r="F119" s="32" t="s">
        <v>14</v>
      </c>
      <c r="G119" s="32">
        <v>12</v>
      </c>
      <c r="H119" s="33" t="s">
        <v>153</v>
      </c>
      <c r="I119" s="32" t="s">
        <v>154</v>
      </c>
      <c r="J119" s="35">
        <v>280</v>
      </c>
      <c r="K119" s="36">
        <v>380</v>
      </c>
      <c r="L119" s="37"/>
      <c r="M119" s="37" t="s">
        <v>596</v>
      </c>
      <c r="AA119" s="17" t="s">
        <v>713</v>
      </c>
      <c r="AB119" s="18" t="s">
        <v>1332</v>
      </c>
    </row>
    <row r="120" spans="1:28" ht="12" customHeight="1" x14ac:dyDescent="0.2">
      <c r="A120" s="32" t="s">
        <v>192</v>
      </c>
      <c r="B120" s="32" t="s">
        <v>172</v>
      </c>
      <c r="C120" s="33" t="s">
        <v>182</v>
      </c>
      <c r="D120" s="32" t="s">
        <v>13</v>
      </c>
      <c r="E120" s="34" t="str">
        <f t="shared" si="1"/>
        <v>Tollot Beaut, Chorey-les-Beaune, Piece du Chapitre</v>
      </c>
      <c r="F120" s="32" t="s">
        <v>14</v>
      </c>
      <c r="G120" s="32">
        <v>6</v>
      </c>
      <c r="H120" s="33" t="s">
        <v>148</v>
      </c>
      <c r="I120" s="32" t="s">
        <v>154</v>
      </c>
      <c r="J120" s="35">
        <v>90</v>
      </c>
      <c r="K120" s="36">
        <v>120</v>
      </c>
      <c r="L120" s="37"/>
      <c r="M120" s="37" t="s">
        <v>621</v>
      </c>
      <c r="AA120" s="18" t="s">
        <v>714</v>
      </c>
      <c r="AB120" s="18" t="s">
        <v>1333</v>
      </c>
    </row>
    <row r="121" spans="1:28" ht="12" customHeight="1" x14ac:dyDescent="0.2">
      <c r="A121" s="32" t="s">
        <v>193</v>
      </c>
      <c r="B121" s="32" t="s">
        <v>172</v>
      </c>
      <c r="C121" s="33" t="s">
        <v>182</v>
      </c>
      <c r="D121" s="32" t="s">
        <v>13</v>
      </c>
      <c r="E121" s="34" t="str">
        <f t="shared" si="1"/>
        <v>Domaine Faiveley, Mercurey, La Framboisiere</v>
      </c>
      <c r="F121" s="32" t="s">
        <v>14</v>
      </c>
      <c r="G121" s="32">
        <v>6</v>
      </c>
      <c r="H121" s="33" t="s">
        <v>153</v>
      </c>
      <c r="I121" s="32" t="s">
        <v>154</v>
      </c>
      <c r="J121" s="35">
        <v>120</v>
      </c>
      <c r="K121" s="36">
        <v>180</v>
      </c>
      <c r="L121" s="37" t="s">
        <v>716</v>
      </c>
      <c r="M121" s="37" t="s">
        <v>596</v>
      </c>
      <c r="AA121" s="18" t="s">
        <v>715</v>
      </c>
      <c r="AB121" s="18" t="s">
        <v>1334</v>
      </c>
    </row>
    <row r="122" spans="1:28" ht="12" customHeight="1" x14ac:dyDescent="0.2">
      <c r="A122" s="32" t="s">
        <v>194</v>
      </c>
      <c r="B122" s="32" t="s">
        <v>150</v>
      </c>
      <c r="C122" s="33" t="s">
        <v>182</v>
      </c>
      <c r="D122" s="32" t="s">
        <v>13</v>
      </c>
      <c r="E122" s="34" t="str">
        <f t="shared" si="1"/>
        <v>Nicolas Potel, Vosne-Romanee, Vieilles Vignes</v>
      </c>
      <c r="F122" s="32" t="s">
        <v>14</v>
      </c>
      <c r="G122" s="32">
        <v>6</v>
      </c>
      <c r="H122" s="33" t="s">
        <v>148</v>
      </c>
      <c r="I122" s="32" t="s">
        <v>154</v>
      </c>
      <c r="J122" s="35">
        <v>200</v>
      </c>
      <c r="K122" s="36">
        <v>300</v>
      </c>
      <c r="L122" s="37"/>
      <c r="M122" s="37" t="s">
        <v>621</v>
      </c>
      <c r="AA122" s="18" t="s">
        <v>717</v>
      </c>
      <c r="AB122" s="18" t="s">
        <v>1335</v>
      </c>
    </row>
    <row r="123" spans="1:28" ht="12" customHeight="1" x14ac:dyDescent="0.2">
      <c r="A123" s="32" t="s">
        <v>196</v>
      </c>
      <c r="B123" s="32" t="s">
        <v>173</v>
      </c>
      <c r="C123" s="33" t="s">
        <v>182</v>
      </c>
      <c r="D123" s="32" t="s">
        <v>13</v>
      </c>
      <c r="E123" s="34" t="str">
        <f t="shared" si="1"/>
        <v>Bouchard Pere et Fils, Vosne-Romanee Premier Cru, Aux Malconsorts</v>
      </c>
      <c r="F123" s="32" t="s">
        <v>14</v>
      </c>
      <c r="G123" s="32">
        <v>12</v>
      </c>
      <c r="H123" s="33" t="s">
        <v>166</v>
      </c>
      <c r="I123" s="32" t="s">
        <v>154</v>
      </c>
      <c r="J123" s="35">
        <v>1200</v>
      </c>
      <c r="K123" s="36">
        <v>1800</v>
      </c>
      <c r="L123" s="37"/>
      <c r="M123" s="37" t="s">
        <v>596</v>
      </c>
      <c r="AA123" s="18" t="s">
        <v>718</v>
      </c>
      <c r="AB123" s="18" t="s">
        <v>1336</v>
      </c>
    </row>
    <row r="124" spans="1:28" ht="12" customHeight="1" x14ac:dyDescent="0.2">
      <c r="A124" s="32" t="s">
        <v>197</v>
      </c>
      <c r="B124" s="32" t="s">
        <v>173</v>
      </c>
      <c r="C124" s="33" t="s">
        <v>182</v>
      </c>
      <c r="D124" s="32" t="s">
        <v>13</v>
      </c>
      <c r="E124" s="34" t="str">
        <f t="shared" si="1"/>
        <v>Bouchard Pere et Fils, Vosne-Romanee Premier Cru, Les Suchots</v>
      </c>
      <c r="F124" s="32" t="s">
        <v>14</v>
      </c>
      <c r="G124" s="32">
        <v>6</v>
      </c>
      <c r="H124" s="33" t="s">
        <v>166</v>
      </c>
      <c r="I124" s="32" t="s">
        <v>154</v>
      </c>
      <c r="J124" s="35">
        <v>300</v>
      </c>
      <c r="K124" s="36">
        <v>400</v>
      </c>
      <c r="L124" s="37"/>
      <c r="M124" s="37" t="s">
        <v>596</v>
      </c>
      <c r="AA124" s="18" t="s">
        <v>719</v>
      </c>
      <c r="AB124" s="18" t="s">
        <v>1337</v>
      </c>
    </row>
    <row r="125" spans="1:28" ht="12" customHeight="1" x14ac:dyDescent="0.2">
      <c r="A125" s="32" t="s">
        <v>198</v>
      </c>
      <c r="B125" s="32" t="s">
        <v>173</v>
      </c>
      <c r="C125" s="33" t="s">
        <v>182</v>
      </c>
      <c r="D125" s="32" t="s">
        <v>13</v>
      </c>
      <c r="E125" s="34" t="str">
        <f t="shared" si="1"/>
        <v>Domaine Jean Grivot, Vosne-Romanee Premier Cru, Les Rouges - In Bond</v>
      </c>
      <c r="F125" s="32" t="s">
        <v>14</v>
      </c>
      <c r="G125" s="32">
        <v>6</v>
      </c>
      <c r="H125" s="33" t="s">
        <v>148</v>
      </c>
      <c r="I125" s="4" t="s">
        <v>149</v>
      </c>
      <c r="J125" s="35">
        <v>360</v>
      </c>
      <c r="K125" s="36">
        <v>460</v>
      </c>
      <c r="L125" s="37"/>
      <c r="M125" s="37"/>
      <c r="AA125" s="18" t="s">
        <v>720</v>
      </c>
      <c r="AB125" s="18" t="s">
        <v>1338</v>
      </c>
    </row>
    <row r="126" spans="1:28" ht="12" customHeight="1" x14ac:dyDescent="0.2">
      <c r="A126" s="32" t="s">
        <v>199</v>
      </c>
      <c r="B126" s="32" t="s">
        <v>155</v>
      </c>
      <c r="C126" s="33" t="s">
        <v>182</v>
      </c>
      <c r="D126" s="32" t="s">
        <v>13</v>
      </c>
      <c r="E126" s="34" t="str">
        <f t="shared" si="1"/>
        <v>Domaine Jean Grivot, Vosne-Romanee Premier Cru, Les Rouges - In Bond</v>
      </c>
      <c r="F126" s="32" t="s">
        <v>14</v>
      </c>
      <c r="G126" s="32">
        <v>6</v>
      </c>
      <c r="H126" s="33" t="s">
        <v>148</v>
      </c>
      <c r="I126" s="4" t="s">
        <v>149</v>
      </c>
      <c r="J126" s="35">
        <v>380</v>
      </c>
      <c r="K126" s="36">
        <v>480</v>
      </c>
      <c r="L126" s="37"/>
      <c r="M126" s="37"/>
      <c r="AA126" s="18" t="s">
        <v>720</v>
      </c>
      <c r="AB126" s="18" t="s">
        <v>1339</v>
      </c>
    </row>
    <row r="127" spans="1:28" ht="12" customHeight="1" x14ac:dyDescent="0.2">
      <c r="A127" s="32" t="s">
        <v>200</v>
      </c>
      <c r="B127" s="32" t="s">
        <v>155</v>
      </c>
      <c r="C127" s="33" t="s">
        <v>182</v>
      </c>
      <c r="D127" s="32" t="s">
        <v>13</v>
      </c>
      <c r="E127" s="34" t="str">
        <f t="shared" si="1"/>
        <v>Domaine Faiveley, Nuits-Saint-Georges Premier Cru, Les Porrets-Saint-Georges</v>
      </c>
      <c r="F127" s="32" t="s">
        <v>14</v>
      </c>
      <c r="G127" s="32">
        <v>12</v>
      </c>
      <c r="H127" s="33" t="s">
        <v>153</v>
      </c>
      <c r="I127" s="32" t="s">
        <v>154</v>
      </c>
      <c r="J127" s="35">
        <v>280</v>
      </c>
      <c r="K127" s="36">
        <v>380</v>
      </c>
      <c r="L127" s="37"/>
      <c r="M127" s="37" t="s">
        <v>596</v>
      </c>
      <c r="AA127" s="18" t="s">
        <v>712</v>
      </c>
      <c r="AB127" s="18" t="s">
        <v>1340</v>
      </c>
    </row>
    <row r="128" spans="1:28" ht="12" customHeight="1" x14ac:dyDescent="0.2">
      <c r="A128" s="32" t="s">
        <v>201</v>
      </c>
      <c r="B128" s="32" t="s">
        <v>155</v>
      </c>
      <c r="C128" s="33" t="s">
        <v>182</v>
      </c>
      <c r="D128" s="32" t="s">
        <v>13</v>
      </c>
      <c r="E128" s="34" t="str">
        <f t="shared" si="1"/>
        <v>Jean Chauvenet, Nuits-Saint-Georges Premier Cru, Les Vaucrains - In Bond</v>
      </c>
      <c r="F128" s="32" t="s">
        <v>14</v>
      </c>
      <c r="G128" s="32">
        <v>12</v>
      </c>
      <c r="H128" s="33" t="s">
        <v>148</v>
      </c>
      <c r="I128" s="4" t="s">
        <v>149</v>
      </c>
      <c r="J128" s="35">
        <v>380</v>
      </c>
      <c r="K128" s="36">
        <v>500</v>
      </c>
      <c r="L128" s="37"/>
      <c r="M128" s="37"/>
      <c r="AA128" s="18" t="s">
        <v>721</v>
      </c>
      <c r="AB128" s="18" t="s">
        <v>1341</v>
      </c>
    </row>
    <row r="129" spans="1:28" ht="12" customHeight="1" x14ac:dyDescent="0.2">
      <c r="A129" s="32" t="s">
        <v>202</v>
      </c>
      <c r="B129" s="32" t="s">
        <v>155</v>
      </c>
      <c r="C129" s="33" t="s">
        <v>182</v>
      </c>
      <c r="D129" s="32" t="s">
        <v>13</v>
      </c>
      <c r="E129" s="34" t="str">
        <f t="shared" si="1"/>
        <v>Coche-Dury, Monthelie</v>
      </c>
      <c r="F129" s="32" t="s">
        <v>14</v>
      </c>
      <c r="G129" s="32">
        <v>6</v>
      </c>
      <c r="H129" s="33" t="s">
        <v>153</v>
      </c>
      <c r="I129" s="32" t="s">
        <v>154</v>
      </c>
      <c r="J129" s="35">
        <v>600</v>
      </c>
      <c r="K129" s="36">
        <v>900</v>
      </c>
      <c r="L129" s="37"/>
      <c r="M129" s="37" t="s">
        <v>293</v>
      </c>
      <c r="AA129" s="18" t="s">
        <v>722</v>
      </c>
      <c r="AB129" s="18" t="s">
        <v>1342</v>
      </c>
    </row>
    <row r="130" spans="1:28" ht="12" customHeight="1" x14ac:dyDescent="0.2">
      <c r="A130" s="32" t="s">
        <v>203</v>
      </c>
      <c r="B130" s="32" t="s">
        <v>176</v>
      </c>
      <c r="C130" s="33" t="s">
        <v>182</v>
      </c>
      <c r="D130" s="32" t="s">
        <v>13</v>
      </c>
      <c r="E130" s="34" t="str">
        <f t="shared" si="1"/>
        <v>Claude Dugat, Charmes-Chambertin Grand Cru</v>
      </c>
      <c r="F130" s="32" t="s">
        <v>14</v>
      </c>
      <c r="G130" s="32">
        <v>3</v>
      </c>
      <c r="H130" s="33" t="s">
        <v>148</v>
      </c>
      <c r="I130" s="32" t="s">
        <v>154</v>
      </c>
      <c r="J130" s="35">
        <v>500</v>
      </c>
      <c r="K130" s="36">
        <v>700</v>
      </c>
      <c r="L130" s="37"/>
      <c r="M130" s="37" t="s">
        <v>293</v>
      </c>
      <c r="AA130" s="18" t="s">
        <v>723</v>
      </c>
      <c r="AB130" s="18" t="s">
        <v>1343</v>
      </c>
    </row>
    <row r="131" spans="1:28" ht="12" customHeight="1" x14ac:dyDescent="0.2">
      <c r="A131" s="32" t="s">
        <v>205</v>
      </c>
      <c r="B131" s="32" t="s">
        <v>176</v>
      </c>
      <c r="C131" s="33" t="s">
        <v>182</v>
      </c>
      <c r="D131" s="32" t="s">
        <v>13</v>
      </c>
      <c r="E131" s="34" t="str">
        <f t="shared" si="1"/>
        <v>Domaine Faiveley, Gevrey-Chambertin Premier Cru, Combe au Moine</v>
      </c>
      <c r="F131" s="32" t="s">
        <v>14</v>
      </c>
      <c r="G131" s="32">
        <v>12</v>
      </c>
      <c r="H131" s="33" t="s">
        <v>166</v>
      </c>
      <c r="I131" s="32" t="s">
        <v>154</v>
      </c>
      <c r="J131" s="35">
        <v>600</v>
      </c>
      <c r="K131" s="36">
        <v>800</v>
      </c>
      <c r="L131" s="37"/>
      <c r="M131" s="37" t="s">
        <v>596</v>
      </c>
      <c r="AA131" s="18" t="s">
        <v>724</v>
      </c>
      <c r="AB131" s="18" t="s">
        <v>1344</v>
      </c>
    </row>
    <row r="132" spans="1:28" ht="12" customHeight="1" x14ac:dyDescent="0.2">
      <c r="A132" s="32" t="s">
        <v>206</v>
      </c>
      <c r="B132" s="32" t="s">
        <v>176</v>
      </c>
      <c r="C132" s="33" t="s">
        <v>182</v>
      </c>
      <c r="D132" s="32" t="s">
        <v>13</v>
      </c>
      <c r="E132" s="34" t="str">
        <f t="shared" ref="E132:E195" si="2">HYPERLINK(AB132,AA132)</f>
        <v>Frederic Magnien, Gevrey-Chambertin Premier Cru, Lavaut Saint-Jacques</v>
      </c>
      <c r="F132" s="32" t="s">
        <v>14</v>
      </c>
      <c r="G132" s="32">
        <v>12</v>
      </c>
      <c r="H132" s="33" t="s">
        <v>148</v>
      </c>
      <c r="I132" s="32" t="s">
        <v>154</v>
      </c>
      <c r="J132" s="35">
        <v>500</v>
      </c>
      <c r="K132" s="36">
        <v>700</v>
      </c>
      <c r="L132" s="37"/>
      <c r="M132" s="37" t="s">
        <v>596</v>
      </c>
      <c r="AA132" s="18" t="s">
        <v>725</v>
      </c>
      <c r="AB132" s="18" t="s">
        <v>1345</v>
      </c>
    </row>
    <row r="133" spans="1:28" ht="12" customHeight="1" x14ac:dyDescent="0.2">
      <c r="A133" s="32" t="s">
        <v>207</v>
      </c>
      <c r="B133" s="32" t="s">
        <v>176</v>
      </c>
      <c r="C133" s="33" t="s">
        <v>182</v>
      </c>
      <c r="D133" s="32" t="s">
        <v>13</v>
      </c>
      <c r="E133" s="34" t="str">
        <f t="shared" si="2"/>
        <v>Bouchard Pere et Fils, Vosne-Romanee Premier Cru, Les Suchots</v>
      </c>
      <c r="F133" s="32" t="s">
        <v>14</v>
      </c>
      <c r="G133" s="32">
        <v>12</v>
      </c>
      <c r="H133" s="33" t="s">
        <v>166</v>
      </c>
      <c r="I133" s="32" t="s">
        <v>154</v>
      </c>
      <c r="J133" s="35">
        <v>600</v>
      </c>
      <c r="K133" s="36">
        <v>800</v>
      </c>
      <c r="L133" s="37"/>
      <c r="M133" s="37" t="s">
        <v>596</v>
      </c>
      <c r="AA133" s="18" t="s">
        <v>719</v>
      </c>
      <c r="AB133" s="18" t="s">
        <v>1346</v>
      </c>
    </row>
    <row r="134" spans="1:28" ht="12" customHeight="1" x14ac:dyDescent="0.2">
      <c r="A134" s="32" t="s">
        <v>208</v>
      </c>
      <c r="B134" s="32" t="s">
        <v>176</v>
      </c>
      <c r="C134" s="33" t="s">
        <v>182</v>
      </c>
      <c r="D134" s="32" t="s">
        <v>13</v>
      </c>
      <c r="E134" s="34" t="str">
        <f t="shared" si="2"/>
        <v>Domaine Jean Grivot, Vosne-Romanee Premier Cru, Les Rouges - In Bond</v>
      </c>
      <c r="F134" s="32" t="s">
        <v>14</v>
      </c>
      <c r="G134" s="32">
        <v>6</v>
      </c>
      <c r="H134" s="33" t="s">
        <v>148</v>
      </c>
      <c r="I134" s="4" t="s">
        <v>149</v>
      </c>
      <c r="J134" s="35">
        <v>500</v>
      </c>
      <c r="K134" s="36">
        <v>700</v>
      </c>
      <c r="L134" s="37"/>
      <c r="M134" s="37"/>
      <c r="AA134" s="18" t="s">
        <v>720</v>
      </c>
      <c r="AB134" s="18" t="s">
        <v>1347</v>
      </c>
    </row>
    <row r="135" spans="1:28" ht="12" customHeight="1" x14ac:dyDescent="0.2">
      <c r="A135" s="32" t="s">
        <v>209</v>
      </c>
      <c r="B135" s="32" t="s">
        <v>176</v>
      </c>
      <c r="C135" s="33" t="s">
        <v>182</v>
      </c>
      <c r="D135" s="32" t="s">
        <v>13</v>
      </c>
      <c r="E135" s="34" t="str">
        <f t="shared" si="2"/>
        <v>Domaine Anne-Francoise Gros, Vosne-Romanee, Aux Reas</v>
      </c>
      <c r="F135" s="32" t="s">
        <v>14</v>
      </c>
      <c r="G135" s="32">
        <v>12</v>
      </c>
      <c r="H135" s="33" t="s">
        <v>153</v>
      </c>
      <c r="I135" s="32" t="s">
        <v>154</v>
      </c>
      <c r="J135" s="35">
        <v>500</v>
      </c>
      <c r="K135" s="36">
        <v>700</v>
      </c>
      <c r="L135" s="37"/>
      <c r="M135" s="37" t="s">
        <v>596</v>
      </c>
      <c r="AA135" s="18" t="s">
        <v>726</v>
      </c>
      <c r="AB135" s="18" t="s">
        <v>1348</v>
      </c>
    </row>
    <row r="136" spans="1:28" ht="12" customHeight="1" x14ac:dyDescent="0.2">
      <c r="A136" s="32" t="s">
        <v>210</v>
      </c>
      <c r="B136" s="32" t="s">
        <v>176</v>
      </c>
      <c r="C136" s="33" t="s">
        <v>182</v>
      </c>
      <c r="D136" s="32" t="s">
        <v>13</v>
      </c>
      <c r="E136" s="34" t="str">
        <f t="shared" si="2"/>
        <v>Domaine Anne-Francoise Gros, Vosne-Romanee, Aux Reas</v>
      </c>
      <c r="F136" s="32" t="s">
        <v>14</v>
      </c>
      <c r="G136" s="32">
        <v>12</v>
      </c>
      <c r="H136" s="33" t="s">
        <v>153</v>
      </c>
      <c r="I136" s="32" t="s">
        <v>154</v>
      </c>
      <c r="J136" s="35">
        <v>500</v>
      </c>
      <c r="K136" s="36">
        <v>700</v>
      </c>
      <c r="L136" s="37"/>
      <c r="M136" s="37" t="s">
        <v>596</v>
      </c>
      <c r="AA136" s="18" t="s">
        <v>726</v>
      </c>
      <c r="AB136" s="18" t="s">
        <v>1349</v>
      </c>
    </row>
    <row r="137" spans="1:28" ht="12" customHeight="1" x14ac:dyDescent="0.2">
      <c r="A137" s="32" t="s">
        <v>213</v>
      </c>
      <c r="B137" s="32" t="s">
        <v>176</v>
      </c>
      <c r="C137" s="33" t="s">
        <v>182</v>
      </c>
      <c r="D137" s="32" t="s">
        <v>13</v>
      </c>
      <c r="E137" s="34" t="str">
        <f t="shared" si="2"/>
        <v>Alain Hudelot-Noellat, Vosne-Romanee Premier Cru, Les Beaux Monts</v>
      </c>
      <c r="F137" s="32" t="s">
        <v>14</v>
      </c>
      <c r="G137" s="32">
        <v>4</v>
      </c>
      <c r="H137" s="33" t="s">
        <v>153</v>
      </c>
      <c r="I137" s="32" t="s">
        <v>154</v>
      </c>
      <c r="J137" s="35">
        <v>400</v>
      </c>
      <c r="K137" s="36">
        <v>600</v>
      </c>
      <c r="L137" s="37"/>
      <c r="M137" s="37" t="s">
        <v>596</v>
      </c>
      <c r="AA137" s="18" t="s">
        <v>727</v>
      </c>
      <c r="AB137" s="18" t="s">
        <v>1350</v>
      </c>
    </row>
    <row r="138" spans="1:28" ht="12" customHeight="1" x14ac:dyDescent="0.2">
      <c r="A138" s="32" t="s">
        <v>214</v>
      </c>
      <c r="B138" s="32" t="s">
        <v>176</v>
      </c>
      <c r="C138" s="33" t="s">
        <v>182</v>
      </c>
      <c r="D138" s="32" t="s">
        <v>13</v>
      </c>
      <c r="E138" s="34" t="str">
        <f t="shared" si="2"/>
        <v>Frederic Magnien, Chambolle-Musigny Premier Cru, Les Charmes</v>
      </c>
      <c r="F138" s="32" t="s">
        <v>14</v>
      </c>
      <c r="G138" s="32">
        <v>12</v>
      </c>
      <c r="H138" s="33" t="s">
        <v>153</v>
      </c>
      <c r="I138" s="32" t="s">
        <v>154</v>
      </c>
      <c r="J138" s="35">
        <v>500</v>
      </c>
      <c r="K138" s="36">
        <v>700</v>
      </c>
      <c r="L138" s="37" t="s">
        <v>729</v>
      </c>
      <c r="M138" s="37" t="s">
        <v>596</v>
      </c>
      <c r="AA138" s="18" t="s">
        <v>728</v>
      </c>
      <c r="AB138" s="18" t="s">
        <v>1351</v>
      </c>
    </row>
    <row r="139" spans="1:28" ht="12" customHeight="1" x14ac:dyDescent="0.2">
      <c r="A139" s="32" t="s">
        <v>216</v>
      </c>
      <c r="B139" s="32" t="s">
        <v>176</v>
      </c>
      <c r="C139" s="33" t="s">
        <v>182</v>
      </c>
      <c r="D139" s="32" t="s">
        <v>13</v>
      </c>
      <c r="E139" s="34" t="str">
        <f t="shared" si="2"/>
        <v>Nicolas Potel (Maison Roche Bellene), Vosne-Romanee Premier Cru, Les Petits Monts</v>
      </c>
      <c r="F139" s="32" t="s">
        <v>14</v>
      </c>
      <c r="G139" s="32">
        <v>6</v>
      </c>
      <c r="H139" s="33" t="s">
        <v>148</v>
      </c>
      <c r="I139" s="32" t="s">
        <v>154</v>
      </c>
      <c r="J139" s="35">
        <v>200</v>
      </c>
      <c r="K139" s="36">
        <v>300</v>
      </c>
      <c r="L139" s="37"/>
      <c r="M139" s="37" t="s">
        <v>596</v>
      </c>
      <c r="AA139" s="18" t="s">
        <v>730</v>
      </c>
      <c r="AB139" s="18" t="s">
        <v>1352</v>
      </c>
    </row>
    <row r="140" spans="1:28" ht="12" customHeight="1" x14ac:dyDescent="0.2">
      <c r="A140" s="32" t="s">
        <v>217</v>
      </c>
      <c r="B140" s="32" t="s">
        <v>176</v>
      </c>
      <c r="C140" s="33" t="s">
        <v>182</v>
      </c>
      <c r="D140" s="32" t="s">
        <v>13</v>
      </c>
      <c r="E140" s="34" t="str">
        <f t="shared" si="2"/>
        <v>Jean Chauvenet, Nuits-Saint-Georges Premier Cru, Les Perrieres</v>
      </c>
      <c r="F140" s="32" t="s">
        <v>14</v>
      </c>
      <c r="G140" s="32">
        <v>6</v>
      </c>
      <c r="H140" s="33" t="s">
        <v>153</v>
      </c>
      <c r="I140" s="32" t="s">
        <v>154</v>
      </c>
      <c r="J140" s="35">
        <v>220</v>
      </c>
      <c r="K140" s="36">
        <v>280</v>
      </c>
      <c r="L140" s="37"/>
      <c r="M140" s="37" t="s">
        <v>596</v>
      </c>
      <c r="AA140" s="18" t="s">
        <v>731</v>
      </c>
      <c r="AB140" s="18" t="s">
        <v>1353</v>
      </c>
    </row>
    <row r="141" spans="1:28" ht="12" customHeight="1" x14ac:dyDescent="0.2">
      <c r="A141" s="32" t="s">
        <v>219</v>
      </c>
      <c r="B141" s="32" t="s">
        <v>176</v>
      </c>
      <c r="C141" s="33" t="s">
        <v>182</v>
      </c>
      <c r="D141" s="32" t="s">
        <v>13</v>
      </c>
      <c r="E141" s="34" t="str">
        <f t="shared" si="2"/>
        <v>Jean Chauvenet, Nuits-Saint-Georges Premier Cru, Les Poulettes - In Bond</v>
      </c>
      <c r="F141" s="32" t="s">
        <v>14</v>
      </c>
      <c r="G141" s="32">
        <v>12</v>
      </c>
      <c r="H141" s="33" t="s">
        <v>148</v>
      </c>
      <c r="I141" s="4" t="s">
        <v>149</v>
      </c>
      <c r="J141" s="35">
        <v>340</v>
      </c>
      <c r="K141" s="36">
        <v>460</v>
      </c>
      <c r="L141" s="37"/>
      <c r="M141" s="37"/>
      <c r="AA141" s="18" t="s">
        <v>732</v>
      </c>
      <c r="AB141" s="18" t="s">
        <v>1354</v>
      </c>
    </row>
    <row r="142" spans="1:28" ht="12" customHeight="1" x14ac:dyDescent="0.2">
      <c r="A142" s="32" t="s">
        <v>220</v>
      </c>
      <c r="B142" s="32" t="s">
        <v>176</v>
      </c>
      <c r="C142" s="33" t="s">
        <v>182</v>
      </c>
      <c r="D142" s="32" t="s">
        <v>13</v>
      </c>
      <c r="E142" s="34" t="str">
        <f t="shared" si="2"/>
        <v>Domaine Faiveley, Nuits-Saint-Georges Premier Cru, Les Damodes</v>
      </c>
      <c r="F142" s="32" t="s">
        <v>14</v>
      </c>
      <c r="G142" s="32">
        <v>12</v>
      </c>
      <c r="H142" s="33" t="s">
        <v>166</v>
      </c>
      <c r="I142" s="32" t="s">
        <v>154</v>
      </c>
      <c r="J142" s="35">
        <v>400</v>
      </c>
      <c r="K142" s="36">
        <v>600</v>
      </c>
      <c r="L142" s="37"/>
      <c r="M142" s="37" t="s">
        <v>596</v>
      </c>
      <c r="AA142" s="18" t="s">
        <v>733</v>
      </c>
      <c r="AB142" s="18" t="s">
        <v>1355</v>
      </c>
    </row>
    <row r="143" spans="1:28" ht="12" customHeight="1" x14ac:dyDescent="0.2">
      <c r="A143" s="32" t="s">
        <v>221</v>
      </c>
      <c r="B143" s="32" t="s">
        <v>176</v>
      </c>
      <c r="C143" s="33" t="s">
        <v>182</v>
      </c>
      <c r="D143" s="32" t="s">
        <v>13</v>
      </c>
      <c r="E143" s="34" t="str">
        <f t="shared" si="2"/>
        <v>Domaine Faiveley, Nuits-Saint-Georges Premier Cru, Les Porrets-Saint-Georges</v>
      </c>
      <c r="F143" s="32" t="s">
        <v>14</v>
      </c>
      <c r="G143" s="32">
        <v>12</v>
      </c>
      <c r="H143" s="33" t="s">
        <v>148</v>
      </c>
      <c r="I143" s="32" t="s">
        <v>154</v>
      </c>
      <c r="J143" s="35">
        <v>280</v>
      </c>
      <c r="K143" s="36">
        <v>380</v>
      </c>
      <c r="L143" s="37"/>
      <c r="M143" s="37" t="s">
        <v>596</v>
      </c>
      <c r="AA143" s="18" t="s">
        <v>712</v>
      </c>
      <c r="AB143" s="18" t="s">
        <v>1356</v>
      </c>
    </row>
    <row r="144" spans="1:28" ht="12" customHeight="1" x14ac:dyDescent="0.2">
      <c r="A144" s="32" t="s">
        <v>223</v>
      </c>
      <c r="B144" s="32" t="s">
        <v>176</v>
      </c>
      <c r="C144" s="33" t="s">
        <v>182</v>
      </c>
      <c r="D144" s="32" t="s">
        <v>13</v>
      </c>
      <c r="E144" s="34" t="str">
        <f t="shared" si="2"/>
        <v>Domaine Faiveley, Nuits-Saint-Georges Premier Cru, Les Porrets-Saint-Georges</v>
      </c>
      <c r="F144" s="32" t="s">
        <v>14</v>
      </c>
      <c r="G144" s="32">
        <v>12</v>
      </c>
      <c r="H144" s="33" t="s">
        <v>148</v>
      </c>
      <c r="I144" s="32" t="s">
        <v>154</v>
      </c>
      <c r="J144" s="35">
        <v>280</v>
      </c>
      <c r="K144" s="36">
        <v>380</v>
      </c>
      <c r="L144" s="37"/>
      <c r="M144" s="37" t="s">
        <v>596</v>
      </c>
      <c r="AA144" s="18" t="s">
        <v>712</v>
      </c>
      <c r="AB144" s="18" t="s">
        <v>1357</v>
      </c>
    </row>
    <row r="145" spans="1:28" ht="12" customHeight="1" x14ac:dyDescent="0.2">
      <c r="A145" s="32" t="s">
        <v>224</v>
      </c>
      <c r="B145" s="32" t="s">
        <v>176</v>
      </c>
      <c r="C145" s="33" t="s">
        <v>182</v>
      </c>
      <c r="D145" s="32" t="s">
        <v>13</v>
      </c>
      <c r="E145" s="34" t="str">
        <f t="shared" si="2"/>
        <v>Domaine Faiveley, Nuits-Saint-Georges Premier Cru, Les Porrets-Saint-Georges</v>
      </c>
      <c r="F145" s="32" t="s">
        <v>14</v>
      </c>
      <c r="G145" s="32">
        <v>10</v>
      </c>
      <c r="H145" s="33" t="s">
        <v>148</v>
      </c>
      <c r="I145" s="32" t="s">
        <v>154</v>
      </c>
      <c r="J145" s="35">
        <v>230</v>
      </c>
      <c r="K145" s="36">
        <v>320</v>
      </c>
      <c r="L145" s="37"/>
      <c r="M145" s="37" t="s">
        <v>596</v>
      </c>
      <c r="AA145" s="18" t="s">
        <v>712</v>
      </c>
      <c r="AB145" s="18" t="s">
        <v>1358</v>
      </c>
    </row>
    <row r="146" spans="1:28" ht="12" customHeight="1" x14ac:dyDescent="0.2">
      <c r="A146" s="32" t="s">
        <v>225</v>
      </c>
      <c r="B146" s="32" t="s">
        <v>176</v>
      </c>
      <c r="C146" s="33" t="s">
        <v>182</v>
      </c>
      <c r="D146" s="32" t="s">
        <v>13</v>
      </c>
      <c r="E146" s="34" t="str">
        <f t="shared" si="2"/>
        <v>Domaine Joseph Voillot, Volnay Premier Cru, Champans - In Bond</v>
      </c>
      <c r="F146" s="32" t="s">
        <v>14</v>
      </c>
      <c r="G146" s="32">
        <v>12</v>
      </c>
      <c r="H146" s="33" t="s">
        <v>148</v>
      </c>
      <c r="I146" s="4" t="s">
        <v>149</v>
      </c>
      <c r="J146" s="35">
        <v>400</v>
      </c>
      <c r="K146" s="36">
        <v>600</v>
      </c>
      <c r="L146" s="37"/>
      <c r="M146" s="37"/>
      <c r="AA146" s="18" t="s">
        <v>734</v>
      </c>
      <c r="AB146" s="18" t="s">
        <v>1359</v>
      </c>
    </row>
    <row r="147" spans="1:28" ht="12" customHeight="1" x14ac:dyDescent="0.2">
      <c r="A147" s="32" t="s">
        <v>226</v>
      </c>
      <c r="B147" s="32" t="s">
        <v>176</v>
      </c>
      <c r="C147" s="33" t="s">
        <v>182</v>
      </c>
      <c r="D147" s="32" t="s">
        <v>13</v>
      </c>
      <c r="E147" s="34" t="str">
        <f t="shared" si="2"/>
        <v>Domaine Rossignol-Trapet, Gevrey-Chambertin, Vieilles Vignes</v>
      </c>
      <c r="F147" s="32" t="s">
        <v>14</v>
      </c>
      <c r="G147" s="32">
        <v>10</v>
      </c>
      <c r="H147" s="33" t="s">
        <v>153</v>
      </c>
      <c r="I147" s="32" t="s">
        <v>154</v>
      </c>
      <c r="J147" s="35">
        <v>150</v>
      </c>
      <c r="K147" s="36">
        <v>200</v>
      </c>
      <c r="L147" s="37" t="s">
        <v>736</v>
      </c>
      <c r="M147" s="37" t="s">
        <v>596</v>
      </c>
      <c r="AA147" s="18" t="s">
        <v>735</v>
      </c>
      <c r="AB147" s="18" t="s">
        <v>1360</v>
      </c>
    </row>
    <row r="148" spans="1:28" ht="12" customHeight="1" x14ac:dyDescent="0.2">
      <c r="A148" s="32" t="s">
        <v>227</v>
      </c>
      <c r="B148" s="32" t="s">
        <v>176</v>
      </c>
      <c r="C148" s="33" t="s">
        <v>182</v>
      </c>
      <c r="D148" s="32" t="s">
        <v>13</v>
      </c>
      <c r="E148" s="34" t="str">
        <f t="shared" si="2"/>
        <v>Domaine Michel Lafarge, Volnay, Vendanges Selectionnees - In Bond</v>
      </c>
      <c r="F148" s="32" t="s">
        <v>14</v>
      </c>
      <c r="G148" s="32">
        <v>6</v>
      </c>
      <c r="H148" s="33" t="s">
        <v>148</v>
      </c>
      <c r="I148" s="4" t="s">
        <v>149</v>
      </c>
      <c r="J148" s="35">
        <v>180</v>
      </c>
      <c r="K148" s="36">
        <v>240</v>
      </c>
      <c r="L148" s="37"/>
      <c r="M148" s="37"/>
      <c r="AA148" s="18" t="s">
        <v>737</v>
      </c>
      <c r="AB148" s="18" t="s">
        <v>1361</v>
      </c>
    </row>
    <row r="149" spans="1:28" ht="12" customHeight="1" x14ac:dyDescent="0.2">
      <c r="A149" s="32" t="s">
        <v>228</v>
      </c>
      <c r="B149" s="32" t="s">
        <v>195</v>
      </c>
      <c r="C149" s="33" t="s">
        <v>182</v>
      </c>
      <c r="D149" s="32" t="s">
        <v>13</v>
      </c>
      <c r="E149" s="34" t="str">
        <f t="shared" si="2"/>
        <v>Domaine Taupenot-Merme, Morey-Saint-Denis Premier Cru, La Riotte - In Bond</v>
      </c>
      <c r="F149" s="32" t="s">
        <v>14</v>
      </c>
      <c r="G149" s="32">
        <v>6</v>
      </c>
      <c r="H149" s="33" t="s">
        <v>148</v>
      </c>
      <c r="I149" s="4" t="s">
        <v>149</v>
      </c>
      <c r="J149" s="35">
        <v>260</v>
      </c>
      <c r="K149" s="36">
        <v>340</v>
      </c>
      <c r="L149" s="37"/>
      <c r="M149" s="37"/>
      <c r="AA149" s="18" t="s">
        <v>368</v>
      </c>
      <c r="AB149" s="18" t="s">
        <v>1362</v>
      </c>
    </row>
    <row r="150" spans="1:28" ht="12" customHeight="1" x14ac:dyDescent="0.2">
      <c r="A150" s="32" t="s">
        <v>229</v>
      </c>
      <c r="B150" s="32" t="s">
        <v>195</v>
      </c>
      <c r="C150" s="33" t="s">
        <v>182</v>
      </c>
      <c r="D150" s="32" t="s">
        <v>13</v>
      </c>
      <c r="E150" s="34" t="str">
        <f t="shared" si="2"/>
        <v>Bouchard Pere et Fils, Vosne-Romanee Premier Cru, Les Suchots</v>
      </c>
      <c r="F150" s="32" t="s">
        <v>14</v>
      </c>
      <c r="G150" s="32">
        <v>12</v>
      </c>
      <c r="H150" s="33" t="s">
        <v>166</v>
      </c>
      <c r="I150" s="32" t="s">
        <v>154</v>
      </c>
      <c r="J150" s="35">
        <v>600</v>
      </c>
      <c r="K150" s="36">
        <v>800</v>
      </c>
      <c r="L150" s="37"/>
      <c r="M150" s="37" t="s">
        <v>596</v>
      </c>
      <c r="AA150" s="18" t="s">
        <v>719</v>
      </c>
      <c r="AB150" s="18" t="s">
        <v>1363</v>
      </c>
    </row>
    <row r="151" spans="1:28" ht="12" customHeight="1" x14ac:dyDescent="0.2">
      <c r="A151" s="32" t="s">
        <v>230</v>
      </c>
      <c r="B151" s="32" t="s">
        <v>195</v>
      </c>
      <c r="C151" s="33" t="s">
        <v>182</v>
      </c>
      <c r="D151" s="32" t="s">
        <v>13</v>
      </c>
      <c r="E151" s="34" t="str">
        <f t="shared" si="2"/>
        <v>Bouchard Pere et Fils, Nuits-Saint-Georges Premier Cru, Les Cailles</v>
      </c>
      <c r="F151" s="32" t="s">
        <v>14</v>
      </c>
      <c r="G151" s="32">
        <v>12</v>
      </c>
      <c r="H151" s="33" t="s">
        <v>148</v>
      </c>
      <c r="I151" s="32" t="s">
        <v>154</v>
      </c>
      <c r="J151" s="35">
        <v>400</v>
      </c>
      <c r="K151" s="36">
        <v>600</v>
      </c>
      <c r="L151" s="37"/>
      <c r="M151" s="37" t="s">
        <v>596</v>
      </c>
      <c r="AA151" s="18" t="s">
        <v>738</v>
      </c>
      <c r="AB151" s="18" t="s">
        <v>1364</v>
      </c>
    </row>
    <row r="152" spans="1:28" ht="12" customHeight="1" x14ac:dyDescent="0.2">
      <c r="A152" s="32" t="s">
        <v>231</v>
      </c>
      <c r="B152" s="32" t="s">
        <v>195</v>
      </c>
      <c r="C152" s="33" t="s">
        <v>182</v>
      </c>
      <c r="D152" s="32" t="s">
        <v>13</v>
      </c>
      <c r="E152" s="34" t="str">
        <f t="shared" si="2"/>
        <v>Bouchard Pere et Fils, Nuits-Saint-Georges Premier Cru, Les Cailles</v>
      </c>
      <c r="F152" s="32" t="s">
        <v>14</v>
      </c>
      <c r="G152" s="32">
        <v>12</v>
      </c>
      <c r="H152" s="33" t="s">
        <v>148</v>
      </c>
      <c r="I152" s="32" t="s">
        <v>154</v>
      </c>
      <c r="J152" s="35">
        <v>400</v>
      </c>
      <c r="K152" s="36">
        <v>600</v>
      </c>
      <c r="L152" s="37"/>
      <c r="M152" s="37" t="s">
        <v>596</v>
      </c>
      <c r="AA152" s="18" t="s">
        <v>738</v>
      </c>
      <c r="AB152" s="18" t="s">
        <v>1365</v>
      </c>
    </row>
    <row r="153" spans="1:28" ht="12" customHeight="1" x14ac:dyDescent="0.2">
      <c r="A153" s="32" t="s">
        <v>232</v>
      </c>
      <c r="B153" s="32" t="s">
        <v>195</v>
      </c>
      <c r="C153" s="33" t="s">
        <v>182</v>
      </c>
      <c r="D153" s="32" t="s">
        <v>13</v>
      </c>
      <c r="E153" s="34" t="str">
        <f t="shared" si="2"/>
        <v>Bouchard Pere et Fils, Nuits-Saint-Georges Premier Cru, Les Cailles</v>
      </c>
      <c r="F153" s="32" t="s">
        <v>14</v>
      </c>
      <c r="G153" s="32">
        <v>12</v>
      </c>
      <c r="H153" s="33" t="s">
        <v>148</v>
      </c>
      <c r="I153" s="32" t="s">
        <v>154</v>
      </c>
      <c r="J153" s="35">
        <v>400</v>
      </c>
      <c r="K153" s="36">
        <v>600</v>
      </c>
      <c r="L153" s="37"/>
      <c r="M153" s="37" t="s">
        <v>596</v>
      </c>
      <c r="AA153" s="18" t="s">
        <v>738</v>
      </c>
      <c r="AB153" s="18" t="s">
        <v>1366</v>
      </c>
    </row>
    <row r="154" spans="1:28" ht="12" customHeight="1" x14ac:dyDescent="0.2">
      <c r="A154" s="32" t="s">
        <v>233</v>
      </c>
      <c r="B154" s="32" t="s">
        <v>195</v>
      </c>
      <c r="C154" s="33" t="s">
        <v>182</v>
      </c>
      <c r="D154" s="32" t="s">
        <v>13</v>
      </c>
      <c r="E154" s="34" t="str">
        <f t="shared" si="2"/>
        <v>Domaine Faiveley, Nuits-Saint-Georges Premier Cru, Les Porrets-Saint-Georges</v>
      </c>
      <c r="F154" s="32" t="s">
        <v>14</v>
      </c>
      <c r="G154" s="32">
        <v>12</v>
      </c>
      <c r="H154" s="33" t="s">
        <v>148</v>
      </c>
      <c r="I154" s="32" t="s">
        <v>154</v>
      </c>
      <c r="J154" s="35">
        <v>600</v>
      </c>
      <c r="K154" s="36">
        <v>800</v>
      </c>
      <c r="L154" s="37"/>
      <c r="M154" s="37" t="s">
        <v>596</v>
      </c>
      <c r="AA154" s="18" t="s">
        <v>712</v>
      </c>
      <c r="AB154" s="18" t="s">
        <v>1367</v>
      </c>
    </row>
    <row r="155" spans="1:28" ht="12" customHeight="1" x14ac:dyDescent="0.2">
      <c r="A155" s="32" t="s">
        <v>235</v>
      </c>
      <c r="B155" s="32" t="s">
        <v>195</v>
      </c>
      <c r="C155" s="33" t="s">
        <v>182</v>
      </c>
      <c r="D155" s="32" t="s">
        <v>13</v>
      </c>
      <c r="E155" s="34" t="str">
        <f t="shared" si="2"/>
        <v>Bouchard Pere et Fils, Beaune Premier Cru, Clos de la Mousse</v>
      </c>
      <c r="F155" s="32" t="s">
        <v>14</v>
      </c>
      <c r="G155" s="32">
        <v>12</v>
      </c>
      <c r="H155" s="33" t="s">
        <v>166</v>
      </c>
      <c r="I155" s="32" t="s">
        <v>154</v>
      </c>
      <c r="J155" s="35">
        <v>380</v>
      </c>
      <c r="K155" s="36">
        <v>480</v>
      </c>
      <c r="L155" s="37"/>
      <c r="M155" s="37" t="s">
        <v>596</v>
      </c>
      <c r="AA155" s="18" t="s">
        <v>739</v>
      </c>
      <c r="AB155" s="18" t="s">
        <v>1368</v>
      </c>
    </row>
    <row r="156" spans="1:28" ht="12" customHeight="1" x14ac:dyDescent="0.2">
      <c r="A156" s="32" t="s">
        <v>236</v>
      </c>
      <c r="B156" s="32" t="s">
        <v>195</v>
      </c>
      <c r="C156" s="33" t="s">
        <v>182</v>
      </c>
      <c r="D156" s="32" t="s">
        <v>13</v>
      </c>
      <c r="E156" s="34" t="str">
        <f t="shared" si="2"/>
        <v>Domaine Rossignol-Trapet, Beaune Premier Cru, Les Teurons - In Bond</v>
      </c>
      <c r="F156" s="32" t="s">
        <v>14</v>
      </c>
      <c r="G156" s="32">
        <v>12</v>
      </c>
      <c r="H156" s="33" t="s">
        <v>148</v>
      </c>
      <c r="I156" s="4" t="s">
        <v>149</v>
      </c>
      <c r="J156" s="35">
        <v>280</v>
      </c>
      <c r="K156" s="36">
        <v>380</v>
      </c>
      <c r="L156" s="37"/>
      <c r="M156" s="37"/>
      <c r="AA156" s="18" t="s">
        <v>740</v>
      </c>
      <c r="AB156" s="18" t="s">
        <v>1369</v>
      </c>
    </row>
    <row r="157" spans="1:28" ht="12" customHeight="1" x14ac:dyDescent="0.2">
      <c r="A157" s="32" t="s">
        <v>238</v>
      </c>
      <c r="B157" s="32" t="s">
        <v>195</v>
      </c>
      <c r="C157" s="33" t="s">
        <v>182</v>
      </c>
      <c r="D157" s="32" t="s">
        <v>13</v>
      </c>
      <c r="E157" s="34" t="str">
        <f t="shared" si="2"/>
        <v>Domaine Joseph Voillot, Pommard Premier Cru, Les Rugiens - In Bond</v>
      </c>
      <c r="F157" s="32" t="s">
        <v>14</v>
      </c>
      <c r="G157" s="32">
        <v>6</v>
      </c>
      <c r="H157" s="33" t="s">
        <v>148</v>
      </c>
      <c r="I157" s="4" t="s">
        <v>149</v>
      </c>
      <c r="J157" s="35">
        <v>160</v>
      </c>
      <c r="K157" s="36">
        <v>220</v>
      </c>
      <c r="L157" s="37"/>
      <c r="M157" s="37"/>
      <c r="AA157" s="18" t="s">
        <v>305</v>
      </c>
      <c r="AB157" s="18" t="s">
        <v>1370</v>
      </c>
    </row>
    <row r="158" spans="1:28" ht="12" customHeight="1" x14ac:dyDescent="0.2">
      <c r="A158" s="32" t="s">
        <v>239</v>
      </c>
      <c r="B158" s="32" t="s">
        <v>195</v>
      </c>
      <c r="C158" s="33" t="s">
        <v>182</v>
      </c>
      <c r="D158" s="32" t="s">
        <v>13</v>
      </c>
      <c r="E158" s="34" t="str">
        <f t="shared" si="2"/>
        <v>Domaine Michel Lafarge, Volnay, Vendanges Selectionnees - In Bond</v>
      </c>
      <c r="F158" s="32" t="s">
        <v>14</v>
      </c>
      <c r="G158" s="32">
        <v>12</v>
      </c>
      <c r="H158" s="33" t="s">
        <v>148</v>
      </c>
      <c r="I158" s="4" t="s">
        <v>149</v>
      </c>
      <c r="J158" s="35">
        <v>360</v>
      </c>
      <c r="K158" s="36">
        <v>480</v>
      </c>
      <c r="L158" s="37"/>
      <c r="M158" s="37"/>
      <c r="AA158" s="18" t="s">
        <v>737</v>
      </c>
      <c r="AB158" s="18" t="s">
        <v>1371</v>
      </c>
    </row>
    <row r="159" spans="1:28" ht="12" customHeight="1" x14ac:dyDescent="0.2">
      <c r="A159" s="32" t="s">
        <v>241</v>
      </c>
      <c r="B159" s="32" t="s">
        <v>204</v>
      </c>
      <c r="C159" s="33" t="s">
        <v>182</v>
      </c>
      <c r="D159" s="32" t="s">
        <v>13</v>
      </c>
      <c r="E159" s="34" t="str">
        <f t="shared" si="2"/>
        <v>Alain Hudelot-Noellat, Romanee-Saint-Vivant Grand Cru</v>
      </c>
      <c r="F159" s="32" t="s">
        <v>14</v>
      </c>
      <c r="G159" s="32">
        <v>6</v>
      </c>
      <c r="H159" s="33" t="s">
        <v>148</v>
      </c>
      <c r="I159" s="32" t="s">
        <v>154</v>
      </c>
      <c r="J159" s="35">
        <v>1600</v>
      </c>
      <c r="K159" s="36">
        <v>2200</v>
      </c>
      <c r="L159" s="37"/>
      <c r="M159" s="37" t="s">
        <v>302</v>
      </c>
      <c r="AA159" s="18" t="s">
        <v>338</v>
      </c>
      <c r="AB159" s="18" t="s">
        <v>1372</v>
      </c>
    </row>
    <row r="160" spans="1:28" ht="12" customHeight="1" x14ac:dyDescent="0.2">
      <c r="A160" s="32" t="s">
        <v>242</v>
      </c>
      <c r="B160" s="32" t="s">
        <v>204</v>
      </c>
      <c r="C160" s="33" t="s">
        <v>182</v>
      </c>
      <c r="D160" s="32" t="s">
        <v>13</v>
      </c>
      <c r="E160" s="34" t="str">
        <f t="shared" si="2"/>
        <v>Domaine Michel Gros, Vosne-Romanee Premier Cru, Aux Brulees</v>
      </c>
      <c r="F160" s="32" t="s">
        <v>14</v>
      </c>
      <c r="G160" s="32">
        <v>6</v>
      </c>
      <c r="H160" s="33" t="s">
        <v>148</v>
      </c>
      <c r="I160" s="32" t="s">
        <v>154</v>
      </c>
      <c r="J160" s="35">
        <v>380</v>
      </c>
      <c r="K160" s="36">
        <v>480</v>
      </c>
      <c r="L160" s="37"/>
      <c r="M160" s="37" t="s">
        <v>596</v>
      </c>
      <c r="AA160" s="18" t="s">
        <v>708</v>
      </c>
      <c r="AB160" s="18" t="s">
        <v>1373</v>
      </c>
    </row>
    <row r="161" spans="1:28" ht="12" customHeight="1" x14ac:dyDescent="0.2">
      <c r="A161" s="32" t="s">
        <v>243</v>
      </c>
      <c r="B161" s="32" t="s">
        <v>204</v>
      </c>
      <c r="C161" s="33" t="s">
        <v>182</v>
      </c>
      <c r="D161" s="32" t="s">
        <v>13</v>
      </c>
      <c r="E161" s="34" t="str">
        <f t="shared" si="2"/>
        <v>Domaine Michel Gros, Vosne-Romanee Premier Cru, Aux Brulees</v>
      </c>
      <c r="F161" s="32" t="s">
        <v>14</v>
      </c>
      <c r="G161" s="32">
        <v>6</v>
      </c>
      <c r="H161" s="33" t="s">
        <v>148</v>
      </c>
      <c r="I161" s="32" t="s">
        <v>154</v>
      </c>
      <c r="J161" s="35">
        <v>380</v>
      </c>
      <c r="K161" s="36">
        <v>480</v>
      </c>
      <c r="L161" s="37"/>
      <c r="M161" s="37" t="s">
        <v>596</v>
      </c>
      <c r="AA161" s="18" t="s">
        <v>708</v>
      </c>
      <c r="AB161" s="18" t="s">
        <v>1374</v>
      </c>
    </row>
    <row r="162" spans="1:28" ht="12" customHeight="1" x14ac:dyDescent="0.2">
      <c r="A162" s="32" t="s">
        <v>244</v>
      </c>
      <c r="B162" s="32" t="s">
        <v>204</v>
      </c>
      <c r="C162" s="33" t="s">
        <v>182</v>
      </c>
      <c r="D162" s="32" t="s">
        <v>13</v>
      </c>
      <c r="E162" s="34" t="str">
        <f t="shared" si="2"/>
        <v>Domaine Michel Gros, Vosne-Romanee Premier Cru, Aux Brulees</v>
      </c>
      <c r="F162" s="32" t="s">
        <v>14</v>
      </c>
      <c r="G162" s="32">
        <v>6</v>
      </c>
      <c r="H162" s="33" t="s">
        <v>148</v>
      </c>
      <c r="I162" s="32" t="s">
        <v>154</v>
      </c>
      <c r="J162" s="35">
        <v>380</v>
      </c>
      <c r="K162" s="36">
        <v>480</v>
      </c>
      <c r="L162" s="37"/>
      <c r="M162" s="37" t="s">
        <v>596</v>
      </c>
      <c r="AA162" s="18" t="s">
        <v>708</v>
      </c>
      <c r="AB162" s="18" t="s">
        <v>1375</v>
      </c>
    </row>
    <row r="163" spans="1:28" ht="12" customHeight="1" x14ac:dyDescent="0.2">
      <c r="A163" s="32" t="s">
        <v>245</v>
      </c>
      <c r="B163" s="32" t="s">
        <v>204</v>
      </c>
      <c r="C163" s="33" t="s">
        <v>182</v>
      </c>
      <c r="D163" s="32" t="s">
        <v>13</v>
      </c>
      <c r="E163" s="34" t="str">
        <f t="shared" si="2"/>
        <v>Domaine Faiveley, Nuits-Saint-Georges Premier Cru, Les Porrets-Saint-Georges</v>
      </c>
      <c r="F163" s="32" t="s">
        <v>14</v>
      </c>
      <c r="G163" s="32">
        <v>6</v>
      </c>
      <c r="H163" s="33" t="s">
        <v>148</v>
      </c>
      <c r="I163" s="32" t="s">
        <v>154</v>
      </c>
      <c r="J163" s="35">
        <v>300</v>
      </c>
      <c r="K163" s="36">
        <v>400</v>
      </c>
      <c r="L163" s="37"/>
      <c r="M163" s="37" t="s">
        <v>596</v>
      </c>
      <c r="AA163" s="18" t="s">
        <v>712</v>
      </c>
      <c r="AB163" s="18" t="s">
        <v>1376</v>
      </c>
    </row>
    <row r="164" spans="1:28" ht="12" customHeight="1" x14ac:dyDescent="0.2">
      <c r="A164" s="32" t="s">
        <v>247</v>
      </c>
      <c r="B164" s="32" t="s">
        <v>204</v>
      </c>
      <c r="C164" s="33" t="s">
        <v>182</v>
      </c>
      <c r="D164" s="32" t="s">
        <v>13</v>
      </c>
      <c r="E164" s="34" t="str">
        <f t="shared" si="2"/>
        <v>Bouchard Pere et Fils, Beaune Premier Cru, Les Greves L'Enfant Jesus - In Bond</v>
      </c>
      <c r="F164" s="32" t="s">
        <v>14</v>
      </c>
      <c r="G164" s="32">
        <v>6</v>
      </c>
      <c r="H164" s="33" t="s">
        <v>148</v>
      </c>
      <c r="I164" s="4" t="s">
        <v>149</v>
      </c>
      <c r="J164" s="35">
        <v>360</v>
      </c>
      <c r="K164" s="36">
        <v>480</v>
      </c>
      <c r="L164" s="37"/>
      <c r="M164" s="37"/>
      <c r="AA164" s="18" t="s">
        <v>741</v>
      </c>
      <c r="AB164" s="18" t="s">
        <v>1377</v>
      </c>
    </row>
    <row r="165" spans="1:28" ht="12" customHeight="1" x14ac:dyDescent="0.2">
      <c r="A165" s="32" t="s">
        <v>248</v>
      </c>
      <c r="B165" s="32" t="s">
        <v>204</v>
      </c>
      <c r="C165" s="33" t="s">
        <v>182</v>
      </c>
      <c r="D165" s="32" t="s">
        <v>13</v>
      </c>
      <c r="E165" s="34" t="str">
        <f t="shared" si="2"/>
        <v>Simon Bize, Savigny-les-Beaune Premier Cru, Aux Vergelesses Rouge</v>
      </c>
      <c r="F165" s="32" t="s">
        <v>14</v>
      </c>
      <c r="G165" s="32">
        <v>6</v>
      </c>
      <c r="H165" s="33" t="s">
        <v>153</v>
      </c>
      <c r="I165" s="32" t="s">
        <v>154</v>
      </c>
      <c r="J165" s="35">
        <v>150</v>
      </c>
      <c r="K165" s="36">
        <v>200</v>
      </c>
      <c r="L165" s="37"/>
      <c r="M165" s="37" t="s">
        <v>596</v>
      </c>
      <c r="AA165" s="18" t="s">
        <v>742</v>
      </c>
      <c r="AB165" s="18" t="s">
        <v>1378</v>
      </c>
    </row>
    <row r="166" spans="1:28" ht="12" customHeight="1" x14ac:dyDescent="0.2">
      <c r="A166" s="32" t="s">
        <v>249</v>
      </c>
      <c r="B166" s="32" t="s">
        <v>204</v>
      </c>
      <c r="C166" s="33" t="s">
        <v>182</v>
      </c>
      <c r="D166" s="32" t="s">
        <v>13</v>
      </c>
      <c r="E166" s="34" t="str">
        <f t="shared" si="2"/>
        <v>Domaine Michel Lafarge, Volnay, Vendanges Selectionnees - In Bond</v>
      </c>
      <c r="F166" s="32" t="s">
        <v>14</v>
      </c>
      <c r="G166" s="32">
        <v>12</v>
      </c>
      <c r="H166" s="33" t="s">
        <v>148</v>
      </c>
      <c r="I166" s="4" t="s">
        <v>149</v>
      </c>
      <c r="J166" s="35">
        <v>360</v>
      </c>
      <c r="K166" s="36">
        <v>480</v>
      </c>
      <c r="L166" s="37"/>
      <c r="M166" s="37"/>
      <c r="AA166" s="18" t="s">
        <v>737</v>
      </c>
      <c r="AB166" s="18" t="s">
        <v>1379</v>
      </c>
    </row>
    <row r="167" spans="1:28" ht="12" customHeight="1" x14ac:dyDescent="0.2">
      <c r="A167" s="32" t="s">
        <v>250</v>
      </c>
      <c r="B167" s="32" t="s">
        <v>142</v>
      </c>
      <c r="C167" s="33" t="s">
        <v>182</v>
      </c>
      <c r="D167" s="32" t="s">
        <v>13</v>
      </c>
      <c r="E167" s="34" t="str">
        <f t="shared" si="2"/>
        <v>Domaine Chandon de Briailles, Pernand-Vergelesses Premier Cru, Ile des Vergelesses Rouge</v>
      </c>
      <c r="F167" s="32" t="s">
        <v>14</v>
      </c>
      <c r="G167" s="32">
        <v>12</v>
      </c>
      <c r="H167" s="33" t="s">
        <v>166</v>
      </c>
      <c r="I167" s="32" t="s">
        <v>154</v>
      </c>
      <c r="J167" s="35">
        <v>240</v>
      </c>
      <c r="K167" s="36">
        <v>320</v>
      </c>
      <c r="L167" s="37"/>
      <c r="M167" s="37" t="s">
        <v>596</v>
      </c>
      <c r="AA167" s="18" t="s">
        <v>743</v>
      </c>
      <c r="AB167" s="18" t="s">
        <v>1380</v>
      </c>
    </row>
    <row r="168" spans="1:28" ht="12" customHeight="1" x14ac:dyDescent="0.2">
      <c r="A168" s="32" t="s">
        <v>252</v>
      </c>
      <c r="B168" s="32" t="s">
        <v>142</v>
      </c>
      <c r="C168" s="33" t="s">
        <v>182</v>
      </c>
      <c r="D168" s="32" t="s">
        <v>13</v>
      </c>
      <c r="E168" s="34" t="str">
        <f t="shared" si="2"/>
        <v>Maison Louis Jadot, Beaune Premier Cru, 161st Anniversary (Double Magnum) - In Bond</v>
      </c>
      <c r="F168" s="32" t="s">
        <v>648</v>
      </c>
      <c r="G168" s="32">
        <v>1</v>
      </c>
      <c r="H168" s="33" t="s">
        <v>166</v>
      </c>
      <c r="I168" s="4" t="s">
        <v>149</v>
      </c>
      <c r="J168" s="35">
        <v>100</v>
      </c>
      <c r="K168" s="36">
        <v>150</v>
      </c>
      <c r="L168" s="37"/>
      <c r="M168" s="37" t="s">
        <v>624</v>
      </c>
      <c r="AA168" s="18" t="s">
        <v>744</v>
      </c>
      <c r="AB168" s="18" t="s">
        <v>1381</v>
      </c>
    </row>
    <row r="169" spans="1:28" ht="12" customHeight="1" x14ac:dyDescent="0.2">
      <c r="A169" s="32" t="s">
        <v>253</v>
      </c>
      <c r="B169" s="32" t="s">
        <v>142</v>
      </c>
      <c r="C169" s="33" t="s">
        <v>182</v>
      </c>
      <c r="D169" s="32" t="s">
        <v>13</v>
      </c>
      <c r="E169" s="34" t="str">
        <f t="shared" si="2"/>
        <v>Domaine David Clark, Morey-Saint-Denis, Les Porroux - In Bond</v>
      </c>
      <c r="F169" s="32" t="s">
        <v>14</v>
      </c>
      <c r="G169" s="32">
        <v>6</v>
      </c>
      <c r="H169" s="33" t="s">
        <v>148</v>
      </c>
      <c r="I169" s="4" t="s">
        <v>149</v>
      </c>
      <c r="J169" s="35">
        <v>220</v>
      </c>
      <c r="K169" s="36">
        <v>320</v>
      </c>
      <c r="L169" s="37"/>
      <c r="M169" s="37" t="s">
        <v>624</v>
      </c>
      <c r="AA169" s="18" t="s">
        <v>745</v>
      </c>
      <c r="AB169" s="18" t="s">
        <v>1382</v>
      </c>
    </row>
    <row r="170" spans="1:28" ht="12" customHeight="1" x14ac:dyDescent="0.2">
      <c r="A170" s="32" t="s">
        <v>254</v>
      </c>
      <c r="B170" s="32" t="s">
        <v>143</v>
      </c>
      <c r="C170" s="33" t="s">
        <v>182</v>
      </c>
      <c r="D170" s="32" t="s">
        <v>13</v>
      </c>
      <c r="E170" s="34" t="str">
        <f t="shared" si="2"/>
        <v>Joseph Faiveley, Chambolle-Musigny Premier Cru, Les Charmes</v>
      </c>
      <c r="F170" s="32" t="s">
        <v>14</v>
      </c>
      <c r="G170" s="32">
        <v>5</v>
      </c>
      <c r="H170" s="33" t="s">
        <v>148</v>
      </c>
      <c r="I170" s="32" t="s">
        <v>154</v>
      </c>
      <c r="J170" s="35">
        <v>160</v>
      </c>
      <c r="K170" s="36">
        <v>250</v>
      </c>
      <c r="L170" s="37"/>
      <c r="M170" s="37" t="s">
        <v>596</v>
      </c>
      <c r="AA170" s="18" t="s">
        <v>746</v>
      </c>
      <c r="AB170" s="18" t="s">
        <v>1383</v>
      </c>
    </row>
    <row r="171" spans="1:28" ht="12" customHeight="1" x14ac:dyDescent="0.2">
      <c r="A171" s="32" t="s">
        <v>255</v>
      </c>
      <c r="B171" s="32" t="s">
        <v>143</v>
      </c>
      <c r="C171" s="33" t="s">
        <v>182</v>
      </c>
      <c r="D171" s="32" t="s">
        <v>13</v>
      </c>
      <c r="E171" s="34" t="str">
        <f t="shared" si="2"/>
        <v>Bouchard Pere et Fils, Vosne-Romanee Premier Cru, Les Suchots</v>
      </c>
      <c r="F171" s="32" t="s">
        <v>14</v>
      </c>
      <c r="G171" s="32">
        <v>6</v>
      </c>
      <c r="H171" s="33" t="s">
        <v>166</v>
      </c>
      <c r="I171" s="32" t="s">
        <v>154</v>
      </c>
      <c r="J171" s="35">
        <v>260</v>
      </c>
      <c r="K171" s="36">
        <v>360</v>
      </c>
      <c r="L171" s="37"/>
      <c r="M171" s="37" t="s">
        <v>596</v>
      </c>
      <c r="AA171" s="18" t="s">
        <v>719</v>
      </c>
      <c r="AB171" s="18" t="s">
        <v>1384</v>
      </c>
    </row>
    <row r="172" spans="1:28" ht="12" customHeight="1" x14ac:dyDescent="0.2">
      <c r="A172" s="32" t="s">
        <v>256</v>
      </c>
      <c r="B172" s="32" t="s">
        <v>143</v>
      </c>
      <c r="C172" s="33" t="s">
        <v>182</v>
      </c>
      <c r="D172" s="32" t="s">
        <v>13</v>
      </c>
      <c r="E172" s="34" t="str">
        <f t="shared" si="2"/>
        <v>Domaine Georges Roumier, Chambolle-Musigny</v>
      </c>
      <c r="F172" s="32" t="s">
        <v>14</v>
      </c>
      <c r="G172" s="32">
        <v>6</v>
      </c>
      <c r="H172" s="33" t="s">
        <v>148</v>
      </c>
      <c r="I172" s="32" t="s">
        <v>154</v>
      </c>
      <c r="J172" s="35">
        <v>900</v>
      </c>
      <c r="K172" s="36">
        <v>1300</v>
      </c>
      <c r="L172" s="37"/>
      <c r="M172" s="37"/>
      <c r="AA172" s="18" t="s">
        <v>747</v>
      </c>
      <c r="AB172" s="18" t="s">
        <v>1385</v>
      </c>
    </row>
    <row r="173" spans="1:28" ht="12" customHeight="1" x14ac:dyDescent="0.2">
      <c r="A173" s="32" t="s">
        <v>257</v>
      </c>
      <c r="B173" s="32" t="s">
        <v>215</v>
      </c>
      <c r="C173" s="33" t="s">
        <v>182</v>
      </c>
      <c r="D173" s="32" t="s">
        <v>13</v>
      </c>
      <c r="E173" s="34" t="str">
        <f t="shared" si="2"/>
        <v>Joseph Roty, Charmes-Chambertin Grand Cru, Tres Vieilles Vignes - In Bond</v>
      </c>
      <c r="F173" s="32" t="s">
        <v>14</v>
      </c>
      <c r="G173" s="32">
        <v>6</v>
      </c>
      <c r="H173" s="33" t="s">
        <v>153</v>
      </c>
      <c r="I173" s="4" t="s">
        <v>149</v>
      </c>
      <c r="J173" s="35">
        <v>800</v>
      </c>
      <c r="K173" s="36">
        <v>1200</v>
      </c>
      <c r="L173" s="37"/>
      <c r="M173" s="37" t="s">
        <v>624</v>
      </c>
      <c r="AA173" s="18" t="s">
        <v>748</v>
      </c>
      <c r="AB173" s="18" t="s">
        <v>1386</v>
      </c>
    </row>
    <row r="174" spans="1:28" ht="12" customHeight="1" x14ac:dyDescent="0.2">
      <c r="A174" s="32" t="s">
        <v>258</v>
      </c>
      <c r="B174" s="32" t="s">
        <v>215</v>
      </c>
      <c r="C174" s="33" t="s">
        <v>182</v>
      </c>
      <c r="D174" s="32" t="s">
        <v>13</v>
      </c>
      <c r="E174" s="34" t="str">
        <f t="shared" si="2"/>
        <v>Clos Tart, Clos de Tart Grand Cru, Monopole</v>
      </c>
      <c r="F174" s="32" t="s">
        <v>14</v>
      </c>
      <c r="G174" s="32">
        <v>1</v>
      </c>
      <c r="H174" s="33" t="s">
        <v>153</v>
      </c>
      <c r="I174" s="32" t="s">
        <v>154</v>
      </c>
      <c r="J174" s="35">
        <v>200</v>
      </c>
      <c r="K174" s="36">
        <v>300</v>
      </c>
      <c r="L174" s="37"/>
      <c r="M174" s="37"/>
      <c r="AA174" s="18" t="s">
        <v>749</v>
      </c>
      <c r="AB174" s="18" t="s">
        <v>1387</v>
      </c>
    </row>
    <row r="175" spans="1:28" ht="12" customHeight="1" x14ac:dyDescent="0.2">
      <c r="A175" s="32" t="s">
        <v>259</v>
      </c>
      <c r="B175" s="32" t="s">
        <v>215</v>
      </c>
      <c r="C175" s="33" t="s">
        <v>182</v>
      </c>
      <c r="D175" s="32" t="s">
        <v>13</v>
      </c>
      <c r="E175" s="34" t="str">
        <f t="shared" si="2"/>
        <v>Domaine Faiveley, Gevrey-Chambertin Premier Cru, Issarts</v>
      </c>
      <c r="F175" s="32" t="s">
        <v>14</v>
      </c>
      <c r="G175" s="32">
        <v>6</v>
      </c>
      <c r="H175" s="33" t="s">
        <v>148</v>
      </c>
      <c r="I175" s="32" t="s">
        <v>154</v>
      </c>
      <c r="J175" s="35">
        <v>200</v>
      </c>
      <c r="K175" s="36">
        <v>300</v>
      </c>
      <c r="L175" s="37"/>
      <c r="M175" s="37" t="s">
        <v>596</v>
      </c>
      <c r="AA175" s="18" t="s">
        <v>706</v>
      </c>
      <c r="AB175" s="18" t="s">
        <v>1388</v>
      </c>
    </row>
    <row r="176" spans="1:28" ht="12" customHeight="1" x14ac:dyDescent="0.2">
      <c r="A176" s="32" t="s">
        <v>260</v>
      </c>
      <c r="B176" s="32" t="s">
        <v>215</v>
      </c>
      <c r="C176" s="33" t="s">
        <v>182</v>
      </c>
      <c r="D176" s="32" t="s">
        <v>13</v>
      </c>
      <c r="E176" s="34" t="str">
        <f t="shared" si="2"/>
        <v>Domaine Henri Gouges, Nuits-Saint-Georges Premier Cru, Clos des Porrets-Saint-Georges</v>
      </c>
      <c r="F176" s="32" t="s">
        <v>14</v>
      </c>
      <c r="G176" s="32">
        <v>12</v>
      </c>
      <c r="H176" s="33" t="s">
        <v>148</v>
      </c>
      <c r="I176" s="32" t="s">
        <v>154</v>
      </c>
      <c r="J176" s="35">
        <v>400</v>
      </c>
      <c r="K176" s="36">
        <v>600</v>
      </c>
      <c r="L176" s="37"/>
      <c r="M176" s="37" t="s">
        <v>596</v>
      </c>
      <c r="AA176" s="18" t="s">
        <v>750</v>
      </c>
      <c r="AB176" s="18" t="s">
        <v>1389</v>
      </c>
    </row>
    <row r="177" spans="1:28" ht="12" customHeight="1" x14ac:dyDescent="0.2">
      <c r="A177" s="32" t="s">
        <v>261</v>
      </c>
      <c r="B177" s="32" t="s">
        <v>215</v>
      </c>
      <c r="C177" s="33" t="s">
        <v>182</v>
      </c>
      <c r="D177" s="32" t="s">
        <v>13</v>
      </c>
      <c r="E177" s="34" t="str">
        <f t="shared" si="2"/>
        <v>Domaine Henri Gouges, Nuits-Saint-Georges Premier Cru, Les Pruliers</v>
      </c>
      <c r="F177" s="32" t="s">
        <v>14</v>
      </c>
      <c r="G177" s="32">
        <v>6</v>
      </c>
      <c r="H177" s="33" t="s">
        <v>148</v>
      </c>
      <c r="I177" s="32" t="s">
        <v>154</v>
      </c>
      <c r="J177" s="35">
        <v>180</v>
      </c>
      <c r="K177" s="36">
        <v>280</v>
      </c>
      <c r="L177" s="37"/>
      <c r="M177" s="37" t="s">
        <v>596</v>
      </c>
      <c r="AA177" s="18" t="s">
        <v>751</v>
      </c>
      <c r="AB177" s="18" t="s">
        <v>1390</v>
      </c>
    </row>
    <row r="178" spans="1:28" ht="12" customHeight="1" x14ac:dyDescent="0.2">
      <c r="A178" s="32" t="s">
        <v>263</v>
      </c>
      <c r="B178" s="32" t="s">
        <v>215</v>
      </c>
      <c r="C178" s="33" t="s">
        <v>182</v>
      </c>
      <c r="D178" s="32" t="s">
        <v>13</v>
      </c>
      <c r="E178" s="34" t="str">
        <f t="shared" si="2"/>
        <v>Domaine Bizot, Vosne-Romanee, Aux Jachees - In Bond</v>
      </c>
      <c r="F178" s="32" t="s">
        <v>14</v>
      </c>
      <c r="G178" s="32">
        <v>1</v>
      </c>
      <c r="H178" s="33" t="s">
        <v>153</v>
      </c>
      <c r="I178" s="4" t="s">
        <v>149</v>
      </c>
      <c r="J178" s="35">
        <v>800</v>
      </c>
      <c r="K178" s="36">
        <v>1200</v>
      </c>
      <c r="L178" s="37"/>
      <c r="M178" s="37" t="s">
        <v>615</v>
      </c>
      <c r="AA178" s="18" t="s">
        <v>752</v>
      </c>
      <c r="AB178" s="18" t="s">
        <v>1391</v>
      </c>
    </row>
    <row r="179" spans="1:28" ht="12" customHeight="1" x14ac:dyDescent="0.2">
      <c r="A179" s="32" t="s">
        <v>264</v>
      </c>
      <c r="B179" s="32" t="s">
        <v>144</v>
      </c>
      <c r="C179" s="33" t="s">
        <v>182</v>
      </c>
      <c r="D179" s="32" t="s">
        <v>13</v>
      </c>
      <c r="E179" s="34" t="str">
        <f t="shared" si="2"/>
        <v>Albert Bichot, Charmes-Chambertin Grand Cru</v>
      </c>
      <c r="F179" s="32" t="s">
        <v>14</v>
      </c>
      <c r="G179" s="32">
        <v>6</v>
      </c>
      <c r="H179" s="33" t="s">
        <v>148</v>
      </c>
      <c r="I179" s="32" t="s">
        <v>154</v>
      </c>
      <c r="J179" s="35">
        <v>380</v>
      </c>
      <c r="K179" s="36">
        <v>480</v>
      </c>
      <c r="L179" s="37"/>
      <c r="M179" s="37" t="s">
        <v>596</v>
      </c>
      <c r="AA179" s="18" t="s">
        <v>753</v>
      </c>
      <c r="AB179" s="18" t="s">
        <v>1392</v>
      </c>
    </row>
    <row r="180" spans="1:28" ht="12" customHeight="1" x14ac:dyDescent="0.2">
      <c r="A180" s="32" t="s">
        <v>265</v>
      </c>
      <c r="B180" s="32" t="s">
        <v>144</v>
      </c>
      <c r="C180" s="33" t="s">
        <v>182</v>
      </c>
      <c r="D180" s="32" t="s">
        <v>13</v>
      </c>
      <c r="E180" s="34" t="str">
        <f t="shared" si="2"/>
        <v>Domaine Anne Gros, Clos de Vougeot Grand Cru, Le Grand Maupertui - In Bond</v>
      </c>
      <c r="F180" s="32" t="s">
        <v>14</v>
      </c>
      <c r="G180" s="32">
        <v>6</v>
      </c>
      <c r="H180" s="33" t="s">
        <v>148</v>
      </c>
      <c r="I180" s="4" t="s">
        <v>149</v>
      </c>
      <c r="J180" s="35">
        <v>1000</v>
      </c>
      <c r="K180" s="36">
        <v>1500</v>
      </c>
      <c r="L180" s="37"/>
      <c r="M180" s="37"/>
      <c r="AA180" s="18" t="s">
        <v>754</v>
      </c>
      <c r="AB180" s="18" t="s">
        <v>1393</v>
      </c>
    </row>
    <row r="181" spans="1:28" ht="12" customHeight="1" x14ac:dyDescent="0.2">
      <c r="A181" s="32" t="s">
        <v>266</v>
      </c>
      <c r="B181" s="32" t="s">
        <v>144</v>
      </c>
      <c r="C181" s="33" t="s">
        <v>182</v>
      </c>
      <c r="D181" s="32" t="s">
        <v>13</v>
      </c>
      <c r="E181" s="34" t="str">
        <f t="shared" si="2"/>
        <v>Domaine Armand Rousseau, Gevrey-Chambertin Premier Cru, Clos Saint-Jacques - In Bond</v>
      </c>
      <c r="F181" s="32" t="s">
        <v>14</v>
      </c>
      <c r="G181" s="32">
        <v>1</v>
      </c>
      <c r="H181" s="33" t="s">
        <v>153</v>
      </c>
      <c r="I181" s="4" t="s">
        <v>149</v>
      </c>
      <c r="J181" s="35">
        <v>700</v>
      </c>
      <c r="K181" s="36">
        <v>900</v>
      </c>
      <c r="L181" s="37"/>
      <c r="M181" s="37" t="s">
        <v>615</v>
      </c>
      <c r="AA181" s="18" t="s">
        <v>755</v>
      </c>
      <c r="AB181" s="18" t="s">
        <v>1394</v>
      </c>
    </row>
    <row r="182" spans="1:28" ht="12" customHeight="1" x14ac:dyDescent="0.2">
      <c r="A182" s="32" t="s">
        <v>267</v>
      </c>
      <c r="B182" s="32" t="s">
        <v>144</v>
      </c>
      <c r="C182" s="33" t="s">
        <v>182</v>
      </c>
      <c r="D182" s="32" t="s">
        <v>13</v>
      </c>
      <c r="E182" s="34" t="str">
        <f t="shared" si="2"/>
        <v>Harmand-Geoffroy, Gevrey-Chambertin Premier Cru, La Perriere - In Bond</v>
      </c>
      <c r="F182" s="32" t="s">
        <v>14</v>
      </c>
      <c r="G182" s="32">
        <v>6</v>
      </c>
      <c r="H182" s="33" t="s">
        <v>148</v>
      </c>
      <c r="I182" s="4" t="s">
        <v>149</v>
      </c>
      <c r="J182" s="35">
        <v>260</v>
      </c>
      <c r="K182" s="36">
        <v>340</v>
      </c>
      <c r="L182" s="37" t="s">
        <v>757</v>
      </c>
      <c r="M182" s="37"/>
      <c r="AA182" s="18" t="s">
        <v>756</v>
      </c>
      <c r="AB182" s="18" t="s">
        <v>1395</v>
      </c>
    </row>
    <row r="183" spans="1:28" ht="12" customHeight="1" x14ac:dyDescent="0.2">
      <c r="A183" s="32" t="s">
        <v>268</v>
      </c>
      <c r="B183" s="32" t="s">
        <v>144</v>
      </c>
      <c r="C183" s="33" t="s">
        <v>182</v>
      </c>
      <c r="D183" s="32" t="s">
        <v>13</v>
      </c>
      <c r="E183" s="34" t="str">
        <f t="shared" si="2"/>
        <v>Albert Bichot, Chambolle-Musigny Premier Cru, Les Sentiers</v>
      </c>
      <c r="F183" s="32" t="s">
        <v>14</v>
      </c>
      <c r="G183" s="32">
        <v>6</v>
      </c>
      <c r="H183" s="33" t="s">
        <v>148</v>
      </c>
      <c r="I183" s="32" t="s">
        <v>154</v>
      </c>
      <c r="J183" s="35">
        <v>180</v>
      </c>
      <c r="K183" s="36">
        <v>340</v>
      </c>
      <c r="L183" s="37"/>
      <c r="M183" s="37" t="s">
        <v>596</v>
      </c>
      <c r="AA183" s="18" t="s">
        <v>758</v>
      </c>
      <c r="AB183" s="18" t="s">
        <v>1396</v>
      </c>
    </row>
    <row r="184" spans="1:28" ht="12" customHeight="1" x14ac:dyDescent="0.2">
      <c r="A184" s="32" t="s">
        <v>269</v>
      </c>
      <c r="B184" s="32" t="s">
        <v>144</v>
      </c>
      <c r="C184" s="33" t="s">
        <v>182</v>
      </c>
      <c r="D184" s="32" t="s">
        <v>13</v>
      </c>
      <c r="E184" s="34" t="str">
        <f t="shared" si="2"/>
        <v>Domaine Faiveley, Nuits-Saint-Georges Premier Cru, Les Porrets-Saint-Georges</v>
      </c>
      <c r="F184" s="32" t="s">
        <v>14</v>
      </c>
      <c r="G184" s="32">
        <v>6</v>
      </c>
      <c r="H184" s="33" t="s">
        <v>148</v>
      </c>
      <c r="I184" s="32" t="s">
        <v>154</v>
      </c>
      <c r="J184" s="35">
        <v>260</v>
      </c>
      <c r="K184" s="36">
        <v>340</v>
      </c>
      <c r="L184" s="37"/>
      <c r="M184" s="37" t="s">
        <v>596</v>
      </c>
      <c r="AA184" s="18" t="s">
        <v>712</v>
      </c>
      <c r="AB184" s="18" t="s">
        <v>1397</v>
      </c>
    </row>
    <row r="185" spans="1:28" ht="12" customHeight="1" x14ac:dyDescent="0.2">
      <c r="A185" s="32" t="s">
        <v>270</v>
      </c>
      <c r="B185" s="32" t="s">
        <v>144</v>
      </c>
      <c r="C185" s="33" t="s">
        <v>182</v>
      </c>
      <c r="D185" s="32" t="s">
        <v>13</v>
      </c>
      <c r="E185" s="34" t="str">
        <f t="shared" si="2"/>
        <v>Domaine Parent, Pommard Premier Cru, Les Epenots (Magnum) - In Bond</v>
      </c>
      <c r="F185" s="32" t="s">
        <v>151</v>
      </c>
      <c r="G185" s="32">
        <v>1</v>
      </c>
      <c r="H185" s="33" t="s">
        <v>153</v>
      </c>
      <c r="I185" s="4" t="s">
        <v>149</v>
      </c>
      <c r="J185" s="35">
        <v>100</v>
      </c>
      <c r="K185" s="36">
        <v>150</v>
      </c>
      <c r="L185" s="37"/>
      <c r="M185" s="37" t="s">
        <v>615</v>
      </c>
      <c r="AA185" s="18" t="s">
        <v>759</v>
      </c>
      <c r="AB185" s="18" t="s">
        <v>1398</v>
      </c>
    </row>
    <row r="186" spans="1:28" ht="12" customHeight="1" x14ac:dyDescent="0.2">
      <c r="A186" s="32" t="s">
        <v>271</v>
      </c>
      <c r="B186" s="32" t="s">
        <v>144</v>
      </c>
      <c r="C186" s="33" t="s">
        <v>182</v>
      </c>
      <c r="D186" s="32" t="s">
        <v>13</v>
      </c>
      <c r="E186" s="34" t="str">
        <f t="shared" si="2"/>
        <v>Domaine Faiveley, Mercurey Premier Cru, Le Clos du Roy</v>
      </c>
      <c r="F186" s="32" t="s">
        <v>14</v>
      </c>
      <c r="G186" s="32">
        <v>12</v>
      </c>
      <c r="H186" s="33" t="s">
        <v>148</v>
      </c>
      <c r="I186" s="32" t="s">
        <v>154</v>
      </c>
      <c r="J186" s="35">
        <v>200</v>
      </c>
      <c r="K186" s="36">
        <v>300</v>
      </c>
      <c r="L186" s="37"/>
      <c r="M186" s="37" t="s">
        <v>596</v>
      </c>
      <c r="AA186" s="18" t="s">
        <v>760</v>
      </c>
      <c r="AB186" s="18" t="s">
        <v>1399</v>
      </c>
    </row>
    <row r="187" spans="1:28" ht="12" customHeight="1" x14ac:dyDescent="0.2">
      <c r="A187" s="32" t="s">
        <v>272</v>
      </c>
      <c r="B187" s="32" t="s">
        <v>144</v>
      </c>
      <c r="C187" s="33" t="s">
        <v>182</v>
      </c>
      <c r="D187" s="32" t="s">
        <v>13</v>
      </c>
      <c r="E187" s="34" t="str">
        <f t="shared" si="2"/>
        <v>Domaine Faiveley, Mercurey Premier Cru, Le Clos du Roy</v>
      </c>
      <c r="F187" s="32" t="s">
        <v>14</v>
      </c>
      <c r="G187" s="32">
        <v>12</v>
      </c>
      <c r="H187" s="33" t="s">
        <v>148</v>
      </c>
      <c r="I187" s="32" t="s">
        <v>154</v>
      </c>
      <c r="J187" s="35">
        <v>200</v>
      </c>
      <c r="K187" s="36">
        <v>300</v>
      </c>
      <c r="L187" s="37"/>
      <c r="M187" s="37" t="s">
        <v>596</v>
      </c>
      <c r="AA187" s="18" t="s">
        <v>760</v>
      </c>
      <c r="AB187" s="18" t="s">
        <v>1400</v>
      </c>
    </row>
    <row r="188" spans="1:28" ht="12" customHeight="1" x14ac:dyDescent="0.2">
      <c r="A188" s="32" t="s">
        <v>273</v>
      </c>
      <c r="B188" s="32" t="s">
        <v>144</v>
      </c>
      <c r="C188" s="33" t="s">
        <v>182</v>
      </c>
      <c r="D188" s="32" t="s">
        <v>13</v>
      </c>
      <c r="E188" s="34" t="str">
        <f t="shared" si="2"/>
        <v>Domaine Francois Lumpp, Givry Premier Cru, Clos du Cras long</v>
      </c>
      <c r="F188" s="32" t="s">
        <v>14</v>
      </c>
      <c r="G188" s="32">
        <v>6</v>
      </c>
      <c r="H188" s="33" t="s">
        <v>148</v>
      </c>
      <c r="I188" s="32" t="s">
        <v>154</v>
      </c>
      <c r="J188" s="35">
        <v>100</v>
      </c>
      <c r="K188" s="36">
        <v>150</v>
      </c>
      <c r="L188" s="37"/>
      <c r="M188" s="37" t="s">
        <v>596</v>
      </c>
      <c r="AA188" s="18" t="s">
        <v>761</v>
      </c>
      <c r="AB188" s="18" t="s">
        <v>1401</v>
      </c>
    </row>
    <row r="189" spans="1:28" ht="12" customHeight="1" x14ac:dyDescent="0.2">
      <c r="A189" s="32" t="s">
        <v>275</v>
      </c>
      <c r="B189" s="32" t="s">
        <v>141</v>
      </c>
      <c r="C189" s="33" t="s">
        <v>182</v>
      </c>
      <c r="D189" s="32" t="s">
        <v>13</v>
      </c>
      <c r="E189" s="34" t="str">
        <f t="shared" si="2"/>
        <v>Domaine Bizot, Vosne-Romanee, Aux Jachees - In Bond</v>
      </c>
      <c r="F189" s="32" t="s">
        <v>14</v>
      </c>
      <c r="G189" s="32">
        <v>3</v>
      </c>
      <c r="H189" s="33" t="s">
        <v>153</v>
      </c>
      <c r="I189" s="4" t="s">
        <v>149</v>
      </c>
      <c r="J189" s="35">
        <v>2400</v>
      </c>
      <c r="K189" s="36">
        <v>3400</v>
      </c>
      <c r="L189" s="37"/>
      <c r="M189" s="37" t="s">
        <v>615</v>
      </c>
      <c r="AA189" s="18" t="s">
        <v>752</v>
      </c>
      <c r="AB189" s="18" t="s">
        <v>1402</v>
      </c>
    </row>
    <row r="190" spans="1:28" ht="12" customHeight="1" x14ac:dyDescent="0.2">
      <c r="A190" s="32" t="s">
        <v>276</v>
      </c>
      <c r="B190" s="32" t="s">
        <v>141</v>
      </c>
      <c r="C190" s="33" t="s">
        <v>182</v>
      </c>
      <c r="D190" s="32" t="s">
        <v>13</v>
      </c>
      <c r="E190" s="34" t="str">
        <f t="shared" si="2"/>
        <v>Maison Roche de Bellene, Bourgogne, Pinot Noir Vieilles Vignes - In Bond</v>
      </c>
      <c r="F190" s="32" t="s">
        <v>14</v>
      </c>
      <c r="G190" s="32">
        <v>12</v>
      </c>
      <c r="H190" s="33" t="s">
        <v>148</v>
      </c>
      <c r="I190" s="4" t="s">
        <v>149</v>
      </c>
      <c r="J190" s="35">
        <v>120</v>
      </c>
      <c r="K190" s="36">
        <v>160</v>
      </c>
      <c r="L190" s="37" t="s">
        <v>157</v>
      </c>
      <c r="M190" s="37"/>
      <c r="AA190" s="18" t="s">
        <v>371</v>
      </c>
      <c r="AB190" s="18" t="s">
        <v>1403</v>
      </c>
    </row>
    <row r="191" spans="1:28" ht="12" customHeight="1" x14ac:dyDescent="0.2">
      <c r="A191" s="32" t="s">
        <v>277</v>
      </c>
      <c r="B191" s="32" t="s">
        <v>141</v>
      </c>
      <c r="C191" s="33" t="s">
        <v>182</v>
      </c>
      <c r="D191" s="32" t="s">
        <v>13</v>
      </c>
      <c r="E191" s="34" t="str">
        <f t="shared" si="2"/>
        <v>Maison Roche de Bellene, Bourgogne, Pinot Noir Vieilles Vignes - In Bond</v>
      </c>
      <c r="F191" s="32" t="s">
        <v>14</v>
      </c>
      <c r="G191" s="32">
        <v>12</v>
      </c>
      <c r="H191" s="33" t="s">
        <v>148</v>
      </c>
      <c r="I191" s="4" t="s">
        <v>149</v>
      </c>
      <c r="J191" s="35">
        <v>120</v>
      </c>
      <c r="K191" s="36">
        <v>160</v>
      </c>
      <c r="L191" s="37" t="s">
        <v>157</v>
      </c>
      <c r="M191" s="37"/>
      <c r="AA191" s="18" t="s">
        <v>371</v>
      </c>
      <c r="AB191" s="18" t="s">
        <v>1404</v>
      </c>
    </row>
    <row r="192" spans="1:28" ht="12" customHeight="1" x14ac:dyDescent="0.2">
      <c r="A192" s="32" t="s">
        <v>278</v>
      </c>
      <c r="B192" s="32" t="s">
        <v>141</v>
      </c>
      <c r="C192" s="33" t="s">
        <v>23</v>
      </c>
      <c r="D192" s="32" t="s">
        <v>13</v>
      </c>
      <c r="E192" s="34" t="str">
        <f t="shared" si="2"/>
        <v>Philippe Pacalet, Moulin-a-Vent - In Bond</v>
      </c>
      <c r="F192" s="32" t="s">
        <v>14</v>
      </c>
      <c r="G192" s="32">
        <v>12</v>
      </c>
      <c r="H192" s="33" t="s">
        <v>148</v>
      </c>
      <c r="I192" s="4" t="s">
        <v>149</v>
      </c>
      <c r="J192" s="35">
        <v>100</v>
      </c>
      <c r="K192" s="36">
        <v>150</v>
      </c>
      <c r="L192" s="37"/>
      <c r="M192" s="37"/>
      <c r="AA192" s="18" t="s">
        <v>762</v>
      </c>
      <c r="AB192" s="18" t="s">
        <v>1405</v>
      </c>
    </row>
    <row r="193" spans="1:28" ht="12" customHeight="1" x14ac:dyDescent="0.2">
      <c r="A193" s="32" t="s">
        <v>279</v>
      </c>
      <c r="B193" s="32" t="s">
        <v>141</v>
      </c>
      <c r="C193" s="33" t="s">
        <v>23</v>
      </c>
      <c r="D193" s="32" t="s">
        <v>13</v>
      </c>
      <c r="E193" s="34" t="str">
        <f t="shared" si="2"/>
        <v>Philippe Pacalet, Moulin-a-Vent - In Bond</v>
      </c>
      <c r="F193" s="32" t="s">
        <v>14</v>
      </c>
      <c r="G193" s="32">
        <v>12</v>
      </c>
      <c r="H193" s="33" t="s">
        <v>148</v>
      </c>
      <c r="I193" s="4" t="s">
        <v>149</v>
      </c>
      <c r="J193" s="35">
        <v>100</v>
      </c>
      <c r="K193" s="36">
        <v>150</v>
      </c>
      <c r="L193" s="37"/>
      <c r="M193" s="37"/>
      <c r="AA193" s="18" t="s">
        <v>762</v>
      </c>
      <c r="AB193" s="18" t="s">
        <v>1406</v>
      </c>
    </row>
    <row r="194" spans="1:28" ht="12" customHeight="1" x14ac:dyDescent="0.2">
      <c r="A194" s="32" t="s">
        <v>280</v>
      </c>
      <c r="B194" s="32" t="s">
        <v>174</v>
      </c>
      <c r="C194" s="33" t="s">
        <v>182</v>
      </c>
      <c r="D194" s="32" t="s">
        <v>13</v>
      </c>
      <c r="E194" s="34" t="str">
        <f t="shared" si="2"/>
        <v>Sylvie Esmonin, Gevrey-Chambertin Premier Cru, Clos Saint-Jacques - In Bond</v>
      </c>
      <c r="F194" s="32" t="s">
        <v>14</v>
      </c>
      <c r="G194" s="32">
        <v>6</v>
      </c>
      <c r="H194" s="33" t="s">
        <v>148</v>
      </c>
      <c r="I194" s="4" t="s">
        <v>149</v>
      </c>
      <c r="J194" s="35">
        <v>500</v>
      </c>
      <c r="K194" s="36">
        <v>700</v>
      </c>
      <c r="L194" s="37"/>
      <c r="M194" s="37"/>
      <c r="AA194" s="18" t="s">
        <v>763</v>
      </c>
      <c r="AB194" s="18" t="s">
        <v>1407</v>
      </c>
    </row>
    <row r="195" spans="1:28" ht="12" customHeight="1" x14ac:dyDescent="0.2">
      <c r="A195" s="32" t="s">
        <v>282</v>
      </c>
      <c r="B195" s="32" t="s">
        <v>174</v>
      </c>
      <c r="C195" s="33" t="s">
        <v>182</v>
      </c>
      <c r="D195" s="32" t="s">
        <v>13</v>
      </c>
      <c r="E195" s="34" t="str">
        <f t="shared" si="2"/>
        <v>Albert Bichot, Chambolle-Musigny Premier Cru, Les Chabiots</v>
      </c>
      <c r="F195" s="32" t="s">
        <v>14</v>
      </c>
      <c r="G195" s="32">
        <v>6</v>
      </c>
      <c r="H195" s="33" t="s">
        <v>148</v>
      </c>
      <c r="I195" s="32" t="s">
        <v>154</v>
      </c>
      <c r="J195" s="35">
        <v>180</v>
      </c>
      <c r="K195" s="36">
        <v>240</v>
      </c>
      <c r="L195" s="37"/>
      <c r="M195" s="37" t="s">
        <v>596</v>
      </c>
      <c r="AA195" s="18" t="s">
        <v>764</v>
      </c>
      <c r="AB195" s="18" t="s">
        <v>1408</v>
      </c>
    </row>
    <row r="196" spans="1:28" ht="12" customHeight="1" x14ac:dyDescent="0.2">
      <c r="A196" s="32" t="s">
        <v>283</v>
      </c>
      <c r="B196" s="32" t="s">
        <v>174</v>
      </c>
      <c r="C196" s="33" t="s">
        <v>182</v>
      </c>
      <c r="D196" s="32" t="s">
        <v>13</v>
      </c>
      <c r="E196" s="34" t="str">
        <f t="shared" ref="E196:E259" si="3">HYPERLINK(AB196,AA196)</f>
        <v>Domaine Albert Bichot (Clos Frantin), Vosne-Romanee Premier Cru, Aux Malconsorts</v>
      </c>
      <c r="F196" s="32" t="s">
        <v>14</v>
      </c>
      <c r="G196" s="32">
        <v>6</v>
      </c>
      <c r="H196" s="33" t="s">
        <v>148</v>
      </c>
      <c r="I196" s="32" t="s">
        <v>154</v>
      </c>
      <c r="J196" s="35">
        <v>280</v>
      </c>
      <c r="K196" s="36">
        <v>380</v>
      </c>
      <c r="L196" s="37"/>
      <c r="M196" s="37" t="s">
        <v>596</v>
      </c>
      <c r="AA196" s="18" t="s">
        <v>765</v>
      </c>
      <c r="AB196" s="18" t="s">
        <v>1409</v>
      </c>
    </row>
    <row r="197" spans="1:28" ht="12" customHeight="1" x14ac:dyDescent="0.2">
      <c r="A197" s="32" t="s">
        <v>285</v>
      </c>
      <c r="B197" s="32" t="s">
        <v>174</v>
      </c>
      <c r="C197" s="33" t="s">
        <v>182</v>
      </c>
      <c r="D197" s="32" t="s">
        <v>13</v>
      </c>
      <c r="E197" s="34" t="str">
        <f t="shared" si="3"/>
        <v>Bouchard Pere et Fils, Vosne-Romanee Premier Cru, Les Suchots</v>
      </c>
      <c r="F197" s="32" t="s">
        <v>14</v>
      </c>
      <c r="G197" s="32">
        <v>6</v>
      </c>
      <c r="H197" s="33" t="s">
        <v>148</v>
      </c>
      <c r="I197" s="32" t="s">
        <v>154</v>
      </c>
      <c r="J197" s="35">
        <v>260</v>
      </c>
      <c r="K197" s="36">
        <v>360</v>
      </c>
      <c r="L197" s="37"/>
      <c r="M197" s="37" t="s">
        <v>596</v>
      </c>
      <c r="AA197" s="18" t="s">
        <v>719</v>
      </c>
      <c r="AB197" s="18" t="s">
        <v>1410</v>
      </c>
    </row>
    <row r="198" spans="1:28" ht="12" customHeight="1" x14ac:dyDescent="0.2">
      <c r="A198" s="32" t="s">
        <v>286</v>
      </c>
      <c r="B198" s="32" t="s">
        <v>174</v>
      </c>
      <c r="C198" s="33" t="s">
        <v>182</v>
      </c>
      <c r="D198" s="32" t="s">
        <v>13</v>
      </c>
      <c r="E198" s="34" t="str">
        <f t="shared" si="3"/>
        <v>Bouchard Pere et Fils, Nuits-Saint-Georges Premier Cru, Les Cailles</v>
      </c>
      <c r="F198" s="32" t="s">
        <v>14</v>
      </c>
      <c r="G198" s="32">
        <v>6</v>
      </c>
      <c r="H198" s="33" t="s">
        <v>148</v>
      </c>
      <c r="I198" s="32" t="s">
        <v>154</v>
      </c>
      <c r="J198" s="35">
        <v>200</v>
      </c>
      <c r="K198" s="36">
        <v>300</v>
      </c>
      <c r="L198" s="37"/>
      <c r="M198" s="37" t="s">
        <v>596</v>
      </c>
      <c r="AA198" s="18" t="s">
        <v>738</v>
      </c>
      <c r="AB198" s="18" t="s">
        <v>1411</v>
      </c>
    </row>
    <row r="199" spans="1:28" ht="12" customHeight="1" x14ac:dyDescent="0.2">
      <c r="A199" s="32" t="s">
        <v>288</v>
      </c>
      <c r="B199" s="32" t="s">
        <v>174</v>
      </c>
      <c r="C199" s="33" t="s">
        <v>182</v>
      </c>
      <c r="D199" s="32" t="s">
        <v>13</v>
      </c>
      <c r="E199" s="34" t="str">
        <f t="shared" si="3"/>
        <v>Domaine Henri Gouges, Nuits-Saint-Georges Premier Cru, Les Pruliers</v>
      </c>
      <c r="F199" s="32" t="s">
        <v>14</v>
      </c>
      <c r="G199" s="32">
        <v>6</v>
      </c>
      <c r="H199" s="33" t="s">
        <v>148</v>
      </c>
      <c r="I199" s="32" t="s">
        <v>154</v>
      </c>
      <c r="J199" s="35">
        <v>120</v>
      </c>
      <c r="K199" s="36">
        <v>180</v>
      </c>
      <c r="L199" s="37"/>
      <c r="M199" s="37" t="s">
        <v>596</v>
      </c>
      <c r="AA199" s="18" t="s">
        <v>751</v>
      </c>
      <c r="AB199" s="18" t="s">
        <v>1412</v>
      </c>
    </row>
    <row r="200" spans="1:28" ht="12" customHeight="1" x14ac:dyDescent="0.2">
      <c r="A200" s="32" t="s">
        <v>289</v>
      </c>
      <c r="B200" s="32" t="s">
        <v>174</v>
      </c>
      <c r="C200" s="33" t="s">
        <v>182</v>
      </c>
      <c r="D200" s="32" t="s">
        <v>13</v>
      </c>
      <c r="E200" s="34" t="str">
        <f t="shared" si="3"/>
        <v>Domaine Henri Gouges, Nuits-Saint-Georges Premier Cru, Les Vaucrains</v>
      </c>
      <c r="F200" s="32" t="s">
        <v>14</v>
      </c>
      <c r="G200" s="32">
        <v>6</v>
      </c>
      <c r="H200" s="33" t="s">
        <v>148</v>
      </c>
      <c r="I200" s="32" t="s">
        <v>154</v>
      </c>
      <c r="J200" s="35">
        <v>200</v>
      </c>
      <c r="K200" s="36">
        <v>300</v>
      </c>
      <c r="L200" s="37"/>
      <c r="M200" s="37" t="s">
        <v>596</v>
      </c>
      <c r="AA200" s="18" t="s">
        <v>766</v>
      </c>
      <c r="AB200" s="18" t="s">
        <v>1413</v>
      </c>
    </row>
    <row r="201" spans="1:28" ht="12" customHeight="1" x14ac:dyDescent="0.2">
      <c r="A201" s="32" t="s">
        <v>290</v>
      </c>
      <c r="B201" s="32" t="s">
        <v>174</v>
      </c>
      <c r="C201" s="33" t="s">
        <v>182</v>
      </c>
      <c r="D201" s="32" t="s">
        <v>13</v>
      </c>
      <c r="E201" s="34" t="str">
        <f t="shared" si="3"/>
        <v>Maison Louis Jadot, Nuits-Saint-Georges Premier Cru, Les Saint-Georges</v>
      </c>
      <c r="F201" s="32" t="s">
        <v>14</v>
      </c>
      <c r="G201" s="32">
        <v>6</v>
      </c>
      <c r="H201" s="33" t="s">
        <v>166</v>
      </c>
      <c r="I201" s="32" t="s">
        <v>154</v>
      </c>
      <c r="J201" s="35">
        <v>160</v>
      </c>
      <c r="K201" s="36">
        <v>220</v>
      </c>
      <c r="L201" s="37"/>
      <c r="M201" s="37" t="s">
        <v>596</v>
      </c>
      <c r="AA201" s="18" t="s">
        <v>767</v>
      </c>
      <c r="AB201" s="18" t="s">
        <v>1414</v>
      </c>
    </row>
    <row r="202" spans="1:28" ht="12" customHeight="1" x14ac:dyDescent="0.2">
      <c r="A202" s="32" t="s">
        <v>292</v>
      </c>
      <c r="B202" s="32" t="s">
        <v>174</v>
      </c>
      <c r="C202" s="33" t="s">
        <v>182</v>
      </c>
      <c r="D202" s="32" t="s">
        <v>13</v>
      </c>
      <c r="E202" s="34" t="str">
        <f t="shared" si="3"/>
        <v>Domaine Faiveley, Mercurey Premier Cru, Le Clos du Roy</v>
      </c>
      <c r="F202" s="32" t="s">
        <v>14</v>
      </c>
      <c r="G202" s="32">
        <v>12</v>
      </c>
      <c r="H202" s="33" t="s">
        <v>148</v>
      </c>
      <c r="I202" s="32" t="s">
        <v>154</v>
      </c>
      <c r="J202" s="35">
        <v>200</v>
      </c>
      <c r="K202" s="36">
        <v>300</v>
      </c>
      <c r="L202" s="37"/>
      <c r="M202" s="37" t="s">
        <v>596</v>
      </c>
      <c r="AA202" s="18" t="s">
        <v>760</v>
      </c>
      <c r="AB202" s="18" t="s">
        <v>1415</v>
      </c>
    </row>
    <row r="203" spans="1:28" ht="12" customHeight="1" x14ac:dyDescent="0.2">
      <c r="A203" s="32" t="s">
        <v>294</v>
      </c>
      <c r="B203" s="32" t="s">
        <v>174</v>
      </c>
      <c r="C203" s="33" t="s">
        <v>182</v>
      </c>
      <c r="D203" s="32" t="s">
        <v>13</v>
      </c>
      <c r="E203" s="34" t="str">
        <f t="shared" si="3"/>
        <v>Domaine Bizot, Vosne-Romanee, Aux Jachees - In Bond</v>
      </c>
      <c r="F203" s="32" t="s">
        <v>14</v>
      </c>
      <c r="G203" s="32">
        <v>3</v>
      </c>
      <c r="H203" s="33" t="s">
        <v>153</v>
      </c>
      <c r="I203" s="4" t="s">
        <v>149</v>
      </c>
      <c r="J203" s="35">
        <v>1800</v>
      </c>
      <c r="K203" s="36">
        <v>2800</v>
      </c>
      <c r="L203" s="37"/>
      <c r="M203" s="37" t="s">
        <v>615</v>
      </c>
      <c r="AA203" s="18" t="s">
        <v>752</v>
      </c>
      <c r="AB203" s="18" t="s">
        <v>1416</v>
      </c>
    </row>
    <row r="204" spans="1:28" ht="12" customHeight="1" x14ac:dyDescent="0.2">
      <c r="A204" s="32" t="s">
        <v>296</v>
      </c>
      <c r="B204" s="32" t="s">
        <v>174</v>
      </c>
      <c r="C204" s="33" t="s">
        <v>182</v>
      </c>
      <c r="D204" s="32" t="s">
        <v>13</v>
      </c>
      <c r="E204" s="34" t="str">
        <f t="shared" si="3"/>
        <v>Bruno Desaunay-Bissey, Vosne-Romanee - In Bond</v>
      </c>
      <c r="F204" s="32" t="s">
        <v>14</v>
      </c>
      <c r="G204" s="32">
        <v>5</v>
      </c>
      <c r="H204" s="33" t="s">
        <v>148</v>
      </c>
      <c r="I204" s="4" t="s">
        <v>149</v>
      </c>
      <c r="J204" s="35">
        <v>130</v>
      </c>
      <c r="K204" s="36">
        <v>200</v>
      </c>
      <c r="L204" s="37"/>
      <c r="M204" s="37" t="s">
        <v>615</v>
      </c>
      <c r="AA204" s="18" t="s">
        <v>768</v>
      </c>
      <c r="AB204" s="18" t="s">
        <v>1417</v>
      </c>
    </row>
    <row r="205" spans="1:28" ht="12" customHeight="1" x14ac:dyDescent="0.2">
      <c r="A205" s="32" t="s">
        <v>297</v>
      </c>
      <c r="B205" s="32" t="s">
        <v>174</v>
      </c>
      <c r="C205" s="33" t="s">
        <v>182</v>
      </c>
      <c r="D205" s="32" t="s">
        <v>13</v>
      </c>
      <c r="E205" s="34" t="str">
        <f t="shared" si="3"/>
        <v>Domaine Bizot, Bourgogne, Le Chapitre - In Bond</v>
      </c>
      <c r="F205" s="32" t="s">
        <v>14</v>
      </c>
      <c r="G205" s="32">
        <v>3</v>
      </c>
      <c r="H205" s="33" t="s">
        <v>153</v>
      </c>
      <c r="I205" s="4" t="s">
        <v>149</v>
      </c>
      <c r="J205" s="35">
        <v>1400</v>
      </c>
      <c r="K205" s="36">
        <v>2200</v>
      </c>
      <c r="L205" s="37"/>
      <c r="M205" s="37" t="s">
        <v>615</v>
      </c>
      <c r="AA205" s="18" t="s">
        <v>769</v>
      </c>
      <c r="AB205" s="18" t="s">
        <v>1418</v>
      </c>
    </row>
    <row r="206" spans="1:28" ht="12" customHeight="1" x14ac:dyDescent="0.2">
      <c r="A206" s="32" t="s">
        <v>298</v>
      </c>
      <c r="B206" s="32" t="s">
        <v>251</v>
      </c>
      <c r="C206" s="33" t="s">
        <v>182</v>
      </c>
      <c r="D206" s="32" t="s">
        <v>13</v>
      </c>
      <c r="E206" s="34" t="str">
        <f t="shared" si="3"/>
        <v>Joseph Roty, Charmes-Chambertin Grand Cru, Tres Vieilles Vignes - In Bond</v>
      </c>
      <c r="F206" s="32" t="s">
        <v>14</v>
      </c>
      <c r="G206" s="32">
        <v>6</v>
      </c>
      <c r="H206" s="33" t="s">
        <v>148</v>
      </c>
      <c r="I206" s="4" t="s">
        <v>149</v>
      </c>
      <c r="J206" s="35">
        <v>900</v>
      </c>
      <c r="K206" s="36">
        <v>1300</v>
      </c>
      <c r="L206" s="37"/>
      <c r="M206" s="37" t="s">
        <v>624</v>
      </c>
      <c r="AA206" s="18" t="s">
        <v>748</v>
      </c>
      <c r="AB206" s="18" t="s">
        <v>1419</v>
      </c>
    </row>
    <row r="207" spans="1:28" ht="12" customHeight="1" x14ac:dyDescent="0.2">
      <c r="A207" s="32" t="s">
        <v>299</v>
      </c>
      <c r="B207" s="32" t="s">
        <v>251</v>
      </c>
      <c r="C207" s="33" t="s">
        <v>182</v>
      </c>
      <c r="D207" s="32" t="s">
        <v>13</v>
      </c>
      <c r="E207" s="34" t="str">
        <f t="shared" si="3"/>
        <v>Domaine Albert Bichot (Clos Frantin), Echezeaux Grand Cru, Clos Frantin</v>
      </c>
      <c r="F207" s="32" t="s">
        <v>14</v>
      </c>
      <c r="G207" s="32">
        <v>6</v>
      </c>
      <c r="H207" s="33" t="s">
        <v>148</v>
      </c>
      <c r="I207" s="32" t="s">
        <v>154</v>
      </c>
      <c r="J207" s="35">
        <v>300</v>
      </c>
      <c r="K207" s="36">
        <v>500</v>
      </c>
      <c r="L207" s="37"/>
      <c r="M207" s="37" t="s">
        <v>596</v>
      </c>
      <c r="AA207" s="18" t="s">
        <v>770</v>
      </c>
      <c r="AB207" s="18" t="s">
        <v>1420</v>
      </c>
    </row>
    <row r="208" spans="1:28" ht="12" customHeight="1" x14ac:dyDescent="0.2">
      <c r="A208" s="32" t="s">
        <v>300</v>
      </c>
      <c r="B208" s="32" t="s">
        <v>251</v>
      </c>
      <c r="C208" s="33" t="s">
        <v>182</v>
      </c>
      <c r="D208" s="32" t="s">
        <v>13</v>
      </c>
      <c r="E208" s="34" t="str">
        <f t="shared" si="3"/>
        <v>Domaine Faiveley, Gevrey-Chambertin Premier Cru, Issarts</v>
      </c>
      <c r="F208" s="32" t="s">
        <v>14</v>
      </c>
      <c r="G208" s="32">
        <v>6</v>
      </c>
      <c r="H208" s="33" t="s">
        <v>148</v>
      </c>
      <c r="I208" s="32" t="s">
        <v>154</v>
      </c>
      <c r="J208" s="35">
        <v>200</v>
      </c>
      <c r="K208" s="36">
        <v>300</v>
      </c>
      <c r="L208" s="37"/>
      <c r="M208" s="37" t="s">
        <v>596</v>
      </c>
      <c r="AA208" s="18" t="s">
        <v>706</v>
      </c>
      <c r="AB208" s="18" t="s">
        <v>1421</v>
      </c>
    </row>
    <row r="209" spans="1:28" ht="12" customHeight="1" x14ac:dyDescent="0.2">
      <c r="A209" s="32" t="s">
        <v>303</v>
      </c>
      <c r="B209" s="32" t="s">
        <v>251</v>
      </c>
      <c r="C209" s="33" t="s">
        <v>182</v>
      </c>
      <c r="D209" s="32" t="s">
        <v>13</v>
      </c>
      <c r="E209" s="34" t="str">
        <f t="shared" si="3"/>
        <v>Domaine Faiveley, Gevrey-Chambertin Premier Cru, Les Cazetiers</v>
      </c>
      <c r="F209" s="32" t="s">
        <v>14</v>
      </c>
      <c r="G209" s="32">
        <v>6</v>
      </c>
      <c r="H209" s="33" t="s">
        <v>148</v>
      </c>
      <c r="I209" s="32" t="s">
        <v>154</v>
      </c>
      <c r="J209" s="35">
        <v>200</v>
      </c>
      <c r="K209" s="36">
        <v>300</v>
      </c>
      <c r="L209" s="37"/>
      <c r="M209" s="37" t="s">
        <v>596</v>
      </c>
      <c r="AA209" s="18" t="s">
        <v>771</v>
      </c>
      <c r="AB209" s="18" t="s">
        <v>1422</v>
      </c>
    </row>
    <row r="210" spans="1:28" ht="12" customHeight="1" x14ac:dyDescent="0.2">
      <c r="A210" s="32" t="s">
        <v>304</v>
      </c>
      <c r="B210" s="32" t="s">
        <v>251</v>
      </c>
      <c r="C210" s="33" t="s">
        <v>182</v>
      </c>
      <c r="D210" s="32" t="s">
        <v>13</v>
      </c>
      <c r="E210" s="34" t="str">
        <f t="shared" si="3"/>
        <v>Maison Louis Jadot, Gevrey-Chambertin Premier Cru, Au Closeau</v>
      </c>
      <c r="F210" s="32" t="s">
        <v>14</v>
      </c>
      <c r="G210" s="32">
        <v>6</v>
      </c>
      <c r="H210" s="33" t="s">
        <v>166</v>
      </c>
      <c r="I210" s="32" t="s">
        <v>154</v>
      </c>
      <c r="J210" s="35">
        <v>180</v>
      </c>
      <c r="K210" s="36">
        <v>240</v>
      </c>
      <c r="L210" s="37"/>
      <c r="M210" s="37" t="s">
        <v>596</v>
      </c>
      <c r="AA210" s="18" t="s">
        <v>772</v>
      </c>
      <c r="AB210" s="18" t="s">
        <v>1423</v>
      </c>
    </row>
    <row r="211" spans="1:28" ht="12" customHeight="1" x14ac:dyDescent="0.2">
      <c r="A211" s="32" t="s">
        <v>306</v>
      </c>
      <c r="B211" s="32" t="s">
        <v>251</v>
      </c>
      <c r="C211" s="33" t="s">
        <v>182</v>
      </c>
      <c r="D211" s="32" t="s">
        <v>13</v>
      </c>
      <c r="E211" s="34" t="str">
        <f t="shared" si="3"/>
        <v>Albert Bichot, Chambolle-Musigny Premier Cru, Les Chabiots</v>
      </c>
      <c r="F211" s="32" t="s">
        <v>14</v>
      </c>
      <c r="G211" s="32">
        <v>6</v>
      </c>
      <c r="H211" s="33" t="s">
        <v>148</v>
      </c>
      <c r="I211" s="32" t="s">
        <v>154</v>
      </c>
      <c r="J211" s="35">
        <v>200</v>
      </c>
      <c r="K211" s="36">
        <v>300</v>
      </c>
      <c r="L211" s="37"/>
      <c r="M211" s="37" t="s">
        <v>596</v>
      </c>
      <c r="AA211" s="18" t="s">
        <v>764</v>
      </c>
      <c r="AB211" s="18" t="s">
        <v>1424</v>
      </c>
    </row>
    <row r="212" spans="1:28" ht="12" customHeight="1" x14ac:dyDescent="0.2">
      <c r="A212" s="32" t="s">
        <v>307</v>
      </c>
      <c r="B212" s="32" t="s">
        <v>251</v>
      </c>
      <c r="C212" s="33" t="s">
        <v>182</v>
      </c>
      <c r="D212" s="32" t="s">
        <v>13</v>
      </c>
      <c r="E212" s="34" t="str">
        <f t="shared" si="3"/>
        <v>Bouchard Pere et Fils, Vosne-Romanee Premier Cru, Les Suchots</v>
      </c>
      <c r="F212" s="32" t="s">
        <v>14</v>
      </c>
      <c r="G212" s="32">
        <v>6</v>
      </c>
      <c r="H212" s="33" t="s">
        <v>148</v>
      </c>
      <c r="I212" s="32" t="s">
        <v>154</v>
      </c>
      <c r="J212" s="35">
        <v>400</v>
      </c>
      <c r="K212" s="36">
        <v>600</v>
      </c>
      <c r="L212" s="37"/>
      <c r="M212" s="37" t="s">
        <v>596</v>
      </c>
      <c r="AA212" s="18" t="s">
        <v>719</v>
      </c>
      <c r="AB212" s="18" t="s">
        <v>1425</v>
      </c>
    </row>
    <row r="213" spans="1:28" ht="12" customHeight="1" x14ac:dyDescent="0.2">
      <c r="A213" s="32" t="s">
        <v>308</v>
      </c>
      <c r="B213" s="32" t="s">
        <v>251</v>
      </c>
      <c r="C213" s="33" t="s">
        <v>182</v>
      </c>
      <c r="D213" s="32" t="s">
        <v>13</v>
      </c>
      <c r="E213" s="34" t="str">
        <f t="shared" si="3"/>
        <v>Domaine Albert Bichot (Clos Frantin), Vosne-Romanee Premier Cru, Aux Malconsorts</v>
      </c>
      <c r="F213" s="32" t="s">
        <v>14</v>
      </c>
      <c r="G213" s="32">
        <v>6</v>
      </c>
      <c r="H213" s="33" t="s">
        <v>148</v>
      </c>
      <c r="I213" s="32" t="s">
        <v>154</v>
      </c>
      <c r="J213" s="35">
        <v>280</v>
      </c>
      <c r="K213" s="36">
        <v>380</v>
      </c>
      <c r="L213" s="37"/>
      <c r="M213" s="37" t="s">
        <v>596</v>
      </c>
      <c r="AA213" s="18" t="s">
        <v>765</v>
      </c>
      <c r="AB213" s="18" t="s">
        <v>1426</v>
      </c>
    </row>
    <row r="214" spans="1:28" ht="12" customHeight="1" x14ac:dyDescent="0.2">
      <c r="A214" s="32" t="s">
        <v>309</v>
      </c>
      <c r="B214" s="32" t="s">
        <v>251</v>
      </c>
      <c r="C214" s="33" t="s">
        <v>182</v>
      </c>
      <c r="D214" s="32" t="s">
        <v>13</v>
      </c>
      <c r="E214" s="34" t="str">
        <f t="shared" si="3"/>
        <v>Bouchard Pere et Fils, Nuits-Saint-Georges Premier Cru, Les Cailles</v>
      </c>
      <c r="F214" s="32" t="s">
        <v>14</v>
      </c>
      <c r="G214" s="32">
        <v>6</v>
      </c>
      <c r="H214" s="33" t="s">
        <v>148</v>
      </c>
      <c r="I214" s="32" t="s">
        <v>154</v>
      </c>
      <c r="J214" s="35">
        <v>200</v>
      </c>
      <c r="K214" s="36">
        <v>300</v>
      </c>
      <c r="L214" s="37"/>
      <c r="M214" s="37" t="s">
        <v>596</v>
      </c>
      <c r="AA214" s="18" t="s">
        <v>738</v>
      </c>
      <c r="AB214" s="18" t="s">
        <v>1427</v>
      </c>
    </row>
    <row r="215" spans="1:28" ht="12" customHeight="1" x14ac:dyDescent="0.2">
      <c r="A215" s="32" t="s">
        <v>310</v>
      </c>
      <c r="B215" s="32" t="s">
        <v>251</v>
      </c>
      <c r="C215" s="33" t="s">
        <v>182</v>
      </c>
      <c r="D215" s="32" t="s">
        <v>13</v>
      </c>
      <c r="E215" s="34" t="str">
        <f t="shared" si="3"/>
        <v>Maison Louis Jadot, Beaune Premier Cru, Celebration Cuvee 161st Anniversary</v>
      </c>
      <c r="F215" s="32" t="s">
        <v>14</v>
      </c>
      <c r="G215" s="32">
        <v>6</v>
      </c>
      <c r="H215" s="33" t="s">
        <v>148</v>
      </c>
      <c r="I215" s="32" t="s">
        <v>154</v>
      </c>
      <c r="J215" s="35">
        <v>100</v>
      </c>
      <c r="K215" s="36">
        <v>160</v>
      </c>
      <c r="L215" s="37"/>
      <c r="M215" s="37"/>
      <c r="AA215" s="18" t="s">
        <v>773</v>
      </c>
      <c r="AB215" s="18" t="s">
        <v>1428</v>
      </c>
    </row>
    <row r="216" spans="1:28" ht="12" customHeight="1" x14ac:dyDescent="0.2">
      <c r="A216" s="32" t="s">
        <v>311</v>
      </c>
      <c r="B216" s="32" t="s">
        <v>251</v>
      </c>
      <c r="C216" s="33" t="s">
        <v>182</v>
      </c>
      <c r="D216" s="32" t="s">
        <v>13</v>
      </c>
      <c r="E216" s="34" t="str">
        <f t="shared" si="3"/>
        <v>Domaine Jean-Marc Bouley, Volnay Premier Cru, Clos des Chenes - In Bond</v>
      </c>
      <c r="F216" s="32" t="s">
        <v>14</v>
      </c>
      <c r="G216" s="32">
        <v>6</v>
      </c>
      <c r="H216" s="33" t="s">
        <v>148</v>
      </c>
      <c r="I216" s="4" t="s">
        <v>149</v>
      </c>
      <c r="J216" s="35">
        <v>400</v>
      </c>
      <c r="K216" s="36">
        <v>600</v>
      </c>
      <c r="L216" s="37"/>
      <c r="M216" s="37"/>
      <c r="AA216" s="18" t="s">
        <v>774</v>
      </c>
      <c r="AB216" s="18" t="s">
        <v>1429</v>
      </c>
    </row>
    <row r="217" spans="1:28" ht="12" customHeight="1" x14ac:dyDescent="0.2">
      <c r="A217" s="32" t="s">
        <v>313</v>
      </c>
      <c r="B217" s="32" t="s">
        <v>251</v>
      </c>
      <c r="C217" s="33" t="s">
        <v>182</v>
      </c>
      <c r="D217" s="32" t="s">
        <v>13</v>
      </c>
      <c r="E217" s="34" t="str">
        <f t="shared" si="3"/>
        <v>Domaine d'Ardhuy, Gevrey-Chambertin - In Bond</v>
      </c>
      <c r="F217" s="32" t="s">
        <v>14</v>
      </c>
      <c r="G217" s="32">
        <v>6</v>
      </c>
      <c r="H217" s="33" t="s">
        <v>148</v>
      </c>
      <c r="I217" s="4" t="s">
        <v>149</v>
      </c>
      <c r="J217" s="35">
        <v>150</v>
      </c>
      <c r="K217" s="36">
        <v>200</v>
      </c>
      <c r="L217" s="37"/>
      <c r="M217" s="37" t="s">
        <v>615</v>
      </c>
      <c r="AA217" s="18" t="s">
        <v>775</v>
      </c>
      <c r="AB217" s="18" t="s">
        <v>1430</v>
      </c>
    </row>
    <row r="218" spans="1:28" ht="12" customHeight="1" x14ac:dyDescent="0.2">
      <c r="A218" s="32" t="s">
        <v>314</v>
      </c>
      <c r="B218" s="32" t="s">
        <v>251</v>
      </c>
      <c r="C218" s="33" t="s">
        <v>182</v>
      </c>
      <c r="D218" s="32" t="s">
        <v>13</v>
      </c>
      <c r="E218" s="34" t="str">
        <f t="shared" si="3"/>
        <v>Joseph Roty, Gevrey-Chambertin - In Bond</v>
      </c>
      <c r="F218" s="32" t="s">
        <v>14</v>
      </c>
      <c r="G218" s="32">
        <v>4</v>
      </c>
      <c r="H218" s="33" t="s">
        <v>148</v>
      </c>
      <c r="I218" s="4" t="s">
        <v>149</v>
      </c>
      <c r="J218" s="35">
        <v>100</v>
      </c>
      <c r="K218" s="36">
        <v>150</v>
      </c>
      <c r="L218" s="37" t="s">
        <v>777</v>
      </c>
      <c r="M218" s="37" t="s">
        <v>624</v>
      </c>
      <c r="AA218" s="18" t="s">
        <v>776</v>
      </c>
      <c r="AB218" s="18" t="s">
        <v>1431</v>
      </c>
    </row>
    <row r="219" spans="1:28" ht="12" customHeight="1" x14ac:dyDescent="0.2">
      <c r="A219" s="32" t="s">
        <v>315</v>
      </c>
      <c r="B219" s="32" t="s">
        <v>251</v>
      </c>
      <c r="C219" s="33" t="s">
        <v>182</v>
      </c>
      <c r="D219" s="32" t="s">
        <v>13</v>
      </c>
      <c r="E219" s="34" t="str">
        <f t="shared" si="3"/>
        <v>Bruno Desaunay-Bissey, Chambolle-Musigny - In Bond</v>
      </c>
      <c r="F219" s="32" t="s">
        <v>14</v>
      </c>
      <c r="G219" s="32">
        <v>5</v>
      </c>
      <c r="H219" s="33" t="s">
        <v>153</v>
      </c>
      <c r="I219" s="4" t="s">
        <v>149</v>
      </c>
      <c r="J219" s="35">
        <v>200</v>
      </c>
      <c r="K219" s="36">
        <v>280</v>
      </c>
      <c r="L219" s="37"/>
      <c r="M219" s="37" t="s">
        <v>615</v>
      </c>
      <c r="AA219" s="18" t="s">
        <v>778</v>
      </c>
      <c r="AB219" s="18" t="s">
        <v>1432</v>
      </c>
    </row>
    <row r="220" spans="1:28" ht="12" customHeight="1" x14ac:dyDescent="0.2">
      <c r="A220" s="32" t="s">
        <v>316</v>
      </c>
      <c r="B220" s="32" t="s">
        <v>251</v>
      </c>
      <c r="C220" s="33" t="s">
        <v>182</v>
      </c>
      <c r="D220" s="32" t="s">
        <v>13</v>
      </c>
      <c r="E220" s="34" t="str">
        <f t="shared" si="3"/>
        <v>Joseph Roty, Marsannay, Les Ouzeloy - In Bond</v>
      </c>
      <c r="F220" s="32" t="s">
        <v>14</v>
      </c>
      <c r="G220" s="32">
        <v>6</v>
      </c>
      <c r="H220" s="33" t="s">
        <v>148</v>
      </c>
      <c r="I220" s="4" t="s">
        <v>149</v>
      </c>
      <c r="J220" s="35">
        <v>140</v>
      </c>
      <c r="K220" s="36">
        <v>180</v>
      </c>
      <c r="L220" s="37" t="s">
        <v>777</v>
      </c>
      <c r="M220" s="37" t="s">
        <v>624</v>
      </c>
      <c r="AA220" s="18" t="s">
        <v>779</v>
      </c>
      <c r="AB220" s="18" t="s">
        <v>1433</v>
      </c>
    </row>
    <row r="221" spans="1:28" ht="12" customHeight="1" x14ac:dyDescent="0.2">
      <c r="A221" s="32" t="s">
        <v>317</v>
      </c>
      <c r="B221" s="32" t="s">
        <v>251</v>
      </c>
      <c r="C221" s="33" t="s">
        <v>182</v>
      </c>
      <c r="D221" s="32" t="s">
        <v>13</v>
      </c>
      <c r="E221" s="34" t="str">
        <f t="shared" si="3"/>
        <v>Domaine Michel Lafarge, Bourgogne Passe-tout-grains, L'Exception Anthologie (Magnum) - In Bond</v>
      </c>
      <c r="F221" s="32" t="s">
        <v>151</v>
      </c>
      <c r="G221" s="32">
        <v>2</v>
      </c>
      <c r="H221" s="33" t="s">
        <v>153</v>
      </c>
      <c r="I221" s="4" t="s">
        <v>149</v>
      </c>
      <c r="J221" s="35">
        <v>60</v>
      </c>
      <c r="K221" s="36">
        <v>90</v>
      </c>
      <c r="L221" s="37"/>
      <c r="M221" s="37" t="s">
        <v>624</v>
      </c>
      <c r="AA221" s="18" t="s">
        <v>780</v>
      </c>
      <c r="AB221" s="18" t="s">
        <v>1434</v>
      </c>
    </row>
    <row r="222" spans="1:28" ht="12" customHeight="1" x14ac:dyDescent="0.2">
      <c r="A222" s="32" t="s">
        <v>318</v>
      </c>
      <c r="B222" s="32" t="s">
        <v>262</v>
      </c>
      <c r="C222" s="33" t="s">
        <v>182</v>
      </c>
      <c r="D222" s="32" t="s">
        <v>13</v>
      </c>
      <c r="E222" s="34" t="str">
        <f t="shared" si="3"/>
        <v>Joseph Faiveley, Charmes-Chambertin Grand Cru</v>
      </c>
      <c r="F222" s="32" t="s">
        <v>14</v>
      </c>
      <c r="G222" s="32">
        <v>2</v>
      </c>
      <c r="H222" s="33" t="s">
        <v>153</v>
      </c>
      <c r="I222" s="32" t="s">
        <v>154</v>
      </c>
      <c r="J222" s="35">
        <v>150</v>
      </c>
      <c r="K222" s="36">
        <v>250</v>
      </c>
      <c r="L222" s="37"/>
      <c r="M222" s="37"/>
      <c r="AA222" s="18" t="s">
        <v>781</v>
      </c>
      <c r="AB222" s="18" t="s">
        <v>1435</v>
      </c>
    </row>
    <row r="223" spans="1:28" ht="12" customHeight="1" x14ac:dyDescent="0.2">
      <c r="A223" s="32" t="s">
        <v>319</v>
      </c>
      <c r="B223" s="32"/>
      <c r="C223" s="33"/>
      <c r="D223" s="32"/>
      <c r="E223" s="34" t="str">
        <f t="shared" si="3"/>
        <v>LOT WITHDRAWN</v>
      </c>
      <c r="F223" s="32"/>
      <c r="G223" s="32"/>
      <c r="H223" s="33" t="s">
        <v>153</v>
      </c>
      <c r="I223" s="32" t="s">
        <v>154</v>
      </c>
      <c r="J223" s="35"/>
      <c r="K223" s="36"/>
      <c r="L223" s="37"/>
      <c r="M223" s="37"/>
      <c r="AA223" s="18" t="s">
        <v>593</v>
      </c>
      <c r="AB223" s="18" t="s">
        <v>1436</v>
      </c>
    </row>
    <row r="224" spans="1:28" ht="12" customHeight="1" x14ac:dyDescent="0.2">
      <c r="A224" s="32" t="s">
        <v>320</v>
      </c>
      <c r="B224" s="32" t="s">
        <v>262</v>
      </c>
      <c r="C224" s="33" t="s">
        <v>182</v>
      </c>
      <c r="D224" s="32" t="s">
        <v>13</v>
      </c>
      <c r="E224" s="34" t="str">
        <f t="shared" si="3"/>
        <v>Domaine Faiveley, Corton Grand Cru, Clos des Cortons Faiveley</v>
      </c>
      <c r="F224" s="32" t="s">
        <v>14</v>
      </c>
      <c r="G224" s="32">
        <v>6</v>
      </c>
      <c r="H224" s="33" t="s">
        <v>166</v>
      </c>
      <c r="I224" s="32" t="s">
        <v>154</v>
      </c>
      <c r="J224" s="35">
        <v>360</v>
      </c>
      <c r="K224" s="36">
        <v>480</v>
      </c>
      <c r="L224" s="37"/>
      <c r="M224" s="37" t="s">
        <v>596</v>
      </c>
      <c r="AA224" s="18" t="s">
        <v>782</v>
      </c>
      <c r="AB224" s="18" t="s">
        <v>1437</v>
      </c>
    </row>
    <row r="225" spans="1:28" ht="12" customHeight="1" x14ac:dyDescent="0.2">
      <c r="A225" s="32" t="s">
        <v>321</v>
      </c>
      <c r="B225" s="32" t="s">
        <v>262</v>
      </c>
      <c r="C225" s="33" t="s">
        <v>182</v>
      </c>
      <c r="D225" s="32" t="s">
        <v>13</v>
      </c>
      <c r="E225" s="34" t="str">
        <f t="shared" si="3"/>
        <v>Domaine Faiveley, Gevrey-Chambertin Premier Cru, Les Cazetiers</v>
      </c>
      <c r="F225" s="32" t="s">
        <v>14</v>
      </c>
      <c r="G225" s="32">
        <v>6</v>
      </c>
      <c r="H225" s="33" t="s">
        <v>148</v>
      </c>
      <c r="I225" s="32" t="s">
        <v>154</v>
      </c>
      <c r="J225" s="35">
        <v>200</v>
      </c>
      <c r="K225" s="36">
        <v>300</v>
      </c>
      <c r="L225" s="37"/>
      <c r="M225" s="37" t="s">
        <v>596</v>
      </c>
      <c r="AA225" s="18" t="s">
        <v>771</v>
      </c>
      <c r="AB225" s="18" t="s">
        <v>1438</v>
      </c>
    </row>
    <row r="226" spans="1:28" ht="12" customHeight="1" x14ac:dyDescent="0.2">
      <c r="A226" s="32" t="s">
        <v>322</v>
      </c>
      <c r="B226" s="32" t="s">
        <v>262</v>
      </c>
      <c r="C226" s="33" t="s">
        <v>182</v>
      </c>
      <c r="D226" s="32" t="s">
        <v>13</v>
      </c>
      <c r="E226" s="34" t="str">
        <f t="shared" si="3"/>
        <v>Domaine Tawse, Gevrey-Chambertin Premier Cru, Champeaux - In Bond</v>
      </c>
      <c r="F226" s="32" t="s">
        <v>14</v>
      </c>
      <c r="G226" s="32">
        <v>6</v>
      </c>
      <c r="H226" s="33" t="s">
        <v>153</v>
      </c>
      <c r="I226" s="4" t="s">
        <v>149</v>
      </c>
      <c r="J226" s="35">
        <v>200</v>
      </c>
      <c r="K226" s="36">
        <v>300</v>
      </c>
      <c r="L226" s="37"/>
      <c r="M226" s="37" t="s">
        <v>615</v>
      </c>
      <c r="AA226" s="18" t="s">
        <v>783</v>
      </c>
      <c r="AB226" s="18" t="s">
        <v>1439</v>
      </c>
    </row>
    <row r="227" spans="1:28" ht="12" customHeight="1" x14ac:dyDescent="0.2">
      <c r="A227" s="32" t="s">
        <v>323</v>
      </c>
      <c r="B227" s="32" t="s">
        <v>262</v>
      </c>
      <c r="C227" s="33" t="s">
        <v>182</v>
      </c>
      <c r="D227" s="32" t="s">
        <v>13</v>
      </c>
      <c r="E227" s="34" t="str">
        <f t="shared" si="3"/>
        <v>Albert Bichot, Chambolle-Musigny Premier Cru, Les Chabiots</v>
      </c>
      <c r="F227" s="32" t="s">
        <v>14</v>
      </c>
      <c r="G227" s="32">
        <v>6</v>
      </c>
      <c r="H227" s="33" t="s">
        <v>148</v>
      </c>
      <c r="I227" s="32" t="s">
        <v>154</v>
      </c>
      <c r="J227" s="35">
        <v>200</v>
      </c>
      <c r="K227" s="36">
        <v>300</v>
      </c>
      <c r="L227" s="37"/>
      <c r="M227" s="37" t="s">
        <v>596</v>
      </c>
      <c r="AA227" s="18" t="s">
        <v>764</v>
      </c>
      <c r="AB227" s="18" t="s">
        <v>1440</v>
      </c>
    </row>
    <row r="228" spans="1:28" ht="12" customHeight="1" x14ac:dyDescent="0.2">
      <c r="A228" s="32" t="s">
        <v>324</v>
      </c>
      <c r="B228" s="32" t="s">
        <v>262</v>
      </c>
      <c r="C228" s="33" t="s">
        <v>182</v>
      </c>
      <c r="D228" s="32" t="s">
        <v>13</v>
      </c>
      <c r="E228" s="34" t="str">
        <f t="shared" si="3"/>
        <v>Domaine de la Romanee-Conti, Vosne-Romanee Premier Cru, Cuvee Duvault-Blochet</v>
      </c>
      <c r="F228" s="32" t="s">
        <v>14</v>
      </c>
      <c r="G228" s="32">
        <v>1</v>
      </c>
      <c r="H228" s="33" t="s">
        <v>153</v>
      </c>
      <c r="I228" s="32" t="s">
        <v>154</v>
      </c>
      <c r="J228" s="35">
        <v>1400</v>
      </c>
      <c r="K228" s="36">
        <v>1800</v>
      </c>
      <c r="L228" s="37"/>
      <c r="M228" s="37" t="s">
        <v>784</v>
      </c>
      <c r="AA228" s="18" t="s">
        <v>389</v>
      </c>
      <c r="AB228" s="18" t="s">
        <v>1441</v>
      </c>
    </row>
    <row r="229" spans="1:28" ht="12" customHeight="1" x14ac:dyDescent="0.2">
      <c r="A229" s="32" t="s">
        <v>325</v>
      </c>
      <c r="B229" s="32" t="s">
        <v>262</v>
      </c>
      <c r="C229" s="33" t="s">
        <v>182</v>
      </c>
      <c r="D229" s="32" t="s">
        <v>13</v>
      </c>
      <c r="E229" s="34" t="str">
        <f t="shared" si="3"/>
        <v>Domaine de la Romanee-Conti, Vosne-Romanee Premier Cru, Cuvee Duvault-Blochet</v>
      </c>
      <c r="F229" s="32" t="s">
        <v>14</v>
      </c>
      <c r="G229" s="32">
        <v>1</v>
      </c>
      <c r="H229" s="33" t="s">
        <v>153</v>
      </c>
      <c r="I229" s="32" t="s">
        <v>154</v>
      </c>
      <c r="J229" s="35">
        <v>1400</v>
      </c>
      <c r="K229" s="36">
        <v>1800</v>
      </c>
      <c r="L229" s="37"/>
      <c r="M229" s="37" t="s">
        <v>784</v>
      </c>
      <c r="AA229" s="18" t="s">
        <v>389</v>
      </c>
      <c r="AB229" s="18" t="s">
        <v>1442</v>
      </c>
    </row>
    <row r="230" spans="1:28" ht="12" customHeight="1" x14ac:dyDescent="0.2">
      <c r="A230" s="32" t="s">
        <v>326</v>
      </c>
      <c r="B230" s="32" t="s">
        <v>262</v>
      </c>
      <c r="C230" s="33" t="s">
        <v>182</v>
      </c>
      <c r="D230" s="32" t="s">
        <v>13</v>
      </c>
      <c r="E230" s="34" t="str">
        <f t="shared" si="3"/>
        <v>Bouchard Pere et Fils, Nuits-Saint-Georges Premier Cru, Les Cailles</v>
      </c>
      <c r="F230" s="32" t="s">
        <v>14</v>
      </c>
      <c r="G230" s="32">
        <v>6</v>
      </c>
      <c r="H230" s="33" t="s">
        <v>148</v>
      </c>
      <c r="I230" s="32" t="s">
        <v>154</v>
      </c>
      <c r="J230" s="35">
        <v>200</v>
      </c>
      <c r="K230" s="36">
        <v>300</v>
      </c>
      <c r="L230" s="37"/>
      <c r="M230" s="37" t="s">
        <v>596</v>
      </c>
      <c r="AA230" s="18" t="s">
        <v>738</v>
      </c>
      <c r="AB230" s="18" t="s">
        <v>1443</v>
      </c>
    </row>
    <row r="231" spans="1:28" ht="12" customHeight="1" x14ac:dyDescent="0.2">
      <c r="A231" s="32" t="s">
        <v>327</v>
      </c>
      <c r="B231" s="32" t="s">
        <v>262</v>
      </c>
      <c r="C231" s="33" t="s">
        <v>182</v>
      </c>
      <c r="D231" s="32" t="s">
        <v>13</v>
      </c>
      <c r="E231" s="34" t="str">
        <f t="shared" si="3"/>
        <v>Bouchard Pere et Fils, Beaune Premier Cru, Les Greves L'Enfant Jesus (Magnum) - In Bond</v>
      </c>
      <c r="F231" s="32" t="s">
        <v>151</v>
      </c>
      <c r="G231" s="32">
        <v>1</v>
      </c>
      <c r="H231" s="33" t="s">
        <v>166</v>
      </c>
      <c r="I231" s="4" t="s">
        <v>149</v>
      </c>
      <c r="J231" s="35">
        <v>100</v>
      </c>
      <c r="K231" s="36">
        <v>150</v>
      </c>
      <c r="L231" s="37"/>
      <c r="M231" s="37"/>
      <c r="AA231" s="18" t="s">
        <v>785</v>
      </c>
      <c r="AB231" s="18" t="s">
        <v>1444</v>
      </c>
    </row>
    <row r="232" spans="1:28" ht="12" customHeight="1" x14ac:dyDescent="0.2">
      <c r="A232" s="32" t="s">
        <v>328</v>
      </c>
      <c r="B232" s="32"/>
      <c r="C232" s="33" t="s">
        <v>182</v>
      </c>
      <c r="D232" s="32" t="s">
        <v>786</v>
      </c>
      <c r="E232" s="34" t="str">
        <f t="shared" si="3"/>
        <v>2019/2020 Mark Haisma, Pommard Premier Cru, Les Arvelets and Chambolle-Musigny, Les Echezeaux</v>
      </c>
      <c r="F232" s="32" t="s">
        <v>14</v>
      </c>
      <c r="G232" s="32">
        <v>4</v>
      </c>
      <c r="H232" s="33" t="s">
        <v>153</v>
      </c>
      <c r="I232" s="32" t="s">
        <v>154</v>
      </c>
      <c r="J232" s="35">
        <v>180</v>
      </c>
      <c r="K232" s="36">
        <v>260</v>
      </c>
      <c r="L232" s="37" t="s">
        <v>788</v>
      </c>
      <c r="M232" s="37" t="s">
        <v>615</v>
      </c>
      <c r="AA232" s="18" t="s">
        <v>787</v>
      </c>
      <c r="AB232" s="18" t="s">
        <v>1445</v>
      </c>
    </row>
    <row r="233" spans="1:28" ht="12" customHeight="1" x14ac:dyDescent="0.2">
      <c r="A233" s="32" t="s">
        <v>329</v>
      </c>
      <c r="B233" s="32" t="s">
        <v>262</v>
      </c>
      <c r="C233" s="33" t="s">
        <v>182</v>
      </c>
      <c r="D233" s="32" t="s">
        <v>13</v>
      </c>
      <c r="E233" s="34" t="str">
        <f t="shared" si="3"/>
        <v>Bruno Desaunay-Bissey, Gevrey-Chambertin - In Bond</v>
      </c>
      <c r="F233" s="32" t="s">
        <v>14</v>
      </c>
      <c r="G233" s="32">
        <v>5</v>
      </c>
      <c r="H233" s="33" t="s">
        <v>148</v>
      </c>
      <c r="I233" s="4" t="s">
        <v>149</v>
      </c>
      <c r="J233" s="35">
        <v>150</v>
      </c>
      <c r="K233" s="36">
        <v>200</v>
      </c>
      <c r="L233" s="37"/>
      <c r="M233" s="37" t="s">
        <v>615</v>
      </c>
      <c r="AA233" s="18" t="s">
        <v>789</v>
      </c>
      <c r="AB233" s="18" t="s">
        <v>1446</v>
      </c>
    </row>
    <row r="234" spans="1:28" ht="12" customHeight="1" x14ac:dyDescent="0.2">
      <c r="A234" s="32" t="s">
        <v>330</v>
      </c>
      <c r="B234" s="32" t="s">
        <v>262</v>
      </c>
      <c r="C234" s="33" t="s">
        <v>182</v>
      </c>
      <c r="D234" s="32" t="s">
        <v>13</v>
      </c>
      <c r="E234" s="34" t="str">
        <f t="shared" si="3"/>
        <v>Sylvie Esmonin, Gevrey-Chambertin, Vieillles Vignes - In Bond</v>
      </c>
      <c r="F234" s="32" t="s">
        <v>14</v>
      </c>
      <c r="G234" s="32">
        <v>6</v>
      </c>
      <c r="H234" s="33" t="s">
        <v>148</v>
      </c>
      <c r="I234" s="4" t="s">
        <v>149</v>
      </c>
      <c r="J234" s="35">
        <v>280</v>
      </c>
      <c r="K234" s="36">
        <v>360</v>
      </c>
      <c r="L234" s="37"/>
      <c r="M234" s="37"/>
      <c r="AA234" s="18" t="s">
        <v>790</v>
      </c>
      <c r="AB234" s="18" t="s">
        <v>1447</v>
      </c>
    </row>
    <row r="235" spans="1:28" ht="12" customHeight="1" x14ac:dyDescent="0.2">
      <c r="A235" s="32" t="s">
        <v>331</v>
      </c>
      <c r="B235" s="32" t="s">
        <v>262</v>
      </c>
      <c r="C235" s="33" t="s">
        <v>182</v>
      </c>
      <c r="D235" s="32" t="s">
        <v>13</v>
      </c>
      <c r="E235" s="34" t="str">
        <f t="shared" si="3"/>
        <v>Domaine Trapet Pere et Fils, Gevrey-Chambertin, Ostrea (Magnums) - In Bond</v>
      </c>
      <c r="F235" s="32" t="s">
        <v>151</v>
      </c>
      <c r="G235" s="32">
        <v>3</v>
      </c>
      <c r="H235" s="33" t="s">
        <v>148</v>
      </c>
      <c r="I235" s="4" t="s">
        <v>149</v>
      </c>
      <c r="J235" s="35">
        <v>220</v>
      </c>
      <c r="K235" s="36">
        <v>280</v>
      </c>
      <c r="L235" s="37"/>
      <c r="M235" s="37"/>
      <c r="AA235" s="18" t="s">
        <v>791</v>
      </c>
      <c r="AB235" s="18" t="s">
        <v>1448</v>
      </c>
    </row>
    <row r="236" spans="1:28" ht="12" customHeight="1" x14ac:dyDescent="0.2">
      <c r="A236" s="32" t="s">
        <v>332</v>
      </c>
      <c r="B236" s="32" t="s">
        <v>262</v>
      </c>
      <c r="C236" s="33" t="s">
        <v>182</v>
      </c>
      <c r="D236" s="32" t="s">
        <v>13</v>
      </c>
      <c r="E236" s="34" t="str">
        <f t="shared" si="3"/>
        <v>Bruno Desaunay-Bissey, Vosne-Romanee - In Bond</v>
      </c>
      <c r="F236" s="32" t="s">
        <v>14</v>
      </c>
      <c r="G236" s="32">
        <v>5</v>
      </c>
      <c r="H236" s="33" t="s">
        <v>153</v>
      </c>
      <c r="I236" s="4" t="s">
        <v>149</v>
      </c>
      <c r="J236" s="35">
        <v>170</v>
      </c>
      <c r="K236" s="36">
        <v>220</v>
      </c>
      <c r="L236" s="37"/>
      <c r="M236" s="37" t="s">
        <v>615</v>
      </c>
      <c r="AA236" s="18" t="s">
        <v>768</v>
      </c>
      <c r="AB236" s="18" t="s">
        <v>1449</v>
      </c>
    </row>
    <row r="237" spans="1:28" ht="12" customHeight="1" x14ac:dyDescent="0.2">
      <c r="A237" s="32" t="s">
        <v>333</v>
      </c>
      <c r="B237" s="32" t="s">
        <v>262</v>
      </c>
      <c r="C237" s="33" t="s">
        <v>182</v>
      </c>
      <c r="D237" s="32" t="s">
        <v>13</v>
      </c>
      <c r="E237" s="34" t="str">
        <f t="shared" si="3"/>
        <v>Tercet (Marc Soyard), Pommard, Pinot Noir - In Bond</v>
      </c>
      <c r="F237" s="32" t="s">
        <v>14</v>
      </c>
      <c r="G237" s="32">
        <v>6</v>
      </c>
      <c r="H237" s="33" t="s">
        <v>148</v>
      </c>
      <c r="I237" s="4" t="s">
        <v>149</v>
      </c>
      <c r="J237" s="35">
        <v>280</v>
      </c>
      <c r="K237" s="36">
        <v>340</v>
      </c>
      <c r="L237" s="37"/>
      <c r="M237" s="37" t="s">
        <v>615</v>
      </c>
      <c r="AA237" s="18" t="s">
        <v>792</v>
      </c>
      <c r="AB237" s="18" t="s">
        <v>1450</v>
      </c>
    </row>
    <row r="238" spans="1:28" ht="12" customHeight="1" x14ac:dyDescent="0.2">
      <c r="A238" s="32" t="s">
        <v>334</v>
      </c>
      <c r="B238" s="32" t="s">
        <v>262</v>
      </c>
      <c r="C238" s="33" t="s">
        <v>182</v>
      </c>
      <c r="D238" s="32" t="s">
        <v>13</v>
      </c>
      <c r="E238" s="34" t="str">
        <f t="shared" si="3"/>
        <v>Joseph Roty, Marsannay, Au Champ St-Etienne - In Bond</v>
      </c>
      <c r="F238" s="32" t="s">
        <v>14</v>
      </c>
      <c r="G238" s="32">
        <v>5</v>
      </c>
      <c r="H238" s="33" t="s">
        <v>148</v>
      </c>
      <c r="I238" s="4" t="s">
        <v>149</v>
      </c>
      <c r="J238" s="35">
        <v>120</v>
      </c>
      <c r="K238" s="36">
        <v>160</v>
      </c>
      <c r="L238" s="37" t="s">
        <v>777</v>
      </c>
      <c r="M238" s="37" t="s">
        <v>624</v>
      </c>
      <c r="AA238" s="18" t="s">
        <v>793</v>
      </c>
      <c r="AB238" s="18" t="s">
        <v>1451</v>
      </c>
    </row>
    <row r="239" spans="1:28" ht="12" customHeight="1" x14ac:dyDescent="0.2">
      <c r="A239" s="32" t="s">
        <v>335</v>
      </c>
      <c r="B239" s="32" t="s">
        <v>262</v>
      </c>
      <c r="C239" s="33" t="s">
        <v>182</v>
      </c>
      <c r="D239" s="32" t="s">
        <v>13</v>
      </c>
      <c r="E239" s="34" t="str">
        <f t="shared" si="3"/>
        <v>Tercet (Marc Soyard), Marsannay, Rouge - In Bond</v>
      </c>
      <c r="F239" s="32" t="s">
        <v>14</v>
      </c>
      <c r="G239" s="32">
        <v>6</v>
      </c>
      <c r="H239" s="33" t="s">
        <v>153</v>
      </c>
      <c r="I239" s="4" t="s">
        <v>149</v>
      </c>
      <c r="J239" s="35">
        <v>180</v>
      </c>
      <c r="K239" s="36">
        <v>280</v>
      </c>
      <c r="L239" s="37" t="s">
        <v>795</v>
      </c>
      <c r="M239" s="37" t="s">
        <v>615</v>
      </c>
      <c r="AA239" s="18" t="s">
        <v>794</v>
      </c>
      <c r="AB239" s="18" t="s">
        <v>1452</v>
      </c>
    </row>
    <row r="240" spans="1:28" ht="12" customHeight="1" x14ac:dyDescent="0.2">
      <c r="A240" s="32" t="s">
        <v>336</v>
      </c>
      <c r="B240" s="32" t="s">
        <v>274</v>
      </c>
      <c r="C240" s="33" t="s">
        <v>182</v>
      </c>
      <c r="D240" s="32" t="s">
        <v>13</v>
      </c>
      <c r="E240" s="34" t="str">
        <f t="shared" si="3"/>
        <v>Millemann, Chambertin Grand Cru - In Bond</v>
      </c>
      <c r="F240" s="32" t="s">
        <v>14</v>
      </c>
      <c r="G240" s="32">
        <v>1</v>
      </c>
      <c r="H240" s="33" t="s">
        <v>160</v>
      </c>
      <c r="I240" s="4" t="s">
        <v>149</v>
      </c>
      <c r="J240" s="35">
        <v>1100</v>
      </c>
      <c r="K240" s="36">
        <v>1400</v>
      </c>
      <c r="L240" s="37"/>
      <c r="M240" s="37" t="s">
        <v>615</v>
      </c>
      <c r="AA240" s="18" t="s">
        <v>796</v>
      </c>
      <c r="AB240" s="18" t="s">
        <v>1453</v>
      </c>
    </row>
    <row r="241" spans="1:28" ht="12" customHeight="1" x14ac:dyDescent="0.2">
      <c r="A241" s="32" t="s">
        <v>337</v>
      </c>
      <c r="B241" s="32" t="s">
        <v>274</v>
      </c>
      <c r="C241" s="33" t="s">
        <v>182</v>
      </c>
      <c r="D241" s="32" t="s">
        <v>13</v>
      </c>
      <c r="E241" s="34" t="str">
        <f t="shared" si="3"/>
        <v>Domaine Drouhin Laroze, Bonnes Mares Grand Cru - In Bond</v>
      </c>
      <c r="F241" s="32" t="s">
        <v>14</v>
      </c>
      <c r="G241" s="32">
        <v>3</v>
      </c>
      <c r="H241" s="33" t="s">
        <v>153</v>
      </c>
      <c r="I241" s="4" t="s">
        <v>149</v>
      </c>
      <c r="J241" s="35">
        <v>200</v>
      </c>
      <c r="K241" s="36">
        <v>300</v>
      </c>
      <c r="L241" s="37"/>
      <c r="M241" s="37" t="s">
        <v>615</v>
      </c>
      <c r="AA241" s="18" t="s">
        <v>797</v>
      </c>
      <c r="AB241" s="18" t="s">
        <v>1454</v>
      </c>
    </row>
    <row r="242" spans="1:28" ht="12" customHeight="1" x14ac:dyDescent="0.2">
      <c r="A242" s="32" t="s">
        <v>339</v>
      </c>
      <c r="B242" s="32" t="s">
        <v>274</v>
      </c>
      <c r="C242" s="33" t="s">
        <v>182</v>
      </c>
      <c r="D242" s="32" t="s">
        <v>13</v>
      </c>
      <c r="E242" s="34" t="str">
        <f t="shared" si="3"/>
        <v>Millemann, Bonnes Mares Grand Cru - In Bond</v>
      </c>
      <c r="F242" s="32" t="s">
        <v>14</v>
      </c>
      <c r="G242" s="32">
        <v>1</v>
      </c>
      <c r="H242" s="33" t="s">
        <v>160</v>
      </c>
      <c r="I242" s="4" t="s">
        <v>149</v>
      </c>
      <c r="J242" s="35">
        <v>1100</v>
      </c>
      <c r="K242" s="36">
        <v>1400</v>
      </c>
      <c r="L242" s="37"/>
      <c r="M242" s="37" t="s">
        <v>615</v>
      </c>
      <c r="AA242" s="18" t="s">
        <v>798</v>
      </c>
      <c r="AB242" s="18" t="s">
        <v>1455</v>
      </c>
    </row>
    <row r="243" spans="1:28" ht="12" customHeight="1" x14ac:dyDescent="0.2">
      <c r="A243" s="32" t="s">
        <v>340</v>
      </c>
      <c r="B243" s="32" t="s">
        <v>274</v>
      </c>
      <c r="C243" s="33" t="s">
        <v>182</v>
      </c>
      <c r="D243" s="32" t="s">
        <v>13</v>
      </c>
      <c r="E243" s="34" t="str">
        <f t="shared" si="3"/>
        <v>Domaine Faiveley, Echezeaux Grand Cru, En Orveaux</v>
      </c>
      <c r="F243" s="32" t="s">
        <v>14</v>
      </c>
      <c r="G243" s="32">
        <v>6</v>
      </c>
      <c r="H243" s="33" t="s">
        <v>166</v>
      </c>
      <c r="I243" s="32" t="s">
        <v>154</v>
      </c>
      <c r="J243" s="35">
        <v>360</v>
      </c>
      <c r="K243" s="36">
        <v>460</v>
      </c>
      <c r="L243" s="37"/>
      <c r="M243" s="37" t="s">
        <v>596</v>
      </c>
      <c r="AA243" s="18" t="s">
        <v>799</v>
      </c>
      <c r="AB243" s="18" t="s">
        <v>1456</v>
      </c>
    </row>
    <row r="244" spans="1:28" ht="12" customHeight="1" x14ac:dyDescent="0.2">
      <c r="A244" s="32" t="s">
        <v>341</v>
      </c>
      <c r="B244" s="32" t="s">
        <v>274</v>
      </c>
      <c r="C244" s="33" t="s">
        <v>182</v>
      </c>
      <c r="D244" s="32" t="s">
        <v>15</v>
      </c>
      <c r="E244" s="34" t="str">
        <f t="shared" si="3"/>
        <v>Millemann, Corton-Charlemagne Grand Cru - In Bond</v>
      </c>
      <c r="F244" s="32" t="s">
        <v>14</v>
      </c>
      <c r="G244" s="32">
        <v>3</v>
      </c>
      <c r="H244" s="33" t="s">
        <v>153</v>
      </c>
      <c r="I244" s="4" t="s">
        <v>149</v>
      </c>
      <c r="J244" s="35">
        <v>2000</v>
      </c>
      <c r="K244" s="36">
        <v>2500</v>
      </c>
      <c r="L244" s="37"/>
      <c r="M244" s="37" t="s">
        <v>615</v>
      </c>
      <c r="AA244" s="18" t="s">
        <v>800</v>
      </c>
      <c r="AB244" s="18" t="s">
        <v>1457</v>
      </c>
    </row>
    <row r="245" spans="1:28" ht="12" customHeight="1" x14ac:dyDescent="0.2">
      <c r="A245" s="32" t="s">
        <v>342</v>
      </c>
      <c r="B245" s="32" t="s">
        <v>274</v>
      </c>
      <c r="C245" s="33" t="s">
        <v>182</v>
      </c>
      <c r="D245" s="32" t="s">
        <v>13</v>
      </c>
      <c r="E245" s="34" t="str">
        <f t="shared" si="3"/>
        <v>Millemann, Corton Grand Cru, Les Renardes - In Bond</v>
      </c>
      <c r="F245" s="32" t="s">
        <v>14</v>
      </c>
      <c r="G245" s="32">
        <v>1</v>
      </c>
      <c r="H245" s="33" t="s">
        <v>160</v>
      </c>
      <c r="I245" s="4" t="s">
        <v>149</v>
      </c>
      <c r="J245" s="35">
        <v>700</v>
      </c>
      <c r="K245" s="36">
        <v>900</v>
      </c>
      <c r="L245" s="37"/>
      <c r="M245" s="37" t="s">
        <v>615</v>
      </c>
      <c r="AA245" s="18" t="s">
        <v>801</v>
      </c>
      <c r="AB245" s="18" t="s">
        <v>1458</v>
      </c>
    </row>
    <row r="246" spans="1:28" ht="12" customHeight="1" x14ac:dyDescent="0.2">
      <c r="A246" s="32" t="s">
        <v>343</v>
      </c>
      <c r="B246" s="32" t="s">
        <v>274</v>
      </c>
      <c r="C246" s="33" t="s">
        <v>182</v>
      </c>
      <c r="D246" s="32" t="s">
        <v>13</v>
      </c>
      <c r="E246" s="34" t="str">
        <f t="shared" si="3"/>
        <v>Mark Haisma, Gevrey-Chambertin Premier Cru, Fonteny </v>
      </c>
      <c r="F246" s="32" t="s">
        <v>14</v>
      </c>
      <c r="G246" s="32">
        <v>2</v>
      </c>
      <c r="H246" s="33" t="s">
        <v>153</v>
      </c>
      <c r="I246" s="32" t="s">
        <v>154</v>
      </c>
      <c r="J246" s="35">
        <v>200</v>
      </c>
      <c r="K246" s="36">
        <v>300</v>
      </c>
      <c r="L246" s="37"/>
      <c r="M246" s="37" t="s">
        <v>615</v>
      </c>
      <c r="AA246" s="18" t="s">
        <v>802</v>
      </c>
      <c r="AB246" s="18" t="s">
        <v>1459</v>
      </c>
    </row>
    <row r="247" spans="1:28" ht="12" customHeight="1" x14ac:dyDescent="0.2">
      <c r="A247" s="32" t="s">
        <v>344</v>
      </c>
      <c r="B247" s="32" t="s">
        <v>274</v>
      </c>
      <c r="C247" s="33" t="s">
        <v>182</v>
      </c>
      <c r="D247" s="32" t="s">
        <v>13</v>
      </c>
      <c r="E247" s="34" t="str">
        <f t="shared" si="3"/>
        <v>Domaine Denis Mortet, Gevrey-Chambertin Premier Cru, Champeaux - In Bond</v>
      </c>
      <c r="F247" s="32" t="s">
        <v>14</v>
      </c>
      <c r="G247" s="32">
        <v>1</v>
      </c>
      <c r="H247" s="33" t="s">
        <v>153</v>
      </c>
      <c r="I247" s="4" t="s">
        <v>149</v>
      </c>
      <c r="J247" s="35">
        <v>150</v>
      </c>
      <c r="K247" s="36">
        <v>200</v>
      </c>
      <c r="L247" s="37"/>
      <c r="M247" s="37" t="s">
        <v>615</v>
      </c>
      <c r="AA247" s="18" t="s">
        <v>803</v>
      </c>
      <c r="AB247" s="18" t="s">
        <v>1460</v>
      </c>
    </row>
    <row r="248" spans="1:28" ht="12" customHeight="1" x14ac:dyDescent="0.2">
      <c r="A248" s="32" t="s">
        <v>345</v>
      </c>
      <c r="B248" s="32" t="s">
        <v>274</v>
      </c>
      <c r="C248" s="33" t="s">
        <v>182</v>
      </c>
      <c r="D248" s="32" t="s">
        <v>13</v>
      </c>
      <c r="E248" s="34" t="str">
        <f t="shared" si="3"/>
        <v>Domaine Arlaud, Morey-Saint-Denis Premier Cru, Les Millandes - In Bond</v>
      </c>
      <c r="F248" s="32" t="s">
        <v>14</v>
      </c>
      <c r="G248" s="32">
        <v>6</v>
      </c>
      <c r="H248" s="33" t="s">
        <v>148</v>
      </c>
      <c r="I248" s="4" t="s">
        <v>149</v>
      </c>
      <c r="J248" s="35">
        <v>220</v>
      </c>
      <c r="K248" s="36">
        <v>280</v>
      </c>
      <c r="L248" s="37"/>
      <c r="M248" s="37"/>
      <c r="AA248" s="18" t="s">
        <v>804</v>
      </c>
      <c r="AB248" s="18" t="s">
        <v>1461</v>
      </c>
    </row>
    <row r="249" spans="1:28" ht="12" customHeight="1" x14ac:dyDescent="0.2">
      <c r="A249" s="32" t="s">
        <v>346</v>
      </c>
      <c r="B249" s="32" t="s">
        <v>274</v>
      </c>
      <c r="C249" s="33" t="s">
        <v>182</v>
      </c>
      <c r="D249" s="32" t="s">
        <v>13</v>
      </c>
      <c r="E249" s="34" t="str">
        <f t="shared" si="3"/>
        <v>Albert Bichot, Chambolle-Musigny Premier Cru, Les Sentiers</v>
      </c>
      <c r="F249" s="32" t="s">
        <v>14</v>
      </c>
      <c r="G249" s="32">
        <v>6</v>
      </c>
      <c r="H249" s="33" t="s">
        <v>148</v>
      </c>
      <c r="I249" s="32" t="s">
        <v>154</v>
      </c>
      <c r="J249" s="35">
        <v>180</v>
      </c>
      <c r="K249" s="36">
        <v>260</v>
      </c>
      <c r="L249" s="37"/>
      <c r="M249" s="37" t="s">
        <v>596</v>
      </c>
      <c r="AA249" s="18" t="s">
        <v>758</v>
      </c>
      <c r="AB249" s="18" t="s">
        <v>1462</v>
      </c>
    </row>
    <row r="250" spans="1:28" ht="12" customHeight="1" x14ac:dyDescent="0.2">
      <c r="A250" s="32" t="s">
        <v>347</v>
      </c>
      <c r="B250" s="32" t="s">
        <v>274</v>
      </c>
      <c r="C250" s="33" t="s">
        <v>182</v>
      </c>
      <c r="D250" s="32" t="s">
        <v>13</v>
      </c>
      <c r="E250" s="34" t="str">
        <f t="shared" si="3"/>
        <v>Domaine Arlaud, Morey-Saint-Denis Premier Cru, Les Ruchots - In Bond</v>
      </c>
      <c r="F250" s="32" t="s">
        <v>14</v>
      </c>
      <c r="G250" s="32">
        <v>6</v>
      </c>
      <c r="H250" s="33" t="s">
        <v>148</v>
      </c>
      <c r="I250" s="4" t="s">
        <v>149</v>
      </c>
      <c r="J250" s="35">
        <v>200</v>
      </c>
      <c r="K250" s="36">
        <v>260</v>
      </c>
      <c r="L250" s="37"/>
      <c r="M250" s="37"/>
      <c r="AA250" s="18" t="s">
        <v>805</v>
      </c>
      <c r="AB250" s="18" t="s">
        <v>1463</v>
      </c>
    </row>
    <row r="251" spans="1:28" ht="12" customHeight="1" x14ac:dyDescent="0.2">
      <c r="A251" s="32" t="s">
        <v>348</v>
      </c>
      <c r="B251" s="32" t="s">
        <v>274</v>
      </c>
      <c r="C251" s="33" t="s">
        <v>182</v>
      </c>
      <c r="D251" s="32" t="s">
        <v>13</v>
      </c>
      <c r="E251" s="34" t="str">
        <f t="shared" si="3"/>
        <v>Domaine Albert Bichot (Clos Frantin), Vosne-Romanee Premier Cru, Aux Malconsorts</v>
      </c>
      <c r="F251" s="32" t="s">
        <v>14</v>
      </c>
      <c r="G251" s="32">
        <v>6</v>
      </c>
      <c r="H251" s="33" t="s">
        <v>148</v>
      </c>
      <c r="I251" s="32" t="s">
        <v>154</v>
      </c>
      <c r="J251" s="35">
        <v>300</v>
      </c>
      <c r="K251" s="36">
        <v>500</v>
      </c>
      <c r="L251" s="37"/>
      <c r="M251" s="37" t="s">
        <v>596</v>
      </c>
      <c r="AA251" s="18" t="s">
        <v>765</v>
      </c>
      <c r="AB251" s="18" t="s">
        <v>1464</v>
      </c>
    </row>
    <row r="252" spans="1:28" ht="12" customHeight="1" x14ac:dyDescent="0.2">
      <c r="A252" s="32" t="s">
        <v>349</v>
      </c>
      <c r="B252" s="32" t="s">
        <v>274</v>
      </c>
      <c r="C252" s="33" t="s">
        <v>182</v>
      </c>
      <c r="D252" s="32" t="s">
        <v>13</v>
      </c>
      <c r="E252" s="34" t="str">
        <f t="shared" si="3"/>
        <v>Bouchard Pere et Fils, Nuits-Saint-Georges Premier Cru, Les Cailles</v>
      </c>
      <c r="F252" s="32" t="s">
        <v>14</v>
      </c>
      <c r="G252" s="32">
        <v>6</v>
      </c>
      <c r="H252" s="33" t="s">
        <v>148</v>
      </c>
      <c r="I252" s="32" t="s">
        <v>154</v>
      </c>
      <c r="J252" s="35">
        <v>200</v>
      </c>
      <c r="K252" s="36">
        <v>300</v>
      </c>
      <c r="L252" s="37"/>
      <c r="M252" s="37" t="s">
        <v>596</v>
      </c>
      <c r="AA252" s="18" t="s">
        <v>738</v>
      </c>
      <c r="AB252" s="18" t="s">
        <v>1465</v>
      </c>
    </row>
    <row r="253" spans="1:28" ht="12" customHeight="1" x14ac:dyDescent="0.2">
      <c r="A253" s="32" t="s">
        <v>350</v>
      </c>
      <c r="B253" s="32" t="s">
        <v>274</v>
      </c>
      <c r="C253" s="33" t="s">
        <v>182</v>
      </c>
      <c r="D253" s="32" t="s">
        <v>13</v>
      </c>
      <c r="E253" s="34" t="str">
        <f t="shared" si="3"/>
        <v>Domaine Jean-Marc Bouley, Beaune Premier Cru, Les Reversees Rouge - In Bond</v>
      </c>
      <c r="F253" s="32" t="s">
        <v>14</v>
      </c>
      <c r="G253" s="32">
        <v>5</v>
      </c>
      <c r="H253" s="33" t="s">
        <v>153</v>
      </c>
      <c r="I253" s="4" t="s">
        <v>149</v>
      </c>
      <c r="J253" s="35">
        <v>170</v>
      </c>
      <c r="K253" s="36">
        <v>220</v>
      </c>
      <c r="L253" s="37"/>
      <c r="M253" s="37" t="s">
        <v>615</v>
      </c>
      <c r="AA253" s="18" t="s">
        <v>806</v>
      </c>
      <c r="AB253" s="18" t="s">
        <v>1466</v>
      </c>
    </row>
    <row r="254" spans="1:28" ht="12" customHeight="1" x14ac:dyDescent="0.2">
      <c r="A254" s="32" t="s">
        <v>351</v>
      </c>
      <c r="B254" s="32" t="s">
        <v>274</v>
      </c>
      <c r="C254" s="33" t="s">
        <v>182</v>
      </c>
      <c r="D254" s="32" t="s">
        <v>13</v>
      </c>
      <c r="E254" s="34" t="str">
        <f t="shared" si="3"/>
        <v>Domaine Charles Audoin, Marsannay, Le Clos de Jeu and Clos du Roy Rouge</v>
      </c>
      <c r="F254" s="32" t="s">
        <v>14</v>
      </c>
      <c r="G254" s="32">
        <v>12</v>
      </c>
      <c r="H254" s="33" t="s">
        <v>148</v>
      </c>
      <c r="I254" s="32" t="s">
        <v>154</v>
      </c>
      <c r="J254" s="35">
        <v>200</v>
      </c>
      <c r="K254" s="36">
        <v>300</v>
      </c>
      <c r="L254" s="37" t="s">
        <v>808</v>
      </c>
      <c r="M254" s="37" t="s">
        <v>596</v>
      </c>
      <c r="AA254" s="18" t="s">
        <v>807</v>
      </c>
      <c r="AB254" s="18" t="s">
        <v>1467</v>
      </c>
    </row>
    <row r="255" spans="1:28" ht="12" customHeight="1" x14ac:dyDescent="0.2">
      <c r="A255" s="32" t="s">
        <v>352</v>
      </c>
      <c r="B255" s="32" t="s">
        <v>274</v>
      </c>
      <c r="C255" s="33" t="s">
        <v>182</v>
      </c>
      <c r="D255" s="32" t="s">
        <v>13</v>
      </c>
      <c r="E255" s="34" t="str">
        <f t="shared" si="3"/>
        <v>Domaine Charles Audoin, Marsannay, Les Favieres and Au Champ Salomon Rouge</v>
      </c>
      <c r="F255" s="32" t="s">
        <v>14</v>
      </c>
      <c r="G255" s="32">
        <v>12</v>
      </c>
      <c r="H255" s="33" t="s">
        <v>148</v>
      </c>
      <c r="I255" s="32" t="s">
        <v>154</v>
      </c>
      <c r="J255" s="35">
        <v>200</v>
      </c>
      <c r="K255" s="36">
        <v>300</v>
      </c>
      <c r="L255" s="37" t="s">
        <v>810</v>
      </c>
      <c r="M255" s="37" t="s">
        <v>596</v>
      </c>
      <c r="AA255" s="18" t="s">
        <v>809</v>
      </c>
      <c r="AB255" s="18" t="s">
        <v>1468</v>
      </c>
    </row>
    <row r="256" spans="1:28" ht="12" customHeight="1" x14ac:dyDescent="0.2">
      <c r="A256" s="32" t="s">
        <v>353</v>
      </c>
      <c r="B256" s="32" t="s">
        <v>274</v>
      </c>
      <c r="C256" s="33" t="s">
        <v>182</v>
      </c>
      <c r="D256" s="32" t="s">
        <v>13</v>
      </c>
      <c r="E256" s="34" t="str">
        <f t="shared" si="3"/>
        <v>Tercet (Marc Soyard), Marsannay, Rouge - In Bond</v>
      </c>
      <c r="F256" s="32" t="s">
        <v>14</v>
      </c>
      <c r="G256" s="32">
        <v>6</v>
      </c>
      <c r="H256" s="33" t="s">
        <v>153</v>
      </c>
      <c r="I256" s="4" t="s">
        <v>149</v>
      </c>
      <c r="J256" s="35">
        <v>260</v>
      </c>
      <c r="K256" s="36">
        <v>360</v>
      </c>
      <c r="L256" s="37"/>
      <c r="M256" s="37" t="s">
        <v>615</v>
      </c>
      <c r="AA256" s="18" t="s">
        <v>794</v>
      </c>
      <c r="AB256" s="18" t="s">
        <v>1469</v>
      </c>
    </row>
    <row r="257" spans="1:28" ht="12" customHeight="1" x14ac:dyDescent="0.2">
      <c r="A257" s="32" t="s">
        <v>354</v>
      </c>
      <c r="B257" s="32" t="s">
        <v>274</v>
      </c>
      <c r="C257" s="33" t="s">
        <v>182</v>
      </c>
      <c r="D257" s="32" t="s">
        <v>13</v>
      </c>
      <c r="E257" s="34" t="str">
        <f t="shared" si="3"/>
        <v>Domaine Arlaud, Morey-Saint-Denis - In Bond</v>
      </c>
      <c r="F257" s="32" t="s">
        <v>14</v>
      </c>
      <c r="G257" s="32">
        <v>6</v>
      </c>
      <c r="H257" s="33" t="s">
        <v>148</v>
      </c>
      <c r="I257" s="4" t="s">
        <v>149</v>
      </c>
      <c r="J257" s="35">
        <v>180</v>
      </c>
      <c r="K257" s="36">
        <v>220</v>
      </c>
      <c r="L257" s="37"/>
      <c r="M257" s="37"/>
      <c r="AA257" s="18" t="s">
        <v>811</v>
      </c>
      <c r="AB257" s="18" t="s">
        <v>1470</v>
      </c>
    </row>
    <row r="258" spans="1:28" ht="12" customHeight="1" x14ac:dyDescent="0.2">
      <c r="A258" s="32" t="s">
        <v>355</v>
      </c>
      <c r="B258" s="32" t="s">
        <v>274</v>
      </c>
      <c r="C258" s="33" t="s">
        <v>182</v>
      </c>
      <c r="D258" s="32" t="s">
        <v>13</v>
      </c>
      <c r="E258" s="34" t="str">
        <f t="shared" si="3"/>
        <v>Bruno Desaunay-Bissey, Vosne-Romanee - In Bond</v>
      </c>
      <c r="F258" s="32" t="s">
        <v>14</v>
      </c>
      <c r="G258" s="32">
        <v>6</v>
      </c>
      <c r="H258" s="33" t="s">
        <v>148</v>
      </c>
      <c r="I258" s="4" t="s">
        <v>149</v>
      </c>
      <c r="J258" s="35">
        <v>200</v>
      </c>
      <c r="K258" s="36">
        <v>300</v>
      </c>
      <c r="L258" s="37"/>
      <c r="M258" s="37" t="s">
        <v>615</v>
      </c>
      <c r="AA258" s="18" t="s">
        <v>768</v>
      </c>
      <c r="AB258" s="18" t="s">
        <v>1471</v>
      </c>
    </row>
    <row r="259" spans="1:28" ht="12" customHeight="1" x14ac:dyDescent="0.2">
      <c r="A259" s="32" t="s">
        <v>356</v>
      </c>
      <c r="B259" s="32" t="s">
        <v>274</v>
      </c>
      <c r="C259" s="33" t="s">
        <v>182</v>
      </c>
      <c r="D259" s="32" t="s">
        <v>13</v>
      </c>
      <c r="E259" s="34" t="str">
        <f t="shared" si="3"/>
        <v>Tercet (Marc Soyard), Pommard, Pinot Noir - In Bond</v>
      </c>
      <c r="F259" s="32" t="s">
        <v>14</v>
      </c>
      <c r="G259" s="32">
        <v>6</v>
      </c>
      <c r="H259" s="33" t="s">
        <v>153</v>
      </c>
      <c r="I259" s="4" t="s">
        <v>149</v>
      </c>
      <c r="J259" s="35">
        <v>280</v>
      </c>
      <c r="K259" s="36">
        <v>340</v>
      </c>
      <c r="L259" s="37"/>
      <c r="M259" s="37" t="s">
        <v>615</v>
      </c>
      <c r="AA259" s="18" t="s">
        <v>792</v>
      </c>
      <c r="AB259" s="18" t="s">
        <v>1472</v>
      </c>
    </row>
    <row r="260" spans="1:28" ht="12" customHeight="1" x14ac:dyDescent="0.2">
      <c r="A260" s="32" t="s">
        <v>357</v>
      </c>
      <c r="B260" s="32" t="s">
        <v>274</v>
      </c>
      <c r="C260" s="33" t="s">
        <v>182</v>
      </c>
      <c r="D260" s="32" t="s">
        <v>13</v>
      </c>
      <c r="E260" s="34" t="str">
        <f t="shared" ref="E260:E323" si="4">HYPERLINK(AB260,AA260)</f>
        <v>Marc Soyard, Bourgogne, Hautes Cotes de Nuits - In Bond</v>
      </c>
      <c r="F260" s="32" t="s">
        <v>14</v>
      </c>
      <c r="G260" s="32">
        <v>6</v>
      </c>
      <c r="H260" s="33" t="s">
        <v>153</v>
      </c>
      <c r="I260" s="4" t="s">
        <v>149</v>
      </c>
      <c r="J260" s="35">
        <v>140</v>
      </c>
      <c r="K260" s="36">
        <v>200</v>
      </c>
      <c r="L260" s="37"/>
      <c r="M260" s="37" t="s">
        <v>615</v>
      </c>
      <c r="AA260" s="18" t="s">
        <v>812</v>
      </c>
      <c r="AB260" s="18" t="s">
        <v>1473</v>
      </c>
    </row>
    <row r="261" spans="1:28" ht="12" customHeight="1" x14ac:dyDescent="0.2">
      <c r="A261" s="32" t="s">
        <v>358</v>
      </c>
      <c r="B261" s="32" t="s">
        <v>274</v>
      </c>
      <c r="C261" s="33" t="s">
        <v>182</v>
      </c>
      <c r="D261" s="32" t="s">
        <v>13</v>
      </c>
      <c r="E261" s="34" t="str">
        <f t="shared" si="4"/>
        <v>Domaine Arlaud, Bourgogne, Roncevie - In Bond</v>
      </c>
      <c r="F261" s="32" t="s">
        <v>14</v>
      </c>
      <c r="G261" s="32">
        <v>12</v>
      </c>
      <c r="H261" s="33" t="s">
        <v>148</v>
      </c>
      <c r="I261" s="4" t="s">
        <v>149</v>
      </c>
      <c r="J261" s="35">
        <v>90</v>
      </c>
      <c r="K261" s="36">
        <v>110</v>
      </c>
      <c r="L261" s="37" t="s">
        <v>157</v>
      </c>
      <c r="M261" s="37"/>
      <c r="AA261" s="18" t="s">
        <v>813</v>
      </c>
      <c r="AB261" s="18" t="s">
        <v>1474</v>
      </c>
    </row>
    <row r="262" spans="1:28" ht="12" customHeight="1" x14ac:dyDescent="0.2">
      <c r="A262" s="32" t="s">
        <v>359</v>
      </c>
      <c r="B262" s="32" t="s">
        <v>287</v>
      </c>
      <c r="C262" s="33" t="s">
        <v>182</v>
      </c>
      <c r="D262" s="32" t="s">
        <v>13</v>
      </c>
      <c r="E262" s="34" t="str">
        <f t="shared" si="4"/>
        <v>Domaine Faiveley, Echezeaux Grand Cru, En Orveaux</v>
      </c>
      <c r="F262" s="32" t="s">
        <v>14</v>
      </c>
      <c r="G262" s="32">
        <v>9</v>
      </c>
      <c r="H262" s="33" t="s">
        <v>166</v>
      </c>
      <c r="I262" s="32" t="s">
        <v>154</v>
      </c>
      <c r="J262" s="35">
        <v>480</v>
      </c>
      <c r="K262" s="36">
        <v>650</v>
      </c>
      <c r="L262" s="37"/>
      <c r="M262" s="37" t="s">
        <v>596</v>
      </c>
      <c r="AA262" s="18" t="s">
        <v>799</v>
      </c>
      <c r="AB262" s="18" t="s">
        <v>1475</v>
      </c>
    </row>
    <row r="263" spans="1:28" ht="12" customHeight="1" x14ac:dyDescent="0.2">
      <c r="A263" s="32" t="s">
        <v>360</v>
      </c>
      <c r="B263" s="32" t="s">
        <v>287</v>
      </c>
      <c r="C263" s="33" t="s">
        <v>182</v>
      </c>
      <c r="D263" s="32" t="s">
        <v>13</v>
      </c>
      <c r="E263" s="34" t="str">
        <f t="shared" si="4"/>
        <v>Domaine Coquard Loison Fleurot, Echezeaux Grand Cru</v>
      </c>
      <c r="F263" s="32" t="s">
        <v>14</v>
      </c>
      <c r="G263" s="32">
        <v>6</v>
      </c>
      <c r="H263" s="33" t="s">
        <v>148</v>
      </c>
      <c r="I263" s="32" t="s">
        <v>154</v>
      </c>
      <c r="J263" s="35">
        <v>400</v>
      </c>
      <c r="K263" s="36">
        <v>600</v>
      </c>
      <c r="L263" s="37"/>
      <c r="M263" s="37" t="s">
        <v>596</v>
      </c>
      <c r="AA263" s="18" t="s">
        <v>814</v>
      </c>
      <c r="AB263" s="18" t="s">
        <v>1476</v>
      </c>
    </row>
    <row r="264" spans="1:28" ht="12" customHeight="1" x14ac:dyDescent="0.2">
      <c r="A264" s="32" t="s">
        <v>361</v>
      </c>
      <c r="B264" s="32" t="s">
        <v>287</v>
      </c>
      <c r="C264" s="33" t="s">
        <v>182</v>
      </c>
      <c r="D264" s="32" t="s">
        <v>13</v>
      </c>
      <c r="E264" s="34" t="str">
        <f t="shared" si="4"/>
        <v>Domaine Dujac, Gevrey-Chambertin Premier Cru, Aux Combottes - In Bond</v>
      </c>
      <c r="F264" s="32" t="s">
        <v>14</v>
      </c>
      <c r="G264" s="32">
        <v>1</v>
      </c>
      <c r="H264" s="33" t="s">
        <v>153</v>
      </c>
      <c r="I264" s="4" t="s">
        <v>149</v>
      </c>
      <c r="J264" s="35">
        <v>140</v>
      </c>
      <c r="K264" s="36">
        <v>180</v>
      </c>
      <c r="L264" s="37"/>
      <c r="M264" s="37" t="s">
        <v>615</v>
      </c>
      <c r="AA264" s="18" t="s">
        <v>815</v>
      </c>
      <c r="AB264" s="18" t="s">
        <v>1477</v>
      </c>
    </row>
    <row r="265" spans="1:28" ht="12" customHeight="1" x14ac:dyDescent="0.2">
      <c r="A265" s="32" t="s">
        <v>362</v>
      </c>
      <c r="B265" s="32" t="s">
        <v>287</v>
      </c>
      <c r="C265" s="33" t="s">
        <v>182</v>
      </c>
      <c r="D265" s="32" t="s">
        <v>13</v>
      </c>
      <c r="E265" s="34" t="str">
        <f t="shared" si="4"/>
        <v>Domaine Faiveley, Gevrey-Chambertin Premier Cru, Les Cazetiers</v>
      </c>
      <c r="F265" s="32" t="s">
        <v>14</v>
      </c>
      <c r="G265" s="32">
        <v>6</v>
      </c>
      <c r="H265" s="33" t="s">
        <v>148</v>
      </c>
      <c r="I265" s="32" t="s">
        <v>154</v>
      </c>
      <c r="J265" s="35">
        <v>200</v>
      </c>
      <c r="K265" s="36">
        <v>300</v>
      </c>
      <c r="L265" s="37"/>
      <c r="M265" s="37" t="s">
        <v>596</v>
      </c>
      <c r="AA265" s="18" t="s">
        <v>771</v>
      </c>
      <c r="AB265" s="18" t="s">
        <v>1478</v>
      </c>
    </row>
    <row r="266" spans="1:28" ht="12" customHeight="1" x14ac:dyDescent="0.2">
      <c r="A266" s="32" t="s">
        <v>364</v>
      </c>
      <c r="B266" s="32" t="s">
        <v>287</v>
      </c>
      <c r="C266" s="33" t="s">
        <v>182</v>
      </c>
      <c r="D266" s="32" t="s">
        <v>13</v>
      </c>
      <c r="E266" s="34" t="str">
        <f t="shared" si="4"/>
        <v>Albert Bichot, Chambolle-Musigny Premier Cru, Les Amoureuses</v>
      </c>
      <c r="F266" s="32" t="s">
        <v>14</v>
      </c>
      <c r="G266" s="32">
        <v>3</v>
      </c>
      <c r="H266" s="33" t="s">
        <v>153</v>
      </c>
      <c r="I266" s="32" t="s">
        <v>154</v>
      </c>
      <c r="J266" s="35">
        <v>260</v>
      </c>
      <c r="K266" s="36">
        <v>320</v>
      </c>
      <c r="L266" s="37"/>
      <c r="M266" s="37" t="s">
        <v>596</v>
      </c>
      <c r="AA266" s="18" t="s">
        <v>816</v>
      </c>
      <c r="AB266" s="18" t="s">
        <v>1479</v>
      </c>
    </row>
    <row r="267" spans="1:28" ht="12" customHeight="1" x14ac:dyDescent="0.2">
      <c r="A267" s="32" t="s">
        <v>365</v>
      </c>
      <c r="B267" s="32" t="s">
        <v>287</v>
      </c>
      <c r="C267" s="33" t="s">
        <v>182</v>
      </c>
      <c r="D267" s="32" t="s">
        <v>13</v>
      </c>
      <c r="E267" s="34" t="str">
        <f t="shared" si="4"/>
        <v>Albert Bichot, Chambolle-Musigny Premier Cru, Les Chabiots</v>
      </c>
      <c r="F267" s="32" t="s">
        <v>14</v>
      </c>
      <c r="G267" s="32">
        <v>6</v>
      </c>
      <c r="H267" s="33" t="s">
        <v>148</v>
      </c>
      <c r="I267" s="32" t="s">
        <v>154</v>
      </c>
      <c r="J267" s="35">
        <v>180</v>
      </c>
      <c r="K267" s="36">
        <v>240</v>
      </c>
      <c r="L267" s="37"/>
      <c r="M267" s="37" t="s">
        <v>596</v>
      </c>
      <c r="AA267" s="18" t="s">
        <v>764</v>
      </c>
      <c r="AB267" s="18" t="s">
        <v>1480</v>
      </c>
    </row>
    <row r="268" spans="1:28" ht="12" customHeight="1" x14ac:dyDescent="0.2">
      <c r="A268" s="32" t="s">
        <v>367</v>
      </c>
      <c r="B268" s="32" t="s">
        <v>287</v>
      </c>
      <c r="C268" s="33" t="s">
        <v>182</v>
      </c>
      <c r="D268" s="32" t="s">
        <v>13</v>
      </c>
      <c r="E268" s="34" t="str">
        <f t="shared" si="4"/>
        <v>Domaine Louis Jadot, Chambolle-Musigny Premier Cru, Les Amoureuses</v>
      </c>
      <c r="F268" s="32" t="s">
        <v>14</v>
      </c>
      <c r="G268" s="32">
        <v>3</v>
      </c>
      <c r="H268" s="33" t="s">
        <v>148</v>
      </c>
      <c r="I268" s="32" t="s">
        <v>154</v>
      </c>
      <c r="J268" s="35">
        <v>300</v>
      </c>
      <c r="K268" s="36">
        <v>400</v>
      </c>
      <c r="L268" s="37"/>
      <c r="M268" s="37" t="s">
        <v>596</v>
      </c>
      <c r="AA268" s="18" t="s">
        <v>817</v>
      </c>
      <c r="AB268" s="18" t="s">
        <v>1481</v>
      </c>
    </row>
    <row r="269" spans="1:28" ht="12" customHeight="1" x14ac:dyDescent="0.2">
      <c r="A269" s="32" t="s">
        <v>369</v>
      </c>
      <c r="B269" s="32" t="s">
        <v>287</v>
      </c>
      <c r="C269" s="33" t="s">
        <v>182</v>
      </c>
      <c r="D269" s="32" t="s">
        <v>13</v>
      </c>
      <c r="E269" s="34" t="str">
        <f t="shared" si="4"/>
        <v>Domaine Albert Bichot (Clos Frantin), Vosne-Romanee Premier Cru, Aux Malconsorts</v>
      </c>
      <c r="F269" s="32" t="s">
        <v>14</v>
      </c>
      <c r="G269" s="32">
        <v>3</v>
      </c>
      <c r="H269" s="33" t="s">
        <v>153</v>
      </c>
      <c r="I269" s="32" t="s">
        <v>154</v>
      </c>
      <c r="J269" s="35">
        <v>180</v>
      </c>
      <c r="K269" s="36">
        <v>240</v>
      </c>
      <c r="L269" s="37"/>
      <c r="M269" s="37" t="s">
        <v>596</v>
      </c>
      <c r="AA269" s="18" t="s">
        <v>765</v>
      </c>
      <c r="AB269" s="18" t="s">
        <v>1482</v>
      </c>
    </row>
    <row r="270" spans="1:28" ht="12" customHeight="1" x14ac:dyDescent="0.2">
      <c r="A270" s="32" t="s">
        <v>370</v>
      </c>
      <c r="B270" s="32" t="s">
        <v>287</v>
      </c>
      <c r="C270" s="33" t="s">
        <v>182</v>
      </c>
      <c r="D270" s="32" t="s">
        <v>13</v>
      </c>
      <c r="E270" s="34" t="str">
        <f t="shared" si="4"/>
        <v>Domaine Francois Buffet, Volnay Premier Cru, Carelle sous la Chapelle - In Bond</v>
      </c>
      <c r="F270" s="32" t="s">
        <v>14</v>
      </c>
      <c r="G270" s="32">
        <v>5</v>
      </c>
      <c r="H270" s="33" t="s">
        <v>148</v>
      </c>
      <c r="I270" s="4" t="s">
        <v>149</v>
      </c>
      <c r="J270" s="35">
        <v>200</v>
      </c>
      <c r="K270" s="36">
        <v>250</v>
      </c>
      <c r="L270" s="37"/>
      <c r="M270" s="37" t="s">
        <v>615</v>
      </c>
      <c r="AA270" s="18" t="s">
        <v>818</v>
      </c>
      <c r="AB270" s="18" t="s">
        <v>1483</v>
      </c>
    </row>
    <row r="271" spans="1:28" ht="12" customHeight="1" x14ac:dyDescent="0.2">
      <c r="A271" s="32" t="s">
        <v>372</v>
      </c>
      <c r="B271" s="32" t="s">
        <v>287</v>
      </c>
      <c r="C271" s="33" t="s">
        <v>182</v>
      </c>
      <c r="D271" s="32" t="s">
        <v>13</v>
      </c>
      <c r="E271" s="34" t="str">
        <f t="shared" si="4"/>
        <v>Rene Bouvier, Gevrey-Chambertin, Racine du Temps Tres Vieilles Vignes - In Bond</v>
      </c>
      <c r="F271" s="32" t="s">
        <v>14</v>
      </c>
      <c r="G271" s="32">
        <v>6</v>
      </c>
      <c r="H271" s="33" t="s">
        <v>148</v>
      </c>
      <c r="I271" s="4" t="s">
        <v>149</v>
      </c>
      <c r="J271" s="35">
        <v>240</v>
      </c>
      <c r="K271" s="36">
        <v>320</v>
      </c>
      <c r="L271" s="37"/>
      <c r="M271" s="37"/>
      <c r="AA271" s="18" t="s">
        <v>819</v>
      </c>
      <c r="AB271" s="18" t="s">
        <v>1484</v>
      </c>
    </row>
    <row r="272" spans="1:28" ht="12" customHeight="1" x14ac:dyDescent="0.2">
      <c r="A272" s="32" t="s">
        <v>373</v>
      </c>
      <c r="B272" s="32" t="s">
        <v>439</v>
      </c>
      <c r="C272" s="33" t="s">
        <v>182</v>
      </c>
      <c r="D272" s="32" t="s">
        <v>13</v>
      </c>
      <c r="E272" s="34" t="str">
        <f t="shared" si="4"/>
        <v>Domaine Dujac, Clos de la Roche Grand Cru - In Bond</v>
      </c>
      <c r="F272" s="32" t="s">
        <v>14</v>
      </c>
      <c r="G272" s="32">
        <v>1</v>
      </c>
      <c r="H272" s="33" t="s">
        <v>153</v>
      </c>
      <c r="I272" s="4" t="s">
        <v>149</v>
      </c>
      <c r="J272" s="35">
        <v>300</v>
      </c>
      <c r="K272" s="36">
        <v>400</v>
      </c>
      <c r="L272" s="37"/>
      <c r="M272" s="37" t="s">
        <v>615</v>
      </c>
      <c r="AA272" s="18" t="s">
        <v>820</v>
      </c>
      <c r="AB272" s="18" t="s">
        <v>1485</v>
      </c>
    </row>
    <row r="273" spans="1:28" ht="12" customHeight="1" x14ac:dyDescent="0.2">
      <c r="A273" s="32" t="s">
        <v>374</v>
      </c>
      <c r="B273" s="32" t="s">
        <v>439</v>
      </c>
      <c r="C273" s="33" t="s">
        <v>182</v>
      </c>
      <c r="D273" s="32" t="s">
        <v>13</v>
      </c>
      <c r="E273" s="34" t="str">
        <f t="shared" si="4"/>
        <v>Domaine Georges Roumier, Bonnes Mares Grand Cru - In Bond</v>
      </c>
      <c r="F273" s="32" t="s">
        <v>14</v>
      </c>
      <c r="G273" s="32">
        <v>1</v>
      </c>
      <c r="H273" s="33" t="s">
        <v>153</v>
      </c>
      <c r="I273" s="4" t="s">
        <v>149</v>
      </c>
      <c r="J273" s="35">
        <v>700</v>
      </c>
      <c r="K273" s="36">
        <v>900</v>
      </c>
      <c r="L273" s="37"/>
      <c r="M273" s="37" t="s">
        <v>615</v>
      </c>
      <c r="AA273" s="18" t="s">
        <v>821</v>
      </c>
      <c r="AB273" s="18" t="s">
        <v>1486</v>
      </c>
    </row>
    <row r="274" spans="1:28" ht="12" customHeight="1" x14ac:dyDescent="0.2">
      <c r="A274" s="32" t="s">
        <v>375</v>
      </c>
      <c r="B274" s="32" t="s">
        <v>439</v>
      </c>
      <c r="C274" s="33" t="s">
        <v>182</v>
      </c>
      <c r="D274" s="32" t="s">
        <v>13</v>
      </c>
      <c r="E274" s="34" t="str">
        <f t="shared" si="4"/>
        <v>Domaine Dujac, Gevrey-Chambertin Premier Cru, Aux Combottes - In Bond</v>
      </c>
      <c r="F274" s="32" t="s">
        <v>14</v>
      </c>
      <c r="G274" s="32">
        <v>1</v>
      </c>
      <c r="H274" s="33" t="s">
        <v>153</v>
      </c>
      <c r="I274" s="4" t="s">
        <v>149</v>
      </c>
      <c r="J274" s="35">
        <v>140</v>
      </c>
      <c r="K274" s="36">
        <v>180</v>
      </c>
      <c r="L274" s="37"/>
      <c r="M274" s="37" t="s">
        <v>615</v>
      </c>
      <c r="AA274" s="18" t="s">
        <v>815</v>
      </c>
      <c r="AB274" s="18" t="s">
        <v>1487</v>
      </c>
    </row>
    <row r="275" spans="1:28" ht="12" customHeight="1" x14ac:dyDescent="0.2">
      <c r="A275" s="32" t="s">
        <v>376</v>
      </c>
      <c r="B275" s="32" t="s">
        <v>439</v>
      </c>
      <c r="C275" s="33" t="s">
        <v>182</v>
      </c>
      <c r="D275" s="32" t="s">
        <v>13</v>
      </c>
      <c r="E275" s="34" t="str">
        <f t="shared" si="4"/>
        <v>Domaine Rossignol-Trapet, Gevrey-Chambertin Premier Cru, Petite Chapelle - In Bond</v>
      </c>
      <c r="F275" s="32" t="s">
        <v>14</v>
      </c>
      <c r="G275" s="32">
        <v>6</v>
      </c>
      <c r="H275" s="33" t="s">
        <v>148</v>
      </c>
      <c r="I275" s="4" t="s">
        <v>149</v>
      </c>
      <c r="J275" s="35">
        <v>200</v>
      </c>
      <c r="K275" s="36">
        <v>280</v>
      </c>
      <c r="L275" s="37"/>
      <c r="M275" s="37"/>
      <c r="AA275" s="18" t="s">
        <v>822</v>
      </c>
      <c r="AB275" s="18" t="s">
        <v>1488</v>
      </c>
    </row>
    <row r="276" spans="1:28" ht="12" customHeight="1" x14ac:dyDescent="0.2">
      <c r="A276" s="32" t="s">
        <v>377</v>
      </c>
      <c r="B276" s="32" t="s">
        <v>439</v>
      </c>
      <c r="C276" s="33" t="s">
        <v>182</v>
      </c>
      <c r="D276" s="32" t="s">
        <v>13</v>
      </c>
      <c r="E276" s="34" t="str">
        <f t="shared" si="4"/>
        <v>Domaine Armand Rousseau, Gevrey-Chambertin Premier Cru, Lavaux Saint-Jacques</v>
      </c>
      <c r="F276" s="32" t="s">
        <v>14</v>
      </c>
      <c r="G276" s="32">
        <v>1</v>
      </c>
      <c r="H276" s="33" t="s">
        <v>153</v>
      </c>
      <c r="I276" s="32" t="s">
        <v>154</v>
      </c>
      <c r="J276" s="35">
        <v>280</v>
      </c>
      <c r="K276" s="36">
        <v>380</v>
      </c>
      <c r="L276" s="37"/>
      <c r="M276" s="37" t="s">
        <v>615</v>
      </c>
      <c r="AA276" s="18" t="s">
        <v>823</v>
      </c>
      <c r="AB276" s="18" t="s">
        <v>1489</v>
      </c>
    </row>
    <row r="277" spans="1:28" ht="12" customHeight="1" x14ac:dyDescent="0.2">
      <c r="A277" s="32" t="s">
        <v>378</v>
      </c>
      <c r="B277" s="32" t="s">
        <v>439</v>
      </c>
      <c r="C277" s="33" t="s">
        <v>182</v>
      </c>
      <c r="D277" s="32" t="s">
        <v>13</v>
      </c>
      <c r="E277" s="34" t="str">
        <f t="shared" si="4"/>
        <v>Domaine Dujac, Morey-Saint-Denis Premier Cru - In Bond</v>
      </c>
      <c r="F277" s="32" t="s">
        <v>14</v>
      </c>
      <c r="G277" s="32">
        <v>1</v>
      </c>
      <c r="H277" s="33" t="s">
        <v>153</v>
      </c>
      <c r="I277" s="4" t="s">
        <v>149</v>
      </c>
      <c r="J277" s="35">
        <v>100</v>
      </c>
      <c r="K277" s="36">
        <v>160</v>
      </c>
      <c r="L277" s="37"/>
      <c r="M277" s="37" t="s">
        <v>615</v>
      </c>
      <c r="AA277" s="18" t="s">
        <v>824</v>
      </c>
      <c r="AB277" s="18" t="s">
        <v>1490</v>
      </c>
    </row>
    <row r="278" spans="1:28" ht="12" customHeight="1" x14ac:dyDescent="0.2">
      <c r="A278" s="32" t="s">
        <v>379</v>
      </c>
      <c r="B278" s="32" t="s">
        <v>439</v>
      </c>
      <c r="C278" s="33" t="s">
        <v>182</v>
      </c>
      <c r="D278" s="32" t="s">
        <v>13</v>
      </c>
      <c r="E278" s="34" t="str">
        <f t="shared" si="4"/>
        <v>Domaine Bruno Clair, Chambolle-Musigny Premier Cru, Les Charmes - In Bond</v>
      </c>
      <c r="F278" s="32" t="s">
        <v>14</v>
      </c>
      <c r="G278" s="32">
        <v>6</v>
      </c>
      <c r="H278" s="33" t="s">
        <v>148</v>
      </c>
      <c r="I278" s="4" t="s">
        <v>149</v>
      </c>
      <c r="J278" s="35">
        <v>400</v>
      </c>
      <c r="K278" s="36">
        <v>500</v>
      </c>
      <c r="L278" s="37"/>
      <c r="M278" s="37"/>
      <c r="AA278" s="18" t="s">
        <v>825</v>
      </c>
      <c r="AB278" s="18" t="s">
        <v>1491</v>
      </c>
    </row>
    <row r="279" spans="1:28" ht="12" customHeight="1" x14ac:dyDescent="0.2">
      <c r="A279" s="32" t="s">
        <v>380</v>
      </c>
      <c r="B279" s="32" t="s">
        <v>439</v>
      </c>
      <c r="C279" s="33" t="s">
        <v>182</v>
      </c>
      <c r="D279" s="32" t="s">
        <v>13</v>
      </c>
      <c r="E279" s="34" t="str">
        <f t="shared" si="4"/>
        <v>Gilbert et Christine Felettig, Chambolle-Musigny Premier Cru, Les Lavrottes - In Bond</v>
      </c>
      <c r="F279" s="32" t="s">
        <v>14</v>
      </c>
      <c r="G279" s="32">
        <v>6</v>
      </c>
      <c r="H279" s="33" t="s">
        <v>153</v>
      </c>
      <c r="I279" s="4" t="s">
        <v>149</v>
      </c>
      <c r="J279" s="35">
        <v>200</v>
      </c>
      <c r="K279" s="36">
        <v>300</v>
      </c>
      <c r="L279" s="37"/>
      <c r="M279" s="37" t="s">
        <v>615</v>
      </c>
      <c r="AA279" s="18" t="s">
        <v>826</v>
      </c>
      <c r="AB279" s="18" t="s">
        <v>1492</v>
      </c>
    </row>
    <row r="280" spans="1:28" ht="12" customHeight="1" x14ac:dyDescent="0.2">
      <c r="A280" s="32" t="s">
        <v>381</v>
      </c>
      <c r="B280" s="32" t="s">
        <v>439</v>
      </c>
      <c r="C280" s="33" t="s">
        <v>182</v>
      </c>
      <c r="D280" s="32" t="s">
        <v>13</v>
      </c>
      <c r="E280" s="34" t="str">
        <f t="shared" si="4"/>
        <v>Domaine Jean Grivot, Vosne-Romanee Premier Cru, Les Rouges - In Bond</v>
      </c>
      <c r="F280" s="32" t="s">
        <v>14</v>
      </c>
      <c r="G280" s="32">
        <v>6</v>
      </c>
      <c r="H280" s="33" t="s">
        <v>148</v>
      </c>
      <c r="I280" s="4" t="s">
        <v>149</v>
      </c>
      <c r="J280" s="35">
        <v>380</v>
      </c>
      <c r="K280" s="36">
        <v>480</v>
      </c>
      <c r="L280" s="37"/>
      <c r="M280" s="37" t="s">
        <v>624</v>
      </c>
      <c r="AA280" s="18" t="s">
        <v>720</v>
      </c>
      <c r="AB280" s="18" t="s">
        <v>1493</v>
      </c>
    </row>
    <row r="281" spans="1:28" ht="12" customHeight="1" x14ac:dyDescent="0.2">
      <c r="A281" s="32" t="s">
        <v>382</v>
      </c>
      <c r="B281" s="32" t="s">
        <v>439</v>
      </c>
      <c r="C281" s="33" t="s">
        <v>182</v>
      </c>
      <c r="D281" s="32" t="s">
        <v>13</v>
      </c>
      <c r="E281" s="34" t="str">
        <f t="shared" si="4"/>
        <v>Jacques-Frederic Mugnier, Nuits-Saint-Georges Premier Cru, Clos de la Marechale Rouge - In Bond</v>
      </c>
      <c r="F281" s="32" t="s">
        <v>14</v>
      </c>
      <c r="G281" s="32">
        <v>6</v>
      </c>
      <c r="H281" s="33" t="s">
        <v>166</v>
      </c>
      <c r="I281" s="4" t="s">
        <v>149</v>
      </c>
      <c r="J281" s="35">
        <v>360</v>
      </c>
      <c r="K281" s="36">
        <v>460</v>
      </c>
      <c r="L281" s="37"/>
      <c r="M281" s="37" t="s">
        <v>624</v>
      </c>
      <c r="AA281" s="18" t="s">
        <v>827</v>
      </c>
      <c r="AB281" s="18" t="s">
        <v>1494</v>
      </c>
    </row>
    <row r="282" spans="1:28" ht="12" customHeight="1" x14ac:dyDescent="0.2">
      <c r="A282" s="32" t="s">
        <v>383</v>
      </c>
      <c r="B282" s="32" t="s">
        <v>439</v>
      </c>
      <c r="C282" s="33" t="s">
        <v>182</v>
      </c>
      <c r="D282" s="32" t="s">
        <v>13</v>
      </c>
      <c r="E282" s="34" t="str">
        <f t="shared" si="4"/>
        <v>Michele et Patrice Rion, Nuits-Saint-Georges Premier Cru, Clos Saint-Marc - In Bond</v>
      </c>
      <c r="F282" s="32" t="s">
        <v>14</v>
      </c>
      <c r="G282" s="32">
        <v>6</v>
      </c>
      <c r="H282" s="33" t="s">
        <v>166</v>
      </c>
      <c r="I282" s="4" t="s">
        <v>149</v>
      </c>
      <c r="J282" s="35">
        <v>440</v>
      </c>
      <c r="K282" s="36">
        <v>600</v>
      </c>
      <c r="L282" s="37"/>
      <c r="M282" s="37" t="s">
        <v>615</v>
      </c>
      <c r="AA282" s="18" t="s">
        <v>828</v>
      </c>
      <c r="AB282" s="18" t="s">
        <v>1495</v>
      </c>
    </row>
    <row r="283" spans="1:28" ht="12" customHeight="1" x14ac:dyDescent="0.2">
      <c r="A283" s="32" t="s">
        <v>384</v>
      </c>
      <c r="B283" s="32" t="s">
        <v>439</v>
      </c>
      <c r="C283" s="33" t="s">
        <v>182</v>
      </c>
      <c r="D283" s="32" t="s">
        <v>13</v>
      </c>
      <c r="E283" s="34" t="str">
        <f t="shared" si="4"/>
        <v>Domaine Michel Lafarge, Volnay Premier Cru, Les Mitans - In Bond</v>
      </c>
      <c r="F283" s="32" t="s">
        <v>14</v>
      </c>
      <c r="G283" s="32">
        <v>2</v>
      </c>
      <c r="H283" s="33" t="s">
        <v>153</v>
      </c>
      <c r="I283" s="4" t="s">
        <v>149</v>
      </c>
      <c r="J283" s="35">
        <v>140</v>
      </c>
      <c r="K283" s="36">
        <v>200</v>
      </c>
      <c r="L283" s="37"/>
      <c r="M283" s="37" t="s">
        <v>615</v>
      </c>
      <c r="AA283" s="18" t="s">
        <v>829</v>
      </c>
      <c r="AB283" s="18" t="s">
        <v>1496</v>
      </c>
    </row>
    <row r="284" spans="1:28" ht="12" customHeight="1" x14ac:dyDescent="0.2">
      <c r="A284" s="32" t="s">
        <v>385</v>
      </c>
      <c r="B284" s="32" t="s">
        <v>439</v>
      </c>
      <c r="C284" s="33" t="s">
        <v>182</v>
      </c>
      <c r="D284" s="32" t="s">
        <v>13</v>
      </c>
      <c r="E284" s="34" t="str">
        <f t="shared" si="4"/>
        <v>Domaine Sylvain Pataille, Marsannay, Le Chapitre Rouge</v>
      </c>
      <c r="F284" s="32" t="s">
        <v>14</v>
      </c>
      <c r="G284" s="32">
        <v>6</v>
      </c>
      <c r="H284" s="33" t="s">
        <v>153</v>
      </c>
      <c r="I284" s="32" t="s">
        <v>154</v>
      </c>
      <c r="J284" s="35">
        <v>200</v>
      </c>
      <c r="K284" s="36">
        <v>300</v>
      </c>
      <c r="L284" s="37"/>
      <c r="M284" s="37" t="s">
        <v>615</v>
      </c>
      <c r="AA284" s="18" t="s">
        <v>830</v>
      </c>
      <c r="AB284" s="18" t="s">
        <v>1497</v>
      </c>
    </row>
    <row r="285" spans="1:28" ht="12" customHeight="1" x14ac:dyDescent="0.2">
      <c r="A285" s="32" t="s">
        <v>386</v>
      </c>
      <c r="B285" s="32" t="s">
        <v>439</v>
      </c>
      <c r="C285" s="33" t="s">
        <v>182</v>
      </c>
      <c r="D285" s="32" t="s">
        <v>13</v>
      </c>
      <c r="E285" s="34" t="str">
        <f t="shared" si="4"/>
        <v>Rene Bouvier, Gevrey-Chambertin, Racine du Temps Tres Vieilles Vignes - In Bond</v>
      </c>
      <c r="F285" s="32" t="s">
        <v>14</v>
      </c>
      <c r="G285" s="32">
        <v>6</v>
      </c>
      <c r="H285" s="33" t="s">
        <v>148</v>
      </c>
      <c r="I285" s="4" t="s">
        <v>149</v>
      </c>
      <c r="J285" s="35">
        <v>240</v>
      </c>
      <c r="K285" s="36">
        <v>320</v>
      </c>
      <c r="L285" s="37"/>
      <c r="M285" s="37"/>
      <c r="AA285" s="18" t="s">
        <v>819</v>
      </c>
      <c r="AB285" s="18" t="s">
        <v>1498</v>
      </c>
    </row>
    <row r="286" spans="1:28" ht="12" customHeight="1" x14ac:dyDescent="0.2">
      <c r="A286" s="32" t="s">
        <v>387</v>
      </c>
      <c r="B286" s="32" t="s">
        <v>439</v>
      </c>
      <c r="C286" s="33" t="s">
        <v>182</v>
      </c>
      <c r="D286" s="32" t="s">
        <v>13</v>
      </c>
      <c r="E286" s="34" t="str">
        <f t="shared" si="4"/>
        <v>Mark Haisma, Chambolle-Musigny - In Bond</v>
      </c>
      <c r="F286" s="32" t="s">
        <v>14</v>
      </c>
      <c r="G286" s="32">
        <v>6</v>
      </c>
      <c r="H286" s="33" t="s">
        <v>153</v>
      </c>
      <c r="I286" s="4" t="s">
        <v>149</v>
      </c>
      <c r="J286" s="35">
        <v>280</v>
      </c>
      <c r="K286" s="36">
        <v>380</v>
      </c>
      <c r="L286" s="37"/>
      <c r="M286" s="37" t="s">
        <v>615</v>
      </c>
      <c r="AA286" s="18" t="s">
        <v>831</v>
      </c>
      <c r="AB286" s="18" t="s">
        <v>1499</v>
      </c>
    </row>
    <row r="287" spans="1:28" ht="12" customHeight="1" x14ac:dyDescent="0.2">
      <c r="A287" s="32" t="s">
        <v>388</v>
      </c>
      <c r="B287" s="32" t="s">
        <v>439</v>
      </c>
      <c r="C287" s="33" t="s">
        <v>182</v>
      </c>
      <c r="D287" s="32" t="s">
        <v>13</v>
      </c>
      <c r="E287" s="34" t="str">
        <f t="shared" si="4"/>
        <v>Michele et Patrice Rion, Bourgogne, Bons Batons Rouge - In Bond</v>
      </c>
      <c r="F287" s="32" t="s">
        <v>14</v>
      </c>
      <c r="G287" s="32">
        <v>6</v>
      </c>
      <c r="H287" s="33" t="s">
        <v>153</v>
      </c>
      <c r="I287" s="4" t="s">
        <v>149</v>
      </c>
      <c r="J287" s="35">
        <v>100</v>
      </c>
      <c r="K287" s="36">
        <v>150</v>
      </c>
      <c r="L287" s="37"/>
      <c r="M287" s="37" t="s">
        <v>615</v>
      </c>
      <c r="AA287" s="18" t="s">
        <v>832</v>
      </c>
      <c r="AB287" s="18" t="s">
        <v>1500</v>
      </c>
    </row>
    <row r="288" spans="1:28" ht="12" customHeight="1" x14ac:dyDescent="0.2">
      <c r="A288" s="32" t="s">
        <v>390</v>
      </c>
      <c r="B288" s="32" t="s">
        <v>439</v>
      </c>
      <c r="C288" s="33"/>
      <c r="D288" s="32" t="s">
        <v>13</v>
      </c>
      <c r="E288" s="34" t="str">
        <f t="shared" si="4"/>
        <v>Mark Haisma, Shiraz Gamay, VdF - In Bond</v>
      </c>
      <c r="F288" s="32" t="s">
        <v>14</v>
      </c>
      <c r="G288" s="32">
        <v>6</v>
      </c>
      <c r="H288" s="33" t="s">
        <v>148</v>
      </c>
      <c r="I288" s="4" t="s">
        <v>149</v>
      </c>
      <c r="J288" s="35">
        <v>100</v>
      </c>
      <c r="K288" s="36">
        <v>150</v>
      </c>
      <c r="L288" s="37"/>
      <c r="M288" s="37" t="s">
        <v>615</v>
      </c>
      <c r="AA288" s="18" t="s">
        <v>833</v>
      </c>
      <c r="AB288" s="18" t="s">
        <v>1501</v>
      </c>
    </row>
    <row r="289" spans="1:28" ht="12" customHeight="1" x14ac:dyDescent="0.2">
      <c r="A289" s="32" t="s">
        <v>391</v>
      </c>
      <c r="B289" s="32" t="s">
        <v>399</v>
      </c>
      <c r="C289" s="33" t="s">
        <v>182</v>
      </c>
      <c r="D289" s="32" t="s">
        <v>13</v>
      </c>
      <c r="E289" s="34" t="str">
        <f t="shared" si="4"/>
        <v>Domaine Dujac, Clos de la Roche Grand Cru - In Bond</v>
      </c>
      <c r="F289" s="32" t="s">
        <v>14</v>
      </c>
      <c r="G289" s="32">
        <v>1</v>
      </c>
      <c r="H289" s="33" t="s">
        <v>153</v>
      </c>
      <c r="I289" s="4" t="s">
        <v>149</v>
      </c>
      <c r="J289" s="35">
        <v>250</v>
      </c>
      <c r="K289" s="36">
        <v>380</v>
      </c>
      <c r="L289" s="37"/>
      <c r="M289" s="37" t="s">
        <v>615</v>
      </c>
      <c r="AA289" s="18" t="s">
        <v>820</v>
      </c>
      <c r="AB289" s="18" t="s">
        <v>1502</v>
      </c>
    </row>
    <row r="290" spans="1:28" ht="12" customHeight="1" x14ac:dyDescent="0.2">
      <c r="A290" s="32" t="s">
        <v>392</v>
      </c>
      <c r="B290" s="32" t="s">
        <v>399</v>
      </c>
      <c r="C290" s="33" t="s">
        <v>182</v>
      </c>
      <c r="D290" s="32" t="s">
        <v>13</v>
      </c>
      <c r="E290" s="34" t="str">
        <f t="shared" si="4"/>
        <v>Domaine Dujac, Gevrey-Chambertin Premier Cru, Aux Combottes - In Bond</v>
      </c>
      <c r="F290" s="32" t="s">
        <v>14</v>
      </c>
      <c r="G290" s="32">
        <v>1</v>
      </c>
      <c r="H290" s="33" t="s">
        <v>153</v>
      </c>
      <c r="I290" s="4" t="s">
        <v>149</v>
      </c>
      <c r="J290" s="35">
        <v>130</v>
      </c>
      <c r="K290" s="36">
        <v>200</v>
      </c>
      <c r="L290" s="37"/>
      <c r="M290" s="37" t="s">
        <v>615</v>
      </c>
      <c r="AA290" s="18" t="s">
        <v>815</v>
      </c>
      <c r="AB290" s="18" t="s">
        <v>1503</v>
      </c>
    </row>
    <row r="291" spans="1:28" ht="12" customHeight="1" x14ac:dyDescent="0.2">
      <c r="A291" s="32" t="s">
        <v>393</v>
      </c>
      <c r="B291" s="32" t="s">
        <v>399</v>
      </c>
      <c r="C291" s="33" t="s">
        <v>182</v>
      </c>
      <c r="D291" s="32" t="s">
        <v>13</v>
      </c>
      <c r="E291" s="34" t="str">
        <f t="shared" si="4"/>
        <v>Domaine Robert Chevillon, Nuits-Saint-Georges Premier Cru, Les Vaucrains - In Bond</v>
      </c>
      <c r="F291" s="32" t="s">
        <v>14</v>
      </c>
      <c r="G291" s="32">
        <v>6</v>
      </c>
      <c r="H291" s="33" t="s">
        <v>148</v>
      </c>
      <c r="I291" s="4" t="s">
        <v>149</v>
      </c>
      <c r="J291" s="35">
        <v>400</v>
      </c>
      <c r="K291" s="36">
        <v>500</v>
      </c>
      <c r="L291" s="37"/>
      <c r="M291" s="37"/>
      <c r="AA291" s="18" t="s">
        <v>834</v>
      </c>
      <c r="AB291" s="18" t="s">
        <v>1504</v>
      </c>
    </row>
    <row r="292" spans="1:28" ht="12" customHeight="1" x14ac:dyDescent="0.2">
      <c r="A292" s="32" t="s">
        <v>394</v>
      </c>
      <c r="B292" s="32" t="s">
        <v>399</v>
      </c>
      <c r="C292" s="33" t="s">
        <v>182</v>
      </c>
      <c r="D292" s="32" t="s">
        <v>13</v>
      </c>
      <c r="E292" s="34" t="str">
        <f t="shared" si="4"/>
        <v>Domaine Jean-Marc Bouley, Pommard Premier Cru, Les Rugiens - In Bond</v>
      </c>
      <c r="F292" s="32" t="s">
        <v>14</v>
      </c>
      <c r="G292" s="32">
        <v>6</v>
      </c>
      <c r="H292" s="33" t="s">
        <v>148</v>
      </c>
      <c r="I292" s="4" t="s">
        <v>149</v>
      </c>
      <c r="J292" s="35">
        <v>500</v>
      </c>
      <c r="K292" s="36">
        <v>700</v>
      </c>
      <c r="L292" s="37"/>
      <c r="M292" s="37"/>
      <c r="AA292" s="18" t="s">
        <v>835</v>
      </c>
      <c r="AB292" s="18" t="s">
        <v>1505</v>
      </c>
    </row>
    <row r="293" spans="1:28" ht="12" customHeight="1" x14ac:dyDescent="0.2">
      <c r="A293" s="32" t="s">
        <v>395</v>
      </c>
      <c r="B293" s="32" t="s">
        <v>399</v>
      </c>
      <c r="C293" s="33" t="s">
        <v>182</v>
      </c>
      <c r="D293" s="32" t="s">
        <v>13</v>
      </c>
      <c r="E293" s="34" t="str">
        <f t="shared" si="4"/>
        <v>Mark Haisma, Chambolle-Musigny - In Bond</v>
      </c>
      <c r="F293" s="32" t="s">
        <v>14</v>
      </c>
      <c r="G293" s="32">
        <v>6</v>
      </c>
      <c r="H293" s="33" t="s">
        <v>148</v>
      </c>
      <c r="I293" s="4" t="s">
        <v>149</v>
      </c>
      <c r="J293" s="35">
        <v>280</v>
      </c>
      <c r="K293" s="36">
        <v>380</v>
      </c>
      <c r="L293" s="37"/>
      <c r="M293" s="37" t="s">
        <v>615</v>
      </c>
      <c r="AA293" s="18" t="s">
        <v>831</v>
      </c>
      <c r="AB293" s="18" t="s">
        <v>1506</v>
      </c>
    </row>
    <row r="294" spans="1:28" ht="12" customHeight="1" x14ac:dyDescent="0.2">
      <c r="A294" s="32" t="s">
        <v>396</v>
      </c>
      <c r="B294" s="32" t="s">
        <v>399</v>
      </c>
      <c r="C294" s="33" t="s">
        <v>182</v>
      </c>
      <c r="D294" s="32" t="s">
        <v>13</v>
      </c>
      <c r="E294" s="34" t="str">
        <f t="shared" si="4"/>
        <v>Domaine Jean Grivot, Vosne-Romanee - In Bond</v>
      </c>
      <c r="F294" s="32" t="s">
        <v>14</v>
      </c>
      <c r="G294" s="32">
        <v>6</v>
      </c>
      <c r="H294" s="33" t="s">
        <v>148</v>
      </c>
      <c r="I294" s="4" t="s">
        <v>149</v>
      </c>
      <c r="J294" s="35">
        <v>260</v>
      </c>
      <c r="K294" s="36">
        <v>320</v>
      </c>
      <c r="L294" s="37"/>
      <c r="M294" s="37"/>
      <c r="AA294" s="18" t="s">
        <v>836</v>
      </c>
      <c r="AB294" s="18" t="s">
        <v>1507</v>
      </c>
    </row>
    <row r="295" spans="1:28" ht="12" customHeight="1" x14ac:dyDescent="0.2">
      <c r="A295" s="32" t="s">
        <v>397</v>
      </c>
      <c r="B295" s="32" t="s">
        <v>399</v>
      </c>
      <c r="C295" s="33" t="s">
        <v>182</v>
      </c>
      <c r="D295" s="32" t="s">
        <v>13</v>
      </c>
      <c r="E295" s="34" t="str">
        <f t="shared" si="4"/>
        <v>Les Horees, Beaune, Les Prevolles - In Bond</v>
      </c>
      <c r="F295" s="32" t="s">
        <v>14</v>
      </c>
      <c r="G295" s="32">
        <v>3</v>
      </c>
      <c r="H295" s="33" t="s">
        <v>153</v>
      </c>
      <c r="I295" s="4" t="s">
        <v>149</v>
      </c>
      <c r="J295" s="35">
        <v>240</v>
      </c>
      <c r="K295" s="36">
        <v>320</v>
      </c>
      <c r="L295" s="37"/>
      <c r="M295" s="37" t="s">
        <v>615</v>
      </c>
      <c r="AA295" s="18" t="s">
        <v>837</v>
      </c>
      <c r="AB295" s="18" t="s">
        <v>1508</v>
      </c>
    </row>
    <row r="296" spans="1:28" ht="12" customHeight="1" x14ac:dyDescent="0.2">
      <c r="A296" s="32" t="s">
        <v>398</v>
      </c>
      <c r="B296" s="32" t="s">
        <v>399</v>
      </c>
      <c r="C296" s="33" t="s">
        <v>182</v>
      </c>
      <c r="D296" s="32" t="s">
        <v>13</v>
      </c>
      <c r="E296" s="34" t="str">
        <f t="shared" si="4"/>
        <v>Les Horees, Bourgogne, Des Six Ifs - In Bond</v>
      </c>
      <c r="F296" s="32" t="s">
        <v>14</v>
      </c>
      <c r="G296" s="32">
        <v>3</v>
      </c>
      <c r="H296" s="33" t="s">
        <v>153</v>
      </c>
      <c r="I296" s="4" t="s">
        <v>149</v>
      </c>
      <c r="J296" s="35">
        <v>100</v>
      </c>
      <c r="K296" s="36">
        <v>140</v>
      </c>
      <c r="L296" s="37"/>
      <c r="M296" s="37" t="s">
        <v>615</v>
      </c>
      <c r="AA296" s="18" t="s">
        <v>838</v>
      </c>
      <c r="AB296" s="18" t="s">
        <v>1509</v>
      </c>
    </row>
    <row r="297" spans="1:28" ht="12" customHeight="1" x14ac:dyDescent="0.2">
      <c r="A297" s="32" t="s">
        <v>400</v>
      </c>
      <c r="B297" s="32" t="s">
        <v>399</v>
      </c>
      <c r="C297" s="33" t="s">
        <v>182</v>
      </c>
      <c r="D297" s="32" t="s">
        <v>13</v>
      </c>
      <c r="E297" s="34" t="str">
        <f t="shared" si="4"/>
        <v>Domaine Boris Champy, Bourgogne, Hautes Cotes de Beaune Clou 377 (Magnum) - In Bond</v>
      </c>
      <c r="F297" s="32" t="s">
        <v>151</v>
      </c>
      <c r="G297" s="32">
        <v>3</v>
      </c>
      <c r="H297" s="33" t="s">
        <v>148</v>
      </c>
      <c r="I297" s="4" t="s">
        <v>149</v>
      </c>
      <c r="J297" s="35">
        <v>90</v>
      </c>
      <c r="K297" s="36">
        <v>140</v>
      </c>
      <c r="L297" s="37"/>
      <c r="M297" s="37" t="s">
        <v>615</v>
      </c>
      <c r="AA297" s="18" t="s">
        <v>839</v>
      </c>
      <c r="AB297" s="18" t="s">
        <v>1510</v>
      </c>
    </row>
    <row r="298" spans="1:28" ht="12" customHeight="1" x14ac:dyDescent="0.2">
      <c r="A298" s="32" t="s">
        <v>401</v>
      </c>
      <c r="B298" s="32" t="s">
        <v>399</v>
      </c>
      <c r="C298" s="33"/>
      <c r="D298" s="32" t="s">
        <v>13</v>
      </c>
      <c r="E298" s="34" t="str">
        <f t="shared" si="4"/>
        <v>Mark Haisma, Shiraz, VdF - In Bond</v>
      </c>
      <c r="F298" s="32" t="s">
        <v>14</v>
      </c>
      <c r="G298" s="32">
        <v>6</v>
      </c>
      <c r="H298" s="33" t="s">
        <v>153</v>
      </c>
      <c r="I298" s="4" t="s">
        <v>149</v>
      </c>
      <c r="J298" s="35">
        <v>100</v>
      </c>
      <c r="K298" s="36">
        <v>150</v>
      </c>
      <c r="L298" s="37"/>
      <c r="M298" s="37" t="s">
        <v>615</v>
      </c>
      <c r="AA298" s="18" t="s">
        <v>840</v>
      </c>
      <c r="AB298" s="18" t="s">
        <v>1511</v>
      </c>
    </row>
    <row r="299" spans="1:28" ht="12" customHeight="1" x14ac:dyDescent="0.2">
      <c r="A299" s="32" t="s">
        <v>403</v>
      </c>
      <c r="B299" s="32" t="s">
        <v>462</v>
      </c>
      <c r="C299" s="33" t="s">
        <v>182</v>
      </c>
      <c r="D299" s="32" t="s">
        <v>13</v>
      </c>
      <c r="E299" s="34" t="str">
        <f t="shared" si="4"/>
        <v>Mixed Lot of Domaine Faiveley and Louis Jadot, GC and NSG Premier Cru</v>
      </c>
      <c r="F299" s="32" t="s">
        <v>14</v>
      </c>
      <c r="G299" s="32">
        <v>7</v>
      </c>
      <c r="H299" s="33" t="s">
        <v>153</v>
      </c>
      <c r="I299" s="32" t="s">
        <v>154</v>
      </c>
      <c r="J299" s="35">
        <v>170</v>
      </c>
      <c r="K299" s="36">
        <v>250</v>
      </c>
      <c r="L299" s="37" t="s">
        <v>842</v>
      </c>
      <c r="M299" s="37" t="s">
        <v>596</v>
      </c>
      <c r="AA299" s="18" t="s">
        <v>841</v>
      </c>
      <c r="AB299" s="18" t="s">
        <v>1512</v>
      </c>
    </row>
    <row r="300" spans="1:28" ht="12" customHeight="1" x14ac:dyDescent="0.2">
      <c r="A300" s="32" t="s">
        <v>404</v>
      </c>
      <c r="B300" s="32"/>
      <c r="C300" s="33" t="s">
        <v>182</v>
      </c>
      <c r="D300" s="32" t="s">
        <v>13</v>
      </c>
      <c r="E300" s="34" t="str">
        <f t="shared" si="4"/>
        <v>2000/2009 Coche-Dury, Auxey-Duresses</v>
      </c>
      <c r="F300" s="32" t="s">
        <v>14</v>
      </c>
      <c r="G300" s="32">
        <v>6</v>
      </c>
      <c r="H300" s="33" t="s">
        <v>153</v>
      </c>
      <c r="I300" s="32" t="s">
        <v>154</v>
      </c>
      <c r="J300" s="35">
        <v>600</v>
      </c>
      <c r="K300" s="36">
        <v>900</v>
      </c>
      <c r="L300" s="37" t="s">
        <v>844</v>
      </c>
      <c r="M300" s="37" t="s">
        <v>293</v>
      </c>
      <c r="AA300" s="18" t="s">
        <v>843</v>
      </c>
      <c r="AB300" s="18" t="s">
        <v>1513</v>
      </c>
    </row>
    <row r="301" spans="1:28" ht="12" customHeight="1" x14ac:dyDescent="0.2">
      <c r="A301" s="32" t="s">
        <v>405</v>
      </c>
      <c r="B301" s="32" t="s">
        <v>172</v>
      </c>
      <c r="C301" s="33" t="s">
        <v>182</v>
      </c>
      <c r="D301" s="32" t="s">
        <v>13</v>
      </c>
      <c r="E301" s="34" t="str">
        <f t="shared" si="4"/>
        <v>Mixed Lot of Fine Red Burgundy</v>
      </c>
      <c r="F301" s="32" t="s">
        <v>14</v>
      </c>
      <c r="G301" s="32">
        <v>10</v>
      </c>
      <c r="H301" s="33" t="s">
        <v>153</v>
      </c>
      <c r="I301" s="32" t="s">
        <v>154</v>
      </c>
      <c r="J301" s="35">
        <v>300</v>
      </c>
      <c r="K301" s="36">
        <v>500</v>
      </c>
      <c r="L301" s="37" t="s">
        <v>846</v>
      </c>
      <c r="M301" s="37" t="s">
        <v>596</v>
      </c>
      <c r="AA301" s="18" t="s">
        <v>845</v>
      </c>
      <c r="AB301" s="18" t="s">
        <v>1514</v>
      </c>
    </row>
    <row r="302" spans="1:28" ht="12" customHeight="1" x14ac:dyDescent="0.2">
      <c r="A302" s="32" t="s">
        <v>406</v>
      </c>
      <c r="B302" s="32" t="s">
        <v>172</v>
      </c>
      <c r="C302" s="33" t="s">
        <v>182</v>
      </c>
      <c r="D302" s="32" t="s">
        <v>13</v>
      </c>
      <c r="E302" s="34" t="str">
        <f t="shared" si="4"/>
        <v>Mixed Lot of Chambolle-Musigny from Boillot &amp; Fils and Maison Louis Jadot</v>
      </c>
      <c r="F302" s="32" t="s">
        <v>14</v>
      </c>
      <c r="G302" s="32">
        <v>11</v>
      </c>
      <c r="H302" s="33" t="s">
        <v>153</v>
      </c>
      <c r="I302" s="32" t="s">
        <v>154</v>
      </c>
      <c r="J302" s="35">
        <v>340</v>
      </c>
      <c r="K302" s="36">
        <v>440</v>
      </c>
      <c r="L302" s="37" t="s">
        <v>848</v>
      </c>
      <c r="M302" s="37" t="s">
        <v>596</v>
      </c>
      <c r="AA302" s="18" t="s">
        <v>847</v>
      </c>
      <c r="AB302" s="18" t="s">
        <v>1515</v>
      </c>
    </row>
    <row r="303" spans="1:28" ht="12" customHeight="1" x14ac:dyDescent="0.2">
      <c r="A303" s="32" t="s">
        <v>407</v>
      </c>
      <c r="B303" s="32" t="s">
        <v>172</v>
      </c>
      <c r="C303" s="33" t="s">
        <v>182</v>
      </c>
      <c r="D303" s="32" t="s">
        <v>13</v>
      </c>
      <c r="E303" s="34" t="str">
        <f t="shared" si="4"/>
        <v>Mixed Lot of Domaine Humbert Freres, Gevrey-Chambertin Premier Cru, Poissenot and Craipillot</v>
      </c>
      <c r="F303" s="32" t="s">
        <v>14</v>
      </c>
      <c r="G303" s="32">
        <v>8</v>
      </c>
      <c r="H303" s="33" t="s">
        <v>153</v>
      </c>
      <c r="I303" s="32" t="s">
        <v>154</v>
      </c>
      <c r="J303" s="35">
        <v>240</v>
      </c>
      <c r="K303" s="36">
        <v>360</v>
      </c>
      <c r="L303" s="37" t="s">
        <v>850</v>
      </c>
      <c r="M303" s="37" t="s">
        <v>596</v>
      </c>
      <c r="AA303" s="18" t="s">
        <v>849</v>
      </c>
      <c r="AB303" s="18" t="s">
        <v>1516</v>
      </c>
    </row>
    <row r="304" spans="1:28" ht="12" customHeight="1" x14ac:dyDescent="0.2">
      <c r="A304" s="32" t="s">
        <v>408</v>
      </c>
      <c r="B304" s="32"/>
      <c r="C304" s="33" t="s">
        <v>182</v>
      </c>
      <c r="D304" s="32" t="s">
        <v>13</v>
      </c>
      <c r="E304" s="34" t="str">
        <f t="shared" si="4"/>
        <v>2008/2011 Mixed Lot of Domaine Drouhin Laroze, Grand Cru</v>
      </c>
      <c r="F304" s="32" t="s">
        <v>14</v>
      </c>
      <c r="G304" s="32">
        <v>4</v>
      </c>
      <c r="H304" s="33" t="s">
        <v>153</v>
      </c>
      <c r="I304" s="32" t="s">
        <v>154</v>
      </c>
      <c r="J304" s="35">
        <v>280</v>
      </c>
      <c r="K304" s="36">
        <v>380</v>
      </c>
      <c r="L304" s="37" t="s">
        <v>852</v>
      </c>
      <c r="M304" s="37"/>
      <c r="AA304" s="18" t="s">
        <v>851</v>
      </c>
      <c r="AB304" s="18" t="s">
        <v>1517</v>
      </c>
    </row>
    <row r="305" spans="1:28" ht="12" customHeight="1" x14ac:dyDescent="0.2">
      <c r="A305" s="32" t="s">
        <v>409</v>
      </c>
      <c r="B305" s="32"/>
      <c r="C305" s="33" t="s">
        <v>182</v>
      </c>
      <c r="D305" s="32" t="s">
        <v>13</v>
      </c>
      <c r="E305" s="34" t="str">
        <f t="shared" si="4"/>
        <v>2005/2009 Mixed Lot of Red Burgundy</v>
      </c>
      <c r="F305" s="32" t="s">
        <v>14</v>
      </c>
      <c r="G305" s="32">
        <v>8</v>
      </c>
      <c r="H305" s="33" t="s">
        <v>153</v>
      </c>
      <c r="I305" s="32" t="s">
        <v>154</v>
      </c>
      <c r="J305" s="35">
        <v>300</v>
      </c>
      <c r="K305" s="36">
        <v>400</v>
      </c>
      <c r="L305" s="37" t="s">
        <v>854</v>
      </c>
      <c r="M305" s="37" t="s">
        <v>596</v>
      </c>
      <c r="AA305" s="18" t="s">
        <v>853</v>
      </c>
      <c r="AB305" s="18" t="s">
        <v>1518</v>
      </c>
    </row>
    <row r="306" spans="1:28" ht="12" customHeight="1" x14ac:dyDescent="0.2">
      <c r="A306" s="32" t="s">
        <v>410</v>
      </c>
      <c r="B306" s="32" t="s">
        <v>204</v>
      </c>
      <c r="C306" s="33" t="s">
        <v>182</v>
      </c>
      <c r="D306" s="32" t="s">
        <v>13</v>
      </c>
      <c r="E306" s="34" t="str">
        <f t="shared" si="4"/>
        <v>Mixed Lot of Premier Cru Red Burgundy</v>
      </c>
      <c r="F306" s="32" t="s">
        <v>14</v>
      </c>
      <c r="G306" s="32">
        <v>5</v>
      </c>
      <c r="H306" s="33" t="s">
        <v>153</v>
      </c>
      <c r="I306" s="32" t="s">
        <v>154</v>
      </c>
      <c r="J306" s="35">
        <v>180</v>
      </c>
      <c r="K306" s="36">
        <v>220</v>
      </c>
      <c r="L306" s="37" t="s">
        <v>856</v>
      </c>
      <c r="M306" s="37" t="s">
        <v>596</v>
      </c>
      <c r="AA306" s="18" t="s">
        <v>855</v>
      </c>
      <c r="AB306" s="18" t="s">
        <v>1519</v>
      </c>
    </row>
    <row r="307" spans="1:28" ht="12" customHeight="1" x14ac:dyDescent="0.2">
      <c r="A307" s="32" t="s">
        <v>411</v>
      </c>
      <c r="B307" s="32"/>
      <c r="C307" s="33" t="s">
        <v>182</v>
      </c>
      <c r="D307" s="32" t="s">
        <v>13</v>
      </c>
      <c r="E307" s="34" t="str">
        <f t="shared" si="4"/>
        <v>2016/2018 Domaine Henri Gouges, Nuits-Saint-Georges Premier Cru, Les Pruliers</v>
      </c>
      <c r="F307" s="32" t="s">
        <v>14</v>
      </c>
      <c r="G307" s="32">
        <v>12</v>
      </c>
      <c r="H307" s="33" t="s">
        <v>148</v>
      </c>
      <c r="I307" s="32" t="s">
        <v>154</v>
      </c>
      <c r="J307" s="35">
        <v>360</v>
      </c>
      <c r="K307" s="36">
        <v>480</v>
      </c>
      <c r="L307" s="37" t="s">
        <v>858</v>
      </c>
      <c r="M307" s="37" t="s">
        <v>596</v>
      </c>
      <c r="AA307" s="18" t="s">
        <v>857</v>
      </c>
      <c r="AB307" s="18" t="s">
        <v>1520</v>
      </c>
    </row>
    <row r="308" spans="1:28" ht="12" customHeight="1" x14ac:dyDescent="0.2">
      <c r="A308" s="32" t="s">
        <v>413</v>
      </c>
      <c r="B308" s="32"/>
      <c r="C308" s="33" t="s">
        <v>182</v>
      </c>
      <c r="D308" s="32" t="s">
        <v>13</v>
      </c>
      <c r="E308" s="34" t="str">
        <f t="shared" si="4"/>
        <v>2018/2019 Mixed Lot of Red Burgundy from Le Grappin</v>
      </c>
      <c r="F308" s="32" t="s">
        <v>14</v>
      </c>
      <c r="G308" s="32">
        <v>8</v>
      </c>
      <c r="H308" s="33" t="s">
        <v>153</v>
      </c>
      <c r="I308" s="32" t="s">
        <v>154</v>
      </c>
      <c r="J308" s="35">
        <v>200</v>
      </c>
      <c r="K308" s="36">
        <v>280</v>
      </c>
      <c r="L308" s="37" t="s">
        <v>860</v>
      </c>
      <c r="M308" s="37" t="s">
        <v>615</v>
      </c>
      <c r="AA308" s="18" t="s">
        <v>859</v>
      </c>
      <c r="AB308" s="18" t="s">
        <v>1521</v>
      </c>
    </row>
    <row r="309" spans="1:28" ht="12" customHeight="1" x14ac:dyDescent="0.2">
      <c r="A309" s="32" t="s">
        <v>414</v>
      </c>
      <c r="B309" s="32"/>
      <c r="C309" s="33" t="s">
        <v>182</v>
      </c>
      <c r="D309" s="32" t="s">
        <v>13</v>
      </c>
      <c r="E309" s="34" t="str">
        <f t="shared" si="4"/>
        <v>2018/2021 Mixed Lot from Jean-Claude Ramonet Rouge - In Bond</v>
      </c>
      <c r="F309" s="32" t="s">
        <v>14</v>
      </c>
      <c r="G309" s="32">
        <v>12</v>
      </c>
      <c r="H309" s="33" t="s">
        <v>153</v>
      </c>
      <c r="I309" s="4" t="s">
        <v>149</v>
      </c>
      <c r="J309" s="35">
        <v>500</v>
      </c>
      <c r="K309" s="36">
        <v>800</v>
      </c>
      <c r="L309" s="37" t="s">
        <v>862</v>
      </c>
      <c r="M309" s="37" t="s">
        <v>624</v>
      </c>
      <c r="AA309" s="18" t="s">
        <v>861</v>
      </c>
      <c r="AB309" s="18" t="s">
        <v>1522</v>
      </c>
    </row>
    <row r="310" spans="1:28" ht="12" customHeight="1" x14ac:dyDescent="0.2">
      <c r="A310" s="32" t="s">
        <v>415</v>
      </c>
      <c r="B310" s="32" t="s">
        <v>274</v>
      </c>
      <c r="C310" s="33" t="s">
        <v>182</v>
      </c>
      <c r="D310" s="32" t="s">
        <v>13</v>
      </c>
      <c r="E310" s="34" t="str">
        <f t="shared" si="4"/>
        <v>Mixed Lot of Red Burgundy - In Bond</v>
      </c>
      <c r="F310" s="32" t="s">
        <v>14</v>
      </c>
      <c r="G310" s="32">
        <v>6</v>
      </c>
      <c r="H310" s="33" t="s">
        <v>153</v>
      </c>
      <c r="I310" s="4" t="s">
        <v>149</v>
      </c>
      <c r="J310" s="35">
        <v>150</v>
      </c>
      <c r="K310" s="36">
        <v>200</v>
      </c>
      <c r="L310" s="37" t="s">
        <v>864</v>
      </c>
      <c r="M310" s="37" t="s">
        <v>615</v>
      </c>
      <c r="AA310" s="18" t="s">
        <v>863</v>
      </c>
      <c r="AB310" s="18" t="s">
        <v>1523</v>
      </c>
    </row>
    <row r="311" spans="1:28" ht="12" customHeight="1" x14ac:dyDescent="0.2">
      <c r="A311" s="32" t="s">
        <v>416</v>
      </c>
      <c r="B311" s="32"/>
      <c r="C311" s="33" t="s">
        <v>182</v>
      </c>
      <c r="D311" s="32" t="s">
        <v>13</v>
      </c>
      <c r="E311" s="34" t="str">
        <f t="shared" si="4"/>
        <v>2020/2021 Domaine Faiveley, Gevrey-Chambertin Premier Cru, Les Cazetiers</v>
      </c>
      <c r="F311" s="32" t="s">
        <v>14</v>
      </c>
      <c r="G311" s="32">
        <v>12</v>
      </c>
      <c r="H311" s="33" t="s">
        <v>153</v>
      </c>
      <c r="I311" s="32" t="s">
        <v>154</v>
      </c>
      <c r="J311" s="35">
        <v>380</v>
      </c>
      <c r="K311" s="36">
        <v>540</v>
      </c>
      <c r="L311" s="37" t="s">
        <v>866</v>
      </c>
      <c r="M311" s="37" t="s">
        <v>596</v>
      </c>
      <c r="AA311" s="18" t="s">
        <v>865</v>
      </c>
      <c r="AB311" s="18" t="s">
        <v>1524</v>
      </c>
    </row>
    <row r="312" spans="1:28" ht="12" customHeight="1" x14ac:dyDescent="0.2">
      <c r="A312" s="32" t="s">
        <v>417</v>
      </c>
      <c r="B312" s="32" t="s">
        <v>287</v>
      </c>
      <c r="C312" s="33" t="s">
        <v>182</v>
      </c>
      <c r="D312" s="32" t="s">
        <v>13</v>
      </c>
      <c r="E312" s="34" t="str">
        <f t="shared" si="4"/>
        <v>Mixed Lot of Bouchard Pere et Fils</v>
      </c>
      <c r="F312" s="32" t="s">
        <v>14</v>
      </c>
      <c r="G312" s="32">
        <v>12</v>
      </c>
      <c r="H312" s="33" t="s">
        <v>153</v>
      </c>
      <c r="I312" s="32" t="s">
        <v>154</v>
      </c>
      <c r="J312" s="35">
        <v>280</v>
      </c>
      <c r="K312" s="36">
        <v>380</v>
      </c>
      <c r="L312" s="37" t="s">
        <v>868</v>
      </c>
      <c r="M312" s="37" t="s">
        <v>596</v>
      </c>
      <c r="AA312" s="18" t="s">
        <v>867</v>
      </c>
      <c r="AB312" s="18" t="s">
        <v>1525</v>
      </c>
    </row>
    <row r="313" spans="1:28" ht="12" customHeight="1" x14ac:dyDescent="0.2">
      <c r="A313" s="32" t="s">
        <v>418</v>
      </c>
      <c r="B313" s="32"/>
      <c r="C313" s="33" t="s">
        <v>182</v>
      </c>
      <c r="D313" s="32" t="s">
        <v>13</v>
      </c>
      <c r="E313" s="34" t="str">
        <f t="shared" si="4"/>
        <v>2022/2023 Mixed Lot of Domaine Dujac Reds - In Bond</v>
      </c>
      <c r="F313" s="32" t="s">
        <v>14</v>
      </c>
      <c r="G313" s="32">
        <v>3</v>
      </c>
      <c r="H313" s="33" t="s">
        <v>153</v>
      </c>
      <c r="I313" s="4" t="s">
        <v>149</v>
      </c>
      <c r="J313" s="35">
        <v>180</v>
      </c>
      <c r="K313" s="36">
        <v>320</v>
      </c>
      <c r="L313" s="37" t="s">
        <v>870</v>
      </c>
      <c r="M313" s="37" t="s">
        <v>615</v>
      </c>
      <c r="AA313" s="18" t="s">
        <v>869</v>
      </c>
      <c r="AB313" s="18" t="s">
        <v>1526</v>
      </c>
    </row>
    <row r="314" spans="1:28" ht="12" customHeight="1" x14ac:dyDescent="0.2">
      <c r="A314" s="32" t="s">
        <v>419</v>
      </c>
      <c r="B314" s="32" t="s">
        <v>170</v>
      </c>
      <c r="C314" s="33" t="s">
        <v>182</v>
      </c>
      <c r="D314" s="32" t="s">
        <v>15</v>
      </c>
      <c r="E314" s="34" t="str">
        <f t="shared" si="4"/>
        <v>Coche-Dury, Meursault</v>
      </c>
      <c r="F314" s="32" t="s">
        <v>14</v>
      </c>
      <c r="G314" s="32">
        <v>1</v>
      </c>
      <c r="H314" s="33" t="s">
        <v>153</v>
      </c>
      <c r="I314" s="32" t="s">
        <v>154</v>
      </c>
      <c r="J314" s="35">
        <v>400</v>
      </c>
      <c r="K314" s="36">
        <v>600</v>
      </c>
      <c r="L314" s="37" t="s">
        <v>366</v>
      </c>
      <c r="M314" s="37" t="s">
        <v>293</v>
      </c>
      <c r="AA314" s="18" t="s">
        <v>871</v>
      </c>
      <c r="AB314" s="18" t="s">
        <v>1527</v>
      </c>
    </row>
    <row r="315" spans="1:28" ht="12" customHeight="1" x14ac:dyDescent="0.2">
      <c r="A315" s="32" t="s">
        <v>420</v>
      </c>
      <c r="B315" s="32" t="s">
        <v>190</v>
      </c>
      <c r="C315" s="33" t="s">
        <v>182</v>
      </c>
      <c r="D315" s="32" t="s">
        <v>15</v>
      </c>
      <c r="E315" s="34" t="str">
        <f t="shared" si="4"/>
        <v>Coche-Dury, Puligny-Montrachet, Les Enseigneres</v>
      </c>
      <c r="F315" s="32" t="s">
        <v>14</v>
      </c>
      <c r="G315" s="32">
        <v>1</v>
      </c>
      <c r="H315" s="33" t="s">
        <v>153</v>
      </c>
      <c r="I315" s="32" t="s">
        <v>154</v>
      </c>
      <c r="J315" s="35">
        <v>400</v>
      </c>
      <c r="K315" s="36">
        <v>600</v>
      </c>
      <c r="L315" s="37" t="s">
        <v>366</v>
      </c>
      <c r="M315" s="37" t="s">
        <v>293</v>
      </c>
      <c r="AA315" s="18" t="s">
        <v>872</v>
      </c>
      <c r="AB315" s="18" t="s">
        <v>1528</v>
      </c>
    </row>
    <row r="316" spans="1:28" ht="12" customHeight="1" x14ac:dyDescent="0.2">
      <c r="A316" s="32" t="s">
        <v>421</v>
      </c>
      <c r="B316" s="32" t="s">
        <v>172</v>
      </c>
      <c r="C316" s="33" t="s">
        <v>182</v>
      </c>
      <c r="D316" s="32" t="s">
        <v>15</v>
      </c>
      <c r="E316" s="34" t="str">
        <f t="shared" si="4"/>
        <v>Bernard Morey, Chassagne-Montrachet, Vieilles Vignes Blanc</v>
      </c>
      <c r="F316" s="32" t="s">
        <v>14</v>
      </c>
      <c r="G316" s="32">
        <v>12</v>
      </c>
      <c r="H316" s="33" t="s">
        <v>148</v>
      </c>
      <c r="I316" s="32" t="s">
        <v>154</v>
      </c>
      <c r="J316" s="35">
        <v>380</v>
      </c>
      <c r="K316" s="36">
        <v>480</v>
      </c>
      <c r="L316" s="37" t="s">
        <v>873</v>
      </c>
      <c r="M316" s="37" t="s">
        <v>293</v>
      </c>
      <c r="AA316" s="18" t="s">
        <v>412</v>
      </c>
      <c r="AB316" s="18" t="s">
        <v>1529</v>
      </c>
    </row>
    <row r="317" spans="1:28" ht="12" customHeight="1" x14ac:dyDescent="0.2">
      <c r="A317" s="32" t="s">
        <v>422</v>
      </c>
      <c r="B317" s="32" t="s">
        <v>150</v>
      </c>
      <c r="C317" s="33" t="s">
        <v>182</v>
      </c>
      <c r="D317" s="32" t="s">
        <v>15</v>
      </c>
      <c r="E317" s="34" t="str">
        <f t="shared" si="4"/>
        <v>Chateau de Beauregard, Saint-Veran, La Roche</v>
      </c>
      <c r="F317" s="32" t="s">
        <v>14</v>
      </c>
      <c r="G317" s="32">
        <v>12</v>
      </c>
      <c r="H317" s="33" t="s">
        <v>148</v>
      </c>
      <c r="I317" s="32" t="s">
        <v>154</v>
      </c>
      <c r="J317" s="35">
        <v>140</v>
      </c>
      <c r="K317" s="36">
        <v>240</v>
      </c>
      <c r="L317" s="37" t="s">
        <v>366</v>
      </c>
      <c r="M317" s="37" t="s">
        <v>621</v>
      </c>
      <c r="AA317" s="18" t="s">
        <v>874</v>
      </c>
      <c r="AB317" s="18" t="s">
        <v>1530</v>
      </c>
    </row>
    <row r="318" spans="1:28" ht="12" customHeight="1" x14ac:dyDescent="0.2">
      <c r="A318" s="32" t="s">
        <v>423</v>
      </c>
      <c r="B318" s="32" t="s">
        <v>155</v>
      </c>
      <c r="C318" s="33" t="s">
        <v>182</v>
      </c>
      <c r="D318" s="32" t="s">
        <v>15</v>
      </c>
      <c r="E318" s="34" t="str">
        <f t="shared" si="4"/>
        <v>Olivier Leflaive, Chablis Grand Cru, Vaudesir</v>
      </c>
      <c r="F318" s="32" t="s">
        <v>14</v>
      </c>
      <c r="G318" s="32">
        <v>6</v>
      </c>
      <c r="H318" s="33" t="s">
        <v>153</v>
      </c>
      <c r="I318" s="32" t="s">
        <v>154</v>
      </c>
      <c r="J318" s="35">
        <v>150</v>
      </c>
      <c r="K318" s="36">
        <v>200</v>
      </c>
      <c r="L318" s="37" t="s">
        <v>366</v>
      </c>
      <c r="M318" s="37" t="s">
        <v>596</v>
      </c>
      <c r="AA318" s="18" t="s">
        <v>875</v>
      </c>
      <c r="AB318" s="18" t="s">
        <v>1531</v>
      </c>
    </row>
    <row r="319" spans="1:28" ht="12" customHeight="1" x14ac:dyDescent="0.2">
      <c r="A319" s="32" t="s">
        <v>424</v>
      </c>
      <c r="B319" s="32" t="s">
        <v>155</v>
      </c>
      <c r="C319" s="33" t="s">
        <v>182</v>
      </c>
      <c r="D319" s="32" t="s">
        <v>15</v>
      </c>
      <c r="E319" s="34" t="str">
        <f t="shared" si="4"/>
        <v>Vincent Dauvissat, Chablis Premier Cru, La Forest</v>
      </c>
      <c r="F319" s="32" t="s">
        <v>14</v>
      </c>
      <c r="G319" s="32">
        <v>12</v>
      </c>
      <c r="H319" s="33" t="s">
        <v>153</v>
      </c>
      <c r="I319" s="32" t="s">
        <v>154</v>
      </c>
      <c r="J319" s="35">
        <v>400</v>
      </c>
      <c r="K319" s="36">
        <v>1000</v>
      </c>
      <c r="L319" s="37" t="s">
        <v>366</v>
      </c>
      <c r="M319" s="37" t="s">
        <v>293</v>
      </c>
      <c r="AA319" s="18" t="s">
        <v>876</v>
      </c>
      <c r="AB319" s="18" t="s">
        <v>1532</v>
      </c>
    </row>
    <row r="320" spans="1:28" ht="12" customHeight="1" x14ac:dyDescent="0.2">
      <c r="A320" s="32" t="s">
        <v>425</v>
      </c>
      <c r="B320" s="32" t="s">
        <v>155</v>
      </c>
      <c r="C320" s="33" t="s">
        <v>182</v>
      </c>
      <c r="D320" s="32" t="s">
        <v>15</v>
      </c>
      <c r="E320" s="34" t="str">
        <f t="shared" si="4"/>
        <v>Vincent Dauvissat, Chablis Premier Cru, La Forest</v>
      </c>
      <c r="F320" s="32" t="s">
        <v>14</v>
      </c>
      <c r="G320" s="32">
        <v>12</v>
      </c>
      <c r="H320" s="33" t="s">
        <v>153</v>
      </c>
      <c r="I320" s="32" t="s">
        <v>154</v>
      </c>
      <c r="J320" s="35">
        <v>400</v>
      </c>
      <c r="K320" s="36">
        <v>1000</v>
      </c>
      <c r="L320" s="37" t="s">
        <v>366</v>
      </c>
      <c r="M320" s="37" t="s">
        <v>293</v>
      </c>
      <c r="AA320" s="18" t="s">
        <v>876</v>
      </c>
      <c r="AB320" s="18" t="s">
        <v>1533</v>
      </c>
    </row>
    <row r="321" spans="1:28" ht="12" customHeight="1" x14ac:dyDescent="0.2">
      <c r="A321" s="32" t="s">
        <v>426</v>
      </c>
      <c r="B321" s="32" t="s">
        <v>155</v>
      </c>
      <c r="C321" s="33" t="s">
        <v>182</v>
      </c>
      <c r="D321" s="32" t="s">
        <v>15</v>
      </c>
      <c r="E321" s="34" t="str">
        <f t="shared" si="4"/>
        <v>Jean-Paul &amp; Benoit Droin, Chablis Premier Cru, Montee de Tonnerre</v>
      </c>
      <c r="F321" s="32" t="s">
        <v>14</v>
      </c>
      <c r="G321" s="32">
        <v>11</v>
      </c>
      <c r="H321" s="33" t="s">
        <v>148</v>
      </c>
      <c r="I321" s="32" t="s">
        <v>154</v>
      </c>
      <c r="J321" s="35">
        <v>180</v>
      </c>
      <c r="K321" s="36">
        <v>270</v>
      </c>
      <c r="L321" s="37" t="s">
        <v>366</v>
      </c>
      <c r="M321" s="37" t="s">
        <v>596</v>
      </c>
      <c r="AA321" s="18" t="s">
        <v>877</v>
      </c>
      <c r="AB321" s="18" t="s">
        <v>1534</v>
      </c>
    </row>
    <row r="322" spans="1:28" ht="12" customHeight="1" x14ac:dyDescent="0.2">
      <c r="A322" s="32" t="s">
        <v>427</v>
      </c>
      <c r="B322" s="32" t="s">
        <v>155</v>
      </c>
      <c r="C322" s="33" t="s">
        <v>182</v>
      </c>
      <c r="D322" s="32" t="s">
        <v>15</v>
      </c>
      <c r="E322" s="34" t="str">
        <f t="shared" si="4"/>
        <v>Coche-Dury, Meursault</v>
      </c>
      <c r="F322" s="32" t="s">
        <v>14</v>
      </c>
      <c r="G322" s="32">
        <v>3</v>
      </c>
      <c r="H322" s="33" t="s">
        <v>153</v>
      </c>
      <c r="I322" s="32" t="s">
        <v>154</v>
      </c>
      <c r="J322" s="35">
        <v>800</v>
      </c>
      <c r="K322" s="36">
        <v>1200</v>
      </c>
      <c r="L322" s="37" t="s">
        <v>366</v>
      </c>
      <c r="M322" s="37" t="s">
        <v>293</v>
      </c>
      <c r="AA322" s="18" t="s">
        <v>871</v>
      </c>
      <c r="AB322" s="18" t="s">
        <v>1535</v>
      </c>
    </row>
    <row r="323" spans="1:28" ht="12" customHeight="1" x14ac:dyDescent="0.2">
      <c r="A323" s="32" t="s">
        <v>428</v>
      </c>
      <c r="B323" s="32" t="s">
        <v>155</v>
      </c>
      <c r="C323" s="33" t="s">
        <v>182</v>
      </c>
      <c r="D323" s="32" t="s">
        <v>15</v>
      </c>
      <c r="E323" s="34" t="str">
        <f t="shared" si="4"/>
        <v>J. M. Boillot, Puligny-Montrachet Premier Cru, Les Combettes</v>
      </c>
      <c r="F323" s="32" t="s">
        <v>14</v>
      </c>
      <c r="G323" s="32">
        <v>6</v>
      </c>
      <c r="H323" s="33" t="s">
        <v>148</v>
      </c>
      <c r="I323" s="32" t="s">
        <v>154</v>
      </c>
      <c r="J323" s="35">
        <v>240</v>
      </c>
      <c r="K323" s="36">
        <v>300</v>
      </c>
      <c r="L323" s="37" t="s">
        <v>366</v>
      </c>
      <c r="M323" s="37" t="s">
        <v>293</v>
      </c>
      <c r="AA323" s="18" t="s">
        <v>402</v>
      </c>
      <c r="AB323" s="18" t="s">
        <v>1536</v>
      </c>
    </row>
    <row r="324" spans="1:28" ht="12" customHeight="1" x14ac:dyDescent="0.2">
      <c r="A324" s="32" t="s">
        <v>429</v>
      </c>
      <c r="B324" s="32" t="s">
        <v>176</v>
      </c>
      <c r="C324" s="33" t="s">
        <v>182</v>
      </c>
      <c r="D324" s="32" t="s">
        <v>15</v>
      </c>
      <c r="E324" s="34" t="str">
        <f t="shared" ref="E324:E387" si="5">HYPERLINK(AB324,AA324)</f>
        <v>Domaine Billaud-Simon, Chablis Premier Cru, Montee de Tonnerre</v>
      </c>
      <c r="F324" s="32" t="s">
        <v>14</v>
      </c>
      <c r="G324" s="32">
        <v>12</v>
      </c>
      <c r="H324" s="33" t="s">
        <v>148</v>
      </c>
      <c r="I324" s="32" t="s">
        <v>154</v>
      </c>
      <c r="J324" s="35">
        <v>260</v>
      </c>
      <c r="K324" s="36">
        <v>360</v>
      </c>
      <c r="L324" s="37" t="s">
        <v>366</v>
      </c>
      <c r="M324" s="37" t="s">
        <v>596</v>
      </c>
      <c r="AA324" s="18" t="s">
        <v>878</v>
      </c>
      <c r="AB324" s="18" t="s">
        <v>1537</v>
      </c>
    </row>
    <row r="325" spans="1:28" ht="12" customHeight="1" x14ac:dyDescent="0.2">
      <c r="A325" s="32" t="s">
        <v>430</v>
      </c>
      <c r="B325" s="32" t="s">
        <v>176</v>
      </c>
      <c r="C325" s="33" t="s">
        <v>182</v>
      </c>
      <c r="D325" s="32" t="s">
        <v>15</v>
      </c>
      <c r="E325" s="34" t="str">
        <f t="shared" si="5"/>
        <v>Jean-Paul &amp; Benoit Droin, Chablis Premier Cru, Montee de Tonnerre</v>
      </c>
      <c r="F325" s="32" t="s">
        <v>14</v>
      </c>
      <c r="G325" s="32">
        <v>12</v>
      </c>
      <c r="H325" s="33" t="s">
        <v>148</v>
      </c>
      <c r="I325" s="32" t="s">
        <v>154</v>
      </c>
      <c r="J325" s="35">
        <v>200</v>
      </c>
      <c r="K325" s="36">
        <v>300</v>
      </c>
      <c r="L325" s="37" t="s">
        <v>366</v>
      </c>
      <c r="M325" s="37" t="s">
        <v>596</v>
      </c>
      <c r="AA325" s="18" t="s">
        <v>877</v>
      </c>
      <c r="AB325" s="18" t="s">
        <v>1538</v>
      </c>
    </row>
    <row r="326" spans="1:28" ht="12" customHeight="1" x14ac:dyDescent="0.2">
      <c r="A326" s="32" t="s">
        <v>431</v>
      </c>
      <c r="B326" s="32" t="s">
        <v>176</v>
      </c>
      <c r="C326" s="33" t="s">
        <v>182</v>
      </c>
      <c r="D326" s="32" t="s">
        <v>15</v>
      </c>
      <c r="E326" s="34" t="str">
        <f t="shared" si="5"/>
        <v>Domaine Louis Jadot, Pernand-Vergelesses, Clos de la Croix de Pierre Blanc</v>
      </c>
      <c r="F326" s="32" t="s">
        <v>14</v>
      </c>
      <c r="G326" s="32">
        <v>5</v>
      </c>
      <c r="H326" s="33" t="s">
        <v>148</v>
      </c>
      <c r="I326" s="32" t="s">
        <v>154</v>
      </c>
      <c r="J326" s="35">
        <v>70</v>
      </c>
      <c r="K326" s="36">
        <v>100</v>
      </c>
      <c r="L326" s="37" t="s">
        <v>366</v>
      </c>
      <c r="M326" s="37" t="s">
        <v>621</v>
      </c>
      <c r="AA326" s="18" t="s">
        <v>879</v>
      </c>
      <c r="AB326" s="18" t="s">
        <v>1539</v>
      </c>
    </row>
    <row r="327" spans="1:28" ht="12" customHeight="1" x14ac:dyDescent="0.2">
      <c r="A327" s="32" t="s">
        <v>432</v>
      </c>
      <c r="B327" s="32" t="s">
        <v>176</v>
      </c>
      <c r="C327" s="33" t="s">
        <v>182</v>
      </c>
      <c r="D327" s="32" t="s">
        <v>15</v>
      </c>
      <c r="E327" s="34" t="str">
        <f t="shared" si="5"/>
        <v>Buisson-Charles, Meursault Premier Cru, Bouches Cheres - In Bond</v>
      </c>
      <c r="F327" s="32" t="s">
        <v>14</v>
      </c>
      <c r="G327" s="32">
        <v>12</v>
      </c>
      <c r="H327" s="33" t="s">
        <v>148</v>
      </c>
      <c r="I327" s="4" t="s">
        <v>149</v>
      </c>
      <c r="J327" s="35">
        <v>460</v>
      </c>
      <c r="K327" s="36">
        <v>650</v>
      </c>
      <c r="L327" s="37" t="s">
        <v>366</v>
      </c>
      <c r="M327" s="37"/>
      <c r="AA327" s="18" t="s">
        <v>880</v>
      </c>
      <c r="AB327" s="18" t="s">
        <v>1540</v>
      </c>
    </row>
    <row r="328" spans="1:28" ht="12" customHeight="1" x14ac:dyDescent="0.2">
      <c r="A328" s="32" t="s">
        <v>433</v>
      </c>
      <c r="B328" s="32" t="s">
        <v>176</v>
      </c>
      <c r="C328" s="33" t="s">
        <v>182</v>
      </c>
      <c r="D328" s="32" t="s">
        <v>15</v>
      </c>
      <c r="E328" s="34" t="str">
        <f t="shared" si="5"/>
        <v>Etienne Sauzet, Puligny-Montrachet Premier Cru, Les Perrieres - In Bond</v>
      </c>
      <c r="F328" s="32" t="s">
        <v>14</v>
      </c>
      <c r="G328" s="32">
        <v>6</v>
      </c>
      <c r="H328" s="33" t="s">
        <v>148</v>
      </c>
      <c r="I328" s="4" t="s">
        <v>149</v>
      </c>
      <c r="J328" s="35">
        <v>500</v>
      </c>
      <c r="K328" s="36">
        <v>700</v>
      </c>
      <c r="L328" s="37" t="s">
        <v>366</v>
      </c>
      <c r="M328" s="37"/>
      <c r="AA328" s="18" t="s">
        <v>881</v>
      </c>
      <c r="AB328" s="18" t="s">
        <v>1541</v>
      </c>
    </row>
    <row r="329" spans="1:28" ht="12" customHeight="1" x14ac:dyDescent="0.2">
      <c r="A329" s="32" t="s">
        <v>435</v>
      </c>
      <c r="B329" s="32" t="s">
        <v>195</v>
      </c>
      <c r="C329" s="33" t="s">
        <v>182</v>
      </c>
      <c r="D329" s="32" t="s">
        <v>15</v>
      </c>
      <c r="E329" s="34" t="str">
        <f t="shared" si="5"/>
        <v>Domaine William Fevre, Chablis Grand Cru, Les Clos - In Bond</v>
      </c>
      <c r="F329" s="32" t="s">
        <v>14</v>
      </c>
      <c r="G329" s="32">
        <v>6</v>
      </c>
      <c r="H329" s="33" t="s">
        <v>166</v>
      </c>
      <c r="I329" s="4" t="s">
        <v>149</v>
      </c>
      <c r="J329" s="35">
        <v>380</v>
      </c>
      <c r="K329" s="36">
        <v>480</v>
      </c>
      <c r="L329" s="37" t="s">
        <v>366</v>
      </c>
      <c r="M329" s="37"/>
      <c r="AA329" s="18" t="s">
        <v>882</v>
      </c>
      <c r="AB329" s="18" t="s">
        <v>1542</v>
      </c>
    </row>
    <row r="330" spans="1:28" ht="12" customHeight="1" x14ac:dyDescent="0.2">
      <c r="A330" s="32" t="s">
        <v>436</v>
      </c>
      <c r="B330" s="32" t="s">
        <v>195</v>
      </c>
      <c r="C330" s="33" t="s">
        <v>182</v>
      </c>
      <c r="D330" s="32" t="s">
        <v>15</v>
      </c>
      <c r="E330" s="34" t="str">
        <f t="shared" si="5"/>
        <v>Domaine William Fevre, Chablis Grand Cru, Bougros - In Bond</v>
      </c>
      <c r="F330" s="32" t="s">
        <v>14</v>
      </c>
      <c r="G330" s="32">
        <v>6</v>
      </c>
      <c r="H330" s="33" t="s">
        <v>166</v>
      </c>
      <c r="I330" s="4" t="s">
        <v>149</v>
      </c>
      <c r="J330" s="35">
        <v>260</v>
      </c>
      <c r="K330" s="36">
        <v>360</v>
      </c>
      <c r="L330" s="37" t="s">
        <v>366</v>
      </c>
      <c r="M330" s="37"/>
      <c r="AA330" s="18" t="s">
        <v>883</v>
      </c>
      <c r="AB330" s="18" t="s">
        <v>1543</v>
      </c>
    </row>
    <row r="331" spans="1:28" ht="12" customHeight="1" x14ac:dyDescent="0.2">
      <c r="A331" s="32" t="s">
        <v>437</v>
      </c>
      <c r="B331" s="32" t="s">
        <v>195</v>
      </c>
      <c r="C331" s="33" t="s">
        <v>182</v>
      </c>
      <c r="D331" s="32" t="s">
        <v>15</v>
      </c>
      <c r="E331" s="34" t="str">
        <f t="shared" si="5"/>
        <v>Bouchard Pere et Fils, Corton-Charlemagne Grand Cru - In Bond</v>
      </c>
      <c r="F331" s="32" t="s">
        <v>14</v>
      </c>
      <c r="G331" s="32">
        <v>6</v>
      </c>
      <c r="H331" s="33" t="s">
        <v>166</v>
      </c>
      <c r="I331" s="4" t="s">
        <v>149</v>
      </c>
      <c r="J331" s="35">
        <v>500</v>
      </c>
      <c r="K331" s="36">
        <v>700</v>
      </c>
      <c r="L331" s="37" t="s">
        <v>366</v>
      </c>
      <c r="M331" s="37"/>
      <c r="AA331" s="18" t="s">
        <v>884</v>
      </c>
      <c r="AB331" s="18" t="s">
        <v>1544</v>
      </c>
    </row>
    <row r="332" spans="1:28" ht="12" customHeight="1" x14ac:dyDescent="0.2">
      <c r="A332" s="32" t="s">
        <v>438</v>
      </c>
      <c r="B332" s="32" t="s">
        <v>195</v>
      </c>
      <c r="C332" s="33" t="s">
        <v>182</v>
      </c>
      <c r="D332" s="32" t="s">
        <v>15</v>
      </c>
      <c r="E332" s="34" t="str">
        <f t="shared" si="5"/>
        <v>Domaine William Fevre, Chablis Premier Cru, Montee de Tonnerre - In Bond</v>
      </c>
      <c r="F332" s="32" t="s">
        <v>14</v>
      </c>
      <c r="G332" s="32">
        <v>12</v>
      </c>
      <c r="H332" s="33" t="s">
        <v>148</v>
      </c>
      <c r="I332" s="4" t="s">
        <v>149</v>
      </c>
      <c r="J332" s="35">
        <v>360</v>
      </c>
      <c r="K332" s="36">
        <v>520</v>
      </c>
      <c r="L332" s="37" t="s">
        <v>366</v>
      </c>
      <c r="M332" s="37"/>
      <c r="AA332" s="18" t="s">
        <v>885</v>
      </c>
      <c r="AB332" s="18" t="s">
        <v>1545</v>
      </c>
    </row>
    <row r="333" spans="1:28" ht="12" customHeight="1" x14ac:dyDescent="0.2">
      <c r="A333" s="32" t="s">
        <v>440</v>
      </c>
      <c r="B333" s="32" t="s">
        <v>195</v>
      </c>
      <c r="C333" s="33" t="s">
        <v>182</v>
      </c>
      <c r="D333" s="32" t="s">
        <v>15</v>
      </c>
      <c r="E333" s="34" t="str">
        <f t="shared" si="5"/>
        <v>Domaine Billaud-Simon, Chablis Premier Cru, Montee de Tonnerre</v>
      </c>
      <c r="F333" s="32" t="s">
        <v>14</v>
      </c>
      <c r="G333" s="32">
        <v>12</v>
      </c>
      <c r="H333" s="33" t="s">
        <v>148</v>
      </c>
      <c r="I333" s="32" t="s">
        <v>154</v>
      </c>
      <c r="J333" s="35">
        <v>260</v>
      </c>
      <c r="K333" s="36">
        <v>360</v>
      </c>
      <c r="L333" s="37" t="s">
        <v>366</v>
      </c>
      <c r="M333" s="37" t="s">
        <v>596</v>
      </c>
      <c r="AA333" s="18" t="s">
        <v>878</v>
      </c>
      <c r="AB333" s="18" t="s">
        <v>1546</v>
      </c>
    </row>
    <row r="334" spans="1:28" ht="12" customHeight="1" x14ac:dyDescent="0.2">
      <c r="A334" s="32" t="s">
        <v>441</v>
      </c>
      <c r="B334" s="32" t="s">
        <v>195</v>
      </c>
      <c r="C334" s="33" t="s">
        <v>182</v>
      </c>
      <c r="D334" s="32" t="s">
        <v>15</v>
      </c>
      <c r="E334" s="34" t="str">
        <f t="shared" si="5"/>
        <v>Domaine Billaud-Simon, Chablis Premier Cru, Montee de Tonnerre</v>
      </c>
      <c r="F334" s="32" t="s">
        <v>14</v>
      </c>
      <c r="G334" s="32">
        <v>12</v>
      </c>
      <c r="H334" s="33" t="s">
        <v>148</v>
      </c>
      <c r="I334" s="32" t="s">
        <v>154</v>
      </c>
      <c r="J334" s="35">
        <v>260</v>
      </c>
      <c r="K334" s="36">
        <v>360</v>
      </c>
      <c r="L334" s="37" t="s">
        <v>366</v>
      </c>
      <c r="M334" s="37" t="s">
        <v>596</v>
      </c>
      <c r="AA334" s="18" t="s">
        <v>878</v>
      </c>
      <c r="AB334" s="18" t="s">
        <v>1547</v>
      </c>
    </row>
    <row r="335" spans="1:28" ht="12" customHeight="1" x14ac:dyDescent="0.2">
      <c r="A335" s="32" t="s">
        <v>442</v>
      </c>
      <c r="B335" s="32" t="s">
        <v>195</v>
      </c>
      <c r="C335" s="33" t="s">
        <v>182</v>
      </c>
      <c r="D335" s="32" t="s">
        <v>15</v>
      </c>
      <c r="E335" s="34" t="str">
        <f t="shared" si="5"/>
        <v>Etienne Sauzet, Puligny-Montrachet Premier Cru, Champ Canet - In Bond</v>
      </c>
      <c r="F335" s="32" t="s">
        <v>14</v>
      </c>
      <c r="G335" s="32">
        <v>6</v>
      </c>
      <c r="H335" s="33" t="s">
        <v>148</v>
      </c>
      <c r="I335" s="4" t="s">
        <v>149</v>
      </c>
      <c r="J335" s="35">
        <v>250</v>
      </c>
      <c r="K335" s="36">
        <v>340</v>
      </c>
      <c r="L335" s="37" t="s">
        <v>366</v>
      </c>
      <c r="M335" s="37"/>
      <c r="AA335" s="18" t="s">
        <v>886</v>
      </c>
      <c r="AB335" s="18" t="s">
        <v>1548</v>
      </c>
    </row>
    <row r="336" spans="1:28" ht="12" customHeight="1" x14ac:dyDescent="0.2">
      <c r="A336" s="32" t="s">
        <v>444</v>
      </c>
      <c r="B336" s="32" t="s">
        <v>204</v>
      </c>
      <c r="C336" s="33" t="s">
        <v>182</v>
      </c>
      <c r="D336" s="32" t="s">
        <v>15</v>
      </c>
      <c r="E336" s="34" t="str">
        <f t="shared" si="5"/>
        <v>Rollin Pere et Fils, Corton-Charlemagne Grand Cru - In Bond</v>
      </c>
      <c r="F336" s="32" t="s">
        <v>14</v>
      </c>
      <c r="G336" s="32">
        <v>5</v>
      </c>
      <c r="H336" s="33" t="s">
        <v>148</v>
      </c>
      <c r="I336" s="4" t="s">
        <v>149</v>
      </c>
      <c r="J336" s="35">
        <v>180</v>
      </c>
      <c r="K336" s="36">
        <v>280</v>
      </c>
      <c r="L336" s="37" t="s">
        <v>366</v>
      </c>
      <c r="M336" s="37"/>
      <c r="AA336" s="18" t="s">
        <v>887</v>
      </c>
      <c r="AB336" s="18" t="s">
        <v>1549</v>
      </c>
    </row>
    <row r="337" spans="1:28" ht="12" customHeight="1" x14ac:dyDescent="0.2">
      <c r="A337" s="32" t="s">
        <v>445</v>
      </c>
      <c r="B337" s="32" t="s">
        <v>204</v>
      </c>
      <c r="C337" s="33" t="s">
        <v>182</v>
      </c>
      <c r="D337" s="32" t="s">
        <v>15</v>
      </c>
      <c r="E337" s="34" t="str">
        <f t="shared" si="5"/>
        <v>Coche-Dury, Bourgogne Aligote</v>
      </c>
      <c r="F337" s="32" t="s">
        <v>14</v>
      </c>
      <c r="G337" s="32">
        <v>6</v>
      </c>
      <c r="H337" s="33" t="s">
        <v>153</v>
      </c>
      <c r="I337" s="32" t="s">
        <v>154</v>
      </c>
      <c r="J337" s="35">
        <v>700</v>
      </c>
      <c r="K337" s="36">
        <v>1000</v>
      </c>
      <c r="L337" s="37" t="s">
        <v>366</v>
      </c>
      <c r="M337" s="37" t="s">
        <v>293</v>
      </c>
      <c r="AA337" s="18" t="s">
        <v>888</v>
      </c>
      <c r="AB337" s="18" t="s">
        <v>1550</v>
      </c>
    </row>
    <row r="338" spans="1:28" ht="12" customHeight="1" x14ac:dyDescent="0.2">
      <c r="A338" s="32" t="s">
        <v>446</v>
      </c>
      <c r="B338" s="32" t="s">
        <v>143</v>
      </c>
      <c r="C338" s="33" t="s">
        <v>182</v>
      </c>
      <c r="D338" s="32" t="s">
        <v>15</v>
      </c>
      <c r="E338" s="34" t="str">
        <f t="shared" si="5"/>
        <v>Morey-Blanc, Meursault Premier Cru, Les Charmes - In Bond</v>
      </c>
      <c r="F338" s="32" t="s">
        <v>14</v>
      </c>
      <c r="G338" s="32">
        <v>12</v>
      </c>
      <c r="H338" s="33" t="s">
        <v>148</v>
      </c>
      <c r="I338" s="4" t="s">
        <v>149</v>
      </c>
      <c r="J338" s="35">
        <v>380</v>
      </c>
      <c r="K338" s="36">
        <v>500</v>
      </c>
      <c r="L338" s="37"/>
      <c r="M338" s="37"/>
      <c r="AA338" s="18" t="s">
        <v>889</v>
      </c>
      <c r="AB338" s="18" t="s">
        <v>1551</v>
      </c>
    </row>
    <row r="339" spans="1:28" ht="12" customHeight="1" x14ac:dyDescent="0.2">
      <c r="A339" s="32" t="s">
        <v>447</v>
      </c>
      <c r="B339" s="32" t="s">
        <v>143</v>
      </c>
      <c r="C339" s="33" t="s">
        <v>182</v>
      </c>
      <c r="D339" s="32" t="s">
        <v>15</v>
      </c>
      <c r="E339" s="34" t="str">
        <f t="shared" si="5"/>
        <v>Joseph Pascal, Puligny-Montrachet Premier Cru, Les Folatieres - In Bond</v>
      </c>
      <c r="F339" s="32" t="s">
        <v>14</v>
      </c>
      <c r="G339" s="32">
        <v>12</v>
      </c>
      <c r="H339" s="33" t="s">
        <v>148</v>
      </c>
      <c r="I339" s="4" t="s">
        <v>149</v>
      </c>
      <c r="J339" s="35">
        <v>500</v>
      </c>
      <c r="K339" s="36">
        <v>700</v>
      </c>
      <c r="L339" s="37" t="s">
        <v>366</v>
      </c>
      <c r="M339" s="37"/>
      <c r="AA339" s="18" t="s">
        <v>890</v>
      </c>
      <c r="AB339" s="18" t="s">
        <v>1552</v>
      </c>
    </row>
    <row r="340" spans="1:28" ht="12" customHeight="1" x14ac:dyDescent="0.2">
      <c r="A340" s="32" t="s">
        <v>448</v>
      </c>
      <c r="B340" s="32" t="s">
        <v>215</v>
      </c>
      <c r="C340" s="33" t="s">
        <v>182</v>
      </c>
      <c r="D340" s="32" t="s">
        <v>15</v>
      </c>
      <c r="E340" s="34" t="str">
        <f t="shared" si="5"/>
        <v>Domaine Billaud-Simon, Chablis Grand Cru, Vaudesir</v>
      </c>
      <c r="F340" s="32" t="s">
        <v>14</v>
      </c>
      <c r="G340" s="32">
        <v>12</v>
      </c>
      <c r="H340" s="33" t="s">
        <v>148</v>
      </c>
      <c r="I340" s="32" t="s">
        <v>154</v>
      </c>
      <c r="J340" s="35">
        <v>400</v>
      </c>
      <c r="K340" s="36">
        <v>600</v>
      </c>
      <c r="L340" s="37" t="s">
        <v>366</v>
      </c>
      <c r="M340" s="37" t="s">
        <v>596</v>
      </c>
      <c r="AA340" s="18" t="s">
        <v>891</v>
      </c>
      <c r="AB340" s="18" t="s">
        <v>1553</v>
      </c>
    </row>
    <row r="341" spans="1:28" ht="12" customHeight="1" x14ac:dyDescent="0.2">
      <c r="A341" s="32" t="s">
        <v>449</v>
      </c>
      <c r="B341" s="32" t="s">
        <v>144</v>
      </c>
      <c r="C341" s="33" t="s">
        <v>182</v>
      </c>
      <c r="D341" s="32" t="s">
        <v>15</v>
      </c>
      <c r="E341" s="34" t="str">
        <f t="shared" si="5"/>
        <v>Jean-Paul &amp; Benoit Droin, Chablis Premier Cru, Montee de Tonnerre</v>
      </c>
      <c r="F341" s="32" t="s">
        <v>14</v>
      </c>
      <c r="G341" s="32">
        <v>6</v>
      </c>
      <c r="H341" s="33" t="s">
        <v>148</v>
      </c>
      <c r="I341" s="32" t="s">
        <v>154</v>
      </c>
      <c r="J341" s="35">
        <v>200</v>
      </c>
      <c r="K341" s="36">
        <v>300</v>
      </c>
      <c r="L341" s="37" t="s">
        <v>366</v>
      </c>
      <c r="M341" s="37" t="s">
        <v>596</v>
      </c>
      <c r="AA341" s="18" t="s">
        <v>877</v>
      </c>
      <c r="AB341" s="18" t="s">
        <v>1554</v>
      </c>
    </row>
    <row r="342" spans="1:28" ht="12" customHeight="1" x14ac:dyDescent="0.2">
      <c r="A342" s="32" t="s">
        <v>450</v>
      </c>
      <c r="B342" s="32" t="s">
        <v>141</v>
      </c>
      <c r="C342" s="33" t="s">
        <v>182</v>
      </c>
      <c r="D342" s="32" t="s">
        <v>15</v>
      </c>
      <c r="E342" s="34" t="str">
        <f t="shared" si="5"/>
        <v>Jean-Paul &amp; Benoit Droin, Chablis Premier Cru, Montee de Tonnerre</v>
      </c>
      <c r="F342" s="32" t="s">
        <v>14</v>
      </c>
      <c r="G342" s="32">
        <v>6</v>
      </c>
      <c r="H342" s="33" t="s">
        <v>148</v>
      </c>
      <c r="I342" s="32" t="s">
        <v>154</v>
      </c>
      <c r="J342" s="35">
        <v>160</v>
      </c>
      <c r="K342" s="36">
        <v>220</v>
      </c>
      <c r="L342" s="37" t="s">
        <v>366</v>
      </c>
      <c r="M342" s="37" t="s">
        <v>596</v>
      </c>
      <c r="AA342" s="18" t="s">
        <v>877</v>
      </c>
      <c r="AB342" s="18" t="s">
        <v>1555</v>
      </c>
    </row>
    <row r="343" spans="1:28" ht="12" customHeight="1" x14ac:dyDescent="0.2">
      <c r="A343" s="32" t="s">
        <v>451</v>
      </c>
      <c r="B343" s="32" t="s">
        <v>174</v>
      </c>
      <c r="C343" s="33" t="s">
        <v>182</v>
      </c>
      <c r="D343" s="32" t="s">
        <v>15</v>
      </c>
      <c r="E343" s="34" t="str">
        <f t="shared" si="5"/>
        <v>Samuel Billaud, Chablis Premier Cru, Montee de Tonnerre</v>
      </c>
      <c r="F343" s="32" t="s">
        <v>14</v>
      </c>
      <c r="G343" s="32">
        <v>12</v>
      </c>
      <c r="H343" s="33" t="s">
        <v>148</v>
      </c>
      <c r="I343" s="32" t="s">
        <v>154</v>
      </c>
      <c r="J343" s="35">
        <v>260</v>
      </c>
      <c r="K343" s="36">
        <v>360</v>
      </c>
      <c r="L343" s="37" t="s">
        <v>366</v>
      </c>
      <c r="M343" s="37" t="s">
        <v>596</v>
      </c>
      <c r="AA343" s="18" t="s">
        <v>892</v>
      </c>
      <c r="AB343" s="18" t="s">
        <v>1556</v>
      </c>
    </row>
    <row r="344" spans="1:28" ht="12" customHeight="1" x14ac:dyDescent="0.2">
      <c r="A344" s="32" t="s">
        <v>452</v>
      </c>
      <c r="B344" s="32" t="s">
        <v>251</v>
      </c>
      <c r="C344" s="33" t="s">
        <v>182</v>
      </c>
      <c r="D344" s="32" t="s">
        <v>15</v>
      </c>
      <c r="E344" s="34" t="str">
        <f t="shared" si="5"/>
        <v>Domaine William Fevre, Chablis Premier Cru, Montee de Tonnerre</v>
      </c>
      <c r="F344" s="32" t="s">
        <v>14</v>
      </c>
      <c r="G344" s="32">
        <v>6</v>
      </c>
      <c r="H344" s="33" t="s">
        <v>148</v>
      </c>
      <c r="I344" s="32" t="s">
        <v>154</v>
      </c>
      <c r="J344" s="35">
        <v>160</v>
      </c>
      <c r="K344" s="36">
        <v>220</v>
      </c>
      <c r="L344" s="37" t="s">
        <v>366</v>
      </c>
      <c r="M344" s="37" t="s">
        <v>596</v>
      </c>
      <c r="AA344" s="18" t="s">
        <v>893</v>
      </c>
      <c r="AB344" s="18" t="s">
        <v>1557</v>
      </c>
    </row>
    <row r="345" spans="1:28" ht="12" customHeight="1" x14ac:dyDescent="0.2">
      <c r="A345" s="32" t="s">
        <v>453</v>
      </c>
      <c r="B345" s="32" t="s">
        <v>262</v>
      </c>
      <c r="C345" s="33" t="s">
        <v>182</v>
      </c>
      <c r="D345" s="32" t="s">
        <v>15</v>
      </c>
      <c r="E345" s="34" t="str">
        <f t="shared" si="5"/>
        <v>Domaine Vincent Dampt, Chablis Premier Cru, Vaillons</v>
      </c>
      <c r="F345" s="32" t="s">
        <v>14</v>
      </c>
      <c r="G345" s="32">
        <v>6</v>
      </c>
      <c r="H345" s="33" t="s">
        <v>153</v>
      </c>
      <c r="I345" s="32" t="s">
        <v>154</v>
      </c>
      <c r="J345" s="35">
        <v>140</v>
      </c>
      <c r="K345" s="36">
        <v>200</v>
      </c>
      <c r="L345" s="37" t="s">
        <v>366</v>
      </c>
      <c r="M345" s="37"/>
      <c r="AA345" s="18" t="s">
        <v>894</v>
      </c>
      <c r="AB345" s="18" t="s">
        <v>1558</v>
      </c>
    </row>
    <row r="346" spans="1:28" ht="12" customHeight="1" x14ac:dyDescent="0.2">
      <c r="A346" s="32" t="s">
        <v>454</v>
      </c>
      <c r="B346" s="32" t="s">
        <v>262</v>
      </c>
      <c r="C346" s="33" t="s">
        <v>182</v>
      </c>
      <c r="D346" s="32" t="s">
        <v>15</v>
      </c>
      <c r="E346" s="34" t="str">
        <f t="shared" si="5"/>
        <v>Dubreuil-Fontaine, Pernand-Vergelesses Premier Cru, Clos Berthet - In Bond</v>
      </c>
      <c r="F346" s="32" t="s">
        <v>14</v>
      </c>
      <c r="G346" s="32">
        <v>5</v>
      </c>
      <c r="H346" s="33" t="s">
        <v>148</v>
      </c>
      <c r="I346" s="4" t="s">
        <v>149</v>
      </c>
      <c r="J346" s="35">
        <v>150</v>
      </c>
      <c r="K346" s="36">
        <v>200</v>
      </c>
      <c r="L346" s="37" t="s">
        <v>366</v>
      </c>
      <c r="M346" s="37" t="s">
        <v>615</v>
      </c>
      <c r="AA346" s="18" t="s">
        <v>895</v>
      </c>
      <c r="AB346" s="18" t="s">
        <v>1559</v>
      </c>
    </row>
    <row r="347" spans="1:28" ht="12" customHeight="1" x14ac:dyDescent="0.2">
      <c r="A347" s="32" t="s">
        <v>455</v>
      </c>
      <c r="B347" s="32" t="s">
        <v>262</v>
      </c>
      <c r="C347" s="33" t="s">
        <v>182</v>
      </c>
      <c r="D347" s="32" t="s">
        <v>15</v>
      </c>
      <c r="E347" s="34" t="str">
        <f t="shared" si="5"/>
        <v>Le Grappin, Monthelie, Les Toisieres</v>
      </c>
      <c r="F347" s="32" t="s">
        <v>14</v>
      </c>
      <c r="G347" s="32">
        <v>4</v>
      </c>
      <c r="H347" s="33" t="s">
        <v>153</v>
      </c>
      <c r="I347" s="32" t="s">
        <v>154</v>
      </c>
      <c r="J347" s="35">
        <v>100</v>
      </c>
      <c r="K347" s="36">
        <v>150</v>
      </c>
      <c r="L347" s="37" t="s">
        <v>366</v>
      </c>
      <c r="M347" s="37" t="s">
        <v>615</v>
      </c>
      <c r="AA347" s="18" t="s">
        <v>896</v>
      </c>
      <c r="AB347" s="18" t="s">
        <v>1560</v>
      </c>
    </row>
    <row r="348" spans="1:28" ht="12" customHeight="1" x14ac:dyDescent="0.2">
      <c r="A348" s="32" t="s">
        <v>456</v>
      </c>
      <c r="B348" s="32" t="s">
        <v>262</v>
      </c>
      <c r="C348" s="33" t="s">
        <v>182</v>
      </c>
      <c r="D348" s="32" t="s">
        <v>15</v>
      </c>
      <c r="E348" s="34" t="str">
        <f t="shared" si="5"/>
        <v>Mark Haisma, Chassagne-Montrachet</v>
      </c>
      <c r="F348" s="32" t="s">
        <v>14</v>
      </c>
      <c r="G348" s="32">
        <v>2</v>
      </c>
      <c r="H348" s="33" t="s">
        <v>153</v>
      </c>
      <c r="I348" s="32" t="s">
        <v>154</v>
      </c>
      <c r="J348" s="35">
        <v>160</v>
      </c>
      <c r="K348" s="36">
        <v>220</v>
      </c>
      <c r="L348" s="37" t="s">
        <v>366</v>
      </c>
      <c r="M348" s="37" t="s">
        <v>615</v>
      </c>
      <c r="AA348" s="18" t="s">
        <v>897</v>
      </c>
      <c r="AB348" s="18" t="s">
        <v>1561</v>
      </c>
    </row>
    <row r="349" spans="1:28" ht="12" customHeight="1" x14ac:dyDescent="0.2">
      <c r="A349" s="32" t="s">
        <v>457</v>
      </c>
      <c r="B349" s="32" t="s">
        <v>274</v>
      </c>
      <c r="C349" s="33" t="s">
        <v>182</v>
      </c>
      <c r="D349" s="32" t="s">
        <v>15</v>
      </c>
      <c r="E349" s="34" t="str">
        <f t="shared" si="5"/>
        <v>Domaine William Fevre, Chablis Grand Cru, Vaudesir</v>
      </c>
      <c r="F349" s="32" t="s">
        <v>14</v>
      </c>
      <c r="G349" s="32">
        <v>6</v>
      </c>
      <c r="H349" s="33" t="s">
        <v>166</v>
      </c>
      <c r="I349" s="32" t="s">
        <v>154</v>
      </c>
      <c r="J349" s="35">
        <v>200</v>
      </c>
      <c r="K349" s="36">
        <v>300</v>
      </c>
      <c r="L349" s="37" t="s">
        <v>366</v>
      </c>
      <c r="M349" s="37" t="s">
        <v>596</v>
      </c>
      <c r="AA349" s="18" t="s">
        <v>898</v>
      </c>
      <c r="AB349" s="18" t="s">
        <v>1562</v>
      </c>
    </row>
    <row r="350" spans="1:28" ht="12" customHeight="1" x14ac:dyDescent="0.2">
      <c r="A350" s="32" t="s">
        <v>459</v>
      </c>
      <c r="B350" s="32" t="s">
        <v>274</v>
      </c>
      <c r="C350" s="33" t="s">
        <v>182</v>
      </c>
      <c r="D350" s="32" t="s">
        <v>15</v>
      </c>
      <c r="E350" s="34" t="str">
        <f t="shared" si="5"/>
        <v>Domaine William Fevre, Chablis Premier Cru, Montee de Tonnerre</v>
      </c>
      <c r="F350" s="32" t="s">
        <v>14</v>
      </c>
      <c r="G350" s="32">
        <v>6</v>
      </c>
      <c r="H350" s="33" t="s">
        <v>148</v>
      </c>
      <c r="I350" s="32" t="s">
        <v>154</v>
      </c>
      <c r="J350" s="35">
        <v>160</v>
      </c>
      <c r="K350" s="36">
        <v>220</v>
      </c>
      <c r="L350" s="37" t="s">
        <v>366</v>
      </c>
      <c r="M350" s="37" t="s">
        <v>596</v>
      </c>
      <c r="AA350" s="18" t="s">
        <v>893</v>
      </c>
      <c r="AB350" s="18" t="s">
        <v>1563</v>
      </c>
    </row>
    <row r="351" spans="1:28" ht="12" customHeight="1" x14ac:dyDescent="0.2">
      <c r="A351" s="32" t="s">
        <v>460</v>
      </c>
      <c r="B351" s="32" t="s">
        <v>274</v>
      </c>
      <c r="C351" s="33" t="s">
        <v>182</v>
      </c>
      <c r="D351" s="32" t="s">
        <v>15</v>
      </c>
      <c r="E351" s="34" t="str">
        <f t="shared" si="5"/>
        <v>Jean-Claude Ramonet, Chassagne-Montrachet Premier Cru, Cailleret - In Bond</v>
      </c>
      <c r="F351" s="32" t="s">
        <v>14</v>
      </c>
      <c r="G351" s="32">
        <v>1</v>
      </c>
      <c r="H351" s="33" t="s">
        <v>153</v>
      </c>
      <c r="I351" s="4" t="s">
        <v>149</v>
      </c>
      <c r="J351" s="35">
        <v>140</v>
      </c>
      <c r="K351" s="36">
        <v>180</v>
      </c>
      <c r="L351" s="37" t="s">
        <v>366</v>
      </c>
      <c r="M351" s="37" t="s">
        <v>624</v>
      </c>
      <c r="AA351" s="18" t="s">
        <v>899</v>
      </c>
      <c r="AB351" s="18" t="s">
        <v>1564</v>
      </c>
    </row>
    <row r="352" spans="1:28" ht="12" customHeight="1" x14ac:dyDescent="0.2">
      <c r="A352" s="32" t="s">
        <v>461</v>
      </c>
      <c r="B352" s="32" t="s">
        <v>274</v>
      </c>
      <c r="C352" s="33" t="s">
        <v>182</v>
      </c>
      <c r="D352" s="32" t="s">
        <v>15</v>
      </c>
      <c r="E352" s="34" t="str">
        <f t="shared" si="5"/>
        <v>Mark Haisma, Chassagne-Montrachet Premier Cru, La Maltroie</v>
      </c>
      <c r="F352" s="32" t="s">
        <v>14</v>
      </c>
      <c r="G352" s="32">
        <v>2</v>
      </c>
      <c r="H352" s="33" t="s">
        <v>153</v>
      </c>
      <c r="I352" s="32" t="s">
        <v>154</v>
      </c>
      <c r="J352" s="35">
        <v>180</v>
      </c>
      <c r="K352" s="36">
        <v>280</v>
      </c>
      <c r="L352" s="37" t="s">
        <v>366</v>
      </c>
      <c r="M352" s="37" t="s">
        <v>615</v>
      </c>
      <c r="AA352" s="18" t="s">
        <v>900</v>
      </c>
      <c r="AB352" s="18" t="s">
        <v>1565</v>
      </c>
    </row>
    <row r="353" spans="1:28" ht="12" customHeight="1" x14ac:dyDescent="0.2">
      <c r="A353" s="32" t="s">
        <v>463</v>
      </c>
      <c r="B353" s="32" t="s">
        <v>274</v>
      </c>
      <c r="C353" s="33" t="s">
        <v>182</v>
      </c>
      <c r="D353" s="32" t="s">
        <v>15</v>
      </c>
      <c r="E353" s="34" t="str">
        <f t="shared" si="5"/>
        <v>Tercet (Marc Soyard), Marsannay, Blanc - In Bond</v>
      </c>
      <c r="F353" s="32" t="s">
        <v>14</v>
      </c>
      <c r="G353" s="32">
        <v>6</v>
      </c>
      <c r="H353" s="33" t="s">
        <v>153</v>
      </c>
      <c r="I353" s="4" t="s">
        <v>149</v>
      </c>
      <c r="J353" s="35">
        <v>200</v>
      </c>
      <c r="K353" s="36">
        <v>300</v>
      </c>
      <c r="L353" s="37" t="s">
        <v>366</v>
      </c>
      <c r="M353" s="37" t="s">
        <v>615</v>
      </c>
      <c r="AA353" s="18" t="s">
        <v>901</v>
      </c>
      <c r="AB353" s="18" t="s">
        <v>1566</v>
      </c>
    </row>
    <row r="354" spans="1:28" ht="12" customHeight="1" x14ac:dyDescent="0.2">
      <c r="A354" s="32" t="s">
        <v>464</v>
      </c>
      <c r="B354" s="32" t="s">
        <v>274</v>
      </c>
      <c r="C354" s="33" t="s">
        <v>182</v>
      </c>
      <c r="D354" s="32" t="s">
        <v>15</v>
      </c>
      <c r="E354" s="34" t="str">
        <f t="shared" si="5"/>
        <v>Jerome Galeyrand, Marsannay, Champs Perdrix Blanc - In Bond</v>
      </c>
      <c r="F354" s="32" t="s">
        <v>14</v>
      </c>
      <c r="G354" s="32">
        <v>6</v>
      </c>
      <c r="H354" s="33" t="s">
        <v>148</v>
      </c>
      <c r="I354" s="4" t="s">
        <v>149</v>
      </c>
      <c r="J354" s="35">
        <v>150</v>
      </c>
      <c r="K354" s="36">
        <v>200</v>
      </c>
      <c r="L354" s="37" t="s">
        <v>366</v>
      </c>
      <c r="M354" s="37" t="s">
        <v>615</v>
      </c>
      <c r="AA354" s="18" t="s">
        <v>902</v>
      </c>
      <c r="AB354" s="18" t="s">
        <v>1567</v>
      </c>
    </row>
    <row r="355" spans="1:28" ht="12" customHeight="1" x14ac:dyDescent="0.2">
      <c r="A355" s="32" t="s">
        <v>465</v>
      </c>
      <c r="B355" s="32" t="s">
        <v>274</v>
      </c>
      <c r="C355" s="33" t="s">
        <v>182</v>
      </c>
      <c r="D355" s="32" t="s">
        <v>15</v>
      </c>
      <c r="E355" s="34" t="str">
        <f t="shared" si="5"/>
        <v>Hospices de Beaune (Pierre-Yves Colin-Morey), Meursault-Genevrieres Cuvee PC Baudot - In Bond</v>
      </c>
      <c r="F355" s="32" t="s">
        <v>14</v>
      </c>
      <c r="G355" s="32">
        <v>3</v>
      </c>
      <c r="H355" s="33" t="s">
        <v>148</v>
      </c>
      <c r="I355" s="4" t="s">
        <v>149</v>
      </c>
      <c r="J355" s="35">
        <v>500</v>
      </c>
      <c r="K355" s="36">
        <v>700</v>
      </c>
      <c r="L355" s="37" t="s">
        <v>366</v>
      </c>
      <c r="M355" s="37" t="s">
        <v>624</v>
      </c>
      <c r="AA355" s="18" t="s">
        <v>903</v>
      </c>
      <c r="AB355" s="18" t="s">
        <v>1568</v>
      </c>
    </row>
    <row r="356" spans="1:28" ht="12" customHeight="1" x14ac:dyDescent="0.2">
      <c r="A356" s="32" t="s">
        <v>466</v>
      </c>
      <c r="B356" s="32" t="s">
        <v>274</v>
      </c>
      <c r="C356" s="33" t="s">
        <v>182</v>
      </c>
      <c r="D356" s="32" t="s">
        <v>15</v>
      </c>
      <c r="E356" s="34" t="str">
        <f t="shared" si="5"/>
        <v>Hospices de Beaune (Jean-Claude Ramonet), Meursault-Porusot PC, Cuvee Jehan Humblot - In Bond</v>
      </c>
      <c r="F356" s="32" t="s">
        <v>14</v>
      </c>
      <c r="G356" s="32">
        <v>3</v>
      </c>
      <c r="H356" s="33" t="s">
        <v>148</v>
      </c>
      <c r="I356" s="4" t="s">
        <v>149</v>
      </c>
      <c r="J356" s="35">
        <v>400</v>
      </c>
      <c r="K356" s="36">
        <v>600</v>
      </c>
      <c r="L356" s="37" t="s">
        <v>366</v>
      </c>
      <c r="M356" s="37" t="s">
        <v>624</v>
      </c>
      <c r="AA356" s="18" t="s">
        <v>904</v>
      </c>
      <c r="AB356" s="18" t="s">
        <v>1569</v>
      </c>
    </row>
    <row r="357" spans="1:28" ht="12" customHeight="1" x14ac:dyDescent="0.2">
      <c r="A357" s="32" t="s">
        <v>467</v>
      </c>
      <c r="B357" s="32" t="s">
        <v>274</v>
      </c>
      <c r="C357" s="33" t="s">
        <v>182</v>
      </c>
      <c r="D357" s="32" t="s">
        <v>15</v>
      </c>
      <c r="E357" s="34" t="str">
        <f t="shared" si="5"/>
        <v>Tercet (Marc Soyard), Bourgogne, Hautes Cotes de Beaune - In Bond</v>
      </c>
      <c r="F357" s="32" t="s">
        <v>14</v>
      </c>
      <c r="G357" s="32">
        <v>6</v>
      </c>
      <c r="H357" s="33" t="s">
        <v>153</v>
      </c>
      <c r="I357" s="4" t="s">
        <v>149</v>
      </c>
      <c r="J357" s="35">
        <v>120</v>
      </c>
      <c r="K357" s="36">
        <v>180</v>
      </c>
      <c r="L357" s="37" t="s">
        <v>366</v>
      </c>
      <c r="M357" s="37" t="s">
        <v>615</v>
      </c>
      <c r="AA357" s="18" t="s">
        <v>905</v>
      </c>
      <c r="AB357" s="18" t="s">
        <v>1570</v>
      </c>
    </row>
    <row r="358" spans="1:28" ht="12" customHeight="1" x14ac:dyDescent="0.2">
      <c r="A358" s="32" t="s">
        <v>468</v>
      </c>
      <c r="B358" s="32" t="s">
        <v>287</v>
      </c>
      <c r="C358" s="33" t="s">
        <v>182</v>
      </c>
      <c r="D358" s="32" t="s">
        <v>15</v>
      </c>
      <c r="E358" s="34" t="str">
        <f t="shared" si="5"/>
        <v>Domaine William Fevre, Chablis Grand Cru, Les Clos</v>
      </c>
      <c r="F358" s="32" t="s">
        <v>14</v>
      </c>
      <c r="G358" s="32">
        <v>6</v>
      </c>
      <c r="H358" s="33" t="s">
        <v>166</v>
      </c>
      <c r="I358" s="32" t="s">
        <v>154</v>
      </c>
      <c r="J358" s="35">
        <v>260</v>
      </c>
      <c r="K358" s="36">
        <v>340</v>
      </c>
      <c r="L358" s="37" t="s">
        <v>907</v>
      </c>
      <c r="M358" s="37" t="s">
        <v>596</v>
      </c>
      <c r="AA358" s="18" t="s">
        <v>906</v>
      </c>
      <c r="AB358" s="18" t="s">
        <v>1571</v>
      </c>
    </row>
    <row r="359" spans="1:28" ht="12" customHeight="1" x14ac:dyDescent="0.2">
      <c r="A359" s="32" t="s">
        <v>469</v>
      </c>
      <c r="B359" s="32" t="s">
        <v>287</v>
      </c>
      <c r="C359" s="33" t="s">
        <v>182</v>
      </c>
      <c r="D359" s="32" t="s">
        <v>15</v>
      </c>
      <c r="E359" s="34" t="str">
        <f t="shared" si="5"/>
        <v>Domaine William Fevre, Chablis Premier Cru, Montee de Tonnerre</v>
      </c>
      <c r="F359" s="32" t="s">
        <v>14</v>
      </c>
      <c r="G359" s="32">
        <v>6</v>
      </c>
      <c r="H359" s="33" t="s">
        <v>148</v>
      </c>
      <c r="I359" s="32" t="s">
        <v>154</v>
      </c>
      <c r="J359" s="35">
        <v>200</v>
      </c>
      <c r="K359" s="36">
        <v>300</v>
      </c>
      <c r="L359" s="37" t="s">
        <v>366</v>
      </c>
      <c r="M359" s="37" t="s">
        <v>596</v>
      </c>
      <c r="AA359" s="18" t="s">
        <v>893</v>
      </c>
      <c r="AB359" s="18" t="s">
        <v>1572</v>
      </c>
    </row>
    <row r="360" spans="1:28" ht="12" customHeight="1" x14ac:dyDescent="0.2">
      <c r="A360" s="32" t="s">
        <v>470</v>
      </c>
      <c r="B360" s="32" t="s">
        <v>287</v>
      </c>
      <c r="C360" s="33" t="s">
        <v>182</v>
      </c>
      <c r="D360" s="32" t="s">
        <v>15</v>
      </c>
      <c r="E360" s="34" t="str">
        <f t="shared" si="5"/>
        <v>Xavier Monnot, Puligny-Montrachet Premier Cru, Les Folatieres</v>
      </c>
      <c r="F360" s="32" t="s">
        <v>14</v>
      </c>
      <c r="G360" s="32">
        <v>6</v>
      </c>
      <c r="H360" s="33" t="s">
        <v>148</v>
      </c>
      <c r="I360" s="32" t="s">
        <v>154</v>
      </c>
      <c r="J360" s="35">
        <v>320</v>
      </c>
      <c r="K360" s="36">
        <v>420</v>
      </c>
      <c r="L360" s="37" t="s">
        <v>366</v>
      </c>
      <c r="M360" s="37"/>
      <c r="AA360" s="18" t="s">
        <v>434</v>
      </c>
      <c r="AB360" s="18" t="s">
        <v>1573</v>
      </c>
    </row>
    <row r="361" spans="1:28" ht="12" customHeight="1" x14ac:dyDescent="0.2">
      <c r="A361" s="32" t="s">
        <v>471</v>
      </c>
      <c r="B361" s="32" t="s">
        <v>439</v>
      </c>
      <c r="C361" s="33" t="s">
        <v>182</v>
      </c>
      <c r="D361" s="32" t="s">
        <v>15</v>
      </c>
      <c r="E361" s="34" t="str">
        <f t="shared" si="5"/>
        <v>Patrick Javillier, Meursault, Les Tillets - In Bond</v>
      </c>
      <c r="F361" s="32" t="s">
        <v>14</v>
      </c>
      <c r="G361" s="32">
        <v>6</v>
      </c>
      <c r="H361" s="33" t="s">
        <v>148</v>
      </c>
      <c r="I361" s="4" t="s">
        <v>149</v>
      </c>
      <c r="J361" s="35">
        <v>200</v>
      </c>
      <c r="K361" s="36">
        <v>250</v>
      </c>
      <c r="L361" s="37" t="s">
        <v>366</v>
      </c>
      <c r="M361" s="37"/>
      <c r="AA361" s="18" t="s">
        <v>908</v>
      </c>
      <c r="AB361" s="18" t="s">
        <v>1574</v>
      </c>
    </row>
    <row r="362" spans="1:28" ht="12" customHeight="1" x14ac:dyDescent="0.2">
      <c r="A362" s="32" t="s">
        <v>472</v>
      </c>
      <c r="B362" s="32" t="s">
        <v>399</v>
      </c>
      <c r="C362" s="33" t="s">
        <v>182</v>
      </c>
      <c r="D362" s="32" t="s">
        <v>15</v>
      </c>
      <c r="E362" s="34" t="str">
        <f t="shared" si="5"/>
        <v>Jean-Marc Pillot, Chassagne-Montrachet Premier Cru, Cailleret - In Bond</v>
      </c>
      <c r="F362" s="32" t="s">
        <v>14</v>
      </c>
      <c r="G362" s="32">
        <v>1</v>
      </c>
      <c r="H362" s="33" t="s">
        <v>153</v>
      </c>
      <c r="I362" s="4" t="s">
        <v>149</v>
      </c>
      <c r="J362" s="35">
        <v>100</v>
      </c>
      <c r="K362" s="36">
        <v>150</v>
      </c>
      <c r="L362" s="37" t="s">
        <v>366</v>
      </c>
      <c r="M362" s="37" t="s">
        <v>615</v>
      </c>
      <c r="AA362" s="18" t="s">
        <v>909</v>
      </c>
      <c r="AB362" s="18" t="s">
        <v>1575</v>
      </c>
    </row>
    <row r="363" spans="1:28" ht="12" customHeight="1" x14ac:dyDescent="0.2">
      <c r="A363" s="32" t="s">
        <v>473</v>
      </c>
      <c r="B363" s="32" t="s">
        <v>399</v>
      </c>
      <c r="C363" s="33" t="s">
        <v>182</v>
      </c>
      <c r="D363" s="32" t="s">
        <v>15</v>
      </c>
      <c r="E363" s="34" t="str">
        <f t="shared" si="5"/>
        <v>Mark Haisma, Meursault, Sous la Velle - In Bond</v>
      </c>
      <c r="F363" s="32" t="s">
        <v>14</v>
      </c>
      <c r="G363" s="32">
        <v>6</v>
      </c>
      <c r="H363" s="33" t="s">
        <v>148</v>
      </c>
      <c r="I363" s="4" t="s">
        <v>149</v>
      </c>
      <c r="J363" s="35">
        <v>280</v>
      </c>
      <c r="K363" s="36">
        <v>380</v>
      </c>
      <c r="L363" s="37" t="s">
        <v>366</v>
      </c>
      <c r="M363" s="37" t="s">
        <v>615</v>
      </c>
      <c r="AA363" s="18" t="s">
        <v>910</v>
      </c>
      <c r="AB363" s="18" t="s">
        <v>1576</v>
      </c>
    </row>
    <row r="364" spans="1:28" ht="12" customHeight="1" x14ac:dyDescent="0.2">
      <c r="A364" s="32" t="s">
        <v>474</v>
      </c>
      <c r="B364" s="32" t="s">
        <v>399</v>
      </c>
      <c r="C364" s="33" t="s">
        <v>182</v>
      </c>
      <c r="D364" s="32" t="s">
        <v>15</v>
      </c>
      <c r="E364" s="34" t="str">
        <f t="shared" si="5"/>
        <v>Claudie Jobard, Rully, Montagne la Folie - In Bond</v>
      </c>
      <c r="F364" s="32" t="s">
        <v>14</v>
      </c>
      <c r="G364" s="32">
        <v>6</v>
      </c>
      <c r="H364" s="33" t="s">
        <v>153</v>
      </c>
      <c r="I364" s="4" t="s">
        <v>149</v>
      </c>
      <c r="J364" s="35">
        <v>70</v>
      </c>
      <c r="K364" s="36">
        <v>100</v>
      </c>
      <c r="L364" s="37" t="s">
        <v>366</v>
      </c>
      <c r="M364" s="37" t="s">
        <v>615</v>
      </c>
      <c r="AA364" s="18" t="s">
        <v>911</v>
      </c>
      <c r="AB364" s="18" t="s">
        <v>1577</v>
      </c>
    </row>
    <row r="365" spans="1:28" ht="12" customHeight="1" x14ac:dyDescent="0.2">
      <c r="A365" s="32" t="s">
        <v>475</v>
      </c>
      <c r="B365" s="32"/>
      <c r="C365" s="33" t="s">
        <v>182</v>
      </c>
      <c r="D365" s="32" t="s">
        <v>15</v>
      </c>
      <c r="E365" s="34" t="str">
        <f t="shared" si="5"/>
        <v>2008/2009 Mixed Lot of Premier Cru Chablis</v>
      </c>
      <c r="F365" s="32" t="s">
        <v>14</v>
      </c>
      <c r="G365" s="32">
        <v>9</v>
      </c>
      <c r="H365" s="33" t="s">
        <v>148</v>
      </c>
      <c r="I365" s="32" t="s">
        <v>154</v>
      </c>
      <c r="J365" s="35">
        <v>150</v>
      </c>
      <c r="K365" s="36">
        <v>220</v>
      </c>
      <c r="L365" s="37" t="s">
        <v>913</v>
      </c>
      <c r="M365" s="37" t="s">
        <v>596</v>
      </c>
      <c r="AA365" s="18" t="s">
        <v>912</v>
      </c>
      <c r="AB365" s="18" t="s">
        <v>1578</v>
      </c>
    </row>
    <row r="366" spans="1:28" ht="12" customHeight="1" x14ac:dyDescent="0.2">
      <c r="A366" s="32" t="s">
        <v>476</v>
      </c>
      <c r="B366" s="32"/>
      <c r="C366" s="33" t="s">
        <v>182</v>
      </c>
      <c r="D366" s="32" t="s">
        <v>15</v>
      </c>
      <c r="E366" s="34" t="str">
        <f t="shared" si="5"/>
        <v>2010/2011 Mixed Lot of Fine White Burgundy - In Bond</v>
      </c>
      <c r="F366" s="32" t="s">
        <v>14</v>
      </c>
      <c r="G366" s="32">
        <v>12</v>
      </c>
      <c r="H366" s="33" t="s">
        <v>148</v>
      </c>
      <c r="I366" s="4" t="s">
        <v>149</v>
      </c>
      <c r="J366" s="35">
        <v>1200</v>
      </c>
      <c r="K366" s="36">
        <v>1800</v>
      </c>
      <c r="L366" s="37" t="s">
        <v>915</v>
      </c>
      <c r="M366" s="37"/>
      <c r="AA366" s="18" t="s">
        <v>914</v>
      </c>
      <c r="AB366" s="18" t="s">
        <v>1579</v>
      </c>
    </row>
    <row r="367" spans="1:28" ht="12" customHeight="1" x14ac:dyDescent="0.2">
      <c r="A367" s="32" t="s">
        <v>477</v>
      </c>
      <c r="B367" s="32"/>
      <c r="C367" s="33" t="s">
        <v>182</v>
      </c>
      <c r="D367" s="32" t="s">
        <v>15</v>
      </c>
      <c r="E367" s="34" t="str">
        <f t="shared" si="5"/>
        <v>2011/2012 Mixed Lot of Buisson-Charles, Meursault Premier Cru - In Bond</v>
      </c>
      <c r="F367" s="32" t="s">
        <v>14</v>
      </c>
      <c r="G367" s="32">
        <v>12</v>
      </c>
      <c r="H367" s="33" t="s">
        <v>148</v>
      </c>
      <c r="I367" s="4" t="s">
        <v>149</v>
      </c>
      <c r="J367" s="35">
        <v>400</v>
      </c>
      <c r="K367" s="36">
        <v>600</v>
      </c>
      <c r="L367" s="37" t="s">
        <v>917</v>
      </c>
      <c r="M367" s="37"/>
      <c r="AA367" s="18" t="s">
        <v>916</v>
      </c>
      <c r="AB367" s="18" t="s">
        <v>1580</v>
      </c>
    </row>
    <row r="368" spans="1:28" ht="12" customHeight="1" x14ac:dyDescent="0.2">
      <c r="A368" s="32" t="s">
        <v>478</v>
      </c>
      <c r="B368" s="32"/>
      <c r="C368" s="33" t="s">
        <v>182</v>
      </c>
      <c r="D368" s="32" t="s">
        <v>15</v>
      </c>
      <c r="E368" s="34" t="str">
        <f t="shared" si="5"/>
        <v>2017/2019 Mixed Lot of White Burgundy, Le Grappin</v>
      </c>
      <c r="F368" s="32" t="s">
        <v>14</v>
      </c>
      <c r="G368" s="32">
        <v>11</v>
      </c>
      <c r="H368" s="33" t="s">
        <v>153</v>
      </c>
      <c r="I368" s="32" t="s">
        <v>154</v>
      </c>
      <c r="J368" s="35">
        <v>320</v>
      </c>
      <c r="K368" s="36">
        <v>420</v>
      </c>
      <c r="L368" s="37" t="s">
        <v>919</v>
      </c>
      <c r="M368" s="37" t="s">
        <v>615</v>
      </c>
      <c r="AA368" s="18" t="s">
        <v>918</v>
      </c>
      <c r="AB368" s="18" t="s">
        <v>1581</v>
      </c>
    </row>
    <row r="369" spans="1:28" ht="12" customHeight="1" x14ac:dyDescent="0.2">
      <c r="A369" s="32" t="s">
        <v>479</v>
      </c>
      <c r="B369" s="32"/>
      <c r="C369" s="33" t="s">
        <v>443</v>
      </c>
      <c r="D369" s="32" t="s">
        <v>152</v>
      </c>
      <c r="E369" s="34" t="str">
        <f t="shared" si="5"/>
        <v>2017/2019 Mixed Lot of White Burgundy - In Bond</v>
      </c>
      <c r="F369" s="32" t="s">
        <v>14</v>
      </c>
      <c r="G369" s="32">
        <v>12</v>
      </c>
      <c r="H369" s="33" t="s">
        <v>148</v>
      </c>
      <c r="I369" s="4" t="s">
        <v>149</v>
      </c>
      <c r="J369" s="35">
        <v>160</v>
      </c>
      <c r="K369" s="36">
        <v>250</v>
      </c>
      <c r="L369" s="37" t="s">
        <v>921</v>
      </c>
      <c r="M369" s="37"/>
      <c r="AA369" s="18" t="s">
        <v>920</v>
      </c>
      <c r="AB369" s="18" t="s">
        <v>1582</v>
      </c>
    </row>
    <row r="370" spans="1:28" ht="12" customHeight="1" x14ac:dyDescent="0.2">
      <c r="A370" s="32" t="s">
        <v>480</v>
      </c>
      <c r="B370" s="32"/>
      <c r="C370" s="33" t="s">
        <v>182</v>
      </c>
      <c r="D370" s="32" t="s">
        <v>15</v>
      </c>
      <c r="E370" s="34" t="str">
        <f t="shared" si="5"/>
        <v>2017/2020 Mixed Lot of White Burgundy</v>
      </c>
      <c r="F370" s="32" t="s">
        <v>14</v>
      </c>
      <c r="G370" s="32">
        <v>9</v>
      </c>
      <c r="H370" s="33" t="s">
        <v>148</v>
      </c>
      <c r="I370" s="32" t="s">
        <v>154</v>
      </c>
      <c r="J370" s="35">
        <v>180</v>
      </c>
      <c r="K370" s="36">
        <v>280</v>
      </c>
      <c r="L370" s="37" t="s">
        <v>923</v>
      </c>
      <c r="M370" s="37" t="s">
        <v>615</v>
      </c>
      <c r="AA370" s="18" t="s">
        <v>922</v>
      </c>
      <c r="AB370" s="18" t="s">
        <v>1583</v>
      </c>
    </row>
    <row r="371" spans="1:28" ht="12" customHeight="1" x14ac:dyDescent="0.2">
      <c r="A371" s="32" t="s">
        <v>481</v>
      </c>
      <c r="B371" s="32"/>
      <c r="C371" s="33" t="s">
        <v>182</v>
      </c>
      <c r="D371" s="32" t="s">
        <v>786</v>
      </c>
      <c r="E371" s="34" t="str">
        <f t="shared" si="5"/>
        <v>2018/2021 Mixed Lot of Jean-Claude Ramonet, Pernand-Vergelesses, Rouge and Blanc - In Bond</v>
      </c>
      <c r="F371" s="32" t="s">
        <v>14</v>
      </c>
      <c r="G371" s="32">
        <v>6</v>
      </c>
      <c r="H371" s="33" t="s">
        <v>153</v>
      </c>
      <c r="I371" s="4" t="s">
        <v>149</v>
      </c>
      <c r="J371" s="35">
        <v>280</v>
      </c>
      <c r="K371" s="36">
        <v>380</v>
      </c>
      <c r="L371" s="37" t="s">
        <v>925</v>
      </c>
      <c r="M371" s="37" t="s">
        <v>624</v>
      </c>
      <c r="AA371" s="18" t="s">
        <v>924</v>
      </c>
      <c r="AB371" s="18" t="s">
        <v>1584</v>
      </c>
    </row>
    <row r="372" spans="1:28" ht="12" customHeight="1" x14ac:dyDescent="0.2">
      <c r="A372" s="32" t="s">
        <v>482</v>
      </c>
      <c r="B372" s="32"/>
      <c r="C372" s="33" t="s">
        <v>182</v>
      </c>
      <c r="D372" s="32" t="s">
        <v>15</v>
      </c>
      <c r="E372" s="34" t="str">
        <f t="shared" si="5"/>
        <v>2019/2020 Mixed Lot of Chablis</v>
      </c>
      <c r="F372" s="32" t="s">
        <v>14</v>
      </c>
      <c r="G372" s="32">
        <v>9</v>
      </c>
      <c r="H372" s="33" t="s">
        <v>153</v>
      </c>
      <c r="I372" s="32" t="s">
        <v>154</v>
      </c>
      <c r="J372" s="35">
        <v>130</v>
      </c>
      <c r="K372" s="36">
        <v>200</v>
      </c>
      <c r="L372" s="37" t="s">
        <v>927</v>
      </c>
      <c r="M372" s="37"/>
      <c r="AA372" s="18" t="s">
        <v>926</v>
      </c>
      <c r="AB372" s="18" t="s">
        <v>1585</v>
      </c>
    </row>
    <row r="373" spans="1:28" ht="12" customHeight="1" x14ac:dyDescent="0.2">
      <c r="A373" s="32" t="s">
        <v>483</v>
      </c>
      <c r="B373" s="32"/>
      <c r="C373" s="33" t="s">
        <v>182</v>
      </c>
      <c r="D373" s="32" t="s">
        <v>15</v>
      </c>
      <c r="E373" s="34" t="str">
        <f t="shared" si="5"/>
        <v>2019/2020 Mark Haisma, Meursault, Sous la Velle</v>
      </c>
      <c r="F373" s="32" t="s">
        <v>14</v>
      </c>
      <c r="G373" s="32">
        <v>4</v>
      </c>
      <c r="H373" s="33" t="s">
        <v>153</v>
      </c>
      <c r="I373" s="32" t="s">
        <v>154</v>
      </c>
      <c r="J373" s="35">
        <v>220</v>
      </c>
      <c r="K373" s="36">
        <v>300</v>
      </c>
      <c r="L373" s="37" t="s">
        <v>929</v>
      </c>
      <c r="M373" s="37" t="s">
        <v>615</v>
      </c>
      <c r="AA373" s="18" t="s">
        <v>928</v>
      </c>
      <c r="AB373" s="18" t="s">
        <v>1586</v>
      </c>
    </row>
    <row r="374" spans="1:28" ht="12" customHeight="1" x14ac:dyDescent="0.2">
      <c r="A374" s="32" t="s">
        <v>484</v>
      </c>
      <c r="B374" s="32"/>
      <c r="C374" s="33" t="s">
        <v>182</v>
      </c>
      <c r="D374" s="32" t="s">
        <v>15</v>
      </c>
      <c r="E374" s="34" t="str">
        <f t="shared" si="5"/>
        <v>2019/2020 Mixed Lot of Jean-Claude Ramonet, Saint-Aubin Premier Cru - In Bond</v>
      </c>
      <c r="F374" s="32" t="s">
        <v>14</v>
      </c>
      <c r="G374" s="32">
        <v>5</v>
      </c>
      <c r="H374" s="33" t="s">
        <v>153</v>
      </c>
      <c r="I374" s="4" t="s">
        <v>149</v>
      </c>
      <c r="J374" s="35">
        <v>150</v>
      </c>
      <c r="K374" s="36">
        <v>250</v>
      </c>
      <c r="L374" s="37" t="s">
        <v>931</v>
      </c>
      <c r="M374" s="37" t="s">
        <v>624</v>
      </c>
      <c r="AA374" s="18" t="s">
        <v>930</v>
      </c>
      <c r="AB374" s="18" t="s">
        <v>1587</v>
      </c>
    </row>
    <row r="375" spans="1:28" ht="12" customHeight="1" x14ac:dyDescent="0.2">
      <c r="A375" s="32" t="s">
        <v>485</v>
      </c>
      <c r="B375" s="32"/>
      <c r="C375" s="33" t="s">
        <v>182</v>
      </c>
      <c r="D375" s="32" t="s">
        <v>15</v>
      </c>
      <c r="E375" s="34" t="str">
        <f t="shared" si="5"/>
        <v>2020/2021 Mixed Lot of White Burgundy - In Bond</v>
      </c>
      <c r="F375" s="32" t="s">
        <v>14</v>
      </c>
      <c r="G375" s="32">
        <v>9</v>
      </c>
      <c r="H375" s="33" t="s">
        <v>153</v>
      </c>
      <c r="I375" s="4" t="s">
        <v>149</v>
      </c>
      <c r="J375" s="35">
        <v>200</v>
      </c>
      <c r="K375" s="36">
        <v>300</v>
      </c>
      <c r="L375" s="37" t="s">
        <v>933</v>
      </c>
      <c r="M375" s="37" t="s">
        <v>615</v>
      </c>
      <c r="AA375" s="18" t="s">
        <v>932</v>
      </c>
      <c r="AB375" s="18" t="s">
        <v>1588</v>
      </c>
    </row>
    <row r="376" spans="1:28" ht="12" customHeight="1" x14ac:dyDescent="0.2">
      <c r="A376" s="32" t="s">
        <v>487</v>
      </c>
      <c r="B376" s="32" t="s">
        <v>174</v>
      </c>
      <c r="C376" s="33" t="s">
        <v>443</v>
      </c>
      <c r="D376" s="32" t="s">
        <v>15</v>
      </c>
      <c r="E376" s="34" t="str">
        <f t="shared" si="5"/>
        <v>Ladoucette, Pouilly Fume, Baron de L</v>
      </c>
      <c r="F376" s="32" t="s">
        <v>14</v>
      </c>
      <c r="G376" s="32">
        <v>6</v>
      </c>
      <c r="H376" s="33" t="s">
        <v>153</v>
      </c>
      <c r="I376" s="32" t="s">
        <v>154</v>
      </c>
      <c r="J376" s="35">
        <v>200</v>
      </c>
      <c r="K376" s="36">
        <v>300</v>
      </c>
      <c r="L376" s="37"/>
      <c r="M376" s="37"/>
      <c r="AA376" s="18" t="s">
        <v>934</v>
      </c>
      <c r="AB376" s="18" t="s">
        <v>1589</v>
      </c>
    </row>
    <row r="377" spans="1:28" ht="12" customHeight="1" x14ac:dyDescent="0.2">
      <c r="A377" s="32" t="s">
        <v>488</v>
      </c>
      <c r="B377" s="32"/>
      <c r="C377" s="33"/>
      <c r="D377" s="32" t="s">
        <v>15</v>
      </c>
      <c r="E377" s="34" t="str">
        <f t="shared" si="5"/>
        <v>2018/2020 Vertical of Domaine Didier Dagueneau, Silex - In Bond</v>
      </c>
      <c r="F377" s="32" t="s">
        <v>14</v>
      </c>
      <c r="G377" s="32">
        <v>3</v>
      </c>
      <c r="H377" s="33" t="s">
        <v>153</v>
      </c>
      <c r="I377" s="4" t="s">
        <v>149</v>
      </c>
      <c r="J377" s="35">
        <v>240</v>
      </c>
      <c r="K377" s="36">
        <v>340</v>
      </c>
      <c r="L377" s="37" t="s">
        <v>936</v>
      </c>
      <c r="M377" s="37" t="s">
        <v>615</v>
      </c>
      <c r="AA377" s="18" t="s">
        <v>935</v>
      </c>
      <c r="AB377" s="18" t="s">
        <v>1590</v>
      </c>
    </row>
    <row r="378" spans="1:28" ht="12" customHeight="1" x14ac:dyDescent="0.2">
      <c r="A378" s="32" t="s">
        <v>489</v>
      </c>
      <c r="B378" s="32"/>
      <c r="C378" s="33"/>
      <c r="D378" s="32" t="s">
        <v>15</v>
      </c>
      <c r="E378" s="34" t="str">
        <f t="shared" si="5"/>
        <v>2018/2019 Mixed Lot of Jean-Pierre Robinot, Vignes L'Ange Vin - In Bond</v>
      </c>
      <c r="F378" s="32" t="s">
        <v>14</v>
      </c>
      <c r="G378" s="32">
        <v>12</v>
      </c>
      <c r="H378" s="33" t="s">
        <v>148</v>
      </c>
      <c r="I378" s="4" t="s">
        <v>149</v>
      </c>
      <c r="J378" s="35">
        <v>200</v>
      </c>
      <c r="K378" s="36">
        <v>300</v>
      </c>
      <c r="L378" s="37" t="s">
        <v>938</v>
      </c>
      <c r="M378" s="37"/>
      <c r="AA378" s="18" t="s">
        <v>937</v>
      </c>
      <c r="AB378" s="18" t="s">
        <v>1591</v>
      </c>
    </row>
    <row r="379" spans="1:28" ht="12" customHeight="1" x14ac:dyDescent="0.2">
      <c r="A379" s="32" t="s">
        <v>490</v>
      </c>
      <c r="B379" s="32" t="s">
        <v>274</v>
      </c>
      <c r="C379" s="33" t="s">
        <v>443</v>
      </c>
      <c r="D379" s="32" t="s">
        <v>15</v>
      </c>
      <c r="E379" s="34" t="str">
        <f t="shared" si="5"/>
        <v>Thibaud Boudignon, Savennieres, La Vigne Cendree - In Bond</v>
      </c>
      <c r="F379" s="32" t="s">
        <v>14</v>
      </c>
      <c r="G379" s="32">
        <v>3</v>
      </c>
      <c r="H379" s="33" t="s">
        <v>148</v>
      </c>
      <c r="I379" s="4" t="s">
        <v>149</v>
      </c>
      <c r="J379" s="35">
        <v>100</v>
      </c>
      <c r="K379" s="36">
        <v>150</v>
      </c>
      <c r="L379" s="37" t="s">
        <v>940</v>
      </c>
      <c r="M379" s="37" t="s">
        <v>624</v>
      </c>
      <c r="AA379" s="18" t="s">
        <v>939</v>
      </c>
      <c r="AB379" s="18" t="s">
        <v>1592</v>
      </c>
    </row>
    <row r="380" spans="1:28" ht="12" customHeight="1" x14ac:dyDescent="0.2">
      <c r="A380" s="32" t="s">
        <v>491</v>
      </c>
      <c r="B380" s="32" t="s">
        <v>295</v>
      </c>
      <c r="C380" s="33" t="s">
        <v>17</v>
      </c>
      <c r="D380" s="32" t="s">
        <v>13</v>
      </c>
      <c r="E380" s="34" t="str">
        <f t="shared" si="5"/>
        <v>Henri Bonneau, Chateauneuf-du-Pape</v>
      </c>
      <c r="F380" s="32" t="s">
        <v>14</v>
      </c>
      <c r="G380" s="32">
        <v>6</v>
      </c>
      <c r="H380" s="33" t="s">
        <v>166</v>
      </c>
      <c r="I380" s="32" t="s">
        <v>154</v>
      </c>
      <c r="J380" s="35">
        <v>360</v>
      </c>
      <c r="K380" s="36">
        <v>460</v>
      </c>
      <c r="L380" s="37"/>
      <c r="M380" s="37" t="s">
        <v>293</v>
      </c>
      <c r="AA380" s="18" t="s">
        <v>941</v>
      </c>
      <c r="AB380" s="18" t="s">
        <v>1593</v>
      </c>
    </row>
    <row r="381" spans="1:28" ht="12" customHeight="1" x14ac:dyDescent="0.2">
      <c r="A381" s="32" t="s">
        <v>492</v>
      </c>
      <c r="B381" s="32" t="s">
        <v>172</v>
      </c>
      <c r="C381" s="33" t="s">
        <v>17</v>
      </c>
      <c r="D381" s="32" t="s">
        <v>13</v>
      </c>
      <c r="E381" s="34" t="str">
        <f t="shared" si="5"/>
        <v>Bernard Levet, Cote Rotie, Maestria</v>
      </c>
      <c r="F381" s="32" t="s">
        <v>14</v>
      </c>
      <c r="G381" s="32">
        <v>6</v>
      </c>
      <c r="H381" s="33" t="s">
        <v>153</v>
      </c>
      <c r="I381" s="32" t="s">
        <v>154</v>
      </c>
      <c r="J381" s="35">
        <v>180</v>
      </c>
      <c r="K381" s="36">
        <v>260</v>
      </c>
      <c r="L381" s="37"/>
      <c r="M381" s="37"/>
      <c r="AA381" s="18" t="s">
        <v>942</v>
      </c>
      <c r="AB381" s="18" t="s">
        <v>1594</v>
      </c>
    </row>
    <row r="382" spans="1:28" ht="12" customHeight="1" x14ac:dyDescent="0.2">
      <c r="A382" s="32" t="s">
        <v>493</v>
      </c>
      <c r="B382" s="32" t="s">
        <v>172</v>
      </c>
      <c r="C382" s="33" t="s">
        <v>17</v>
      </c>
      <c r="D382" s="32" t="s">
        <v>13</v>
      </c>
      <c r="E382" s="34" t="str">
        <f t="shared" si="5"/>
        <v>Bernard Levet, Cote Rotie, Peroline</v>
      </c>
      <c r="F382" s="32" t="s">
        <v>14</v>
      </c>
      <c r="G382" s="32">
        <v>12</v>
      </c>
      <c r="H382" s="33" t="s">
        <v>153</v>
      </c>
      <c r="I382" s="32" t="s">
        <v>154</v>
      </c>
      <c r="J382" s="35">
        <v>340</v>
      </c>
      <c r="K382" s="36">
        <v>460</v>
      </c>
      <c r="L382" s="37"/>
      <c r="M382" s="37"/>
      <c r="AA382" s="18" t="s">
        <v>943</v>
      </c>
      <c r="AB382" s="18" t="s">
        <v>1595</v>
      </c>
    </row>
    <row r="383" spans="1:28" ht="12" customHeight="1" x14ac:dyDescent="0.2">
      <c r="A383" s="32" t="s">
        <v>494</v>
      </c>
      <c r="B383" s="32" t="s">
        <v>150</v>
      </c>
      <c r="C383" s="33" t="s">
        <v>17</v>
      </c>
      <c r="D383" s="32" t="s">
        <v>13</v>
      </c>
      <c r="E383" s="34" t="str">
        <f t="shared" si="5"/>
        <v>Chateau Rayas, Chateauneuf-du-Pape - In Bond</v>
      </c>
      <c r="F383" s="32" t="s">
        <v>14</v>
      </c>
      <c r="G383" s="32">
        <v>1</v>
      </c>
      <c r="H383" s="33" t="s">
        <v>153</v>
      </c>
      <c r="I383" s="4" t="s">
        <v>149</v>
      </c>
      <c r="J383" s="35">
        <v>600</v>
      </c>
      <c r="K383" s="36">
        <v>800</v>
      </c>
      <c r="L383" s="37"/>
      <c r="M383" s="37" t="s">
        <v>624</v>
      </c>
      <c r="AA383" s="18" t="s">
        <v>944</v>
      </c>
      <c r="AB383" s="18" t="s">
        <v>1596</v>
      </c>
    </row>
    <row r="384" spans="1:28" ht="12" customHeight="1" x14ac:dyDescent="0.2">
      <c r="A384" s="32" t="s">
        <v>495</v>
      </c>
      <c r="B384" s="32" t="s">
        <v>173</v>
      </c>
      <c r="C384" s="33" t="s">
        <v>17</v>
      </c>
      <c r="D384" s="32" t="s">
        <v>13</v>
      </c>
      <c r="E384" s="34" t="str">
        <f t="shared" si="5"/>
        <v>Chateau Rayas, Chateauneuf-du-Pape - In Bond</v>
      </c>
      <c r="F384" s="32" t="s">
        <v>14</v>
      </c>
      <c r="G384" s="32">
        <v>1</v>
      </c>
      <c r="H384" s="33" t="s">
        <v>153</v>
      </c>
      <c r="I384" s="4" t="s">
        <v>149</v>
      </c>
      <c r="J384" s="35">
        <v>600</v>
      </c>
      <c r="K384" s="36">
        <v>800</v>
      </c>
      <c r="L384" s="37"/>
      <c r="M384" s="37" t="s">
        <v>624</v>
      </c>
      <c r="AA384" s="18" t="s">
        <v>944</v>
      </c>
      <c r="AB384" s="18" t="s">
        <v>1597</v>
      </c>
    </row>
    <row r="385" spans="1:28" ht="12" customHeight="1" x14ac:dyDescent="0.2">
      <c r="A385" s="32" t="s">
        <v>496</v>
      </c>
      <c r="B385" s="32" t="s">
        <v>173</v>
      </c>
      <c r="C385" s="33" t="s">
        <v>17</v>
      </c>
      <c r="D385" s="32" t="s">
        <v>13</v>
      </c>
      <c r="E385" s="34" t="str">
        <f t="shared" si="5"/>
        <v>St Prefert, Chateauneuf-du-Pape, Auguste Favier - In Bond</v>
      </c>
      <c r="F385" s="32" t="s">
        <v>14</v>
      </c>
      <c r="G385" s="32">
        <v>12</v>
      </c>
      <c r="H385" s="33" t="s">
        <v>148</v>
      </c>
      <c r="I385" s="4" t="s">
        <v>149</v>
      </c>
      <c r="J385" s="35">
        <v>400</v>
      </c>
      <c r="K385" s="36">
        <v>500</v>
      </c>
      <c r="L385" s="37"/>
      <c r="M385" s="37"/>
      <c r="AA385" s="18" t="s">
        <v>945</v>
      </c>
      <c r="AB385" s="18" t="s">
        <v>1598</v>
      </c>
    </row>
    <row r="386" spans="1:28" ht="12" customHeight="1" x14ac:dyDescent="0.2">
      <c r="A386" s="32" t="s">
        <v>497</v>
      </c>
      <c r="B386" s="32" t="s">
        <v>155</v>
      </c>
      <c r="C386" s="33" t="s">
        <v>17</v>
      </c>
      <c r="D386" s="32" t="s">
        <v>13</v>
      </c>
      <c r="E386" s="34" t="str">
        <f t="shared" si="5"/>
        <v>Chateau de Beaucastel Rouge, Chateauneuf-du-Pape</v>
      </c>
      <c r="F386" s="32" t="s">
        <v>14</v>
      </c>
      <c r="G386" s="32">
        <v>6</v>
      </c>
      <c r="H386" s="33" t="s">
        <v>166</v>
      </c>
      <c r="I386" s="32" t="s">
        <v>154</v>
      </c>
      <c r="J386" s="35">
        <v>220</v>
      </c>
      <c r="K386" s="36">
        <v>280</v>
      </c>
      <c r="L386" s="37"/>
      <c r="M386" s="37"/>
      <c r="AA386" s="18" t="s">
        <v>946</v>
      </c>
      <c r="AB386" s="18" t="s">
        <v>1599</v>
      </c>
    </row>
    <row r="387" spans="1:28" ht="12" customHeight="1" x14ac:dyDescent="0.2">
      <c r="A387" s="32" t="s">
        <v>498</v>
      </c>
      <c r="B387" s="32" t="s">
        <v>176</v>
      </c>
      <c r="C387" s="33" t="s">
        <v>17</v>
      </c>
      <c r="D387" s="32" t="s">
        <v>13</v>
      </c>
      <c r="E387" s="34" t="str">
        <f t="shared" si="5"/>
        <v>Chateau Rayas, Chateauneuf-du-Pape - In Bond</v>
      </c>
      <c r="F387" s="32" t="s">
        <v>14</v>
      </c>
      <c r="G387" s="32">
        <v>1</v>
      </c>
      <c r="H387" s="33" t="s">
        <v>153</v>
      </c>
      <c r="I387" s="4" t="s">
        <v>149</v>
      </c>
      <c r="J387" s="35">
        <v>500</v>
      </c>
      <c r="K387" s="36">
        <v>700</v>
      </c>
      <c r="L387" s="37"/>
      <c r="M387" s="37" t="s">
        <v>624</v>
      </c>
      <c r="AA387" s="18" t="s">
        <v>944</v>
      </c>
      <c r="AB387" s="18" t="s">
        <v>1600</v>
      </c>
    </row>
    <row r="388" spans="1:28" ht="12" customHeight="1" x14ac:dyDescent="0.2">
      <c r="A388" s="32" t="s">
        <v>499</v>
      </c>
      <c r="B388" s="32" t="s">
        <v>176</v>
      </c>
      <c r="C388" s="33" t="s">
        <v>17</v>
      </c>
      <c r="D388" s="32" t="s">
        <v>13</v>
      </c>
      <c r="E388" s="34" t="str">
        <f t="shared" ref="E388:E451" si="6">HYPERLINK(AB388,AA388)</f>
        <v>Chateau Rayas, Chateauneuf-du-Pape, Pignan - In Bond</v>
      </c>
      <c r="F388" s="32" t="s">
        <v>14</v>
      </c>
      <c r="G388" s="32">
        <v>1</v>
      </c>
      <c r="H388" s="33" t="s">
        <v>153</v>
      </c>
      <c r="I388" s="4" t="s">
        <v>149</v>
      </c>
      <c r="J388" s="35">
        <v>200</v>
      </c>
      <c r="K388" s="36">
        <v>300</v>
      </c>
      <c r="L388" s="37"/>
      <c r="M388" s="37" t="s">
        <v>624</v>
      </c>
      <c r="AA388" s="18" t="s">
        <v>947</v>
      </c>
      <c r="AB388" s="18" t="s">
        <v>1601</v>
      </c>
    </row>
    <row r="389" spans="1:28" ht="12" customHeight="1" x14ac:dyDescent="0.2">
      <c r="A389" s="32" t="s">
        <v>500</v>
      </c>
      <c r="B389" s="32" t="s">
        <v>176</v>
      </c>
      <c r="C389" s="33" t="s">
        <v>17</v>
      </c>
      <c r="D389" s="32" t="s">
        <v>13</v>
      </c>
      <c r="E389" s="34" t="str">
        <f t="shared" si="6"/>
        <v>Domaine Pierre Usseglio, Chateauneuf-du-Pape, de Mon Aieul - In Bond</v>
      </c>
      <c r="F389" s="32" t="s">
        <v>14</v>
      </c>
      <c r="G389" s="32">
        <v>6</v>
      </c>
      <c r="H389" s="33" t="s">
        <v>148</v>
      </c>
      <c r="I389" s="4" t="s">
        <v>149</v>
      </c>
      <c r="J389" s="35">
        <v>150</v>
      </c>
      <c r="K389" s="36">
        <v>200</v>
      </c>
      <c r="L389" s="37"/>
      <c r="M389" s="37"/>
      <c r="AA389" s="18" t="s">
        <v>948</v>
      </c>
      <c r="AB389" s="18" t="s">
        <v>1602</v>
      </c>
    </row>
    <row r="390" spans="1:28" ht="12" customHeight="1" x14ac:dyDescent="0.2">
      <c r="A390" s="32" t="s">
        <v>501</v>
      </c>
      <c r="B390" s="32" t="s">
        <v>176</v>
      </c>
      <c r="C390" s="33" t="s">
        <v>17</v>
      </c>
      <c r="D390" s="32" t="s">
        <v>13</v>
      </c>
      <c r="E390" s="34" t="str">
        <f t="shared" si="6"/>
        <v>Gilles Barge, Cote Rotie, Plessy - In Bond</v>
      </c>
      <c r="F390" s="32" t="s">
        <v>14</v>
      </c>
      <c r="G390" s="32">
        <v>12</v>
      </c>
      <c r="H390" s="33" t="s">
        <v>148</v>
      </c>
      <c r="I390" s="4" t="s">
        <v>149</v>
      </c>
      <c r="J390" s="35">
        <v>280</v>
      </c>
      <c r="K390" s="36">
        <v>340</v>
      </c>
      <c r="L390" s="37"/>
      <c r="M390" s="37"/>
      <c r="AA390" s="18" t="s">
        <v>949</v>
      </c>
      <c r="AB390" s="18" t="s">
        <v>1603</v>
      </c>
    </row>
    <row r="391" spans="1:28" ht="12" customHeight="1" x14ac:dyDescent="0.2">
      <c r="A391" s="32" t="s">
        <v>502</v>
      </c>
      <c r="B391" s="32" t="s">
        <v>195</v>
      </c>
      <c r="C391" s="33" t="s">
        <v>17</v>
      </c>
      <c r="D391" s="32" t="s">
        <v>13</v>
      </c>
      <c r="E391" s="34" t="str">
        <f t="shared" si="6"/>
        <v>Chateau Rayas, Chateauneuf-du-Pape - In Bond</v>
      </c>
      <c r="F391" s="32" t="s">
        <v>14</v>
      </c>
      <c r="G391" s="32">
        <v>1</v>
      </c>
      <c r="H391" s="33" t="s">
        <v>153</v>
      </c>
      <c r="I391" s="4" t="s">
        <v>149</v>
      </c>
      <c r="J391" s="35">
        <v>550</v>
      </c>
      <c r="K391" s="36">
        <v>750</v>
      </c>
      <c r="L391" s="37" t="s">
        <v>950</v>
      </c>
      <c r="M391" s="37" t="s">
        <v>624</v>
      </c>
      <c r="AA391" s="18" t="s">
        <v>944</v>
      </c>
      <c r="AB391" s="18" t="s">
        <v>1604</v>
      </c>
    </row>
    <row r="392" spans="1:28" ht="12" customHeight="1" x14ac:dyDescent="0.2">
      <c r="A392" s="32" t="s">
        <v>503</v>
      </c>
      <c r="B392" s="32" t="s">
        <v>195</v>
      </c>
      <c r="C392" s="33" t="s">
        <v>17</v>
      </c>
      <c r="D392" s="32" t="s">
        <v>13</v>
      </c>
      <c r="E392" s="34" t="str">
        <f t="shared" si="6"/>
        <v>Chateau Rayas, Chateauneuf-du-Pape, Pignan - In Bond</v>
      </c>
      <c r="F392" s="32" t="s">
        <v>14</v>
      </c>
      <c r="G392" s="32">
        <v>1</v>
      </c>
      <c r="H392" s="33" t="s">
        <v>153</v>
      </c>
      <c r="I392" s="4" t="s">
        <v>149</v>
      </c>
      <c r="J392" s="35">
        <v>200</v>
      </c>
      <c r="K392" s="36">
        <v>300</v>
      </c>
      <c r="L392" s="37" t="s">
        <v>950</v>
      </c>
      <c r="M392" s="37" t="s">
        <v>624</v>
      </c>
      <c r="AA392" s="18" t="s">
        <v>947</v>
      </c>
      <c r="AB392" s="18" t="s">
        <v>1605</v>
      </c>
    </row>
    <row r="393" spans="1:28" ht="12" customHeight="1" x14ac:dyDescent="0.2">
      <c r="A393" s="32" t="s">
        <v>504</v>
      </c>
      <c r="B393" s="32" t="s">
        <v>195</v>
      </c>
      <c r="C393" s="33" t="s">
        <v>17</v>
      </c>
      <c r="D393" s="32" t="s">
        <v>13</v>
      </c>
      <c r="E393" s="34" t="str">
        <f t="shared" si="6"/>
        <v>Gilles Barge, Cote Rotie, Brune - In Bond</v>
      </c>
      <c r="F393" s="32" t="s">
        <v>14</v>
      </c>
      <c r="G393" s="32">
        <v>12</v>
      </c>
      <c r="H393" s="33" t="s">
        <v>148</v>
      </c>
      <c r="I393" s="4" t="s">
        <v>149</v>
      </c>
      <c r="J393" s="35">
        <v>380</v>
      </c>
      <c r="K393" s="36">
        <v>580</v>
      </c>
      <c r="L393" s="37"/>
      <c r="M393" s="37"/>
      <c r="AA393" s="18" t="s">
        <v>951</v>
      </c>
      <c r="AB393" s="18" t="s">
        <v>1606</v>
      </c>
    </row>
    <row r="394" spans="1:28" ht="12" customHeight="1" x14ac:dyDescent="0.2">
      <c r="A394" s="32" t="s">
        <v>505</v>
      </c>
      <c r="B394" s="32" t="s">
        <v>204</v>
      </c>
      <c r="C394" s="33" t="s">
        <v>17</v>
      </c>
      <c r="D394" s="32" t="s">
        <v>13</v>
      </c>
      <c r="E394" s="34" t="str">
        <f t="shared" si="6"/>
        <v>Chateau Rayas, Chateauneuf-du-Pape - In Bond</v>
      </c>
      <c r="F394" s="32" t="s">
        <v>14</v>
      </c>
      <c r="G394" s="32">
        <v>2</v>
      </c>
      <c r="H394" s="33" t="s">
        <v>153</v>
      </c>
      <c r="I394" s="4" t="s">
        <v>149</v>
      </c>
      <c r="J394" s="35">
        <v>1000</v>
      </c>
      <c r="K394" s="36">
        <v>1400</v>
      </c>
      <c r="L394" s="37"/>
      <c r="M394" s="37" t="s">
        <v>624</v>
      </c>
      <c r="AA394" s="18" t="s">
        <v>944</v>
      </c>
      <c r="AB394" s="18" t="s">
        <v>1607</v>
      </c>
    </row>
    <row r="395" spans="1:28" ht="12" customHeight="1" x14ac:dyDescent="0.2">
      <c r="A395" s="32" t="s">
        <v>506</v>
      </c>
      <c r="B395" s="32" t="s">
        <v>204</v>
      </c>
      <c r="C395" s="33" t="s">
        <v>17</v>
      </c>
      <c r="D395" s="32" t="s">
        <v>13</v>
      </c>
      <c r="E395" s="34" t="str">
        <f t="shared" si="6"/>
        <v>Chateau Rayas, Chateauneuf-du-Pape, Pignan - In Bond</v>
      </c>
      <c r="F395" s="32" t="s">
        <v>14</v>
      </c>
      <c r="G395" s="32">
        <v>1</v>
      </c>
      <c r="H395" s="33" t="s">
        <v>153</v>
      </c>
      <c r="I395" s="4" t="s">
        <v>149</v>
      </c>
      <c r="J395" s="35">
        <v>200</v>
      </c>
      <c r="K395" s="36">
        <v>300</v>
      </c>
      <c r="L395" s="37"/>
      <c r="M395" s="37" t="s">
        <v>624</v>
      </c>
      <c r="AA395" s="18" t="s">
        <v>947</v>
      </c>
      <c r="AB395" s="18" t="s">
        <v>1608</v>
      </c>
    </row>
    <row r="396" spans="1:28" ht="12" customHeight="1" x14ac:dyDescent="0.2">
      <c r="A396" s="32" t="s">
        <v>507</v>
      </c>
      <c r="B396" s="32" t="s">
        <v>142</v>
      </c>
      <c r="C396" s="33" t="s">
        <v>17</v>
      </c>
      <c r="D396" s="32" t="s">
        <v>13</v>
      </c>
      <c r="E396" s="34" t="str">
        <f t="shared" si="6"/>
        <v>Chateau Rayas, Chateauneuf-du-Pape - In Bond</v>
      </c>
      <c r="F396" s="32" t="s">
        <v>14</v>
      </c>
      <c r="G396" s="32">
        <v>2</v>
      </c>
      <c r="H396" s="33" t="s">
        <v>153</v>
      </c>
      <c r="I396" s="4" t="s">
        <v>149</v>
      </c>
      <c r="J396" s="35">
        <v>1000</v>
      </c>
      <c r="K396" s="36">
        <v>1400</v>
      </c>
      <c r="L396" s="37"/>
      <c r="M396" s="37" t="s">
        <v>624</v>
      </c>
      <c r="AA396" s="18" t="s">
        <v>944</v>
      </c>
      <c r="AB396" s="18" t="s">
        <v>1609</v>
      </c>
    </row>
    <row r="397" spans="1:28" ht="12" customHeight="1" x14ac:dyDescent="0.2">
      <c r="A397" s="32" t="s">
        <v>508</v>
      </c>
      <c r="B397" s="32" t="s">
        <v>142</v>
      </c>
      <c r="C397" s="33" t="s">
        <v>17</v>
      </c>
      <c r="D397" s="32" t="s">
        <v>13</v>
      </c>
      <c r="E397" s="34" t="str">
        <f t="shared" si="6"/>
        <v>Chateau Rayas, Chateauneuf-du-Pape, Pignan - In Bond</v>
      </c>
      <c r="F397" s="32" t="s">
        <v>14</v>
      </c>
      <c r="G397" s="32">
        <v>1</v>
      </c>
      <c r="H397" s="33" t="s">
        <v>153</v>
      </c>
      <c r="I397" s="4" t="s">
        <v>149</v>
      </c>
      <c r="J397" s="35">
        <v>200</v>
      </c>
      <c r="K397" s="36">
        <v>300</v>
      </c>
      <c r="L397" s="37" t="s">
        <v>952</v>
      </c>
      <c r="M397" s="37" t="s">
        <v>624</v>
      </c>
      <c r="AA397" s="18" t="s">
        <v>947</v>
      </c>
      <c r="AB397" s="18" t="s">
        <v>1610</v>
      </c>
    </row>
    <row r="398" spans="1:28" ht="12" customHeight="1" x14ac:dyDescent="0.2">
      <c r="A398" s="32" t="s">
        <v>509</v>
      </c>
      <c r="B398" s="32" t="s">
        <v>143</v>
      </c>
      <c r="C398" s="33" t="s">
        <v>17</v>
      </c>
      <c r="D398" s="32" t="s">
        <v>13</v>
      </c>
      <c r="E398" s="34" t="str">
        <f t="shared" si="6"/>
        <v>Roger Sabon, Chateauneuf-du-Pape, Prestige - In Bond</v>
      </c>
      <c r="F398" s="32" t="s">
        <v>14</v>
      </c>
      <c r="G398" s="32">
        <v>6</v>
      </c>
      <c r="H398" s="33" t="s">
        <v>148</v>
      </c>
      <c r="I398" s="4" t="s">
        <v>149</v>
      </c>
      <c r="J398" s="35">
        <v>180</v>
      </c>
      <c r="K398" s="36">
        <v>240</v>
      </c>
      <c r="L398" s="37"/>
      <c r="M398" s="37" t="s">
        <v>624</v>
      </c>
      <c r="AA398" s="18" t="s">
        <v>953</v>
      </c>
      <c r="AB398" s="18" t="s">
        <v>1611</v>
      </c>
    </row>
    <row r="399" spans="1:28" ht="12" customHeight="1" x14ac:dyDescent="0.2">
      <c r="A399" s="32" t="s">
        <v>510</v>
      </c>
      <c r="B399" s="32" t="s">
        <v>144</v>
      </c>
      <c r="C399" s="33" t="s">
        <v>17</v>
      </c>
      <c r="D399" s="32" t="s">
        <v>13</v>
      </c>
      <c r="E399" s="34" t="str">
        <f t="shared" si="6"/>
        <v>Famille Perrin, Gigondas, Domaine du Clos des Tourelles</v>
      </c>
      <c r="F399" s="32" t="s">
        <v>14</v>
      </c>
      <c r="G399" s="32">
        <v>12</v>
      </c>
      <c r="H399" s="33" t="s">
        <v>166</v>
      </c>
      <c r="I399" s="32" t="s">
        <v>154</v>
      </c>
      <c r="J399" s="35">
        <v>200</v>
      </c>
      <c r="K399" s="36">
        <v>260</v>
      </c>
      <c r="L399" s="37" t="s">
        <v>157</v>
      </c>
      <c r="M399" s="37" t="s">
        <v>669</v>
      </c>
      <c r="AA399" s="18" t="s">
        <v>954</v>
      </c>
      <c r="AB399" s="18" t="s">
        <v>1612</v>
      </c>
    </row>
    <row r="400" spans="1:28" ht="12" customHeight="1" x14ac:dyDescent="0.2">
      <c r="A400" s="32" t="s">
        <v>511</v>
      </c>
      <c r="B400" s="32" t="s">
        <v>144</v>
      </c>
      <c r="C400" s="33" t="s">
        <v>17</v>
      </c>
      <c r="D400" s="32" t="s">
        <v>13</v>
      </c>
      <c r="E400" s="34" t="str">
        <f t="shared" si="6"/>
        <v>Chateau de Beaucastel Rouge, Chateauneuf-du-Pape</v>
      </c>
      <c r="F400" s="32" t="s">
        <v>14</v>
      </c>
      <c r="G400" s="32">
        <v>12</v>
      </c>
      <c r="H400" s="33" t="s">
        <v>166</v>
      </c>
      <c r="I400" s="32" t="s">
        <v>154</v>
      </c>
      <c r="J400" s="35">
        <v>400</v>
      </c>
      <c r="K400" s="36">
        <v>500</v>
      </c>
      <c r="L400" s="37" t="s">
        <v>157</v>
      </c>
      <c r="M400" s="37" t="s">
        <v>669</v>
      </c>
      <c r="AA400" s="18" t="s">
        <v>946</v>
      </c>
      <c r="AB400" s="18" t="s">
        <v>1613</v>
      </c>
    </row>
    <row r="401" spans="1:28" ht="12" customHeight="1" x14ac:dyDescent="0.2">
      <c r="A401" s="32" t="s">
        <v>512</v>
      </c>
      <c r="B401" s="32" t="s">
        <v>141</v>
      </c>
      <c r="C401" s="33" t="s">
        <v>17</v>
      </c>
      <c r="D401" s="32" t="s">
        <v>13</v>
      </c>
      <c r="E401" s="34" t="str">
        <f t="shared" si="6"/>
        <v>Ferraton Pere &amp; Fils, Saint-Joseph, Lieu-dit Saint-Joseph</v>
      </c>
      <c r="F401" s="32" t="s">
        <v>14</v>
      </c>
      <c r="G401" s="32">
        <v>6</v>
      </c>
      <c r="H401" s="33" t="s">
        <v>166</v>
      </c>
      <c r="I401" s="32" t="s">
        <v>154</v>
      </c>
      <c r="J401" s="35">
        <v>100</v>
      </c>
      <c r="K401" s="36">
        <v>150</v>
      </c>
      <c r="L401" s="37"/>
      <c r="M401" s="37" t="s">
        <v>669</v>
      </c>
      <c r="AA401" s="18" t="s">
        <v>955</v>
      </c>
      <c r="AB401" s="18" t="s">
        <v>1614</v>
      </c>
    </row>
    <row r="402" spans="1:28" ht="12" customHeight="1" x14ac:dyDescent="0.2">
      <c r="A402" s="32" t="s">
        <v>513</v>
      </c>
      <c r="B402" s="32" t="s">
        <v>141</v>
      </c>
      <c r="C402" s="33" t="s">
        <v>17</v>
      </c>
      <c r="D402" s="32" t="s">
        <v>13</v>
      </c>
      <c r="E402" s="34" t="str">
        <f t="shared" si="6"/>
        <v>Maison Les Alexandrins, Hermitage</v>
      </c>
      <c r="F402" s="32" t="s">
        <v>14</v>
      </c>
      <c r="G402" s="32">
        <v>12</v>
      </c>
      <c r="H402" s="33" t="s">
        <v>166</v>
      </c>
      <c r="I402" s="32" t="s">
        <v>154</v>
      </c>
      <c r="J402" s="35">
        <v>400</v>
      </c>
      <c r="K402" s="36">
        <v>560</v>
      </c>
      <c r="L402" s="37" t="s">
        <v>157</v>
      </c>
      <c r="M402" s="37" t="s">
        <v>669</v>
      </c>
      <c r="AA402" s="18" t="s">
        <v>956</v>
      </c>
      <c r="AB402" s="18" t="s">
        <v>1615</v>
      </c>
    </row>
    <row r="403" spans="1:28" ht="12" customHeight="1" x14ac:dyDescent="0.2">
      <c r="A403" s="32" t="s">
        <v>514</v>
      </c>
      <c r="B403" s="32" t="s">
        <v>141</v>
      </c>
      <c r="C403" s="33" t="s">
        <v>17</v>
      </c>
      <c r="D403" s="32" t="s">
        <v>13</v>
      </c>
      <c r="E403" s="34" t="str">
        <f t="shared" si="6"/>
        <v>Chateau de Beaucastel Rouge, Chateauneuf-du-Pape</v>
      </c>
      <c r="F403" s="32" t="s">
        <v>14</v>
      </c>
      <c r="G403" s="32">
        <v>12</v>
      </c>
      <c r="H403" s="33" t="s">
        <v>166</v>
      </c>
      <c r="I403" s="32" t="s">
        <v>154</v>
      </c>
      <c r="J403" s="35">
        <v>500</v>
      </c>
      <c r="K403" s="36">
        <v>650</v>
      </c>
      <c r="L403" s="37" t="s">
        <v>157</v>
      </c>
      <c r="M403" s="37" t="s">
        <v>669</v>
      </c>
      <c r="AA403" s="18" t="s">
        <v>946</v>
      </c>
      <c r="AB403" s="18" t="s">
        <v>1616</v>
      </c>
    </row>
    <row r="404" spans="1:28" ht="12" customHeight="1" x14ac:dyDescent="0.2">
      <c r="A404" s="32" t="s">
        <v>516</v>
      </c>
      <c r="B404" s="32" t="s">
        <v>174</v>
      </c>
      <c r="C404" s="33" t="s">
        <v>17</v>
      </c>
      <c r="D404" s="32" t="s">
        <v>13</v>
      </c>
      <c r="E404" s="34" t="str">
        <f t="shared" si="6"/>
        <v>Chateau des Tours, Cotes du Rhone, Reserve - In Bond</v>
      </c>
      <c r="F404" s="32" t="s">
        <v>14</v>
      </c>
      <c r="G404" s="32">
        <v>3</v>
      </c>
      <c r="H404" s="33" t="s">
        <v>153</v>
      </c>
      <c r="I404" s="4" t="s">
        <v>149</v>
      </c>
      <c r="J404" s="35">
        <v>150</v>
      </c>
      <c r="K404" s="36">
        <v>240</v>
      </c>
      <c r="L404" s="37"/>
      <c r="M404" s="37" t="s">
        <v>624</v>
      </c>
      <c r="AA404" s="18" t="s">
        <v>957</v>
      </c>
      <c r="AB404" s="18" t="s">
        <v>1617</v>
      </c>
    </row>
    <row r="405" spans="1:28" ht="12" customHeight="1" x14ac:dyDescent="0.2">
      <c r="A405" s="32" t="s">
        <v>518</v>
      </c>
      <c r="B405" s="32" t="s">
        <v>174</v>
      </c>
      <c r="C405" s="33" t="s">
        <v>17</v>
      </c>
      <c r="D405" s="32" t="s">
        <v>13</v>
      </c>
      <c r="E405" s="34" t="str">
        <f t="shared" si="6"/>
        <v>Coudoulet de Beaucastel Rouge, Cotes du Rhone - In Bond</v>
      </c>
      <c r="F405" s="32" t="s">
        <v>14</v>
      </c>
      <c r="G405" s="32">
        <v>12</v>
      </c>
      <c r="H405" s="33" t="s">
        <v>148</v>
      </c>
      <c r="I405" s="4" t="s">
        <v>149</v>
      </c>
      <c r="J405" s="35">
        <v>120</v>
      </c>
      <c r="K405" s="36">
        <v>170</v>
      </c>
      <c r="L405" s="37"/>
      <c r="M405" s="37" t="s">
        <v>624</v>
      </c>
      <c r="AA405" s="18" t="s">
        <v>958</v>
      </c>
      <c r="AB405" s="18" t="s">
        <v>1618</v>
      </c>
    </row>
    <row r="406" spans="1:28" ht="12" customHeight="1" x14ac:dyDescent="0.2">
      <c r="A406" s="32" t="s">
        <v>519</v>
      </c>
      <c r="B406" s="32" t="s">
        <v>174</v>
      </c>
      <c r="C406" s="33" t="s">
        <v>959</v>
      </c>
      <c r="D406" s="32" t="s">
        <v>13</v>
      </c>
      <c r="E406" s="34" t="str">
        <f t="shared" si="6"/>
        <v>Domaine des Tours, Rouge, Vaucluse Vdp - In Bond</v>
      </c>
      <c r="F406" s="32" t="s">
        <v>14</v>
      </c>
      <c r="G406" s="32">
        <v>3</v>
      </c>
      <c r="H406" s="33" t="s">
        <v>153</v>
      </c>
      <c r="I406" s="4" t="s">
        <v>149</v>
      </c>
      <c r="J406" s="35">
        <v>150</v>
      </c>
      <c r="K406" s="36">
        <v>240</v>
      </c>
      <c r="L406" s="37"/>
      <c r="M406" s="37" t="s">
        <v>624</v>
      </c>
      <c r="AA406" s="18" t="s">
        <v>960</v>
      </c>
      <c r="AB406" s="18" t="s">
        <v>1619</v>
      </c>
    </row>
    <row r="407" spans="1:28" ht="12" customHeight="1" x14ac:dyDescent="0.2">
      <c r="A407" s="32" t="s">
        <v>520</v>
      </c>
      <c r="B407" s="32" t="s">
        <v>251</v>
      </c>
      <c r="C407" s="33" t="s">
        <v>17</v>
      </c>
      <c r="D407" s="32" t="s">
        <v>13</v>
      </c>
      <c r="E407" s="34" t="str">
        <f t="shared" si="6"/>
        <v>JL Chave Selection, Crozes-Hermitage, Silene</v>
      </c>
      <c r="F407" s="32" t="s">
        <v>14</v>
      </c>
      <c r="G407" s="32">
        <v>12</v>
      </c>
      <c r="H407" s="33" t="s">
        <v>148</v>
      </c>
      <c r="I407" s="32" t="s">
        <v>154</v>
      </c>
      <c r="J407" s="35">
        <v>180</v>
      </c>
      <c r="K407" s="36">
        <v>250</v>
      </c>
      <c r="L407" s="37"/>
      <c r="M407" s="37" t="s">
        <v>621</v>
      </c>
      <c r="AA407" s="18" t="s">
        <v>961</v>
      </c>
      <c r="AB407" s="18" t="s">
        <v>1620</v>
      </c>
    </row>
    <row r="408" spans="1:28" ht="12" customHeight="1" x14ac:dyDescent="0.2">
      <c r="A408" s="32" t="s">
        <v>521</v>
      </c>
      <c r="B408" s="32" t="s">
        <v>251</v>
      </c>
      <c r="C408" s="33" t="s">
        <v>17</v>
      </c>
      <c r="D408" s="32" t="s">
        <v>13</v>
      </c>
      <c r="E408" s="34" t="str">
        <f t="shared" si="6"/>
        <v>Coudoulet de Beaucastel Rouge, Cotes du Rhone - In Bond</v>
      </c>
      <c r="F408" s="32" t="s">
        <v>14</v>
      </c>
      <c r="G408" s="32">
        <v>12</v>
      </c>
      <c r="H408" s="33" t="s">
        <v>148</v>
      </c>
      <c r="I408" s="4" t="s">
        <v>149</v>
      </c>
      <c r="J408" s="35">
        <v>120</v>
      </c>
      <c r="K408" s="36">
        <v>170</v>
      </c>
      <c r="L408" s="37"/>
      <c r="M408" s="37" t="s">
        <v>624</v>
      </c>
      <c r="AA408" s="18" t="s">
        <v>958</v>
      </c>
      <c r="AB408" s="18" t="s">
        <v>1621</v>
      </c>
    </row>
    <row r="409" spans="1:28" ht="12" customHeight="1" x14ac:dyDescent="0.2">
      <c r="A409" s="32" t="s">
        <v>522</v>
      </c>
      <c r="B409" s="32" t="s">
        <v>274</v>
      </c>
      <c r="C409" s="33" t="s">
        <v>17</v>
      </c>
      <c r="D409" s="32" t="s">
        <v>13</v>
      </c>
      <c r="E409" s="34" t="str">
        <f t="shared" si="6"/>
        <v>Pierre Gonon, Saint-Joseph (Magnum) - In Bond</v>
      </c>
      <c r="F409" s="32" t="s">
        <v>151</v>
      </c>
      <c r="G409" s="32">
        <v>1</v>
      </c>
      <c r="H409" s="33" t="s">
        <v>153</v>
      </c>
      <c r="I409" s="4" t="s">
        <v>149</v>
      </c>
      <c r="J409" s="35">
        <v>100</v>
      </c>
      <c r="K409" s="36">
        <v>150</v>
      </c>
      <c r="L409" s="37"/>
      <c r="M409" s="37"/>
      <c r="AA409" s="18" t="s">
        <v>962</v>
      </c>
      <c r="AB409" s="18" t="s">
        <v>1622</v>
      </c>
    </row>
    <row r="410" spans="1:28" ht="12" customHeight="1" x14ac:dyDescent="0.2">
      <c r="A410" s="32" t="s">
        <v>523</v>
      </c>
      <c r="B410" s="32" t="s">
        <v>287</v>
      </c>
      <c r="C410" s="33" t="s">
        <v>17</v>
      </c>
      <c r="D410" s="32" t="s">
        <v>15</v>
      </c>
      <c r="E410" s="34" t="str">
        <f t="shared" si="6"/>
        <v>Chateau de Beaucastel Roussanne Vieilles Vignes, Chateauneuf-du-Pape - In Bond</v>
      </c>
      <c r="F410" s="32" t="s">
        <v>14</v>
      </c>
      <c r="G410" s="32">
        <v>3</v>
      </c>
      <c r="H410" s="33" t="s">
        <v>166</v>
      </c>
      <c r="I410" s="4" t="s">
        <v>149</v>
      </c>
      <c r="J410" s="35">
        <v>260</v>
      </c>
      <c r="K410" s="36">
        <v>340</v>
      </c>
      <c r="L410" s="37"/>
      <c r="M410" s="37" t="s">
        <v>624</v>
      </c>
      <c r="AA410" s="18" t="s">
        <v>963</v>
      </c>
      <c r="AB410" s="18" t="s">
        <v>1623</v>
      </c>
    </row>
    <row r="411" spans="1:28" ht="12" customHeight="1" x14ac:dyDescent="0.2">
      <c r="A411" s="32" t="s">
        <v>524</v>
      </c>
      <c r="B411" s="32" t="s">
        <v>399</v>
      </c>
      <c r="C411" s="33" t="s">
        <v>17</v>
      </c>
      <c r="D411" s="32" t="s">
        <v>15</v>
      </c>
      <c r="E411" s="34" t="str">
        <f t="shared" si="6"/>
        <v>Domaine Belle, Hermitage, Blanc - In Bond</v>
      </c>
      <c r="F411" s="32" t="s">
        <v>14</v>
      </c>
      <c r="G411" s="32">
        <v>3</v>
      </c>
      <c r="H411" s="33" t="s">
        <v>153</v>
      </c>
      <c r="I411" s="4" t="s">
        <v>149</v>
      </c>
      <c r="J411" s="35">
        <v>80</v>
      </c>
      <c r="K411" s="36">
        <v>120</v>
      </c>
      <c r="L411" s="37"/>
      <c r="M411" s="37" t="s">
        <v>615</v>
      </c>
      <c r="AA411" s="18" t="s">
        <v>964</v>
      </c>
      <c r="AB411" s="18" t="s">
        <v>1624</v>
      </c>
    </row>
    <row r="412" spans="1:28" ht="12" customHeight="1" x14ac:dyDescent="0.2">
      <c r="A412" s="32" t="s">
        <v>525</v>
      </c>
      <c r="B412" s="32"/>
      <c r="C412" s="33" t="s">
        <v>17</v>
      </c>
      <c r="D412" s="32" t="s">
        <v>15</v>
      </c>
      <c r="E412" s="34" t="str">
        <f t="shared" si="6"/>
        <v>2007/2012 Mixed Lot of Chateau de Fonsalette, Cotes du Rhone, Blanc - In Bond</v>
      </c>
      <c r="F412" s="32" t="s">
        <v>14</v>
      </c>
      <c r="G412" s="32">
        <v>3</v>
      </c>
      <c r="H412" s="33" t="s">
        <v>153</v>
      </c>
      <c r="I412" s="4" t="s">
        <v>149</v>
      </c>
      <c r="J412" s="35">
        <v>400</v>
      </c>
      <c r="K412" s="36">
        <v>600</v>
      </c>
      <c r="L412" s="37" t="s">
        <v>966</v>
      </c>
      <c r="M412" s="37" t="s">
        <v>624</v>
      </c>
      <c r="AA412" s="18" t="s">
        <v>965</v>
      </c>
      <c r="AB412" s="18" t="s">
        <v>1625</v>
      </c>
    </row>
    <row r="413" spans="1:28" ht="12" customHeight="1" x14ac:dyDescent="0.2">
      <c r="A413" s="32" t="s">
        <v>526</v>
      </c>
      <c r="B413" s="32"/>
      <c r="C413" s="33" t="s">
        <v>17</v>
      </c>
      <c r="D413" s="32" t="s">
        <v>13</v>
      </c>
      <c r="E413" s="34" t="str">
        <f t="shared" si="6"/>
        <v>2009/2012 Vertical of Chateau de Fonsalette, Cotes du Rhone, Rouge - In Bond</v>
      </c>
      <c r="F413" s="32" t="s">
        <v>14</v>
      </c>
      <c r="G413" s="32">
        <v>4</v>
      </c>
      <c r="H413" s="33" t="s">
        <v>153</v>
      </c>
      <c r="I413" s="4" t="s">
        <v>149</v>
      </c>
      <c r="J413" s="35">
        <v>600</v>
      </c>
      <c r="K413" s="36">
        <v>800</v>
      </c>
      <c r="L413" s="37" t="s">
        <v>968</v>
      </c>
      <c r="M413" s="37" t="s">
        <v>624</v>
      </c>
      <c r="AA413" s="18" t="s">
        <v>967</v>
      </c>
      <c r="AB413" s="18" t="s">
        <v>1626</v>
      </c>
    </row>
    <row r="414" spans="1:28" ht="12" customHeight="1" x14ac:dyDescent="0.2">
      <c r="A414" s="32" t="s">
        <v>528</v>
      </c>
      <c r="B414" s="32"/>
      <c r="C414" s="33" t="s">
        <v>17</v>
      </c>
      <c r="D414" s="32" t="s">
        <v>13</v>
      </c>
      <c r="E414" s="34" t="str">
        <f t="shared" si="6"/>
        <v>2012/2019 Mixed Lot of Rhone Magnums - In Bond</v>
      </c>
      <c r="F414" s="32" t="s">
        <v>151</v>
      </c>
      <c r="G414" s="32">
        <v>1</v>
      </c>
      <c r="H414" s="33" t="s">
        <v>153</v>
      </c>
      <c r="I414" s="4" t="s">
        <v>149</v>
      </c>
      <c r="J414" s="35">
        <v>100</v>
      </c>
      <c r="K414" s="36">
        <v>160</v>
      </c>
      <c r="L414" s="37" t="s">
        <v>970</v>
      </c>
      <c r="M414" s="37" t="s">
        <v>615</v>
      </c>
      <c r="AA414" s="18" t="s">
        <v>969</v>
      </c>
      <c r="AB414" s="18" t="s">
        <v>1627</v>
      </c>
    </row>
    <row r="415" spans="1:28" ht="12" customHeight="1" x14ac:dyDescent="0.2">
      <c r="A415" s="32" t="s">
        <v>529</v>
      </c>
      <c r="B415" s="32"/>
      <c r="C415" s="33" t="s">
        <v>17</v>
      </c>
      <c r="D415" s="32" t="s">
        <v>13</v>
      </c>
      <c r="E415" s="34" t="str">
        <f t="shared" si="6"/>
        <v>2015/2016 Mixed Lot from Clos de Trias, Ventoux - In Bond</v>
      </c>
      <c r="F415" s="32" t="s">
        <v>14</v>
      </c>
      <c r="G415" s="32">
        <v>12</v>
      </c>
      <c r="H415" s="33" t="s">
        <v>153</v>
      </c>
      <c r="I415" s="4" t="s">
        <v>149</v>
      </c>
      <c r="J415" s="35">
        <v>100</v>
      </c>
      <c r="K415" s="36">
        <v>150</v>
      </c>
      <c r="L415" s="37" t="s">
        <v>972</v>
      </c>
      <c r="M415" s="37" t="s">
        <v>615</v>
      </c>
      <c r="AA415" s="18" t="s">
        <v>971</v>
      </c>
      <c r="AB415" s="18" t="s">
        <v>1628</v>
      </c>
    </row>
    <row r="416" spans="1:28" ht="12" customHeight="1" x14ac:dyDescent="0.2">
      <c r="A416" s="32" t="s">
        <v>530</v>
      </c>
      <c r="B416" s="32">
        <v>2019</v>
      </c>
      <c r="C416" s="33" t="s">
        <v>17</v>
      </c>
      <c r="D416" s="32" t="s">
        <v>13</v>
      </c>
      <c r="E416" s="34" t="str">
        <f t="shared" si="6"/>
        <v>Mixed Lot of Le Clos du Caillou Quartz and Reserve - In Bond</v>
      </c>
      <c r="F416" s="32" t="s">
        <v>14</v>
      </c>
      <c r="G416" s="32">
        <v>12</v>
      </c>
      <c r="H416" s="33" t="s">
        <v>153</v>
      </c>
      <c r="I416" s="4" t="s">
        <v>149</v>
      </c>
      <c r="J416" s="35">
        <v>120</v>
      </c>
      <c r="K416" s="36">
        <v>200</v>
      </c>
      <c r="L416" s="37" t="s">
        <v>974</v>
      </c>
      <c r="M416" s="37" t="s">
        <v>615</v>
      </c>
      <c r="AA416" s="18" t="s">
        <v>973</v>
      </c>
      <c r="AB416" s="18" t="s">
        <v>1629</v>
      </c>
    </row>
    <row r="417" spans="1:28" ht="12" customHeight="1" x14ac:dyDescent="0.2">
      <c r="A417" s="32" t="s">
        <v>531</v>
      </c>
      <c r="B417" s="32"/>
      <c r="C417" s="33" t="s">
        <v>17</v>
      </c>
      <c r="D417" s="32" t="s">
        <v>15</v>
      </c>
      <c r="E417" s="34" t="str">
        <f t="shared" si="6"/>
        <v>2019/2023 Mixed Lot of Red and White Rhone - In Bond</v>
      </c>
      <c r="F417" s="32" t="s">
        <v>14</v>
      </c>
      <c r="G417" s="32">
        <v>9</v>
      </c>
      <c r="H417" s="33" t="s">
        <v>148</v>
      </c>
      <c r="I417" s="4" t="s">
        <v>149</v>
      </c>
      <c r="J417" s="35">
        <v>100</v>
      </c>
      <c r="K417" s="36">
        <v>150</v>
      </c>
      <c r="L417" s="37" t="s">
        <v>976</v>
      </c>
      <c r="M417" s="37" t="s">
        <v>615</v>
      </c>
      <c r="AA417" s="18" t="s">
        <v>975</v>
      </c>
      <c r="AB417" s="18" t="s">
        <v>1630</v>
      </c>
    </row>
    <row r="418" spans="1:28" ht="12" customHeight="1" x14ac:dyDescent="0.2">
      <c r="A418" s="32" t="s">
        <v>532</v>
      </c>
      <c r="B418" s="32" t="s">
        <v>156</v>
      </c>
      <c r="C418" s="33" t="s">
        <v>17</v>
      </c>
      <c r="D418" s="32" t="s">
        <v>152</v>
      </c>
      <c r="E418" s="34" t="str">
        <f t="shared" si="6"/>
        <v>Chateau des Tours, Parisy - In Bond</v>
      </c>
      <c r="F418" s="32" t="s">
        <v>14</v>
      </c>
      <c r="G418" s="32">
        <v>2</v>
      </c>
      <c r="H418" s="33" t="s">
        <v>153</v>
      </c>
      <c r="I418" s="4" t="s">
        <v>149</v>
      </c>
      <c r="J418" s="35">
        <v>80</v>
      </c>
      <c r="K418" s="36">
        <v>120</v>
      </c>
      <c r="L418" s="37"/>
      <c r="M418" s="37" t="s">
        <v>624</v>
      </c>
      <c r="AA418" s="18" t="s">
        <v>977</v>
      </c>
      <c r="AB418" s="18" t="s">
        <v>1631</v>
      </c>
    </row>
    <row r="419" spans="1:28" ht="12" customHeight="1" x14ac:dyDescent="0.2">
      <c r="A419" s="32" t="s">
        <v>533</v>
      </c>
      <c r="B419" s="32" t="s">
        <v>156</v>
      </c>
      <c r="C419" s="33"/>
      <c r="D419" s="32" t="s">
        <v>13</v>
      </c>
      <c r="E419" s="34" t="str">
        <f t="shared" si="6"/>
        <v>Henri Bonneau, Les Rouliers, VdF - In Bond</v>
      </c>
      <c r="F419" s="32" t="s">
        <v>14</v>
      </c>
      <c r="G419" s="32">
        <v>12</v>
      </c>
      <c r="H419" s="33" t="s">
        <v>148</v>
      </c>
      <c r="I419" s="4" t="s">
        <v>149</v>
      </c>
      <c r="J419" s="35">
        <v>130</v>
      </c>
      <c r="K419" s="36">
        <v>170</v>
      </c>
      <c r="L419" s="37"/>
      <c r="M419" s="37"/>
      <c r="AA419" s="18" t="s">
        <v>978</v>
      </c>
      <c r="AB419" s="18" t="s">
        <v>1632</v>
      </c>
    </row>
    <row r="420" spans="1:28" ht="12" customHeight="1" x14ac:dyDescent="0.2">
      <c r="A420" s="32" t="s">
        <v>535</v>
      </c>
      <c r="B420" s="32" t="s">
        <v>173</v>
      </c>
      <c r="C420" s="33" t="s">
        <v>979</v>
      </c>
      <c r="D420" s="32" t="s">
        <v>13</v>
      </c>
      <c r="E420" s="34" t="str">
        <f t="shared" si="6"/>
        <v>Mas de Daumas Gassac, Rouge, Saint-Guilhem-le-Desert</v>
      </c>
      <c r="F420" s="32" t="s">
        <v>14</v>
      </c>
      <c r="G420" s="32">
        <v>6</v>
      </c>
      <c r="H420" s="33" t="s">
        <v>148</v>
      </c>
      <c r="I420" s="32" t="s">
        <v>154</v>
      </c>
      <c r="J420" s="35">
        <v>200</v>
      </c>
      <c r="K420" s="36">
        <v>300</v>
      </c>
      <c r="L420" s="37"/>
      <c r="M420" s="37" t="s">
        <v>363</v>
      </c>
      <c r="AA420" s="18" t="s">
        <v>980</v>
      </c>
      <c r="AB420" s="18" t="s">
        <v>1633</v>
      </c>
    </row>
    <row r="421" spans="1:28" ht="12" customHeight="1" x14ac:dyDescent="0.2">
      <c r="A421" s="32" t="s">
        <v>536</v>
      </c>
      <c r="B421" s="32"/>
      <c r="C421" s="33"/>
      <c r="D421" s="32" t="s">
        <v>13</v>
      </c>
      <c r="E421" s="34" t="str">
        <f t="shared" si="6"/>
        <v>2015/2020 Mixed Lot of French Burgundy and Rhone</v>
      </c>
      <c r="F421" s="32" t="s">
        <v>14</v>
      </c>
      <c r="G421" s="32">
        <v>8</v>
      </c>
      <c r="H421" s="33" t="s">
        <v>153</v>
      </c>
      <c r="I421" s="32" t="s">
        <v>154</v>
      </c>
      <c r="J421" s="35">
        <v>110</v>
      </c>
      <c r="K421" s="36">
        <v>150</v>
      </c>
      <c r="L421" s="37" t="s">
        <v>982</v>
      </c>
      <c r="M421" s="37" t="s">
        <v>615</v>
      </c>
      <c r="AA421" s="18" t="s">
        <v>981</v>
      </c>
      <c r="AB421" s="18" t="s">
        <v>1634</v>
      </c>
    </row>
    <row r="422" spans="1:28" ht="12" customHeight="1" x14ac:dyDescent="0.2">
      <c r="A422" s="32" t="s">
        <v>537</v>
      </c>
      <c r="B422" s="32"/>
      <c r="C422" s="33"/>
      <c r="D422" s="32" t="s">
        <v>13</v>
      </c>
      <c r="E422" s="34" t="str">
        <f t="shared" si="6"/>
        <v>2017/2020 Mixed Lot from Mark Haisma, Rhone and Burgundy</v>
      </c>
      <c r="F422" s="32" t="s">
        <v>14</v>
      </c>
      <c r="G422" s="32">
        <v>6</v>
      </c>
      <c r="H422" s="33" t="s">
        <v>153</v>
      </c>
      <c r="I422" s="32" t="s">
        <v>154</v>
      </c>
      <c r="J422" s="35">
        <v>180</v>
      </c>
      <c r="K422" s="36">
        <v>280</v>
      </c>
      <c r="L422" s="37" t="s">
        <v>984</v>
      </c>
      <c r="M422" s="37" t="s">
        <v>615</v>
      </c>
      <c r="AA422" s="18" t="s">
        <v>983</v>
      </c>
      <c r="AB422" s="18" t="s">
        <v>1635</v>
      </c>
    </row>
    <row r="423" spans="1:28" ht="12" customHeight="1" x14ac:dyDescent="0.2">
      <c r="A423" s="32" t="s">
        <v>538</v>
      </c>
      <c r="B423" s="32" t="s">
        <v>174</v>
      </c>
      <c r="C423" s="33" t="s">
        <v>985</v>
      </c>
      <c r="D423" s="32" t="s">
        <v>13</v>
      </c>
      <c r="E423" s="34" t="str">
        <f t="shared" si="6"/>
        <v>Furst, Burgstadter Centgrafenberg Spatburgunder GG, Franken - In Bond</v>
      </c>
      <c r="F423" s="32" t="s">
        <v>14</v>
      </c>
      <c r="G423" s="32">
        <v>6</v>
      </c>
      <c r="H423" s="33" t="s">
        <v>148</v>
      </c>
      <c r="I423" s="4" t="s">
        <v>149</v>
      </c>
      <c r="J423" s="35">
        <v>320</v>
      </c>
      <c r="K423" s="36">
        <v>380</v>
      </c>
      <c r="L423" s="37"/>
      <c r="M423" s="37"/>
      <c r="AA423" s="18" t="s">
        <v>986</v>
      </c>
      <c r="AB423" s="18" t="s">
        <v>1636</v>
      </c>
    </row>
    <row r="424" spans="1:28" ht="12" customHeight="1" x14ac:dyDescent="0.2">
      <c r="A424" s="32" t="s">
        <v>539</v>
      </c>
      <c r="B424" s="32" t="s">
        <v>174</v>
      </c>
      <c r="C424" s="33" t="s">
        <v>486</v>
      </c>
      <c r="D424" s="32" t="s">
        <v>15</v>
      </c>
      <c r="E424" s="34" t="str">
        <f t="shared" si="6"/>
        <v>Reichsgraf von Kesselstatt, Juffer Sonnenuhr Riesling Spatlese, Mosel</v>
      </c>
      <c r="F424" s="32" t="s">
        <v>14</v>
      </c>
      <c r="G424" s="32">
        <v>6</v>
      </c>
      <c r="H424" s="33" t="s">
        <v>153</v>
      </c>
      <c r="I424" s="32" t="s">
        <v>154</v>
      </c>
      <c r="J424" s="35">
        <v>70</v>
      </c>
      <c r="K424" s="36">
        <v>100</v>
      </c>
      <c r="L424" s="37"/>
      <c r="M424" s="37" t="s">
        <v>615</v>
      </c>
      <c r="AA424" s="18" t="s">
        <v>987</v>
      </c>
      <c r="AB424" s="18" t="s">
        <v>1637</v>
      </c>
    </row>
    <row r="425" spans="1:28" ht="12" customHeight="1" x14ac:dyDescent="0.2">
      <c r="A425" s="32" t="s">
        <v>540</v>
      </c>
      <c r="B425" s="32" t="s">
        <v>439</v>
      </c>
      <c r="C425" s="33" t="s">
        <v>985</v>
      </c>
      <c r="D425" s="32" t="s">
        <v>13</v>
      </c>
      <c r="E425" s="34" t="str">
        <f t="shared" si="6"/>
        <v>Furst, Schlossberg Spatburgunder GG, Franken - In Bond</v>
      </c>
      <c r="F425" s="32" t="s">
        <v>14</v>
      </c>
      <c r="G425" s="32">
        <v>6</v>
      </c>
      <c r="H425" s="33" t="s">
        <v>148</v>
      </c>
      <c r="I425" s="4" t="s">
        <v>149</v>
      </c>
      <c r="J425" s="35">
        <v>380</v>
      </c>
      <c r="K425" s="36">
        <v>480</v>
      </c>
      <c r="L425" s="37"/>
      <c r="M425" s="37"/>
      <c r="AA425" s="18" t="s">
        <v>988</v>
      </c>
      <c r="AB425" s="18" t="s">
        <v>1638</v>
      </c>
    </row>
    <row r="426" spans="1:28" ht="12" customHeight="1" x14ac:dyDescent="0.2">
      <c r="A426" s="32" t="s">
        <v>541</v>
      </c>
      <c r="B426" s="32" t="s">
        <v>439</v>
      </c>
      <c r="C426" s="33" t="s">
        <v>989</v>
      </c>
      <c r="D426" s="32" t="s">
        <v>13</v>
      </c>
      <c r="E426" s="34" t="str">
        <f t="shared" si="6"/>
        <v>Bernhard Huber, Kondringer Alte Burg Spatburgunder, Grosses Gewach, Baden - In Bond</v>
      </c>
      <c r="F426" s="32" t="s">
        <v>14</v>
      </c>
      <c r="G426" s="32">
        <v>6</v>
      </c>
      <c r="H426" s="33" t="s">
        <v>166</v>
      </c>
      <c r="I426" s="4" t="s">
        <v>149</v>
      </c>
      <c r="J426" s="35">
        <v>300</v>
      </c>
      <c r="K426" s="36">
        <v>400</v>
      </c>
      <c r="L426" s="37"/>
      <c r="M426" s="37"/>
      <c r="AA426" s="18" t="s">
        <v>990</v>
      </c>
      <c r="AB426" s="18" t="s">
        <v>1639</v>
      </c>
    </row>
    <row r="427" spans="1:28" ht="12" customHeight="1" x14ac:dyDescent="0.2">
      <c r="A427" s="32" t="s">
        <v>542</v>
      </c>
      <c r="B427" s="32" t="s">
        <v>439</v>
      </c>
      <c r="C427" s="33" t="s">
        <v>985</v>
      </c>
      <c r="D427" s="32" t="s">
        <v>13</v>
      </c>
      <c r="E427" s="34" t="str">
        <f t="shared" si="6"/>
        <v>Furst, Burgstadter Berg Spatburgunder, Franken - In Bond</v>
      </c>
      <c r="F427" s="32" t="s">
        <v>14</v>
      </c>
      <c r="G427" s="32">
        <v>6</v>
      </c>
      <c r="H427" s="33" t="s">
        <v>148</v>
      </c>
      <c r="I427" s="4" t="s">
        <v>149</v>
      </c>
      <c r="J427" s="35">
        <v>180</v>
      </c>
      <c r="K427" s="36">
        <v>220</v>
      </c>
      <c r="L427" s="37"/>
      <c r="M427" s="37"/>
      <c r="AA427" s="18" t="s">
        <v>991</v>
      </c>
      <c r="AB427" s="18" t="s">
        <v>1640</v>
      </c>
    </row>
    <row r="428" spans="1:28" ht="12" customHeight="1" x14ac:dyDescent="0.2">
      <c r="A428" s="32" t="s">
        <v>544</v>
      </c>
      <c r="B428" s="32" t="s">
        <v>439</v>
      </c>
      <c r="C428" s="33" t="s">
        <v>985</v>
      </c>
      <c r="D428" s="32" t="s">
        <v>13</v>
      </c>
      <c r="E428" s="34" t="str">
        <f t="shared" si="6"/>
        <v>Furst, Burgstadter Berg Spatburgunder, Franken - In Bond</v>
      </c>
      <c r="F428" s="32" t="s">
        <v>14</v>
      </c>
      <c r="G428" s="32">
        <v>6</v>
      </c>
      <c r="H428" s="33" t="s">
        <v>148</v>
      </c>
      <c r="I428" s="4" t="s">
        <v>149</v>
      </c>
      <c r="J428" s="35">
        <v>180</v>
      </c>
      <c r="K428" s="36">
        <v>220</v>
      </c>
      <c r="L428" s="37"/>
      <c r="M428" s="37"/>
      <c r="AA428" s="18" t="s">
        <v>991</v>
      </c>
      <c r="AB428" s="18" t="s">
        <v>1641</v>
      </c>
    </row>
    <row r="429" spans="1:28" ht="12" customHeight="1" x14ac:dyDescent="0.2">
      <c r="A429" s="32" t="s">
        <v>545</v>
      </c>
      <c r="B429" s="32" t="s">
        <v>439</v>
      </c>
      <c r="C429" s="33" t="s">
        <v>989</v>
      </c>
      <c r="D429" s="32" t="s">
        <v>13</v>
      </c>
      <c r="E429" s="34" t="str">
        <f t="shared" si="6"/>
        <v>Bernhard Huber, Malterdinger Spatburgunder, Baden - In Bond</v>
      </c>
      <c r="F429" s="32" t="s">
        <v>14</v>
      </c>
      <c r="G429" s="32">
        <v>6</v>
      </c>
      <c r="H429" s="33" t="s">
        <v>148</v>
      </c>
      <c r="I429" s="4" t="s">
        <v>149</v>
      </c>
      <c r="J429" s="35">
        <v>100</v>
      </c>
      <c r="K429" s="36">
        <v>150</v>
      </c>
      <c r="L429" s="37"/>
      <c r="M429" s="37"/>
      <c r="AA429" s="18" t="s">
        <v>992</v>
      </c>
      <c r="AB429" s="18" t="s">
        <v>1642</v>
      </c>
    </row>
    <row r="430" spans="1:28" ht="12" customHeight="1" x14ac:dyDescent="0.2">
      <c r="A430" s="32" t="s">
        <v>546</v>
      </c>
      <c r="B430" s="32" t="s">
        <v>993</v>
      </c>
      <c r="C430" s="33" t="s">
        <v>486</v>
      </c>
      <c r="D430" s="32" t="s">
        <v>15</v>
      </c>
      <c r="E430" s="34" t="str">
        <f t="shared" si="6"/>
        <v>Von Schubert, Maximin Grunhauser Abtsberg Riesling Superior, Mosel (Magnum) - In Bond</v>
      </c>
      <c r="F430" s="32" t="s">
        <v>151</v>
      </c>
      <c r="G430" s="32">
        <v>3</v>
      </c>
      <c r="H430" s="33" t="s">
        <v>148</v>
      </c>
      <c r="I430" s="4" t="s">
        <v>149</v>
      </c>
      <c r="J430" s="35">
        <v>80</v>
      </c>
      <c r="K430" s="36">
        <v>120</v>
      </c>
      <c r="L430" s="37"/>
      <c r="M430" s="37" t="s">
        <v>615</v>
      </c>
      <c r="AA430" s="18" t="s">
        <v>994</v>
      </c>
      <c r="AB430" s="18" t="s">
        <v>1643</v>
      </c>
    </row>
    <row r="431" spans="1:28" ht="12" customHeight="1" x14ac:dyDescent="0.2">
      <c r="A431" s="32" t="s">
        <v>547</v>
      </c>
      <c r="B431" s="32" t="s">
        <v>439</v>
      </c>
      <c r="C431" s="33" t="s">
        <v>995</v>
      </c>
      <c r="D431" s="32" t="s">
        <v>13</v>
      </c>
      <c r="E431" s="34" t="str">
        <f t="shared" si="6"/>
        <v>Mixed Lot from Bertram-Baltes</v>
      </c>
      <c r="F431" s="32" t="s">
        <v>14</v>
      </c>
      <c r="G431" s="32">
        <v>6</v>
      </c>
      <c r="H431" s="33" t="s">
        <v>148</v>
      </c>
      <c r="I431" s="4" t="s">
        <v>149</v>
      </c>
      <c r="J431" s="35">
        <v>140</v>
      </c>
      <c r="K431" s="36">
        <v>180</v>
      </c>
      <c r="L431" s="37" t="s">
        <v>997</v>
      </c>
      <c r="M431" s="37"/>
      <c r="AA431" s="18" t="s">
        <v>996</v>
      </c>
      <c r="AB431" s="18" t="s">
        <v>1644</v>
      </c>
    </row>
    <row r="432" spans="1:28" ht="12" customHeight="1" x14ac:dyDescent="0.2">
      <c r="A432" s="32" t="s">
        <v>549</v>
      </c>
      <c r="B432" s="32"/>
      <c r="C432" s="33"/>
      <c r="D432" s="32" t="s">
        <v>13</v>
      </c>
      <c r="E432" s="34" t="str">
        <f t="shared" si="6"/>
        <v>2021/2024 Mixed Lot of German Wines - In Bond</v>
      </c>
      <c r="F432" s="32" t="s">
        <v>14</v>
      </c>
      <c r="G432" s="32">
        <v>12</v>
      </c>
      <c r="H432" s="33" t="s">
        <v>148</v>
      </c>
      <c r="I432" s="4" t="s">
        <v>149</v>
      </c>
      <c r="J432" s="35">
        <v>100</v>
      </c>
      <c r="K432" s="36">
        <v>140</v>
      </c>
      <c r="L432" s="37" t="s">
        <v>999</v>
      </c>
      <c r="M432" s="37"/>
      <c r="AA432" s="18" t="s">
        <v>998</v>
      </c>
      <c r="AB432" s="18" t="s">
        <v>1645</v>
      </c>
    </row>
    <row r="433" spans="1:28" ht="12" customHeight="1" x14ac:dyDescent="0.2">
      <c r="A433" s="32" t="s">
        <v>550</v>
      </c>
      <c r="B433" s="32"/>
      <c r="C433" s="33"/>
      <c r="D433" s="32" t="s">
        <v>15</v>
      </c>
      <c r="E433" s="34" t="str">
        <f t="shared" si="6"/>
        <v>2018/2021 Austrian Prager Riesling and German Fritz Haag Spatlese - In Bond</v>
      </c>
      <c r="F433" s="32" t="s">
        <v>14</v>
      </c>
      <c r="G433" s="32">
        <v>8</v>
      </c>
      <c r="H433" s="33" t="s">
        <v>153</v>
      </c>
      <c r="I433" s="4" t="s">
        <v>149</v>
      </c>
      <c r="J433" s="35">
        <v>140</v>
      </c>
      <c r="K433" s="36">
        <v>220</v>
      </c>
      <c r="L433" s="37" t="s">
        <v>1001</v>
      </c>
      <c r="M433" s="37" t="s">
        <v>615</v>
      </c>
      <c r="AA433" s="18" t="s">
        <v>1000</v>
      </c>
      <c r="AB433" s="18" t="s">
        <v>1646</v>
      </c>
    </row>
    <row r="434" spans="1:28" ht="12" customHeight="1" x14ac:dyDescent="0.2">
      <c r="A434" s="32" t="s">
        <v>552</v>
      </c>
      <c r="B434" s="32"/>
      <c r="C434" s="33"/>
      <c r="D434" s="32" t="s">
        <v>15</v>
      </c>
      <c r="E434" s="34" t="str">
        <f t="shared" si="6"/>
        <v>2019/2022 Mixed Lot of Austrian and German - In Bond</v>
      </c>
      <c r="F434" s="32" t="s">
        <v>14</v>
      </c>
      <c r="G434" s="32">
        <v>12</v>
      </c>
      <c r="H434" s="33" t="s">
        <v>153</v>
      </c>
      <c r="I434" s="4" t="s">
        <v>149</v>
      </c>
      <c r="J434" s="35">
        <v>120</v>
      </c>
      <c r="K434" s="36">
        <v>180</v>
      </c>
      <c r="L434" s="37" t="s">
        <v>1003</v>
      </c>
      <c r="M434" s="37" t="s">
        <v>615</v>
      </c>
      <c r="AA434" s="18" t="s">
        <v>1002</v>
      </c>
      <c r="AB434" s="18" t="s">
        <v>1647</v>
      </c>
    </row>
    <row r="435" spans="1:28" ht="12" customHeight="1" x14ac:dyDescent="0.2">
      <c r="A435" s="32" t="s">
        <v>553</v>
      </c>
      <c r="B435" s="32" t="s">
        <v>295</v>
      </c>
      <c r="C435" s="33" t="s">
        <v>20</v>
      </c>
      <c r="D435" s="32" t="s">
        <v>13</v>
      </c>
      <c r="E435" s="34" t="str">
        <f t="shared" si="6"/>
        <v>Bruno Giacosa, Barolo, Falletto di Serralunga d'Alba - In Bond</v>
      </c>
      <c r="F435" s="32" t="s">
        <v>14</v>
      </c>
      <c r="G435" s="32">
        <v>6</v>
      </c>
      <c r="H435" s="33" t="s">
        <v>166</v>
      </c>
      <c r="I435" s="4" t="s">
        <v>149</v>
      </c>
      <c r="J435" s="35">
        <v>800</v>
      </c>
      <c r="K435" s="36">
        <v>1200</v>
      </c>
      <c r="L435" s="37"/>
      <c r="M435" s="37" t="s">
        <v>624</v>
      </c>
      <c r="AA435" s="18" t="s">
        <v>1004</v>
      </c>
      <c r="AB435" s="18" t="s">
        <v>1648</v>
      </c>
    </row>
    <row r="436" spans="1:28" ht="12" customHeight="1" x14ac:dyDescent="0.2">
      <c r="A436" s="32" t="s">
        <v>554</v>
      </c>
      <c r="B436" s="32" t="s">
        <v>173</v>
      </c>
      <c r="C436" s="33" t="s">
        <v>18</v>
      </c>
      <c r="D436" s="32" t="s">
        <v>13</v>
      </c>
      <c r="E436" s="34" t="str">
        <f t="shared" si="6"/>
        <v>Colleoni, Brunello di Montalcino - In Bond</v>
      </c>
      <c r="F436" s="32" t="s">
        <v>14</v>
      </c>
      <c r="G436" s="32">
        <v>12</v>
      </c>
      <c r="H436" s="33" t="s">
        <v>148</v>
      </c>
      <c r="I436" s="4" t="s">
        <v>149</v>
      </c>
      <c r="J436" s="35">
        <v>750</v>
      </c>
      <c r="K436" s="36">
        <v>950</v>
      </c>
      <c r="L436" s="37"/>
      <c r="M436" s="37"/>
      <c r="AA436" s="18" t="s">
        <v>1005</v>
      </c>
      <c r="AB436" s="18" t="s">
        <v>1649</v>
      </c>
    </row>
    <row r="437" spans="1:28" ht="12" customHeight="1" x14ac:dyDescent="0.2">
      <c r="A437" s="32" t="s">
        <v>555</v>
      </c>
      <c r="B437" s="32" t="s">
        <v>155</v>
      </c>
      <c r="C437" s="33" t="s">
        <v>20</v>
      </c>
      <c r="D437" s="32" t="s">
        <v>13</v>
      </c>
      <c r="E437" s="34" t="str">
        <f t="shared" si="6"/>
        <v>Giuseppe Cortese, Barbaresco, Rabaja (Magnum) - In Bond</v>
      </c>
      <c r="F437" s="32" t="s">
        <v>151</v>
      </c>
      <c r="G437" s="32">
        <v>6</v>
      </c>
      <c r="H437" s="33" t="s">
        <v>148</v>
      </c>
      <c r="I437" s="4" t="s">
        <v>149</v>
      </c>
      <c r="J437" s="35">
        <v>280</v>
      </c>
      <c r="K437" s="36">
        <v>340</v>
      </c>
      <c r="L437" s="37" t="s">
        <v>1007</v>
      </c>
      <c r="M437" s="37"/>
      <c r="AA437" s="18" t="s">
        <v>1006</v>
      </c>
      <c r="AB437" s="18" t="s">
        <v>1650</v>
      </c>
    </row>
    <row r="438" spans="1:28" ht="12" customHeight="1" x14ac:dyDescent="0.2">
      <c r="A438" s="32" t="s">
        <v>557</v>
      </c>
      <c r="B438" s="32" t="s">
        <v>155</v>
      </c>
      <c r="C438" s="33" t="s">
        <v>1008</v>
      </c>
      <c r="D438" s="32" t="s">
        <v>13</v>
      </c>
      <c r="E438" s="34" t="str">
        <f t="shared" si="6"/>
        <v>Tenuta delle Terre Nere, Etna Rosso, Prephylloxera - In Bond</v>
      </c>
      <c r="F438" s="32" t="s">
        <v>14</v>
      </c>
      <c r="G438" s="32">
        <v>2</v>
      </c>
      <c r="H438" s="33" t="s">
        <v>153</v>
      </c>
      <c r="I438" s="4" t="s">
        <v>149</v>
      </c>
      <c r="J438" s="35">
        <v>100</v>
      </c>
      <c r="K438" s="36">
        <v>150</v>
      </c>
      <c r="L438" s="37"/>
      <c r="M438" s="37" t="s">
        <v>624</v>
      </c>
      <c r="AA438" s="18" t="s">
        <v>1009</v>
      </c>
      <c r="AB438" s="18" t="s">
        <v>1651</v>
      </c>
    </row>
    <row r="439" spans="1:28" ht="12" customHeight="1" x14ac:dyDescent="0.2">
      <c r="A439" s="32" t="s">
        <v>558</v>
      </c>
      <c r="B439" s="32" t="s">
        <v>176</v>
      </c>
      <c r="C439" s="33" t="s">
        <v>145</v>
      </c>
      <c r="D439" s="32" t="s">
        <v>13</v>
      </c>
      <c r="E439" s="34" t="str">
        <f t="shared" si="6"/>
        <v>Dal Forno Romano, Valpolicella, Superiore - In Bond</v>
      </c>
      <c r="F439" s="32" t="s">
        <v>14</v>
      </c>
      <c r="G439" s="32">
        <v>6</v>
      </c>
      <c r="H439" s="33" t="s">
        <v>148</v>
      </c>
      <c r="I439" s="4" t="s">
        <v>149</v>
      </c>
      <c r="J439" s="35">
        <v>400</v>
      </c>
      <c r="K439" s="36">
        <v>540</v>
      </c>
      <c r="L439" s="37"/>
      <c r="M439" s="37"/>
      <c r="AA439" s="18" t="s">
        <v>1010</v>
      </c>
      <c r="AB439" s="18" t="s">
        <v>1652</v>
      </c>
    </row>
    <row r="440" spans="1:28" ht="12" customHeight="1" x14ac:dyDescent="0.2">
      <c r="A440" s="32" t="s">
        <v>559</v>
      </c>
      <c r="B440" s="32" t="s">
        <v>195</v>
      </c>
      <c r="C440" s="33" t="s">
        <v>20</v>
      </c>
      <c r="D440" s="32" t="s">
        <v>13</v>
      </c>
      <c r="E440" s="34" t="str">
        <f t="shared" si="6"/>
        <v>Paolo Scavino, Barolo, Bric Fiasc - In Bond</v>
      </c>
      <c r="F440" s="32" t="s">
        <v>14</v>
      </c>
      <c r="G440" s="32">
        <v>6</v>
      </c>
      <c r="H440" s="33" t="s">
        <v>148</v>
      </c>
      <c r="I440" s="4" t="s">
        <v>149</v>
      </c>
      <c r="J440" s="35">
        <v>480</v>
      </c>
      <c r="K440" s="36">
        <v>600</v>
      </c>
      <c r="L440" s="37"/>
      <c r="M440" s="37"/>
      <c r="AA440" s="18" t="s">
        <v>1011</v>
      </c>
      <c r="AB440" s="18" t="s">
        <v>1653</v>
      </c>
    </row>
    <row r="441" spans="1:28" ht="12" customHeight="1" x14ac:dyDescent="0.2">
      <c r="A441" s="32" t="s">
        <v>560</v>
      </c>
      <c r="B441" s="32" t="s">
        <v>195</v>
      </c>
      <c r="C441" s="33" t="s">
        <v>20</v>
      </c>
      <c r="D441" s="32" t="s">
        <v>13</v>
      </c>
      <c r="E441" s="34" t="str">
        <f t="shared" si="6"/>
        <v>Luigi Baudana, Barolo, Baudana</v>
      </c>
      <c r="F441" s="32" t="s">
        <v>14</v>
      </c>
      <c r="G441" s="32">
        <v>5</v>
      </c>
      <c r="H441" s="33" t="s">
        <v>153</v>
      </c>
      <c r="I441" s="32" t="s">
        <v>154</v>
      </c>
      <c r="J441" s="35">
        <v>180</v>
      </c>
      <c r="K441" s="36">
        <v>220</v>
      </c>
      <c r="L441" s="37"/>
      <c r="M441" s="37" t="s">
        <v>615</v>
      </c>
      <c r="AA441" s="18" t="s">
        <v>1012</v>
      </c>
      <c r="AB441" s="18" t="s">
        <v>1654</v>
      </c>
    </row>
    <row r="442" spans="1:28" ht="12" customHeight="1" x14ac:dyDescent="0.2">
      <c r="A442" s="32" t="s">
        <v>561</v>
      </c>
      <c r="B442" s="32" t="s">
        <v>195</v>
      </c>
      <c r="C442" s="33" t="s">
        <v>18</v>
      </c>
      <c r="D442" s="32" t="s">
        <v>13</v>
      </c>
      <c r="E442" s="34" t="str">
        <f t="shared" si="6"/>
        <v>Sesti (Castello di Argiano), Brunello di Montalcino - In Bond</v>
      </c>
      <c r="F442" s="32" t="s">
        <v>14</v>
      </c>
      <c r="G442" s="32">
        <v>6</v>
      </c>
      <c r="H442" s="33" t="s">
        <v>148</v>
      </c>
      <c r="I442" s="4" t="s">
        <v>149</v>
      </c>
      <c r="J442" s="35">
        <v>220</v>
      </c>
      <c r="K442" s="36">
        <v>280</v>
      </c>
      <c r="L442" s="37"/>
      <c r="M442" s="37"/>
      <c r="AA442" s="18" t="s">
        <v>1013</v>
      </c>
      <c r="AB442" s="18" t="s">
        <v>1655</v>
      </c>
    </row>
    <row r="443" spans="1:28" ht="12" customHeight="1" x14ac:dyDescent="0.2">
      <c r="A443" s="32" t="s">
        <v>562</v>
      </c>
      <c r="B443" s="32" t="s">
        <v>143</v>
      </c>
      <c r="C443" s="33" t="s">
        <v>20</v>
      </c>
      <c r="D443" s="32" t="s">
        <v>13</v>
      </c>
      <c r="E443" s="34" t="str">
        <f t="shared" si="6"/>
        <v>Giuseppe Rinaldi, Barolo, Brunate - In Bond</v>
      </c>
      <c r="F443" s="32" t="s">
        <v>14</v>
      </c>
      <c r="G443" s="32">
        <v>6</v>
      </c>
      <c r="H443" s="33" t="s">
        <v>153</v>
      </c>
      <c r="I443" s="4" t="s">
        <v>149</v>
      </c>
      <c r="J443" s="35">
        <v>800</v>
      </c>
      <c r="K443" s="36">
        <v>1100</v>
      </c>
      <c r="L443" s="37"/>
      <c r="M443" s="37"/>
      <c r="AA443" s="18" t="s">
        <v>1014</v>
      </c>
      <c r="AB443" s="18" t="s">
        <v>1656</v>
      </c>
    </row>
    <row r="444" spans="1:28" ht="12" customHeight="1" x14ac:dyDescent="0.2">
      <c r="A444" s="32" t="s">
        <v>563</v>
      </c>
      <c r="B444" s="32" t="s">
        <v>143</v>
      </c>
      <c r="C444" s="33" t="s">
        <v>20</v>
      </c>
      <c r="D444" s="32" t="s">
        <v>13</v>
      </c>
      <c r="E444" s="34" t="str">
        <f t="shared" si="6"/>
        <v>Luigi Baudana, Barolo, Baudana</v>
      </c>
      <c r="F444" s="32" t="s">
        <v>14</v>
      </c>
      <c r="G444" s="32">
        <v>6</v>
      </c>
      <c r="H444" s="33" t="s">
        <v>148</v>
      </c>
      <c r="I444" s="32" t="s">
        <v>154</v>
      </c>
      <c r="J444" s="35">
        <v>200</v>
      </c>
      <c r="K444" s="36">
        <v>250</v>
      </c>
      <c r="L444" s="37"/>
      <c r="M444" s="37" t="s">
        <v>615</v>
      </c>
      <c r="AA444" s="18" t="s">
        <v>1012</v>
      </c>
      <c r="AB444" s="18" t="s">
        <v>1657</v>
      </c>
    </row>
    <row r="445" spans="1:28" ht="12" customHeight="1" x14ac:dyDescent="0.2">
      <c r="A445" s="32" t="s">
        <v>564</v>
      </c>
      <c r="B445" s="32" t="s">
        <v>143</v>
      </c>
      <c r="C445" s="33" t="s">
        <v>1015</v>
      </c>
      <c r="D445" s="32" t="s">
        <v>13</v>
      </c>
      <c r="E445" s="34" t="str">
        <f t="shared" si="6"/>
        <v>Sottimano, Barbaresco, Curra - In Bond</v>
      </c>
      <c r="F445" s="32" t="s">
        <v>14</v>
      </c>
      <c r="G445" s="32">
        <v>6</v>
      </c>
      <c r="H445" s="33" t="s">
        <v>148</v>
      </c>
      <c r="I445" s="4" t="s">
        <v>149</v>
      </c>
      <c r="J445" s="35">
        <v>240</v>
      </c>
      <c r="K445" s="36">
        <v>320</v>
      </c>
      <c r="L445" s="37"/>
      <c r="M445" s="37"/>
      <c r="AA445" s="18" t="s">
        <v>1016</v>
      </c>
      <c r="AB445" s="18" t="s">
        <v>1658</v>
      </c>
    </row>
    <row r="446" spans="1:28" ht="12" customHeight="1" x14ac:dyDescent="0.2">
      <c r="A446" s="32" t="s">
        <v>565</v>
      </c>
      <c r="B446" s="32" t="s">
        <v>143</v>
      </c>
      <c r="C446" s="33" t="s">
        <v>18</v>
      </c>
      <c r="D446" s="32" t="s">
        <v>13</v>
      </c>
      <c r="E446" s="34" t="str">
        <f t="shared" si="6"/>
        <v>Le Macchiole, Messorio, Toscana - In Bond</v>
      </c>
      <c r="F446" s="32" t="s">
        <v>14</v>
      </c>
      <c r="G446" s="32">
        <v>6</v>
      </c>
      <c r="H446" s="33" t="s">
        <v>166</v>
      </c>
      <c r="I446" s="4" t="s">
        <v>149</v>
      </c>
      <c r="J446" s="35">
        <v>500</v>
      </c>
      <c r="K446" s="36">
        <v>700</v>
      </c>
      <c r="L446" s="37"/>
      <c r="M446" s="37"/>
      <c r="AA446" s="18" t="s">
        <v>1017</v>
      </c>
      <c r="AB446" s="18" t="s">
        <v>1659</v>
      </c>
    </row>
    <row r="447" spans="1:28" ht="12" customHeight="1" x14ac:dyDescent="0.2">
      <c r="A447" s="32" t="s">
        <v>566</v>
      </c>
      <c r="B447" s="32" t="s">
        <v>215</v>
      </c>
      <c r="C447" s="33" t="s">
        <v>20</v>
      </c>
      <c r="D447" s="32" t="s">
        <v>13</v>
      </c>
      <c r="E447" s="34" t="str">
        <f t="shared" si="6"/>
        <v>Luciano Sandrone, Barolo, Vigne - In Bond</v>
      </c>
      <c r="F447" s="32" t="s">
        <v>14</v>
      </c>
      <c r="G447" s="32">
        <v>6</v>
      </c>
      <c r="H447" s="33" t="s">
        <v>166</v>
      </c>
      <c r="I447" s="4" t="s">
        <v>149</v>
      </c>
      <c r="J447" s="35">
        <v>180</v>
      </c>
      <c r="K447" s="36">
        <v>220</v>
      </c>
      <c r="L447" s="37"/>
      <c r="M447" s="37"/>
      <c r="AA447" s="18" t="s">
        <v>1018</v>
      </c>
      <c r="AB447" s="18" t="s">
        <v>1660</v>
      </c>
    </row>
    <row r="448" spans="1:28" ht="12" customHeight="1" x14ac:dyDescent="0.2">
      <c r="A448" s="32" t="s">
        <v>567</v>
      </c>
      <c r="B448" s="32" t="s">
        <v>215</v>
      </c>
      <c r="C448" s="33" t="s">
        <v>20</v>
      </c>
      <c r="D448" s="32" t="s">
        <v>13</v>
      </c>
      <c r="E448" s="34" t="str">
        <f t="shared" si="6"/>
        <v>Roberto Voerzio, Langhe, Disanfrancesco Nebbiolo</v>
      </c>
      <c r="F448" s="32" t="s">
        <v>14</v>
      </c>
      <c r="G448" s="32">
        <v>12</v>
      </c>
      <c r="H448" s="33" t="s">
        <v>148</v>
      </c>
      <c r="I448" s="32" t="s">
        <v>154</v>
      </c>
      <c r="J448" s="35">
        <v>180</v>
      </c>
      <c r="K448" s="36">
        <v>300</v>
      </c>
      <c r="L448" s="37"/>
      <c r="M448" s="37" t="s">
        <v>621</v>
      </c>
      <c r="AA448" s="18" t="s">
        <v>1019</v>
      </c>
      <c r="AB448" s="18" t="s">
        <v>1661</v>
      </c>
    </row>
    <row r="449" spans="1:28" ht="12" customHeight="1" x14ac:dyDescent="0.2">
      <c r="A449" s="32" t="s">
        <v>568</v>
      </c>
      <c r="B449" s="32" t="s">
        <v>215</v>
      </c>
      <c r="C449" s="33" t="s">
        <v>20</v>
      </c>
      <c r="D449" s="32" t="s">
        <v>13</v>
      </c>
      <c r="E449" s="34" t="str">
        <f t="shared" si="6"/>
        <v>Gaja, Barbaresco - In Bond</v>
      </c>
      <c r="F449" s="32" t="s">
        <v>14</v>
      </c>
      <c r="G449" s="32">
        <v>6</v>
      </c>
      <c r="H449" s="33" t="s">
        <v>166</v>
      </c>
      <c r="I449" s="4" t="s">
        <v>149</v>
      </c>
      <c r="J449" s="35">
        <v>500</v>
      </c>
      <c r="K449" s="36">
        <v>700</v>
      </c>
      <c r="L449" s="37"/>
      <c r="M449" s="37"/>
      <c r="AA449" s="18" t="s">
        <v>1020</v>
      </c>
      <c r="AB449" s="18" t="s">
        <v>1662</v>
      </c>
    </row>
    <row r="450" spans="1:28" ht="12" customHeight="1" x14ac:dyDescent="0.2">
      <c r="A450" s="32" t="s">
        <v>569</v>
      </c>
      <c r="B450" s="32" t="s">
        <v>144</v>
      </c>
      <c r="C450" s="33" t="s">
        <v>20</v>
      </c>
      <c r="D450" s="32" t="s">
        <v>13</v>
      </c>
      <c r="E450" s="34" t="str">
        <f t="shared" si="6"/>
        <v>Bartolo Mascarello, Barolo - In Bond</v>
      </c>
      <c r="F450" s="32" t="s">
        <v>14</v>
      </c>
      <c r="G450" s="32">
        <v>6</v>
      </c>
      <c r="H450" s="33" t="s">
        <v>148</v>
      </c>
      <c r="I450" s="4" t="s">
        <v>149</v>
      </c>
      <c r="J450" s="35">
        <v>500</v>
      </c>
      <c r="K450" s="36">
        <v>700</v>
      </c>
      <c r="L450" s="37"/>
      <c r="M450" s="37"/>
      <c r="AA450" s="18" t="s">
        <v>1021</v>
      </c>
      <c r="AB450" s="18" t="s">
        <v>1663</v>
      </c>
    </row>
    <row r="451" spans="1:28" ht="12" customHeight="1" x14ac:dyDescent="0.2">
      <c r="A451" s="32" t="s">
        <v>571</v>
      </c>
      <c r="B451" s="32" t="s">
        <v>144</v>
      </c>
      <c r="C451" s="33" t="s">
        <v>20</v>
      </c>
      <c r="D451" s="32" t="s">
        <v>13</v>
      </c>
      <c r="E451" s="34" t="str">
        <f t="shared" si="6"/>
        <v>Luigi Baudana, Barolo, Cerretta - In Bond</v>
      </c>
      <c r="F451" s="32" t="s">
        <v>14</v>
      </c>
      <c r="G451" s="32">
        <v>6</v>
      </c>
      <c r="H451" s="33" t="s">
        <v>153</v>
      </c>
      <c r="I451" s="4" t="s">
        <v>149</v>
      </c>
      <c r="J451" s="35">
        <v>160</v>
      </c>
      <c r="K451" s="36">
        <v>220</v>
      </c>
      <c r="L451" s="37"/>
      <c r="M451" s="37" t="s">
        <v>615</v>
      </c>
      <c r="AA451" s="18" t="s">
        <v>1022</v>
      </c>
      <c r="AB451" s="18" t="s">
        <v>1664</v>
      </c>
    </row>
    <row r="452" spans="1:28" ht="12" customHeight="1" x14ac:dyDescent="0.2">
      <c r="A452" s="32" t="s">
        <v>573</v>
      </c>
      <c r="B452" s="32" t="s">
        <v>144</v>
      </c>
      <c r="C452" s="33" t="s">
        <v>20</v>
      </c>
      <c r="D452" s="32" t="s">
        <v>13</v>
      </c>
      <c r="E452" s="34" t="str">
        <f t="shared" ref="E452:E515" si="7">HYPERLINK(AB452,AA452)</f>
        <v>Gaja, Barbaresco - In Bond</v>
      </c>
      <c r="F452" s="32" t="s">
        <v>14</v>
      </c>
      <c r="G452" s="32">
        <v>6</v>
      </c>
      <c r="H452" s="33" t="s">
        <v>166</v>
      </c>
      <c r="I452" s="4" t="s">
        <v>149</v>
      </c>
      <c r="J452" s="35">
        <v>440</v>
      </c>
      <c r="K452" s="36">
        <v>650</v>
      </c>
      <c r="L452" s="37"/>
      <c r="M452" s="37"/>
      <c r="AA452" s="18" t="s">
        <v>1020</v>
      </c>
      <c r="AB452" s="18" t="s">
        <v>1665</v>
      </c>
    </row>
    <row r="453" spans="1:28" ht="12" customHeight="1" x14ac:dyDescent="0.2">
      <c r="A453" s="32" t="s">
        <v>575</v>
      </c>
      <c r="B453" s="32" t="s">
        <v>144</v>
      </c>
      <c r="C453" s="33"/>
      <c r="D453" s="32" t="s">
        <v>13</v>
      </c>
      <c r="E453" s="34" t="str">
        <f t="shared" si="7"/>
        <v>Produttori del Barbaresco, Assortment Case - In Bond</v>
      </c>
      <c r="F453" s="32" t="s">
        <v>14</v>
      </c>
      <c r="G453" s="32">
        <v>9</v>
      </c>
      <c r="H453" s="33" t="s">
        <v>166</v>
      </c>
      <c r="I453" s="4" t="s">
        <v>149</v>
      </c>
      <c r="J453" s="35">
        <v>300</v>
      </c>
      <c r="K453" s="36">
        <v>400</v>
      </c>
      <c r="L453" s="37" t="s">
        <v>1024</v>
      </c>
      <c r="M453" s="37" t="s">
        <v>615</v>
      </c>
      <c r="AA453" s="18" t="s">
        <v>1023</v>
      </c>
      <c r="AB453" s="18" t="s">
        <v>1666</v>
      </c>
    </row>
    <row r="454" spans="1:28" ht="12" customHeight="1" x14ac:dyDescent="0.2">
      <c r="A454" s="32" t="s">
        <v>577</v>
      </c>
      <c r="B454" s="32" t="s">
        <v>141</v>
      </c>
      <c r="C454" s="33" t="s">
        <v>20</v>
      </c>
      <c r="D454" s="32" t="s">
        <v>13</v>
      </c>
      <c r="E454" s="34" t="str">
        <f t="shared" si="7"/>
        <v>Giacomo Conterno, Barolo, Francia - In Bond</v>
      </c>
      <c r="F454" s="32" t="s">
        <v>14</v>
      </c>
      <c r="G454" s="32">
        <v>6</v>
      </c>
      <c r="H454" s="33" t="s">
        <v>148</v>
      </c>
      <c r="I454" s="4" t="s">
        <v>149</v>
      </c>
      <c r="J454" s="35">
        <v>600</v>
      </c>
      <c r="K454" s="36">
        <v>800</v>
      </c>
      <c r="L454" s="37"/>
      <c r="M454" s="37"/>
      <c r="AA454" s="18" t="s">
        <v>1025</v>
      </c>
      <c r="AB454" s="18" t="s">
        <v>1667</v>
      </c>
    </row>
    <row r="455" spans="1:28" ht="12" customHeight="1" x14ac:dyDescent="0.2">
      <c r="A455" s="32" t="s">
        <v>578</v>
      </c>
      <c r="B455" s="32" t="s">
        <v>141</v>
      </c>
      <c r="C455" s="33" t="s">
        <v>20</v>
      </c>
      <c r="D455" s="32" t="s">
        <v>13</v>
      </c>
      <c r="E455" s="34" t="str">
        <f t="shared" si="7"/>
        <v>Michele Chiarlo, Barolo, Cerequio</v>
      </c>
      <c r="F455" s="32" t="s">
        <v>14</v>
      </c>
      <c r="G455" s="32">
        <v>3</v>
      </c>
      <c r="H455" s="33" t="s">
        <v>153</v>
      </c>
      <c r="I455" s="32" t="s">
        <v>154</v>
      </c>
      <c r="J455" s="35">
        <v>140</v>
      </c>
      <c r="K455" s="36">
        <v>180</v>
      </c>
      <c r="L455" s="37"/>
      <c r="M455" s="37"/>
      <c r="AA455" s="18" t="s">
        <v>1026</v>
      </c>
      <c r="AB455" s="18" t="s">
        <v>1668</v>
      </c>
    </row>
    <row r="456" spans="1:28" ht="12" customHeight="1" x14ac:dyDescent="0.2">
      <c r="A456" s="32" t="s">
        <v>580</v>
      </c>
      <c r="B456" s="32" t="s">
        <v>141</v>
      </c>
      <c r="C456" s="33" t="s">
        <v>18</v>
      </c>
      <c r="D456" s="32" t="s">
        <v>13</v>
      </c>
      <c r="E456" s="34" t="str">
        <f t="shared" si="7"/>
        <v>Fattoi, Brunello di Montalcino - In Bond</v>
      </c>
      <c r="F456" s="32" t="s">
        <v>14</v>
      </c>
      <c r="G456" s="32">
        <v>5</v>
      </c>
      <c r="H456" s="33" t="s">
        <v>153</v>
      </c>
      <c r="I456" s="4" t="s">
        <v>149</v>
      </c>
      <c r="J456" s="35">
        <v>80</v>
      </c>
      <c r="K456" s="36">
        <v>140</v>
      </c>
      <c r="L456" s="37"/>
      <c r="M456" s="37" t="s">
        <v>615</v>
      </c>
      <c r="AA456" s="18" t="s">
        <v>1027</v>
      </c>
      <c r="AB456" s="18" t="s">
        <v>1669</v>
      </c>
    </row>
    <row r="457" spans="1:28" ht="12" customHeight="1" x14ac:dyDescent="0.2">
      <c r="A457" s="32" t="s">
        <v>581</v>
      </c>
      <c r="B457" s="32" t="s">
        <v>141</v>
      </c>
      <c r="C457" s="33" t="s">
        <v>20</v>
      </c>
      <c r="D457" s="32" t="s">
        <v>13</v>
      </c>
      <c r="E457" s="34" t="str">
        <f t="shared" si="7"/>
        <v>2016 Produttori del Barbaresco, Assortment Case</v>
      </c>
      <c r="F457" s="32" t="s">
        <v>14</v>
      </c>
      <c r="G457" s="32">
        <v>9</v>
      </c>
      <c r="H457" s="33" t="s">
        <v>166</v>
      </c>
      <c r="I457" s="32" t="s">
        <v>154</v>
      </c>
      <c r="J457" s="35">
        <v>300</v>
      </c>
      <c r="K457" s="36">
        <v>400</v>
      </c>
      <c r="L457" s="37" t="s">
        <v>1029</v>
      </c>
      <c r="M457" s="37" t="s">
        <v>615</v>
      </c>
      <c r="AA457" s="18" t="s">
        <v>1028</v>
      </c>
      <c r="AB457" s="18" t="s">
        <v>1670</v>
      </c>
    </row>
    <row r="458" spans="1:28" ht="12" customHeight="1" x14ac:dyDescent="0.2">
      <c r="A458" s="32" t="s">
        <v>582</v>
      </c>
      <c r="B458" s="32" t="s">
        <v>174</v>
      </c>
      <c r="C458" s="33" t="s">
        <v>18</v>
      </c>
      <c r="D458" s="32" t="s">
        <v>13</v>
      </c>
      <c r="E458" s="34" t="str">
        <f t="shared" si="7"/>
        <v>Le Difese, Tenuta San Guido, Toscana - In Bond</v>
      </c>
      <c r="F458" s="32" t="s">
        <v>14</v>
      </c>
      <c r="G458" s="32">
        <v>12</v>
      </c>
      <c r="H458" s="33" t="s">
        <v>148</v>
      </c>
      <c r="I458" s="4" t="s">
        <v>149</v>
      </c>
      <c r="J458" s="35">
        <v>120</v>
      </c>
      <c r="K458" s="36">
        <v>180</v>
      </c>
      <c r="L458" s="37" t="s">
        <v>157</v>
      </c>
      <c r="M458" s="37"/>
      <c r="AA458" s="18" t="s">
        <v>515</v>
      </c>
      <c r="AB458" s="18" t="s">
        <v>1671</v>
      </c>
    </row>
    <row r="459" spans="1:28" ht="12" customHeight="1" x14ac:dyDescent="0.2">
      <c r="A459" s="32" t="s">
        <v>584</v>
      </c>
      <c r="B459" s="32" t="s">
        <v>174</v>
      </c>
      <c r="C459" s="33" t="s">
        <v>18</v>
      </c>
      <c r="D459" s="32" t="s">
        <v>13</v>
      </c>
      <c r="E459" s="34" t="str">
        <f t="shared" si="7"/>
        <v>Le Difese, Tenuta San Guido, Toscana - In Bond</v>
      </c>
      <c r="F459" s="32" t="s">
        <v>14</v>
      </c>
      <c r="G459" s="32">
        <v>12</v>
      </c>
      <c r="H459" s="33" t="s">
        <v>148</v>
      </c>
      <c r="I459" s="4" t="s">
        <v>149</v>
      </c>
      <c r="J459" s="35">
        <v>120</v>
      </c>
      <c r="K459" s="36">
        <v>180</v>
      </c>
      <c r="L459" s="37" t="s">
        <v>157</v>
      </c>
      <c r="M459" s="37"/>
      <c r="AA459" s="18" t="s">
        <v>515</v>
      </c>
      <c r="AB459" s="18" t="s">
        <v>1672</v>
      </c>
    </row>
    <row r="460" spans="1:28" ht="12" customHeight="1" x14ac:dyDescent="0.2">
      <c r="A460" s="32" t="s">
        <v>585</v>
      </c>
      <c r="B460" s="32" t="s">
        <v>251</v>
      </c>
      <c r="C460" s="33" t="s">
        <v>145</v>
      </c>
      <c r="D460" s="32" t="s">
        <v>15</v>
      </c>
      <c r="E460" s="34" t="str">
        <f t="shared" si="7"/>
        <v>Pieropan, Soave, Classico La Rocca</v>
      </c>
      <c r="F460" s="32" t="s">
        <v>14</v>
      </c>
      <c r="G460" s="32">
        <v>6</v>
      </c>
      <c r="H460" s="33" t="s">
        <v>148</v>
      </c>
      <c r="I460" s="32" t="s">
        <v>154</v>
      </c>
      <c r="J460" s="35">
        <v>100</v>
      </c>
      <c r="K460" s="36">
        <v>160</v>
      </c>
      <c r="L460" s="37"/>
      <c r="M460" s="37"/>
      <c r="AA460" s="18" t="s">
        <v>1030</v>
      </c>
      <c r="AB460" s="18" t="s">
        <v>1673</v>
      </c>
    </row>
    <row r="461" spans="1:28" ht="12" customHeight="1" x14ac:dyDescent="0.2">
      <c r="A461" s="32" t="s">
        <v>586</v>
      </c>
      <c r="B461" s="32" t="s">
        <v>262</v>
      </c>
      <c r="C461" s="33" t="s">
        <v>20</v>
      </c>
      <c r="D461" s="32" t="s">
        <v>13</v>
      </c>
      <c r="E461" s="34" t="str">
        <f t="shared" si="7"/>
        <v>Giovanni Rosso, Barolo, La Serra</v>
      </c>
      <c r="F461" s="32" t="s">
        <v>14</v>
      </c>
      <c r="G461" s="32">
        <v>12</v>
      </c>
      <c r="H461" s="33" t="s">
        <v>166</v>
      </c>
      <c r="I461" s="32" t="s">
        <v>154</v>
      </c>
      <c r="J461" s="35">
        <v>360</v>
      </c>
      <c r="K461" s="36">
        <v>480</v>
      </c>
      <c r="L461" s="37" t="s">
        <v>157</v>
      </c>
      <c r="M461" s="37"/>
      <c r="AA461" s="18" t="s">
        <v>527</v>
      </c>
      <c r="AB461" s="18" t="s">
        <v>1674</v>
      </c>
    </row>
    <row r="462" spans="1:28" ht="12" customHeight="1" x14ac:dyDescent="0.2">
      <c r="A462" s="32" t="s">
        <v>1031</v>
      </c>
      <c r="B462" s="32" t="s">
        <v>287</v>
      </c>
      <c r="C462" s="33" t="s">
        <v>20</v>
      </c>
      <c r="D462" s="32" t="s">
        <v>13</v>
      </c>
      <c r="E462" s="34" t="str">
        <f t="shared" si="7"/>
        <v>Marengo, Barolo, Brunate - In Bond</v>
      </c>
      <c r="F462" s="32" t="s">
        <v>14</v>
      </c>
      <c r="G462" s="32">
        <v>6</v>
      </c>
      <c r="H462" s="33" t="s">
        <v>166</v>
      </c>
      <c r="I462" s="4" t="s">
        <v>149</v>
      </c>
      <c r="J462" s="35">
        <v>180</v>
      </c>
      <c r="K462" s="36">
        <v>240</v>
      </c>
      <c r="L462" s="37"/>
      <c r="M462" s="37"/>
      <c r="AA462" s="18" t="s">
        <v>1032</v>
      </c>
      <c r="AB462" s="18" t="s">
        <v>1675</v>
      </c>
    </row>
    <row r="463" spans="1:28" ht="12" customHeight="1" x14ac:dyDescent="0.2">
      <c r="A463" s="32" t="s">
        <v>1033</v>
      </c>
      <c r="B463" s="32"/>
      <c r="C463" s="33" t="s">
        <v>20</v>
      </c>
      <c r="D463" s="32" t="s">
        <v>13</v>
      </c>
      <c r="E463" s="34" t="str">
        <f t="shared" si="7"/>
        <v>2008/2021 Mixed Lot of Luigi Baudana, Barolo - In Bond</v>
      </c>
      <c r="F463" s="32" t="s">
        <v>14</v>
      </c>
      <c r="G463" s="32">
        <v>7</v>
      </c>
      <c r="H463" s="33" t="s">
        <v>153</v>
      </c>
      <c r="I463" s="4" t="s">
        <v>149</v>
      </c>
      <c r="J463" s="35">
        <v>180</v>
      </c>
      <c r="K463" s="36">
        <v>250</v>
      </c>
      <c r="L463" s="37" t="s">
        <v>1035</v>
      </c>
      <c r="M463" s="37" t="s">
        <v>615</v>
      </c>
      <c r="AA463" s="18" t="s">
        <v>1034</v>
      </c>
      <c r="AB463" s="18" t="s">
        <v>1676</v>
      </c>
    </row>
    <row r="464" spans="1:28" ht="12" customHeight="1" x14ac:dyDescent="0.2">
      <c r="A464" s="32" t="s">
        <v>1036</v>
      </c>
      <c r="B464" s="32" t="s">
        <v>195</v>
      </c>
      <c r="C464" s="33" t="s">
        <v>18</v>
      </c>
      <c r="D464" s="32" t="s">
        <v>13</v>
      </c>
      <c r="E464" s="34" t="str">
        <f t="shared" si="7"/>
        <v>Mixed Brunello di Montalcino</v>
      </c>
      <c r="F464" s="32" t="s">
        <v>14</v>
      </c>
      <c r="G464" s="32">
        <v>12</v>
      </c>
      <c r="H464" s="33" t="s">
        <v>148</v>
      </c>
      <c r="I464" s="32" t="s">
        <v>154</v>
      </c>
      <c r="J464" s="35">
        <v>200</v>
      </c>
      <c r="K464" s="36">
        <v>300</v>
      </c>
      <c r="L464" s="37" t="s">
        <v>1038</v>
      </c>
      <c r="M464" s="37" t="s">
        <v>596</v>
      </c>
      <c r="AA464" s="18" t="s">
        <v>1037</v>
      </c>
      <c r="AB464" s="18" t="s">
        <v>1677</v>
      </c>
    </row>
    <row r="465" spans="1:28" ht="12" customHeight="1" x14ac:dyDescent="0.2">
      <c r="A465" s="32" t="s">
        <v>1039</v>
      </c>
      <c r="B465" s="32"/>
      <c r="C465" s="33" t="s">
        <v>145</v>
      </c>
      <c r="D465" s="32" t="s">
        <v>13</v>
      </c>
      <c r="E465" s="34" t="str">
        <f t="shared" si="7"/>
        <v>2013/2014 Giuseppe Quintarelli, Valpolicella, Classico Superiore</v>
      </c>
      <c r="F465" s="32" t="s">
        <v>14</v>
      </c>
      <c r="G465" s="32">
        <v>3</v>
      </c>
      <c r="H465" s="33" t="s">
        <v>166</v>
      </c>
      <c r="I465" s="32" t="s">
        <v>154</v>
      </c>
      <c r="J465" s="35">
        <v>150</v>
      </c>
      <c r="K465" s="36">
        <v>220</v>
      </c>
      <c r="L465" s="37" t="s">
        <v>1041</v>
      </c>
      <c r="M465" s="37"/>
      <c r="AA465" s="18" t="s">
        <v>1040</v>
      </c>
      <c r="AB465" s="18" t="s">
        <v>1678</v>
      </c>
    </row>
    <row r="466" spans="1:28" ht="12" customHeight="1" x14ac:dyDescent="0.2">
      <c r="A466" s="32" t="s">
        <v>1042</v>
      </c>
      <c r="B466" s="32"/>
      <c r="C466" s="33" t="s">
        <v>18</v>
      </c>
      <c r="D466" s="32" t="s">
        <v>13</v>
      </c>
      <c r="E466" s="34" t="str">
        <f t="shared" si="7"/>
        <v>2013/2016 Mixed Lot of Chianti Classico: Flesina, Isole e Olena, and Fontodi</v>
      </c>
      <c r="F466" s="32" t="s">
        <v>14</v>
      </c>
      <c r="G466" s="32">
        <v>6</v>
      </c>
      <c r="H466" s="33" t="s">
        <v>153</v>
      </c>
      <c r="I466" s="32" t="s">
        <v>154</v>
      </c>
      <c r="J466" s="35">
        <v>100</v>
      </c>
      <c r="K466" s="36">
        <v>150</v>
      </c>
      <c r="L466" s="37" t="s">
        <v>1044</v>
      </c>
      <c r="M466" s="37"/>
      <c r="AA466" s="18" t="s">
        <v>1043</v>
      </c>
      <c r="AB466" s="18" t="s">
        <v>1679</v>
      </c>
    </row>
    <row r="467" spans="1:28" ht="12" customHeight="1" x14ac:dyDescent="0.2">
      <c r="A467" s="32" t="s">
        <v>1045</v>
      </c>
      <c r="B467" s="32" t="s">
        <v>144</v>
      </c>
      <c r="C467" s="33" t="s">
        <v>18</v>
      </c>
      <c r="D467" s="32" t="s">
        <v>13</v>
      </c>
      <c r="E467" s="34" t="str">
        <f t="shared" si="7"/>
        <v>Mixed Lot of Argiano and Salvioni Cerbaiola, Brunello di Montalcino</v>
      </c>
      <c r="F467" s="32" t="s">
        <v>14</v>
      </c>
      <c r="G467" s="32">
        <v>8</v>
      </c>
      <c r="H467" s="33" t="s">
        <v>153</v>
      </c>
      <c r="I467" s="32" t="s">
        <v>154</v>
      </c>
      <c r="J467" s="35">
        <v>200</v>
      </c>
      <c r="K467" s="36">
        <v>300</v>
      </c>
      <c r="L467" s="37" t="s">
        <v>1047</v>
      </c>
      <c r="M467" s="37"/>
      <c r="AA467" s="18" t="s">
        <v>1046</v>
      </c>
      <c r="AB467" s="18" t="s">
        <v>1680</v>
      </c>
    </row>
    <row r="468" spans="1:28" ht="12" customHeight="1" x14ac:dyDescent="0.2">
      <c r="A468" s="32" t="s">
        <v>1048</v>
      </c>
      <c r="B468" s="32"/>
      <c r="C468" s="33" t="s">
        <v>20</v>
      </c>
      <c r="D468" s="32" t="s">
        <v>13</v>
      </c>
      <c r="E468" s="34" t="str">
        <f t="shared" si="7"/>
        <v>2015/2016 Luigi Baudana, Barolo, Baudana - In Bond</v>
      </c>
      <c r="F468" s="32" t="s">
        <v>14</v>
      </c>
      <c r="G468" s="32">
        <v>8</v>
      </c>
      <c r="H468" s="33" t="s">
        <v>153</v>
      </c>
      <c r="I468" s="4" t="s">
        <v>149</v>
      </c>
      <c r="J468" s="35">
        <v>240</v>
      </c>
      <c r="K468" s="36">
        <v>340</v>
      </c>
      <c r="L468" s="37" t="s">
        <v>1050</v>
      </c>
      <c r="M468" s="37" t="s">
        <v>615</v>
      </c>
      <c r="AA468" s="18" t="s">
        <v>1049</v>
      </c>
      <c r="AB468" s="18" t="s">
        <v>1681</v>
      </c>
    </row>
    <row r="469" spans="1:28" ht="12" customHeight="1" x14ac:dyDescent="0.2">
      <c r="A469" s="32" t="s">
        <v>1051</v>
      </c>
      <c r="B469" s="32" t="s">
        <v>141</v>
      </c>
      <c r="C469" s="33" t="s">
        <v>20</v>
      </c>
      <c r="D469" s="32" t="s">
        <v>13</v>
      </c>
      <c r="E469" s="34" t="str">
        <f t="shared" si="7"/>
        <v>Mixed Barolo of Rocche Costamagna and Cascina Adelaide - In Bond</v>
      </c>
      <c r="F469" s="32" t="s">
        <v>14</v>
      </c>
      <c r="G469" s="32">
        <v>10</v>
      </c>
      <c r="H469" s="33" t="s">
        <v>153</v>
      </c>
      <c r="I469" s="4" t="s">
        <v>149</v>
      </c>
      <c r="J469" s="35">
        <v>200</v>
      </c>
      <c r="K469" s="36">
        <v>300</v>
      </c>
      <c r="L469" s="37" t="s">
        <v>1053</v>
      </c>
      <c r="M469" s="37" t="s">
        <v>615</v>
      </c>
      <c r="AA469" s="18" t="s">
        <v>1052</v>
      </c>
      <c r="AB469" s="18" t="s">
        <v>1682</v>
      </c>
    </row>
    <row r="470" spans="1:28" ht="12" customHeight="1" x14ac:dyDescent="0.2">
      <c r="A470" s="32" t="s">
        <v>1054</v>
      </c>
      <c r="B470" s="32"/>
      <c r="C470" s="33" t="s">
        <v>20</v>
      </c>
      <c r="D470" s="32" t="s">
        <v>13</v>
      </c>
      <c r="E470" s="34" t="str">
        <f t="shared" si="7"/>
        <v>2016/2021 Mixed Lot of Barbaresco, Langhe, Barolo and Lombardia - In Bond</v>
      </c>
      <c r="F470" s="32" t="s">
        <v>14</v>
      </c>
      <c r="G470" s="32">
        <v>8</v>
      </c>
      <c r="H470" s="33" t="s">
        <v>153</v>
      </c>
      <c r="I470" s="4" t="s">
        <v>149</v>
      </c>
      <c r="J470" s="35">
        <v>120</v>
      </c>
      <c r="K470" s="36">
        <v>200</v>
      </c>
      <c r="L470" s="37" t="s">
        <v>1056</v>
      </c>
      <c r="M470" s="37" t="s">
        <v>615</v>
      </c>
      <c r="AA470" s="18" t="s">
        <v>1055</v>
      </c>
      <c r="AB470" s="18" t="s">
        <v>1683</v>
      </c>
    </row>
    <row r="471" spans="1:28" ht="12" customHeight="1" x14ac:dyDescent="0.2">
      <c r="A471" s="32" t="s">
        <v>1057</v>
      </c>
      <c r="B471" s="32"/>
      <c r="C471" s="33" t="s">
        <v>20</v>
      </c>
      <c r="D471" s="32" t="s">
        <v>13</v>
      </c>
      <c r="E471" s="34" t="str">
        <f t="shared" si="7"/>
        <v>2016/2021 Mixed Lot of Barolo - In Bond</v>
      </c>
      <c r="F471" s="32" t="s">
        <v>14</v>
      </c>
      <c r="G471" s="32">
        <v>12</v>
      </c>
      <c r="H471" s="33" t="s">
        <v>153</v>
      </c>
      <c r="I471" s="4" t="s">
        <v>149</v>
      </c>
      <c r="J471" s="35">
        <v>280</v>
      </c>
      <c r="K471" s="36">
        <v>380</v>
      </c>
      <c r="L471" s="37" t="s">
        <v>1059</v>
      </c>
      <c r="M471" s="37" t="s">
        <v>615</v>
      </c>
      <c r="AA471" s="18" t="s">
        <v>1058</v>
      </c>
      <c r="AB471" s="18" t="s">
        <v>1684</v>
      </c>
    </row>
    <row r="472" spans="1:28" ht="12" customHeight="1" x14ac:dyDescent="0.2">
      <c r="A472" s="32" t="s">
        <v>1060</v>
      </c>
      <c r="B472" s="32"/>
      <c r="C472" s="33" t="s">
        <v>20</v>
      </c>
      <c r="D472" s="32" t="s">
        <v>13</v>
      </c>
      <c r="E472" s="34" t="str">
        <f t="shared" si="7"/>
        <v>2016/2021 Mixed Lot of Barolo - In Bond</v>
      </c>
      <c r="F472" s="32" t="s">
        <v>14</v>
      </c>
      <c r="G472" s="32">
        <v>4</v>
      </c>
      <c r="H472" s="33" t="s">
        <v>153</v>
      </c>
      <c r="I472" s="4" t="s">
        <v>149</v>
      </c>
      <c r="J472" s="35">
        <v>100</v>
      </c>
      <c r="K472" s="36">
        <v>150</v>
      </c>
      <c r="L472" s="37" t="s">
        <v>1061</v>
      </c>
      <c r="M472" s="37" t="s">
        <v>615</v>
      </c>
      <c r="AA472" s="18" t="s">
        <v>1058</v>
      </c>
      <c r="AB472" s="18" t="s">
        <v>1685</v>
      </c>
    </row>
    <row r="473" spans="1:28" ht="12" customHeight="1" x14ac:dyDescent="0.2">
      <c r="A473" s="32" t="s">
        <v>1062</v>
      </c>
      <c r="B473" s="32"/>
      <c r="C473" s="33" t="s">
        <v>20</v>
      </c>
      <c r="D473" s="32" t="s">
        <v>13</v>
      </c>
      <c r="E473" s="34" t="str">
        <f t="shared" si="7"/>
        <v>2017/2018 Mixed Lot of Luigi Baudana, Barolo, Baudana - In Bond</v>
      </c>
      <c r="F473" s="32" t="s">
        <v>14</v>
      </c>
      <c r="G473" s="32">
        <v>6</v>
      </c>
      <c r="H473" s="33" t="s">
        <v>153</v>
      </c>
      <c r="I473" s="4" t="s">
        <v>149</v>
      </c>
      <c r="J473" s="35">
        <v>150</v>
      </c>
      <c r="K473" s="36">
        <v>200</v>
      </c>
      <c r="L473" s="37" t="s">
        <v>1064</v>
      </c>
      <c r="M473" s="37" t="s">
        <v>615</v>
      </c>
      <c r="AA473" s="18" t="s">
        <v>1063</v>
      </c>
      <c r="AB473" s="18" t="s">
        <v>1686</v>
      </c>
    </row>
    <row r="474" spans="1:28" ht="12" customHeight="1" x14ac:dyDescent="0.2">
      <c r="A474" s="32" t="s">
        <v>1065</v>
      </c>
      <c r="B474" s="32"/>
      <c r="C474" s="33" t="s">
        <v>20</v>
      </c>
      <c r="D474" s="32" t="s">
        <v>13</v>
      </c>
      <c r="E474" s="34" t="str">
        <f t="shared" si="7"/>
        <v>2019/2021 Mixed Lot of Luigi Baudana, Barolo, Baudana - In Bond</v>
      </c>
      <c r="F474" s="32" t="s">
        <v>14</v>
      </c>
      <c r="G474" s="32">
        <v>9</v>
      </c>
      <c r="H474" s="33" t="s">
        <v>153</v>
      </c>
      <c r="I474" s="4" t="s">
        <v>149</v>
      </c>
      <c r="J474" s="35">
        <v>260</v>
      </c>
      <c r="K474" s="36">
        <v>360</v>
      </c>
      <c r="L474" s="37" t="s">
        <v>1067</v>
      </c>
      <c r="M474" s="37" t="s">
        <v>615</v>
      </c>
      <c r="AA474" s="18" t="s">
        <v>1066</v>
      </c>
      <c r="AB474" s="18" t="s">
        <v>1687</v>
      </c>
    </row>
    <row r="475" spans="1:28" ht="12" customHeight="1" x14ac:dyDescent="0.2">
      <c r="A475" s="32" t="s">
        <v>1068</v>
      </c>
      <c r="B475" s="32"/>
      <c r="C475" s="33" t="s">
        <v>20</v>
      </c>
      <c r="D475" s="32" t="s">
        <v>13</v>
      </c>
      <c r="E475" s="34" t="str">
        <f t="shared" si="7"/>
        <v>2019/2021 Mixed Lot of Rocche Costamagna, Barolo, Rocche dell'Annunziata - In Bond</v>
      </c>
      <c r="F475" s="32" t="s">
        <v>14</v>
      </c>
      <c r="G475" s="32">
        <v>12</v>
      </c>
      <c r="H475" s="33" t="s">
        <v>153</v>
      </c>
      <c r="I475" s="4" t="s">
        <v>149</v>
      </c>
      <c r="J475" s="35">
        <v>180</v>
      </c>
      <c r="K475" s="36">
        <v>300</v>
      </c>
      <c r="L475" s="37" t="s">
        <v>1070</v>
      </c>
      <c r="M475" s="37" t="s">
        <v>615</v>
      </c>
      <c r="AA475" s="18" t="s">
        <v>1069</v>
      </c>
      <c r="AB475" s="18" t="s">
        <v>1688</v>
      </c>
    </row>
    <row r="476" spans="1:28" ht="12" customHeight="1" x14ac:dyDescent="0.2">
      <c r="A476" s="32" t="s">
        <v>1071</v>
      </c>
      <c r="B476" s="32"/>
      <c r="C476" s="33" t="s">
        <v>20</v>
      </c>
      <c r="D476" s="32" t="s">
        <v>13</v>
      </c>
      <c r="E476" s="34" t="str">
        <f t="shared" si="7"/>
        <v>2020/2021 Mixed Lot of Comm. G.B. Burlotto, Barolo, Monvigliero and Acclivi - In Bond</v>
      </c>
      <c r="F476" s="32" t="s">
        <v>14</v>
      </c>
      <c r="G476" s="32">
        <v>3</v>
      </c>
      <c r="H476" s="33" t="s">
        <v>153</v>
      </c>
      <c r="I476" s="4" t="s">
        <v>149</v>
      </c>
      <c r="J476" s="35">
        <v>120</v>
      </c>
      <c r="K476" s="36">
        <v>200</v>
      </c>
      <c r="L476" s="37" t="s">
        <v>1073</v>
      </c>
      <c r="M476" s="37" t="s">
        <v>615</v>
      </c>
      <c r="AA476" s="18" t="s">
        <v>1072</v>
      </c>
      <c r="AB476" s="18" t="s">
        <v>1689</v>
      </c>
    </row>
    <row r="477" spans="1:28" ht="12" customHeight="1" x14ac:dyDescent="0.2">
      <c r="A477" s="32" t="s">
        <v>1074</v>
      </c>
      <c r="B477" s="32" t="s">
        <v>172</v>
      </c>
      <c r="C477" s="33" t="s">
        <v>22</v>
      </c>
      <c r="D477" s="32" t="s">
        <v>13</v>
      </c>
      <c r="E477" s="34" t="str">
        <f t="shared" si="7"/>
        <v>Marques de Murrieta, Castillo Ygay Gran Reserva Especial, Rioja - In Bond</v>
      </c>
      <c r="F477" s="32" t="s">
        <v>14</v>
      </c>
      <c r="G477" s="32">
        <v>6</v>
      </c>
      <c r="H477" s="33" t="s">
        <v>166</v>
      </c>
      <c r="I477" s="4" t="s">
        <v>149</v>
      </c>
      <c r="J477" s="35">
        <v>500</v>
      </c>
      <c r="K477" s="36">
        <v>600</v>
      </c>
      <c r="L477" s="37"/>
      <c r="M477" s="37"/>
      <c r="AA477" s="18" t="s">
        <v>1075</v>
      </c>
      <c r="AB477" s="18" t="s">
        <v>1690</v>
      </c>
    </row>
    <row r="478" spans="1:28" ht="12" customHeight="1" x14ac:dyDescent="0.2">
      <c r="A478" s="32" t="s">
        <v>1076</v>
      </c>
      <c r="B478" s="32" t="s">
        <v>176</v>
      </c>
      <c r="C478" s="33" t="s">
        <v>22</v>
      </c>
      <c r="D478" s="32" t="s">
        <v>152</v>
      </c>
      <c r="E478" s="34" t="str">
        <f t="shared" si="7"/>
        <v>R. Lopez de Heredia, Tondonia Rosado Gran Reserva, Rioja - In Bond</v>
      </c>
      <c r="F478" s="32" t="s">
        <v>14</v>
      </c>
      <c r="G478" s="32">
        <v>3</v>
      </c>
      <c r="H478" s="33" t="s">
        <v>166</v>
      </c>
      <c r="I478" s="4" t="s">
        <v>149</v>
      </c>
      <c r="J478" s="35">
        <v>180</v>
      </c>
      <c r="K478" s="36">
        <v>240</v>
      </c>
      <c r="L478" s="37"/>
      <c r="M478" s="37" t="s">
        <v>624</v>
      </c>
      <c r="AA478" s="18" t="s">
        <v>1077</v>
      </c>
      <c r="AB478" s="18" t="s">
        <v>1691</v>
      </c>
    </row>
    <row r="479" spans="1:28" ht="12" customHeight="1" x14ac:dyDescent="0.2">
      <c r="A479" s="32" t="s">
        <v>1078</v>
      </c>
      <c r="B479" s="32" t="s">
        <v>195</v>
      </c>
      <c r="C479" s="33" t="s">
        <v>22</v>
      </c>
      <c r="D479" s="32" t="s">
        <v>13</v>
      </c>
      <c r="E479" s="34" t="str">
        <f t="shared" si="7"/>
        <v>La Rioja Alta, Vina Ardanza Reserva, Rioja (Magnum) - In Bond</v>
      </c>
      <c r="F479" s="32" t="s">
        <v>151</v>
      </c>
      <c r="G479" s="32">
        <v>6</v>
      </c>
      <c r="H479" s="33" t="s">
        <v>166</v>
      </c>
      <c r="I479" s="4" t="s">
        <v>149</v>
      </c>
      <c r="J479" s="35">
        <v>380</v>
      </c>
      <c r="K479" s="36">
        <v>480</v>
      </c>
      <c r="L479" s="37"/>
      <c r="M479" s="37" t="s">
        <v>624</v>
      </c>
      <c r="AA479" s="18" t="s">
        <v>1079</v>
      </c>
      <c r="AB479" s="18" t="s">
        <v>1692</v>
      </c>
    </row>
    <row r="480" spans="1:28" ht="12" customHeight="1" x14ac:dyDescent="0.2">
      <c r="A480" s="32" t="s">
        <v>1080</v>
      </c>
      <c r="B480" s="32" t="s">
        <v>195</v>
      </c>
      <c r="C480" s="33" t="s">
        <v>22</v>
      </c>
      <c r="D480" s="32" t="s">
        <v>152</v>
      </c>
      <c r="E480" s="34" t="str">
        <f t="shared" si="7"/>
        <v>R. Lopez de Heredia, Tondonia Rosado Gran Reserva, Rioja - In Bond</v>
      </c>
      <c r="F480" s="32" t="s">
        <v>14</v>
      </c>
      <c r="G480" s="32">
        <v>3</v>
      </c>
      <c r="H480" s="33" t="s">
        <v>166</v>
      </c>
      <c r="I480" s="4" t="s">
        <v>149</v>
      </c>
      <c r="J480" s="35">
        <v>200</v>
      </c>
      <c r="K480" s="36">
        <v>260</v>
      </c>
      <c r="L480" s="37"/>
      <c r="M480" s="37" t="s">
        <v>624</v>
      </c>
      <c r="AA480" s="18" t="s">
        <v>1077</v>
      </c>
      <c r="AB480" s="18" t="s">
        <v>1693</v>
      </c>
    </row>
    <row r="481" spans="1:28" ht="12" customHeight="1" x14ac:dyDescent="0.2">
      <c r="A481" s="32" t="s">
        <v>1081</v>
      </c>
      <c r="B481" s="32" t="s">
        <v>204</v>
      </c>
      <c r="C481" s="33" t="s">
        <v>22</v>
      </c>
      <c r="D481" s="32" t="s">
        <v>152</v>
      </c>
      <c r="E481" s="34" t="str">
        <f t="shared" si="7"/>
        <v>R. Lopez de Heredia, Tondonia Rosado Gran Reserva, Rioja - In Bond</v>
      </c>
      <c r="F481" s="32" t="s">
        <v>14</v>
      </c>
      <c r="G481" s="32">
        <v>3</v>
      </c>
      <c r="H481" s="33" t="s">
        <v>166</v>
      </c>
      <c r="I481" s="4" t="s">
        <v>149</v>
      </c>
      <c r="J481" s="35">
        <v>180</v>
      </c>
      <c r="K481" s="36">
        <v>240</v>
      </c>
      <c r="L481" s="37"/>
      <c r="M481" s="37" t="s">
        <v>624</v>
      </c>
      <c r="AA481" s="18" t="s">
        <v>1077</v>
      </c>
      <c r="AB481" s="18" t="s">
        <v>1694</v>
      </c>
    </row>
    <row r="482" spans="1:28" ht="12" customHeight="1" x14ac:dyDescent="0.2">
      <c r="A482" s="32" t="s">
        <v>1082</v>
      </c>
      <c r="B482" s="32" t="s">
        <v>204</v>
      </c>
      <c r="C482" s="33" t="s">
        <v>534</v>
      </c>
      <c r="D482" s="32" t="s">
        <v>13</v>
      </c>
      <c r="E482" s="34" t="str">
        <f t="shared" si="7"/>
        <v>Terroir Al Limit, Manyes, Priorat DOC - In Bond</v>
      </c>
      <c r="F482" s="32" t="s">
        <v>14</v>
      </c>
      <c r="G482" s="32">
        <v>6</v>
      </c>
      <c r="H482" s="33" t="s">
        <v>148</v>
      </c>
      <c r="I482" s="4" t="s">
        <v>149</v>
      </c>
      <c r="J482" s="35">
        <v>400</v>
      </c>
      <c r="K482" s="36">
        <v>600</v>
      </c>
      <c r="L482" s="37"/>
      <c r="M482" s="37"/>
      <c r="AA482" s="18" t="s">
        <v>1083</v>
      </c>
      <c r="AB482" s="18" t="s">
        <v>1695</v>
      </c>
    </row>
    <row r="483" spans="1:28" ht="12" customHeight="1" x14ac:dyDescent="0.2">
      <c r="A483" s="32" t="s">
        <v>1084</v>
      </c>
      <c r="B483" s="32" t="s">
        <v>142</v>
      </c>
      <c r="C483" s="33" t="s">
        <v>22</v>
      </c>
      <c r="D483" s="32" t="s">
        <v>152</v>
      </c>
      <c r="E483" s="34" t="str">
        <f t="shared" si="7"/>
        <v>R. Lopez de Heredia, Tondonia Rosado Gran Reserva, Rioja - In Bond</v>
      </c>
      <c r="F483" s="32" t="s">
        <v>14</v>
      </c>
      <c r="G483" s="32">
        <v>3</v>
      </c>
      <c r="H483" s="33" t="s">
        <v>166</v>
      </c>
      <c r="I483" s="4" t="s">
        <v>149</v>
      </c>
      <c r="J483" s="35">
        <v>200</v>
      </c>
      <c r="K483" s="36">
        <v>260</v>
      </c>
      <c r="L483" s="37"/>
      <c r="M483" s="37" t="s">
        <v>624</v>
      </c>
      <c r="AA483" s="18" t="s">
        <v>1077</v>
      </c>
      <c r="AB483" s="18" t="s">
        <v>1696</v>
      </c>
    </row>
    <row r="484" spans="1:28" ht="12" customHeight="1" x14ac:dyDescent="0.2">
      <c r="A484" s="32" t="s">
        <v>1085</v>
      </c>
      <c r="B484" s="32" t="s">
        <v>144</v>
      </c>
      <c r="C484" s="33" t="s">
        <v>22</v>
      </c>
      <c r="D484" s="32" t="s">
        <v>13</v>
      </c>
      <c r="E484" s="34" t="str">
        <f t="shared" si="7"/>
        <v>La Rioja Alta, 904 Gran Reserva, Rioja (Magnum) - In Bond</v>
      </c>
      <c r="F484" s="32" t="s">
        <v>151</v>
      </c>
      <c r="G484" s="32">
        <v>1</v>
      </c>
      <c r="H484" s="33" t="s">
        <v>148</v>
      </c>
      <c r="I484" s="4" t="s">
        <v>149</v>
      </c>
      <c r="J484" s="35">
        <v>60</v>
      </c>
      <c r="K484" s="36">
        <v>90</v>
      </c>
      <c r="L484" s="37"/>
      <c r="M484" s="37" t="s">
        <v>624</v>
      </c>
      <c r="AA484" s="18" t="s">
        <v>1086</v>
      </c>
      <c r="AB484" s="18" t="s">
        <v>1697</v>
      </c>
    </row>
    <row r="485" spans="1:28" ht="12" customHeight="1" x14ac:dyDescent="0.2">
      <c r="A485" s="32" t="s">
        <v>1087</v>
      </c>
      <c r="B485" s="32" t="s">
        <v>144</v>
      </c>
      <c r="C485" s="33" t="s">
        <v>543</v>
      </c>
      <c r="D485" s="32" t="s">
        <v>13</v>
      </c>
      <c r="E485" s="34" t="str">
        <f t="shared" si="7"/>
        <v>Sei Solo, Ribera del Duero - In Bond</v>
      </c>
      <c r="F485" s="32" t="s">
        <v>14</v>
      </c>
      <c r="G485" s="32">
        <v>6</v>
      </c>
      <c r="H485" s="33" t="s">
        <v>166</v>
      </c>
      <c r="I485" s="4" t="s">
        <v>149</v>
      </c>
      <c r="J485" s="35">
        <v>160</v>
      </c>
      <c r="K485" s="36">
        <v>200</v>
      </c>
      <c r="L485" s="37"/>
      <c r="M485" s="37"/>
      <c r="AA485" s="18" t="s">
        <v>1088</v>
      </c>
      <c r="AB485" s="18" t="s">
        <v>1698</v>
      </c>
    </row>
    <row r="486" spans="1:28" ht="12" customHeight="1" x14ac:dyDescent="0.2">
      <c r="A486" s="32" t="s">
        <v>1089</v>
      </c>
      <c r="B486" s="32" t="s">
        <v>251</v>
      </c>
      <c r="C486" s="33" t="s">
        <v>22</v>
      </c>
      <c r="D486" s="32" t="s">
        <v>13</v>
      </c>
      <c r="E486" s="34" t="str">
        <f t="shared" si="7"/>
        <v>CVNE, Imperial Gran Reserva, Rioja (Magnums) - In Bond</v>
      </c>
      <c r="F486" s="32" t="s">
        <v>151</v>
      </c>
      <c r="G486" s="32">
        <v>3</v>
      </c>
      <c r="H486" s="33" t="s">
        <v>166</v>
      </c>
      <c r="I486" s="4" t="s">
        <v>149</v>
      </c>
      <c r="J486" s="35">
        <v>150</v>
      </c>
      <c r="K486" s="36">
        <v>200</v>
      </c>
      <c r="L486" s="37"/>
      <c r="M486" s="37"/>
      <c r="AA486" s="18" t="s">
        <v>1090</v>
      </c>
      <c r="AB486" s="18" t="s">
        <v>1699</v>
      </c>
    </row>
    <row r="487" spans="1:28" ht="12" customHeight="1" x14ac:dyDescent="0.2">
      <c r="A487" s="32" t="s">
        <v>1091</v>
      </c>
      <c r="B487" s="32" t="s">
        <v>274</v>
      </c>
      <c r="C487" s="33" t="s">
        <v>22</v>
      </c>
      <c r="D487" s="32" t="s">
        <v>13</v>
      </c>
      <c r="E487" s="34" t="str">
        <f t="shared" si="7"/>
        <v>CVNE, Real de Asua, Rioja - In Bond</v>
      </c>
      <c r="F487" s="32" t="s">
        <v>14</v>
      </c>
      <c r="G487" s="32">
        <v>6</v>
      </c>
      <c r="H487" s="33" t="s">
        <v>166</v>
      </c>
      <c r="I487" s="4" t="s">
        <v>149</v>
      </c>
      <c r="J487" s="35">
        <v>200</v>
      </c>
      <c r="K487" s="36">
        <v>260</v>
      </c>
      <c r="L487" s="37"/>
      <c r="M487" s="37"/>
      <c r="AA487" s="18" t="s">
        <v>1092</v>
      </c>
      <c r="AB487" s="18" t="s">
        <v>1700</v>
      </c>
    </row>
    <row r="488" spans="1:28" ht="12" customHeight="1" x14ac:dyDescent="0.2">
      <c r="A488" s="32" t="s">
        <v>1093</v>
      </c>
      <c r="B488" s="32" t="s">
        <v>274</v>
      </c>
      <c r="C488" s="33" t="s">
        <v>1094</v>
      </c>
      <c r="D488" s="32" t="s">
        <v>13</v>
      </c>
      <c r="E488" s="34" t="str">
        <f t="shared" si="7"/>
        <v>Comando G, Vinos de Madrid, La Bruja De Rozas - In Bond</v>
      </c>
      <c r="F488" s="32" t="s">
        <v>14</v>
      </c>
      <c r="G488" s="32">
        <v>12</v>
      </c>
      <c r="H488" s="33" t="s">
        <v>148</v>
      </c>
      <c r="I488" s="4" t="s">
        <v>149</v>
      </c>
      <c r="J488" s="35">
        <v>120</v>
      </c>
      <c r="K488" s="36">
        <v>180</v>
      </c>
      <c r="L488" s="37"/>
      <c r="M488" s="37"/>
      <c r="AA488" s="18" t="s">
        <v>1095</v>
      </c>
      <c r="AB488" s="18" t="s">
        <v>1701</v>
      </c>
    </row>
    <row r="489" spans="1:28" ht="12" customHeight="1" x14ac:dyDescent="0.2">
      <c r="A489" s="32" t="s">
        <v>1096</v>
      </c>
      <c r="B489" s="32"/>
      <c r="C489" s="33" t="s">
        <v>22</v>
      </c>
      <c r="D489" s="32" t="s">
        <v>13</v>
      </c>
      <c r="E489" s="34" t="str">
        <f t="shared" si="7"/>
        <v>2007/2010/2012 Mixed Lot of La Rioja Alta</v>
      </c>
      <c r="F489" s="32" t="s">
        <v>14</v>
      </c>
      <c r="G489" s="32">
        <v>6</v>
      </c>
      <c r="H489" s="33" t="s">
        <v>153</v>
      </c>
      <c r="I489" s="32" t="s">
        <v>154</v>
      </c>
      <c r="J489" s="35">
        <v>160</v>
      </c>
      <c r="K489" s="36">
        <v>320</v>
      </c>
      <c r="L489" s="37" t="s">
        <v>1098</v>
      </c>
      <c r="M489" s="37"/>
      <c r="AA489" s="18" t="s">
        <v>1097</v>
      </c>
      <c r="AB489" s="18" t="s">
        <v>1702</v>
      </c>
    </row>
    <row r="490" spans="1:28" ht="12" customHeight="1" x14ac:dyDescent="0.2">
      <c r="A490" s="32" t="s">
        <v>1099</v>
      </c>
      <c r="B490" s="32" t="s">
        <v>262</v>
      </c>
      <c r="C490" s="33"/>
      <c r="D490" s="32" t="s">
        <v>15</v>
      </c>
      <c r="E490" s="34" t="str">
        <f t="shared" si="7"/>
        <v>Mixed Lot of Muchada-Leclapart - In Bond</v>
      </c>
      <c r="F490" s="32" t="s">
        <v>14</v>
      </c>
      <c r="G490" s="32">
        <v>12</v>
      </c>
      <c r="H490" s="33" t="s">
        <v>148</v>
      </c>
      <c r="I490" s="4" t="s">
        <v>149</v>
      </c>
      <c r="J490" s="35">
        <v>100</v>
      </c>
      <c r="K490" s="36">
        <v>140</v>
      </c>
      <c r="L490" s="37" t="s">
        <v>1101</v>
      </c>
      <c r="M490" s="37"/>
      <c r="AA490" s="18" t="s">
        <v>1100</v>
      </c>
      <c r="AB490" s="18" t="s">
        <v>1703</v>
      </c>
    </row>
    <row r="491" spans="1:28" ht="12" customHeight="1" x14ac:dyDescent="0.2">
      <c r="A491" s="32" t="s">
        <v>1102</v>
      </c>
      <c r="B491" s="32" t="s">
        <v>251</v>
      </c>
      <c r="C491" s="33" t="s">
        <v>158</v>
      </c>
      <c r="D491" s="32" t="s">
        <v>15</v>
      </c>
      <c r="E491" s="34" t="str">
        <f t="shared" si="7"/>
        <v>Blackbook, Pygmalion Chardonnay, England</v>
      </c>
      <c r="F491" s="32" t="s">
        <v>14</v>
      </c>
      <c r="G491" s="32">
        <v>7</v>
      </c>
      <c r="H491" s="33" t="s">
        <v>153</v>
      </c>
      <c r="I491" s="32" t="s">
        <v>154</v>
      </c>
      <c r="J491" s="35">
        <v>100</v>
      </c>
      <c r="K491" s="36">
        <v>160</v>
      </c>
      <c r="L491" s="37"/>
      <c r="M491" s="37" t="s">
        <v>615</v>
      </c>
      <c r="AA491" s="18" t="s">
        <v>1103</v>
      </c>
      <c r="AB491" s="18" t="s">
        <v>1704</v>
      </c>
    </row>
    <row r="492" spans="1:28" ht="12" customHeight="1" x14ac:dyDescent="0.2">
      <c r="A492" s="32" t="s">
        <v>1104</v>
      </c>
      <c r="B492" s="32"/>
      <c r="C492" s="33"/>
      <c r="D492" s="32" t="s">
        <v>15</v>
      </c>
      <c r="E492" s="34" t="str">
        <f t="shared" si="7"/>
        <v>2010/2020 Mixed Mediterranean Lot (Mixed Formats)</v>
      </c>
      <c r="F492" s="32" t="s">
        <v>14</v>
      </c>
      <c r="G492" s="32">
        <v>12</v>
      </c>
      <c r="H492" s="33" t="s">
        <v>153</v>
      </c>
      <c r="I492" s="32" t="s">
        <v>154</v>
      </c>
      <c r="J492" s="35">
        <v>140</v>
      </c>
      <c r="K492" s="36">
        <v>240</v>
      </c>
      <c r="L492" s="37" t="s">
        <v>1106</v>
      </c>
      <c r="M492" s="37" t="s">
        <v>615</v>
      </c>
      <c r="AA492" s="18" t="s">
        <v>1105</v>
      </c>
      <c r="AB492" s="18" t="s">
        <v>1705</v>
      </c>
    </row>
    <row r="493" spans="1:28" ht="12" customHeight="1" x14ac:dyDescent="0.2">
      <c r="A493" s="32" t="s">
        <v>1107</v>
      </c>
      <c r="B493" s="32"/>
      <c r="C493" s="33"/>
      <c r="D493" s="32" t="s">
        <v>13</v>
      </c>
      <c r="E493" s="34" t="str">
        <f t="shared" si="7"/>
        <v>2016/2020 Mixed Lot from Switzerland and South Africa - In Bond (Mixed Formats)</v>
      </c>
      <c r="F493" s="32" t="s">
        <v>14</v>
      </c>
      <c r="G493" s="32">
        <v>6</v>
      </c>
      <c r="H493" s="33" t="s">
        <v>153</v>
      </c>
      <c r="I493" s="4" t="s">
        <v>149</v>
      </c>
      <c r="J493" s="35">
        <v>120</v>
      </c>
      <c r="K493" s="36">
        <v>160</v>
      </c>
      <c r="L493" s="37" t="s">
        <v>1109</v>
      </c>
      <c r="M493" s="37" t="s">
        <v>615</v>
      </c>
      <c r="AA493" s="18" t="s">
        <v>1108</v>
      </c>
      <c r="AB493" s="18" t="s">
        <v>1706</v>
      </c>
    </row>
    <row r="494" spans="1:28" ht="12" customHeight="1" x14ac:dyDescent="0.2">
      <c r="A494" s="32" t="s">
        <v>1110</v>
      </c>
      <c r="B494" s="32"/>
      <c r="C494" s="33"/>
      <c r="D494" s="32" t="s">
        <v>15</v>
      </c>
      <c r="E494" s="34" t="str">
        <f t="shared" si="7"/>
        <v>2016/2022 Mixed Spanish and French Whites - In Bond</v>
      </c>
      <c r="F494" s="32" t="s">
        <v>14</v>
      </c>
      <c r="G494" s="32">
        <v>12</v>
      </c>
      <c r="H494" s="33" t="s">
        <v>148</v>
      </c>
      <c r="I494" s="4" t="s">
        <v>149</v>
      </c>
      <c r="J494" s="35">
        <v>80</v>
      </c>
      <c r="K494" s="36">
        <v>140</v>
      </c>
      <c r="L494" s="37" t="s">
        <v>1112</v>
      </c>
      <c r="M494" s="37"/>
      <c r="AA494" s="18" t="s">
        <v>1111</v>
      </c>
      <c r="AB494" s="18" t="s">
        <v>1707</v>
      </c>
    </row>
    <row r="495" spans="1:28" ht="12" customHeight="1" x14ac:dyDescent="0.2">
      <c r="A495" s="32" t="s">
        <v>1113</v>
      </c>
      <c r="B495" s="32" t="s">
        <v>274</v>
      </c>
      <c r="C495" s="33"/>
      <c r="D495" s="32" t="s">
        <v>13</v>
      </c>
      <c r="E495" s="34" t="str">
        <f t="shared" si="7"/>
        <v>Mixed Lot from France and South Africa</v>
      </c>
      <c r="F495" s="32" t="s">
        <v>14</v>
      </c>
      <c r="G495" s="32">
        <v>12</v>
      </c>
      <c r="H495" s="33" t="s">
        <v>148</v>
      </c>
      <c r="I495" s="4" t="s">
        <v>149</v>
      </c>
      <c r="J495" s="35">
        <v>120</v>
      </c>
      <c r="K495" s="36">
        <v>160</v>
      </c>
      <c r="L495" s="37" t="s">
        <v>1115</v>
      </c>
      <c r="M495" s="37"/>
      <c r="AA495" s="18" t="s">
        <v>1114</v>
      </c>
      <c r="AB495" s="18" t="s">
        <v>1708</v>
      </c>
    </row>
    <row r="496" spans="1:28" ht="12" customHeight="1" x14ac:dyDescent="0.2">
      <c r="A496" s="32" t="s">
        <v>1116</v>
      </c>
      <c r="B496" s="32" t="s">
        <v>172</v>
      </c>
      <c r="C496" s="33" t="s">
        <v>1117</v>
      </c>
      <c r="D496" s="32" t="s">
        <v>13</v>
      </c>
      <c r="E496" s="34" t="str">
        <f t="shared" si="7"/>
        <v>Two Hands, Zippy's Block Roennfeldt Road Shiraz, Barossa Valley (Magnum) - In Bond</v>
      </c>
      <c r="F496" s="32" t="s">
        <v>151</v>
      </c>
      <c r="G496" s="32">
        <v>2</v>
      </c>
      <c r="H496" s="33" t="s">
        <v>153</v>
      </c>
      <c r="I496" s="4" t="s">
        <v>149</v>
      </c>
      <c r="J496" s="35">
        <v>150</v>
      </c>
      <c r="K496" s="36">
        <v>200</v>
      </c>
      <c r="L496" s="37" t="s">
        <v>517</v>
      </c>
      <c r="M496" s="37"/>
      <c r="AA496" s="18" t="s">
        <v>1118</v>
      </c>
      <c r="AB496" s="18" t="s">
        <v>1709</v>
      </c>
    </row>
    <row r="497" spans="1:28" ht="12" customHeight="1" x14ac:dyDescent="0.2">
      <c r="A497" s="32" t="s">
        <v>1119</v>
      </c>
      <c r="B497" s="32" t="s">
        <v>150</v>
      </c>
      <c r="C497" s="33" t="s">
        <v>1117</v>
      </c>
      <c r="D497" s="32" t="s">
        <v>13</v>
      </c>
      <c r="E497" s="34" t="str">
        <f t="shared" si="7"/>
        <v>Two Hands, Deer In Headlights, Barossa Valley - In Bond</v>
      </c>
      <c r="F497" s="32" t="s">
        <v>14</v>
      </c>
      <c r="G497" s="32">
        <v>12</v>
      </c>
      <c r="H497" s="33" t="s">
        <v>148</v>
      </c>
      <c r="I497" s="4" t="s">
        <v>149</v>
      </c>
      <c r="J497" s="35">
        <v>100</v>
      </c>
      <c r="K497" s="36">
        <v>150</v>
      </c>
      <c r="L497" s="37"/>
      <c r="M497" s="37"/>
      <c r="AA497" s="18" t="s">
        <v>1120</v>
      </c>
      <c r="AB497" s="18" t="s">
        <v>1710</v>
      </c>
    </row>
    <row r="498" spans="1:28" ht="12" customHeight="1" x14ac:dyDescent="0.2">
      <c r="A498" s="32" t="s">
        <v>1121</v>
      </c>
      <c r="B498" s="32" t="s">
        <v>150</v>
      </c>
      <c r="C498" s="33" t="s">
        <v>1117</v>
      </c>
      <c r="D498" s="32" t="s">
        <v>13</v>
      </c>
      <c r="E498" s="34" t="str">
        <f t="shared" si="7"/>
        <v>Two Hands, Lily's Garden Shiraz, McLaren Vale - In Bond</v>
      </c>
      <c r="F498" s="32" t="s">
        <v>14</v>
      </c>
      <c r="G498" s="32">
        <v>12</v>
      </c>
      <c r="H498" s="33" t="s">
        <v>148</v>
      </c>
      <c r="I498" s="4" t="s">
        <v>149</v>
      </c>
      <c r="J498" s="35">
        <v>120</v>
      </c>
      <c r="K498" s="36">
        <v>180</v>
      </c>
      <c r="L498" s="37" t="s">
        <v>157</v>
      </c>
      <c r="M498" s="37"/>
      <c r="AA498" s="18" t="s">
        <v>1122</v>
      </c>
      <c r="AB498" s="18" t="s">
        <v>1711</v>
      </c>
    </row>
    <row r="499" spans="1:28" ht="12" customHeight="1" x14ac:dyDescent="0.2">
      <c r="A499" s="32" t="s">
        <v>1123</v>
      </c>
      <c r="B499" s="32" t="s">
        <v>172</v>
      </c>
      <c r="C499" s="33" t="s">
        <v>1117</v>
      </c>
      <c r="D499" s="32" t="s">
        <v>13</v>
      </c>
      <c r="E499" s="34" t="str">
        <f t="shared" si="7"/>
        <v>d'Arenberg, The Dead Arm Shiraz, McLaren Vale - In Bond</v>
      </c>
      <c r="F499" s="32" t="s">
        <v>14</v>
      </c>
      <c r="G499" s="32">
        <v>12</v>
      </c>
      <c r="H499" s="33" t="s">
        <v>148</v>
      </c>
      <c r="I499" s="4" t="s">
        <v>149</v>
      </c>
      <c r="J499" s="35">
        <v>150</v>
      </c>
      <c r="K499" s="36">
        <v>200</v>
      </c>
      <c r="L499" s="37" t="s">
        <v>157</v>
      </c>
      <c r="M499" s="37"/>
      <c r="AA499" s="18" t="s">
        <v>1124</v>
      </c>
      <c r="AB499" s="18" t="s">
        <v>1712</v>
      </c>
    </row>
    <row r="500" spans="1:28" ht="12" customHeight="1" x14ac:dyDescent="0.2">
      <c r="A500" s="32" t="s">
        <v>1125</v>
      </c>
      <c r="B500" s="32" t="s">
        <v>172</v>
      </c>
      <c r="C500" s="33" t="s">
        <v>1117</v>
      </c>
      <c r="D500" s="32" t="s">
        <v>13</v>
      </c>
      <c r="E500" s="34" t="str">
        <f t="shared" si="7"/>
        <v>Kay Brothers, Amery Hillside Shiraz, McLaren Vale - In Bond</v>
      </c>
      <c r="F500" s="32" t="s">
        <v>14</v>
      </c>
      <c r="G500" s="32">
        <v>12</v>
      </c>
      <c r="H500" s="33" t="s">
        <v>148</v>
      </c>
      <c r="I500" s="4" t="s">
        <v>149</v>
      </c>
      <c r="J500" s="35">
        <v>80</v>
      </c>
      <c r="K500" s="36">
        <v>120</v>
      </c>
      <c r="L500" s="37" t="s">
        <v>157</v>
      </c>
      <c r="M500" s="37"/>
      <c r="AA500" s="18" t="s">
        <v>1126</v>
      </c>
      <c r="AB500" s="18" t="s">
        <v>1713</v>
      </c>
    </row>
    <row r="501" spans="1:28" ht="12" customHeight="1" x14ac:dyDescent="0.2">
      <c r="A501" s="32" t="s">
        <v>1127</v>
      </c>
      <c r="B501" s="32" t="s">
        <v>172</v>
      </c>
      <c r="C501" s="33" t="s">
        <v>1117</v>
      </c>
      <c r="D501" s="32" t="s">
        <v>13</v>
      </c>
      <c r="E501" s="34" t="str">
        <f t="shared" si="7"/>
        <v>Kay Brothers, Amery Hillside Shiraz, McLaren Vale - In Bond</v>
      </c>
      <c r="F501" s="32" t="s">
        <v>14</v>
      </c>
      <c r="G501" s="32">
        <v>12</v>
      </c>
      <c r="H501" s="33" t="s">
        <v>148</v>
      </c>
      <c r="I501" s="4" t="s">
        <v>149</v>
      </c>
      <c r="J501" s="35">
        <v>80</v>
      </c>
      <c r="K501" s="36">
        <v>120</v>
      </c>
      <c r="L501" s="37" t="s">
        <v>157</v>
      </c>
      <c r="M501" s="37"/>
      <c r="AA501" s="18" t="s">
        <v>1126</v>
      </c>
      <c r="AB501" s="18" t="s">
        <v>1714</v>
      </c>
    </row>
    <row r="502" spans="1:28" ht="12" customHeight="1" x14ac:dyDescent="0.2">
      <c r="A502" s="32" t="s">
        <v>1128</v>
      </c>
      <c r="B502" s="32" t="s">
        <v>173</v>
      </c>
      <c r="C502" s="33" t="s">
        <v>1117</v>
      </c>
      <c r="D502" s="32" t="s">
        <v>13</v>
      </c>
      <c r="E502" s="34" t="str">
        <f t="shared" si="7"/>
        <v>Two Hands, Ares, Barossa Valley - In Bond</v>
      </c>
      <c r="F502" s="32" t="s">
        <v>14</v>
      </c>
      <c r="G502" s="32">
        <v>6</v>
      </c>
      <c r="H502" s="33" t="s">
        <v>148</v>
      </c>
      <c r="I502" s="4" t="s">
        <v>149</v>
      </c>
      <c r="J502" s="35">
        <v>150</v>
      </c>
      <c r="K502" s="36">
        <v>200</v>
      </c>
      <c r="L502" s="37"/>
      <c r="M502" s="37"/>
      <c r="AA502" s="18" t="s">
        <v>1129</v>
      </c>
      <c r="AB502" s="18" t="s">
        <v>1715</v>
      </c>
    </row>
    <row r="503" spans="1:28" ht="12" customHeight="1" x14ac:dyDescent="0.2">
      <c r="A503" s="32" t="s">
        <v>1130</v>
      </c>
      <c r="B503" s="32" t="s">
        <v>173</v>
      </c>
      <c r="C503" s="33" t="s">
        <v>1117</v>
      </c>
      <c r="D503" s="32" t="s">
        <v>13</v>
      </c>
      <c r="E503" s="34" t="str">
        <f t="shared" si="7"/>
        <v>Two Hands, Bella's Garden Shiraz, Barossa Valley - In Bond</v>
      </c>
      <c r="F503" s="32" t="s">
        <v>14</v>
      </c>
      <c r="G503" s="32">
        <v>12</v>
      </c>
      <c r="H503" s="33" t="s">
        <v>148</v>
      </c>
      <c r="I503" s="4" t="s">
        <v>149</v>
      </c>
      <c r="J503" s="35">
        <v>100</v>
      </c>
      <c r="K503" s="36">
        <v>150</v>
      </c>
      <c r="L503" s="37" t="s">
        <v>157</v>
      </c>
      <c r="M503" s="37"/>
      <c r="AA503" s="18" t="s">
        <v>1131</v>
      </c>
      <c r="AB503" s="18" t="s">
        <v>1716</v>
      </c>
    </row>
    <row r="504" spans="1:28" ht="12" customHeight="1" x14ac:dyDescent="0.2">
      <c r="A504" s="32" t="s">
        <v>1132</v>
      </c>
      <c r="B504" s="32" t="s">
        <v>173</v>
      </c>
      <c r="C504" s="33" t="s">
        <v>1117</v>
      </c>
      <c r="D504" s="32" t="s">
        <v>13</v>
      </c>
      <c r="E504" s="34" t="str">
        <f t="shared" si="7"/>
        <v>Two Hands, Deer In Headlights, Barossa Valley - In Bond</v>
      </c>
      <c r="F504" s="32" t="s">
        <v>14</v>
      </c>
      <c r="G504" s="32">
        <v>12</v>
      </c>
      <c r="H504" s="33" t="s">
        <v>148</v>
      </c>
      <c r="I504" s="4" t="s">
        <v>149</v>
      </c>
      <c r="J504" s="35">
        <v>100</v>
      </c>
      <c r="K504" s="36">
        <v>150</v>
      </c>
      <c r="L504" s="37"/>
      <c r="M504" s="37"/>
      <c r="AA504" s="18" t="s">
        <v>1120</v>
      </c>
      <c r="AB504" s="18" t="s">
        <v>1717</v>
      </c>
    </row>
    <row r="505" spans="1:28" ht="12" customHeight="1" x14ac:dyDescent="0.2">
      <c r="A505" s="32" t="s">
        <v>1133</v>
      </c>
      <c r="B505" s="32" t="s">
        <v>173</v>
      </c>
      <c r="C505" s="33" t="s">
        <v>1117</v>
      </c>
      <c r="D505" s="32" t="s">
        <v>13</v>
      </c>
      <c r="E505" s="34" t="str">
        <f t="shared" si="7"/>
        <v>Two Hands, Lily's Garden Shiraz, McLaren Vale - In Bond</v>
      </c>
      <c r="F505" s="32" t="s">
        <v>14</v>
      </c>
      <c r="G505" s="32">
        <v>12</v>
      </c>
      <c r="H505" s="33" t="s">
        <v>148</v>
      </c>
      <c r="I505" s="4" t="s">
        <v>149</v>
      </c>
      <c r="J505" s="35">
        <v>120</v>
      </c>
      <c r="K505" s="36">
        <v>180</v>
      </c>
      <c r="L505" s="37" t="s">
        <v>157</v>
      </c>
      <c r="M505" s="37"/>
      <c r="AA505" s="18" t="s">
        <v>1122</v>
      </c>
      <c r="AB505" s="18" t="s">
        <v>1718</v>
      </c>
    </row>
    <row r="506" spans="1:28" ht="12" customHeight="1" x14ac:dyDescent="0.2">
      <c r="A506" s="32" t="s">
        <v>1134</v>
      </c>
      <c r="B506" s="32" t="s">
        <v>173</v>
      </c>
      <c r="C506" s="33" t="s">
        <v>1117</v>
      </c>
      <c r="D506" s="32" t="s">
        <v>13</v>
      </c>
      <c r="E506" s="34" t="str">
        <f t="shared" si="7"/>
        <v>Two Hands, Lily's Garden Shiraz, McLaren Vale (Imperial) - In Bond</v>
      </c>
      <c r="F506" s="32" t="s">
        <v>211</v>
      </c>
      <c r="G506" s="32">
        <v>1</v>
      </c>
      <c r="H506" s="33" t="s">
        <v>148</v>
      </c>
      <c r="I506" s="4" t="s">
        <v>149</v>
      </c>
      <c r="J506" s="35">
        <v>100</v>
      </c>
      <c r="K506" s="36">
        <v>150</v>
      </c>
      <c r="L506" s="37"/>
      <c r="M506" s="37"/>
      <c r="AA506" s="18" t="s">
        <v>1135</v>
      </c>
      <c r="AB506" s="18" t="s">
        <v>1719</v>
      </c>
    </row>
    <row r="507" spans="1:28" ht="12" customHeight="1" x14ac:dyDescent="0.2">
      <c r="A507" s="32" t="s">
        <v>1136</v>
      </c>
      <c r="B507" s="32" t="s">
        <v>173</v>
      </c>
      <c r="C507" s="33" t="s">
        <v>1117</v>
      </c>
      <c r="D507" s="32" t="s">
        <v>13</v>
      </c>
      <c r="E507" s="34" t="str">
        <f t="shared" si="7"/>
        <v>Two Hands, Barneys Block Shiraz, McLaren Vale - In Bond</v>
      </c>
      <c r="F507" s="32" t="s">
        <v>14</v>
      </c>
      <c r="G507" s="32">
        <v>12</v>
      </c>
      <c r="H507" s="33" t="s">
        <v>148</v>
      </c>
      <c r="I507" s="4" t="s">
        <v>149</v>
      </c>
      <c r="J507" s="35">
        <v>100</v>
      </c>
      <c r="K507" s="36">
        <v>150</v>
      </c>
      <c r="L507" s="37" t="s">
        <v>157</v>
      </c>
      <c r="M507" s="37"/>
      <c r="AA507" s="18" t="s">
        <v>1137</v>
      </c>
      <c r="AB507" s="18" t="s">
        <v>1720</v>
      </c>
    </row>
    <row r="508" spans="1:28" ht="12" customHeight="1" x14ac:dyDescent="0.2">
      <c r="A508" s="32" t="s">
        <v>1138</v>
      </c>
      <c r="B508" s="32" t="s">
        <v>173</v>
      </c>
      <c r="C508" s="33" t="s">
        <v>1117</v>
      </c>
      <c r="D508" s="32" t="s">
        <v>13</v>
      </c>
      <c r="E508" s="34" t="str">
        <f t="shared" si="7"/>
        <v>Clarendon Hills, Onkaparinga Syrah, South Australia - In Bond</v>
      </c>
      <c r="F508" s="32" t="s">
        <v>14</v>
      </c>
      <c r="G508" s="32">
        <v>12</v>
      </c>
      <c r="H508" s="33" t="s">
        <v>148</v>
      </c>
      <c r="I508" s="4" t="s">
        <v>149</v>
      </c>
      <c r="J508" s="35">
        <v>100</v>
      </c>
      <c r="K508" s="36">
        <v>150</v>
      </c>
      <c r="L508" s="37" t="s">
        <v>157</v>
      </c>
      <c r="M508" s="37"/>
      <c r="AA508" s="18" t="s">
        <v>1139</v>
      </c>
      <c r="AB508" s="18" t="s">
        <v>1721</v>
      </c>
    </row>
    <row r="509" spans="1:28" ht="12" customHeight="1" x14ac:dyDescent="0.2">
      <c r="A509" s="32" t="s">
        <v>1140</v>
      </c>
      <c r="B509" s="32" t="s">
        <v>173</v>
      </c>
      <c r="C509" s="33" t="s">
        <v>1117</v>
      </c>
      <c r="D509" s="32" t="s">
        <v>13</v>
      </c>
      <c r="E509" s="34" t="str">
        <f t="shared" si="7"/>
        <v>Clarendon Hills, Brookman Merlot, South Australia - In Bond</v>
      </c>
      <c r="F509" s="32" t="s">
        <v>14</v>
      </c>
      <c r="G509" s="32">
        <v>12</v>
      </c>
      <c r="H509" s="33" t="s">
        <v>148</v>
      </c>
      <c r="I509" s="4" t="s">
        <v>149</v>
      </c>
      <c r="J509" s="35">
        <v>80</v>
      </c>
      <c r="K509" s="36">
        <v>120</v>
      </c>
      <c r="L509" s="37" t="s">
        <v>157</v>
      </c>
      <c r="M509" s="37"/>
      <c r="AA509" s="18" t="s">
        <v>1141</v>
      </c>
      <c r="AB509" s="18" t="s">
        <v>1722</v>
      </c>
    </row>
    <row r="510" spans="1:28" ht="12" customHeight="1" x14ac:dyDescent="0.2">
      <c r="A510" s="32" t="s">
        <v>1142</v>
      </c>
      <c r="B510" s="32" t="s">
        <v>287</v>
      </c>
      <c r="C510" s="33" t="s">
        <v>1143</v>
      </c>
      <c r="D510" s="32" t="s">
        <v>15</v>
      </c>
      <c r="E510" s="34" t="str">
        <f t="shared" si="7"/>
        <v>Leeuwin Estate, Art Series Chardonnay, Margaret River - In Bond</v>
      </c>
      <c r="F510" s="32" t="s">
        <v>14</v>
      </c>
      <c r="G510" s="32">
        <v>3</v>
      </c>
      <c r="H510" s="33" t="s">
        <v>153</v>
      </c>
      <c r="I510" s="4" t="s">
        <v>149</v>
      </c>
      <c r="J510" s="35">
        <v>100</v>
      </c>
      <c r="K510" s="36">
        <v>150</v>
      </c>
      <c r="L510" s="37"/>
      <c r="M510" s="37" t="s">
        <v>615</v>
      </c>
      <c r="AA510" s="18" t="s">
        <v>1144</v>
      </c>
      <c r="AB510" s="18" t="s">
        <v>1723</v>
      </c>
    </row>
    <row r="511" spans="1:28" ht="12" customHeight="1" x14ac:dyDescent="0.2">
      <c r="A511" s="32" t="s">
        <v>1145</v>
      </c>
      <c r="B511" s="32"/>
      <c r="C511" s="33" t="s">
        <v>1117</v>
      </c>
      <c r="D511" s="32" t="s">
        <v>13</v>
      </c>
      <c r="E511" s="34" t="str">
        <f t="shared" si="7"/>
        <v>2018/2019 Mixed Lot of Torbreck</v>
      </c>
      <c r="F511" s="32" t="s">
        <v>14</v>
      </c>
      <c r="G511" s="32">
        <v>6</v>
      </c>
      <c r="H511" s="33" t="s">
        <v>166</v>
      </c>
      <c r="I511" s="4" t="s">
        <v>149</v>
      </c>
      <c r="J511" s="35">
        <v>180</v>
      </c>
      <c r="K511" s="36">
        <v>280</v>
      </c>
      <c r="L511" s="37" t="s">
        <v>1147</v>
      </c>
      <c r="M511" s="37" t="s">
        <v>624</v>
      </c>
      <c r="AA511" s="18" t="s">
        <v>1146</v>
      </c>
      <c r="AB511" s="18" t="s">
        <v>1724</v>
      </c>
    </row>
    <row r="512" spans="1:28" ht="12" customHeight="1" x14ac:dyDescent="0.2">
      <c r="A512" s="32" t="s">
        <v>1148</v>
      </c>
      <c r="B512" s="32" t="s">
        <v>251</v>
      </c>
      <c r="C512" s="33" t="s">
        <v>548</v>
      </c>
      <c r="D512" s="32" t="s">
        <v>13</v>
      </c>
      <c r="E512" s="34" t="str">
        <f t="shared" si="7"/>
        <v>Kanonkop, Black Label Pinotage, Stellenbosch</v>
      </c>
      <c r="F512" s="32" t="s">
        <v>14</v>
      </c>
      <c r="G512" s="32">
        <v>5</v>
      </c>
      <c r="H512" s="33" t="s">
        <v>153</v>
      </c>
      <c r="I512" s="32" t="s">
        <v>154</v>
      </c>
      <c r="J512" s="35">
        <v>180</v>
      </c>
      <c r="K512" s="36">
        <v>240</v>
      </c>
      <c r="L512" s="37"/>
      <c r="M512" s="37" t="s">
        <v>615</v>
      </c>
      <c r="AA512" s="18" t="s">
        <v>1149</v>
      </c>
      <c r="AB512" s="18" t="s">
        <v>1725</v>
      </c>
    </row>
    <row r="513" spans="1:28" ht="12" customHeight="1" x14ac:dyDescent="0.2">
      <c r="A513" s="32" t="s">
        <v>1150</v>
      </c>
      <c r="B513" s="32" t="s">
        <v>262</v>
      </c>
      <c r="C513" s="33" t="s">
        <v>551</v>
      </c>
      <c r="D513" s="32" t="s">
        <v>15</v>
      </c>
      <c r="E513" s="34" t="str">
        <f t="shared" si="7"/>
        <v>Alheit Vineyards, Lost &amp; Found, Breedekloof (Halves) - In Bond</v>
      </c>
      <c r="F513" s="32" t="s">
        <v>171</v>
      </c>
      <c r="G513" s="32">
        <v>3</v>
      </c>
      <c r="H513" s="33" t="s">
        <v>166</v>
      </c>
      <c r="I513" s="4" t="s">
        <v>149</v>
      </c>
      <c r="J513" s="35">
        <v>120</v>
      </c>
      <c r="K513" s="36">
        <v>160</v>
      </c>
      <c r="L513" s="37"/>
      <c r="M513" s="37" t="s">
        <v>624</v>
      </c>
      <c r="AA513" s="18" t="s">
        <v>1151</v>
      </c>
      <c r="AB513" s="18" t="s">
        <v>1726</v>
      </c>
    </row>
    <row r="514" spans="1:28" ht="12" customHeight="1" x14ac:dyDescent="0.2">
      <c r="A514" s="32" t="s">
        <v>1152</v>
      </c>
      <c r="B514" s="32" t="s">
        <v>274</v>
      </c>
      <c r="C514" s="33" t="s">
        <v>548</v>
      </c>
      <c r="D514" s="32" t="s">
        <v>13</v>
      </c>
      <c r="E514" s="34" t="str">
        <f t="shared" si="7"/>
        <v>Porseleinberg, Swartland - In Bond</v>
      </c>
      <c r="F514" s="32" t="s">
        <v>14</v>
      </c>
      <c r="G514" s="32">
        <v>12</v>
      </c>
      <c r="H514" s="33" t="s">
        <v>148</v>
      </c>
      <c r="I514" s="4" t="s">
        <v>149</v>
      </c>
      <c r="J514" s="35">
        <v>300</v>
      </c>
      <c r="K514" s="36">
        <v>400</v>
      </c>
      <c r="L514" s="37"/>
      <c r="M514" s="37"/>
      <c r="AA514" s="18" t="s">
        <v>1153</v>
      </c>
      <c r="AB514" s="18" t="s">
        <v>1727</v>
      </c>
    </row>
    <row r="515" spans="1:28" ht="12" customHeight="1" x14ac:dyDescent="0.2">
      <c r="A515" s="32" t="s">
        <v>1154</v>
      </c>
      <c r="B515" s="32" t="s">
        <v>287</v>
      </c>
      <c r="C515" s="33" t="s">
        <v>548</v>
      </c>
      <c r="D515" s="32" t="s">
        <v>13</v>
      </c>
      <c r="E515" s="34" t="str">
        <f t="shared" si="7"/>
        <v>Boekenhoutskloof, Porseleinberg, Swartland - In Bond</v>
      </c>
      <c r="F515" s="32" t="s">
        <v>14</v>
      </c>
      <c r="G515" s="32">
        <v>6</v>
      </c>
      <c r="H515" s="33" t="s">
        <v>153</v>
      </c>
      <c r="I515" s="4" t="s">
        <v>149</v>
      </c>
      <c r="J515" s="35">
        <v>180</v>
      </c>
      <c r="K515" s="36">
        <v>220</v>
      </c>
      <c r="L515" s="37"/>
      <c r="M515" s="37" t="s">
        <v>624</v>
      </c>
      <c r="AA515" s="18" t="s">
        <v>1155</v>
      </c>
      <c r="AB515" s="18" t="s">
        <v>1728</v>
      </c>
    </row>
    <row r="516" spans="1:28" ht="12" customHeight="1" x14ac:dyDescent="0.2">
      <c r="A516" s="32" t="s">
        <v>1156</v>
      </c>
      <c r="B516" s="32" t="s">
        <v>287</v>
      </c>
      <c r="C516" s="33" t="s">
        <v>1157</v>
      </c>
      <c r="D516" s="32" t="s">
        <v>13</v>
      </c>
      <c r="E516" s="34" t="str">
        <f t="shared" ref="E516:E542" si="8">HYPERLINK(AB516,AA516)</f>
        <v>Storm, Ignis Pinot Noir, Upper Hemel-en-Aarde Valley - In Bond</v>
      </c>
      <c r="F516" s="32" t="s">
        <v>14</v>
      </c>
      <c r="G516" s="32">
        <v>6</v>
      </c>
      <c r="H516" s="33" t="s">
        <v>148</v>
      </c>
      <c r="I516" s="4" t="s">
        <v>149</v>
      </c>
      <c r="J516" s="35">
        <v>100</v>
      </c>
      <c r="K516" s="36">
        <v>150</v>
      </c>
      <c r="L516" s="37"/>
      <c r="M516" s="37"/>
      <c r="AA516" s="18" t="s">
        <v>1158</v>
      </c>
      <c r="AB516" s="18" t="s">
        <v>1729</v>
      </c>
    </row>
    <row r="517" spans="1:28" ht="12" customHeight="1" x14ac:dyDescent="0.2">
      <c r="A517" s="32" t="s">
        <v>1159</v>
      </c>
      <c r="B517" s="32" t="s">
        <v>399</v>
      </c>
      <c r="C517" s="33" t="s">
        <v>548</v>
      </c>
      <c r="D517" s="32" t="s">
        <v>13</v>
      </c>
      <c r="E517" s="34" t="str">
        <f t="shared" si="8"/>
        <v>Porseleinberg, Swartland - In Bond</v>
      </c>
      <c r="F517" s="32" t="s">
        <v>14</v>
      </c>
      <c r="G517" s="32">
        <v>12</v>
      </c>
      <c r="H517" s="33" t="s">
        <v>148</v>
      </c>
      <c r="I517" s="4" t="s">
        <v>149</v>
      </c>
      <c r="J517" s="35">
        <v>300</v>
      </c>
      <c r="K517" s="36">
        <v>400</v>
      </c>
      <c r="L517" s="37"/>
      <c r="M517" s="37"/>
      <c r="AA517" s="18" t="s">
        <v>1153</v>
      </c>
      <c r="AB517" s="18" t="s">
        <v>1730</v>
      </c>
    </row>
    <row r="518" spans="1:28" ht="12" customHeight="1" x14ac:dyDescent="0.2">
      <c r="A518" s="32" t="s">
        <v>1160</v>
      </c>
      <c r="B518" s="32"/>
      <c r="C518" s="33" t="s">
        <v>1157</v>
      </c>
      <c r="D518" s="32" t="s">
        <v>13</v>
      </c>
      <c r="E518" s="34" t="str">
        <f t="shared" si="8"/>
        <v>2020/2021 Storm, Ridge Pinot Noir, Hemel-en-Aarde Ridge - In Bond</v>
      </c>
      <c r="F518" s="32" t="s">
        <v>14</v>
      </c>
      <c r="G518" s="32">
        <v>12</v>
      </c>
      <c r="H518" s="33" t="s">
        <v>148</v>
      </c>
      <c r="I518" s="4" t="s">
        <v>149</v>
      </c>
      <c r="J518" s="35">
        <v>240</v>
      </c>
      <c r="K518" s="36">
        <v>380</v>
      </c>
      <c r="L518" s="37" t="s">
        <v>1162</v>
      </c>
      <c r="M518" s="37"/>
      <c r="AA518" s="18" t="s">
        <v>1161</v>
      </c>
      <c r="AB518" s="18" t="s">
        <v>1731</v>
      </c>
    </row>
    <row r="519" spans="1:28" ht="12" customHeight="1" x14ac:dyDescent="0.2">
      <c r="A519" s="32" t="s">
        <v>1163</v>
      </c>
      <c r="B519" s="32"/>
      <c r="C519" s="33"/>
      <c r="D519" s="32" t="s">
        <v>15</v>
      </c>
      <c r="E519" s="34" t="str">
        <f t="shared" si="8"/>
        <v>2021/2022 Tesselaarsdal Chardonnay and Alheit Vineyards Chenin Blanc - In Bond</v>
      </c>
      <c r="F519" s="32" t="s">
        <v>14</v>
      </c>
      <c r="G519" s="32">
        <v>9</v>
      </c>
      <c r="H519" s="33" t="s">
        <v>153</v>
      </c>
      <c r="I519" s="4" t="s">
        <v>149</v>
      </c>
      <c r="J519" s="35">
        <v>160</v>
      </c>
      <c r="K519" s="36">
        <v>220</v>
      </c>
      <c r="L519" s="37" t="s">
        <v>1165</v>
      </c>
      <c r="M519" s="37" t="s">
        <v>615</v>
      </c>
      <c r="AA519" s="18" t="s">
        <v>1164</v>
      </c>
      <c r="AB519" s="18" t="s">
        <v>1732</v>
      </c>
    </row>
    <row r="520" spans="1:28" ht="12" customHeight="1" x14ac:dyDescent="0.2">
      <c r="A520" s="32" t="s">
        <v>1166</v>
      </c>
      <c r="B520" s="32" t="s">
        <v>174</v>
      </c>
      <c r="C520" s="33" t="s">
        <v>556</v>
      </c>
      <c r="D520" s="32" t="s">
        <v>13</v>
      </c>
      <c r="E520" s="34" t="str">
        <f t="shared" si="8"/>
        <v>Casa Lapostolle, Le Petit Clos, Colchagua Valley - In Bond</v>
      </c>
      <c r="F520" s="32" t="s">
        <v>14</v>
      </c>
      <c r="G520" s="32">
        <v>6</v>
      </c>
      <c r="H520" s="33" t="s">
        <v>166</v>
      </c>
      <c r="I520" s="4" t="s">
        <v>149</v>
      </c>
      <c r="J520" s="35">
        <v>60</v>
      </c>
      <c r="K520" s="36">
        <v>100</v>
      </c>
      <c r="L520" s="37"/>
      <c r="M520" s="37"/>
      <c r="AA520" s="18" t="s">
        <v>1167</v>
      </c>
      <c r="AB520" s="18" t="s">
        <v>1733</v>
      </c>
    </row>
    <row r="521" spans="1:28" ht="12" customHeight="1" x14ac:dyDescent="0.2">
      <c r="A521" s="32" t="s">
        <v>1168</v>
      </c>
      <c r="B521" s="32" t="s">
        <v>215</v>
      </c>
      <c r="C521" s="33" t="s">
        <v>21</v>
      </c>
      <c r="D521" s="32" t="s">
        <v>13</v>
      </c>
      <c r="E521" s="34" t="str">
        <f t="shared" si="8"/>
        <v>Ridge, Monte Bello Cabernet Sauvignon, Santa Cruz Mountains</v>
      </c>
      <c r="F521" s="32" t="s">
        <v>14</v>
      </c>
      <c r="G521" s="32">
        <v>6</v>
      </c>
      <c r="H521" s="33" t="s">
        <v>166</v>
      </c>
      <c r="I521" s="32" t="s">
        <v>154</v>
      </c>
      <c r="J521" s="35">
        <v>600</v>
      </c>
      <c r="K521" s="36">
        <v>750</v>
      </c>
      <c r="L521" s="37" t="s">
        <v>312</v>
      </c>
      <c r="M521" s="37" t="s">
        <v>162</v>
      </c>
      <c r="AA521" s="18" t="s">
        <v>1169</v>
      </c>
      <c r="AB521" s="18" t="s">
        <v>1734</v>
      </c>
    </row>
    <row r="522" spans="1:28" ht="12" customHeight="1" x14ac:dyDescent="0.2">
      <c r="A522" s="32" t="s">
        <v>1170</v>
      </c>
      <c r="B522" s="32" t="s">
        <v>141</v>
      </c>
      <c r="C522" s="33" t="s">
        <v>21</v>
      </c>
      <c r="D522" s="32" t="s">
        <v>13</v>
      </c>
      <c r="E522" s="34" t="str">
        <f t="shared" si="8"/>
        <v>Ridge, Monte Bello Cabernet Sauvignon, Santa Cruz Mountains</v>
      </c>
      <c r="F522" s="32" t="s">
        <v>14</v>
      </c>
      <c r="G522" s="32">
        <v>6</v>
      </c>
      <c r="H522" s="33" t="s">
        <v>166</v>
      </c>
      <c r="I522" s="32" t="s">
        <v>154</v>
      </c>
      <c r="J522" s="35">
        <v>600</v>
      </c>
      <c r="K522" s="36">
        <v>750</v>
      </c>
      <c r="L522" s="37" t="s">
        <v>312</v>
      </c>
      <c r="M522" s="37" t="s">
        <v>162</v>
      </c>
      <c r="AA522" s="18" t="s">
        <v>1169</v>
      </c>
      <c r="AB522" s="18" t="s">
        <v>1735</v>
      </c>
    </row>
    <row r="523" spans="1:28" ht="12" customHeight="1" x14ac:dyDescent="0.2">
      <c r="A523" s="32" t="s">
        <v>1171</v>
      </c>
      <c r="B523" s="32" t="s">
        <v>174</v>
      </c>
      <c r="C523" s="33" t="s">
        <v>21</v>
      </c>
      <c r="D523" s="32" t="s">
        <v>13</v>
      </c>
      <c r="E523" s="34" t="str">
        <f t="shared" si="8"/>
        <v>Ridge, Monte Bello Cabernet Sauvignon, Santa Cruz Mountains</v>
      </c>
      <c r="F523" s="32" t="s">
        <v>14</v>
      </c>
      <c r="G523" s="32">
        <v>6</v>
      </c>
      <c r="H523" s="33" t="s">
        <v>166</v>
      </c>
      <c r="I523" s="32" t="s">
        <v>154</v>
      </c>
      <c r="J523" s="35">
        <v>750</v>
      </c>
      <c r="K523" s="36">
        <v>900</v>
      </c>
      <c r="L523" s="37"/>
      <c r="M523" s="37" t="s">
        <v>162</v>
      </c>
      <c r="AA523" s="18" t="s">
        <v>1169</v>
      </c>
      <c r="AB523" s="18" t="s">
        <v>1736</v>
      </c>
    </row>
    <row r="524" spans="1:28" ht="12" customHeight="1" x14ac:dyDescent="0.2">
      <c r="A524" s="32" t="s">
        <v>1172</v>
      </c>
      <c r="B524" s="32" t="s">
        <v>251</v>
      </c>
      <c r="C524" s="33" t="s">
        <v>21</v>
      </c>
      <c r="D524" s="32" t="s">
        <v>13</v>
      </c>
      <c r="E524" s="34" t="str">
        <f t="shared" si="8"/>
        <v>Ridge, Monte Bello Cabernet Sauvignon, Santa Cruz Mountains</v>
      </c>
      <c r="F524" s="32" t="s">
        <v>14</v>
      </c>
      <c r="G524" s="32">
        <v>6</v>
      </c>
      <c r="H524" s="33" t="s">
        <v>166</v>
      </c>
      <c r="I524" s="32" t="s">
        <v>154</v>
      </c>
      <c r="J524" s="35">
        <v>750</v>
      </c>
      <c r="K524" s="36">
        <v>900</v>
      </c>
      <c r="L524" s="37" t="s">
        <v>312</v>
      </c>
      <c r="M524" s="37" t="s">
        <v>162</v>
      </c>
      <c r="AA524" s="18" t="s">
        <v>1169</v>
      </c>
      <c r="AB524" s="18" t="s">
        <v>1737</v>
      </c>
    </row>
    <row r="525" spans="1:28" ht="12" customHeight="1" x14ac:dyDescent="0.2">
      <c r="A525" s="32" t="s">
        <v>1173</v>
      </c>
      <c r="B525" s="32" t="s">
        <v>251</v>
      </c>
      <c r="C525" s="33" t="s">
        <v>21</v>
      </c>
      <c r="D525" s="32" t="s">
        <v>13</v>
      </c>
      <c r="E525" s="34" t="str">
        <f t="shared" si="8"/>
        <v>Rhys, Alpine Vineyard Pinot Noir, Santa Cruz Mountains - In Bond</v>
      </c>
      <c r="F525" s="32" t="s">
        <v>14</v>
      </c>
      <c r="G525" s="32">
        <v>6</v>
      </c>
      <c r="H525" s="33" t="s">
        <v>148</v>
      </c>
      <c r="I525" s="4" t="s">
        <v>149</v>
      </c>
      <c r="J525" s="35">
        <v>320</v>
      </c>
      <c r="K525" s="36">
        <v>380</v>
      </c>
      <c r="L525" s="37"/>
      <c r="M525" s="37"/>
      <c r="AA525" s="18" t="s">
        <v>1174</v>
      </c>
      <c r="AB525" s="18" t="s">
        <v>1738</v>
      </c>
    </row>
    <row r="526" spans="1:28" ht="12" customHeight="1" x14ac:dyDescent="0.2">
      <c r="A526" s="32" t="s">
        <v>1175</v>
      </c>
      <c r="B526" s="32" t="s">
        <v>251</v>
      </c>
      <c r="C526" s="33" t="s">
        <v>21</v>
      </c>
      <c r="D526" s="32" t="s">
        <v>13</v>
      </c>
      <c r="E526" s="34" t="str">
        <f t="shared" si="8"/>
        <v>Rhys, Alesia Pinot Noir, Santa Cruz Mountains - In Bond</v>
      </c>
      <c r="F526" s="32" t="s">
        <v>14</v>
      </c>
      <c r="G526" s="32">
        <v>12</v>
      </c>
      <c r="H526" s="33" t="s">
        <v>148</v>
      </c>
      <c r="I526" s="4" t="s">
        <v>149</v>
      </c>
      <c r="J526" s="35">
        <v>100</v>
      </c>
      <c r="K526" s="36">
        <v>150</v>
      </c>
      <c r="L526" s="37" t="s">
        <v>157</v>
      </c>
      <c r="M526" s="37"/>
      <c r="AA526" s="18" t="s">
        <v>1176</v>
      </c>
      <c r="AB526" s="18" t="s">
        <v>1739</v>
      </c>
    </row>
    <row r="527" spans="1:28" ht="12" customHeight="1" x14ac:dyDescent="0.2">
      <c r="A527" s="32" t="s">
        <v>1177</v>
      </c>
      <c r="B527" s="32" t="s">
        <v>251</v>
      </c>
      <c r="C527" s="33" t="s">
        <v>21</v>
      </c>
      <c r="D527" s="32" t="s">
        <v>15</v>
      </c>
      <c r="E527" s="34" t="str">
        <f t="shared" si="8"/>
        <v>Rhys, Alesia Chardonnay, Santa Cruz Mountains - In Bond</v>
      </c>
      <c r="F527" s="32" t="s">
        <v>14</v>
      </c>
      <c r="G527" s="32">
        <v>12</v>
      </c>
      <c r="H527" s="33" t="s">
        <v>148</v>
      </c>
      <c r="I527" s="4" t="s">
        <v>149</v>
      </c>
      <c r="J527" s="35">
        <v>100</v>
      </c>
      <c r="K527" s="36">
        <v>130</v>
      </c>
      <c r="L527" s="37" t="s">
        <v>157</v>
      </c>
      <c r="M527" s="37"/>
      <c r="AA527" s="18" t="s">
        <v>1178</v>
      </c>
      <c r="AB527" s="18" t="s">
        <v>1740</v>
      </c>
    </row>
    <row r="528" spans="1:28" ht="12" customHeight="1" x14ac:dyDescent="0.2">
      <c r="A528" s="32" t="s">
        <v>1179</v>
      </c>
      <c r="B528" s="32" t="s">
        <v>251</v>
      </c>
      <c r="C528" s="33" t="s">
        <v>21</v>
      </c>
      <c r="D528" s="32" t="s">
        <v>15</v>
      </c>
      <c r="E528" s="34" t="str">
        <f t="shared" si="8"/>
        <v>Ramey, Ritchie Vineyard Chardonnay, Russian River Valley - In Bond</v>
      </c>
      <c r="F528" s="32" t="s">
        <v>14</v>
      </c>
      <c r="G528" s="32">
        <v>3</v>
      </c>
      <c r="H528" s="33" t="s">
        <v>148</v>
      </c>
      <c r="I528" s="4" t="s">
        <v>149</v>
      </c>
      <c r="J528" s="35">
        <v>100</v>
      </c>
      <c r="K528" s="36">
        <v>150</v>
      </c>
      <c r="L528" s="37"/>
      <c r="M528" s="37" t="s">
        <v>624</v>
      </c>
      <c r="AA528" s="18" t="s">
        <v>1180</v>
      </c>
      <c r="AB528" s="18" t="s">
        <v>1741</v>
      </c>
    </row>
    <row r="529" spans="1:28" ht="12" customHeight="1" x14ac:dyDescent="0.2">
      <c r="A529" s="32" t="s">
        <v>1181</v>
      </c>
      <c r="B529" s="32" t="s">
        <v>262</v>
      </c>
      <c r="C529" s="33" t="s">
        <v>21</v>
      </c>
      <c r="D529" s="32" t="s">
        <v>13</v>
      </c>
      <c r="E529" s="34" t="str">
        <f t="shared" si="8"/>
        <v>Rhys, Horseshoe Vineyard Pinot Noir Ungrafted Vines, Santa Cruz Mountains - In Bond</v>
      </c>
      <c r="F529" s="32" t="s">
        <v>14</v>
      </c>
      <c r="G529" s="32">
        <v>12</v>
      </c>
      <c r="H529" s="33" t="s">
        <v>148</v>
      </c>
      <c r="I529" s="4" t="s">
        <v>149</v>
      </c>
      <c r="J529" s="35">
        <v>340</v>
      </c>
      <c r="K529" s="36">
        <v>440</v>
      </c>
      <c r="L529" s="37" t="s">
        <v>157</v>
      </c>
      <c r="M529" s="37"/>
      <c r="AA529" s="18" t="s">
        <v>1182</v>
      </c>
      <c r="AB529" s="18" t="s">
        <v>1742</v>
      </c>
    </row>
    <row r="530" spans="1:28" ht="12" customHeight="1" x14ac:dyDescent="0.2">
      <c r="A530" s="32" t="s">
        <v>1183</v>
      </c>
      <c r="B530" s="32" t="s">
        <v>274</v>
      </c>
      <c r="C530" s="33" t="s">
        <v>21</v>
      </c>
      <c r="D530" s="32" t="s">
        <v>13</v>
      </c>
      <c r="E530" s="34" t="str">
        <f t="shared" si="8"/>
        <v>Silver Oak, Cabernet Sauvignon, Alexander Valley - In Bond</v>
      </c>
      <c r="F530" s="32" t="s">
        <v>14</v>
      </c>
      <c r="G530" s="32">
        <v>3</v>
      </c>
      <c r="H530" s="33" t="s">
        <v>153</v>
      </c>
      <c r="I530" s="4" t="s">
        <v>149</v>
      </c>
      <c r="J530" s="35">
        <v>80</v>
      </c>
      <c r="K530" s="36">
        <v>100</v>
      </c>
      <c r="L530" s="37"/>
      <c r="M530" s="37" t="s">
        <v>615</v>
      </c>
      <c r="AA530" s="18" t="s">
        <v>1184</v>
      </c>
      <c r="AB530" s="18" t="s">
        <v>1743</v>
      </c>
    </row>
    <row r="531" spans="1:28" ht="12" customHeight="1" x14ac:dyDescent="0.2">
      <c r="A531" s="32" t="s">
        <v>1185</v>
      </c>
      <c r="B531" s="32" t="s">
        <v>287</v>
      </c>
      <c r="C531" s="33" t="s">
        <v>21</v>
      </c>
      <c r="D531" s="32" t="s">
        <v>13</v>
      </c>
      <c r="E531" s="34" t="str">
        <f t="shared" si="8"/>
        <v>Rhys, Horseshoe Vineyard Pinot Noir Ungrafted Vines, Santa Cruz Mountains - In Bond</v>
      </c>
      <c r="F531" s="32" t="s">
        <v>14</v>
      </c>
      <c r="G531" s="32">
        <v>6</v>
      </c>
      <c r="H531" s="33" t="s">
        <v>148</v>
      </c>
      <c r="I531" s="4" t="s">
        <v>149</v>
      </c>
      <c r="J531" s="35">
        <v>320</v>
      </c>
      <c r="K531" s="36">
        <v>400</v>
      </c>
      <c r="L531" s="37"/>
      <c r="M531" s="37"/>
      <c r="AA531" s="18" t="s">
        <v>1182</v>
      </c>
      <c r="AB531" s="18" t="s">
        <v>1744</v>
      </c>
    </row>
    <row r="532" spans="1:28" ht="12" customHeight="1" x14ac:dyDescent="0.2">
      <c r="A532" s="32" t="s">
        <v>1186</v>
      </c>
      <c r="B532" s="32" t="s">
        <v>287</v>
      </c>
      <c r="C532" s="33" t="s">
        <v>21</v>
      </c>
      <c r="D532" s="32" t="s">
        <v>13</v>
      </c>
      <c r="E532" s="34" t="str">
        <f t="shared" si="8"/>
        <v>Rhys, Alpine Vineyard Pinot Noir, Santa Cruz Mountains - In Bond</v>
      </c>
      <c r="F532" s="32" t="s">
        <v>14</v>
      </c>
      <c r="G532" s="32">
        <v>6</v>
      </c>
      <c r="H532" s="33" t="s">
        <v>148</v>
      </c>
      <c r="I532" s="4" t="s">
        <v>149</v>
      </c>
      <c r="J532" s="35">
        <v>280</v>
      </c>
      <c r="K532" s="36">
        <v>360</v>
      </c>
      <c r="L532" s="37"/>
      <c r="M532" s="37"/>
      <c r="AA532" s="18" t="s">
        <v>1174</v>
      </c>
      <c r="AB532" s="18" t="s">
        <v>1745</v>
      </c>
    </row>
    <row r="533" spans="1:28" ht="12" customHeight="1" x14ac:dyDescent="0.2">
      <c r="A533" s="32" t="s">
        <v>1187</v>
      </c>
      <c r="B533" s="32" t="s">
        <v>187</v>
      </c>
      <c r="C533" s="33" t="s">
        <v>574</v>
      </c>
      <c r="D533" s="32" t="s">
        <v>786</v>
      </c>
      <c r="E533" s="34" t="str">
        <f t="shared" si="8"/>
        <v>Hine, Vintage Early Landed, Cognac</v>
      </c>
      <c r="F533" s="32" t="s">
        <v>572</v>
      </c>
      <c r="G533" s="32">
        <v>6</v>
      </c>
      <c r="H533" s="33" t="s">
        <v>153</v>
      </c>
      <c r="I533" s="32" t="s">
        <v>154</v>
      </c>
      <c r="J533" s="35">
        <v>560</v>
      </c>
      <c r="K533" s="36">
        <v>700</v>
      </c>
      <c r="L533" s="37" t="s">
        <v>1188</v>
      </c>
      <c r="M533" s="37"/>
      <c r="AA533" s="18" t="s">
        <v>576</v>
      </c>
      <c r="AB533" s="18" t="s">
        <v>1746</v>
      </c>
    </row>
    <row r="534" spans="1:28" ht="12" customHeight="1" x14ac:dyDescent="0.2">
      <c r="A534" s="32" t="s">
        <v>1189</v>
      </c>
      <c r="B534" s="32" t="s">
        <v>187</v>
      </c>
      <c r="C534" s="33" t="s">
        <v>574</v>
      </c>
      <c r="D534" s="32" t="s">
        <v>786</v>
      </c>
      <c r="E534" s="34" t="str">
        <f t="shared" si="8"/>
        <v>Hine, Vintage Early Landed, Cognac</v>
      </c>
      <c r="F534" s="32" t="s">
        <v>572</v>
      </c>
      <c r="G534" s="32">
        <v>6</v>
      </c>
      <c r="H534" s="33" t="s">
        <v>153</v>
      </c>
      <c r="I534" s="32" t="s">
        <v>154</v>
      </c>
      <c r="J534" s="35">
        <v>560</v>
      </c>
      <c r="K534" s="36">
        <v>700</v>
      </c>
      <c r="L534" s="37" t="s">
        <v>1190</v>
      </c>
      <c r="M534" s="37"/>
      <c r="AA534" s="18" t="s">
        <v>576</v>
      </c>
      <c r="AB534" s="18" t="s">
        <v>1747</v>
      </c>
    </row>
    <row r="535" spans="1:28" ht="12" customHeight="1" x14ac:dyDescent="0.2">
      <c r="A535" s="32" t="s">
        <v>1191</v>
      </c>
      <c r="B535" s="32" t="s">
        <v>786</v>
      </c>
      <c r="C535" s="33" t="s">
        <v>579</v>
      </c>
      <c r="D535" s="32" t="s">
        <v>786</v>
      </c>
      <c r="E535" s="34" t="str">
        <f t="shared" si="8"/>
        <v>Glenlivet, Single Malt American Oak 30YO Bottled 2001, Speyside</v>
      </c>
      <c r="F535" s="32" t="s">
        <v>572</v>
      </c>
      <c r="G535" s="32">
        <v>1</v>
      </c>
      <c r="H535" s="33" t="s">
        <v>153</v>
      </c>
      <c r="I535" s="32" t="s">
        <v>154</v>
      </c>
      <c r="J535" s="35">
        <v>700</v>
      </c>
      <c r="K535" s="36">
        <v>900</v>
      </c>
      <c r="L535" s="37" t="s">
        <v>1193</v>
      </c>
      <c r="M535" s="37"/>
      <c r="AA535" s="18" t="s">
        <v>1192</v>
      </c>
      <c r="AB535" s="18" t="s">
        <v>1748</v>
      </c>
    </row>
    <row r="536" spans="1:28" ht="12" customHeight="1" x14ac:dyDescent="0.2">
      <c r="A536" s="32" t="s">
        <v>1194</v>
      </c>
      <c r="B536" s="32" t="s">
        <v>786</v>
      </c>
      <c r="C536" s="33" t="s">
        <v>579</v>
      </c>
      <c r="D536" s="32" t="s">
        <v>786</v>
      </c>
      <c r="E536" s="34" t="str">
        <f t="shared" si="8"/>
        <v>Glenlivet, Single Malt XXV 25YO, Speyside</v>
      </c>
      <c r="F536" s="32" t="s">
        <v>572</v>
      </c>
      <c r="G536" s="32">
        <v>1</v>
      </c>
      <c r="H536" s="33" t="s">
        <v>160</v>
      </c>
      <c r="I536" s="32" t="s">
        <v>154</v>
      </c>
      <c r="J536" s="35">
        <v>100</v>
      </c>
      <c r="K536" s="36">
        <v>200</v>
      </c>
      <c r="L536" s="37" t="s">
        <v>1196</v>
      </c>
      <c r="M536" s="37"/>
      <c r="AA536" s="18" t="s">
        <v>1195</v>
      </c>
      <c r="AB536" s="18" t="s">
        <v>1749</v>
      </c>
    </row>
    <row r="537" spans="1:28" ht="12" customHeight="1" x14ac:dyDescent="0.2">
      <c r="A537" s="32" t="s">
        <v>1197</v>
      </c>
      <c r="B537" s="32" t="s">
        <v>786</v>
      </c>
      <c r="C537" s="33" t="s">
        <v>579</v>
      </c>
      <c r="D537" s="32" t="s">
        <v>786</v>
      </c>
      <c r="E537" s="34" t="str">
        <f t="shared" si="8"/>
        <v>Glenlivet, Single Malt Cellar Collection 1964, Bottled 2004, Speyside</v>
      </c>
      <c r="F537" s="32" t="s">
        <v>572</v>
      </c>
      <c r="G537" s="32">
        <v>1</v>
      </c>
      <c r="H537" s="33" t="s">
        <v>153</v>
      </c>
      <c r="I537" s="32" t="s">
        <v>154</v>
      </c>
      <c r="J537" s="35">
        <v>500</v>
      </c>
      <c r="K537" s="36">
        <v>700</v>
      </c>
      <c r="L537" s="37" t="s">
        <v>1199</v>
      </c>
      <c r="M537" s="37"/>
      <c r="AA537" s="18" t="s">
        <v>1198</v>
      </c>
      <c r="AB537" s="18" t="s">
        <v>1750</v>
      </c>
    </row>
    <row r="538" spans="1:28" ht="12" customHeight="1" x14ac:dyDescent="0.2">
      <c r="A538" s="32" t="s">
        <v>1200</v>
      </c>
      <c r="B538" s="32" t="s">
        <v>786</v>
      </c>
      <c r="C538" s="33" t="s">
        <v>579</v>
      </c>
      <c r="D538" s="32" t="s">
        <v>786</v>
      </c>
      <c r="E538" s="34" t="str">
        <f t="shared" si="8"/>
        <v>Glenlivet, Single Malt Vintage Collection 1967-1972, Bottled 1998, Speyside</v>
      </c>
      <c r="F538" s="32"/>
      <c r="G538" s="32">
        <v>5</v>
      </c>
      <c r="H538" s="33" t="s">
        <v>166</v>
      </c>
      <c r="I538" s="32" t="s">
        <v>154</v>
      </c>
      <c r="J538" s="35">
        <v>500</v>
      </c>
      <c r="K538" s="36">
        <v>1000</v>
      </c>
      <c r="L538" s="37" t="s">
        <v>1202</v>
      </c>
      <c r="M538" s="37"/>
      <c r="AA538" s="18" t="s">
        <v>1201</v>
      </c>
      <c r="AB538" s="18" t="s">
        <v>1751</v>
      </c>
    </row>
    <row r="539" spans="1:28" ht="12" customHeight="1" x14ac:dyDescent="0.2">
      <c r="A539" s="32" t="s">
        <v>1203</v>
      </c>
      <c r="B539" s="32" t="s">
        <v>786</v>
      </c>
      <c r="C539" s="33" t="s">
        <v>579</v>
      </c>
      <c r="D539" s="32" t="s">
        <v>786</v>
      </c>
      <c r="E539" s="34" t="str">
        <f t="shared" si="8"/>
        <v>Glenlivet, Single Malt Cellar Collection 1973, Bottled 2009, Speyside</v>
      </c>
      <c r="F539" s="32" t="s">
        <v>572</v>
      </c>
      <c r="G539" s="32">
        <v>1</v>
      </c>
      <c r="H539" s="33" t="s">
        <v>160</v>
      </c>
      <c r="I539" s="32" t="s">
        <v>154</v>
      </c>
      <c r="J539" s="35">
        <v>500</v>
      </c>
      <c r="K539" s="36">
        <v>700</v>
      </c>
      <c r="L539" s="37" t="s">
        <v>1205</v>
      </c>
      <c r="M539" s="37"/>
      <c r="AA539" s="18" t="s">
        <v>1204</v>
      </c>
      <c r="AB539" s="18" t="s">
        <v>1752</v>
      </c>
    </row>
    <row r="540" spans="1:28" ht="12" customHeight="1" x14ac:dyDescent="0.2">
      <c r="A540" s="32" t="s">
        <v>1206</v>
      </c>
      <c r="B540" s="32" t="s">
        <v>786</v>
      </c>
      <c r="C540" s="33" t="s">
        <v>579</v>
      </c>
      <c r="D540" s="32" t="s">
        <v>786</v>
      </c>
      <c r="E540" s="34" t="str">
        <f t="shared" si="8"/>
        <v>A Mixed Lot of Soft Speyside Malt Whiskies - 1990s Bottling</v>
      </c>
      <c r="F540" s="32" t="s">
        <v>14</v>
      </c>
      <c r="G540" s="32">
        <v>9</v>
      </c>
      <c r="H540" s="33" t="s">
        <v>160</v>
      </c>
      <c r="I540" s="32" t="s">
        <v>154</v>
      </c>
      <c r="J540" s="35">
        <v>200</v>
      </c>
      <c r="K540" s="36">
        <v>300</v>
      </c>
      <c r="L540" s="37" t="s">
        <v>1208</v>
      </c>
      <c r="M540" s="37" t="s">
        <v>583</v>
      </c>
      <c r="AA540" s="18" t="s">
        <v>1207</v>
      </c>
      <c r="AB540" s="18" t="s">
        <v>1753</v>
      </c>
    </row>
    <row r="541" spans="1:28" ht="12" customHeight="1" x14ac:dyDescent="0.2">
      <c r="A541" s="32" t="s">
        <v>1209</v>
      </c>
      <c r="B541" s="32" t="s">
        <v>786</v>
      </c>
      <c r="C541" s="33" t="s">
        <v>579</v>
      </c>
      <c r="D541" s="32" t="s">
        <v>786</v>
      </c>
      <c r="E541" s="34" t="str">
        <f t="shared" si="8"/>
        <v>A Trio of Special Single Malt Whisky: Knockando 1976, Balblair Elements and Cardhu - 1990s Bottling</v>
      </c>
      <c r="F541" s="32" t="s">
        <v>14</v>
      </c>
      <c r="G541" s="32">
        <v>3</v>
      </c>
      <c r="H541" s="33" t="s">
        <v>160</v>
      </c>
      <c r="I541" s="32" t="s">
        <v>154</v>
      </c>
      <c r="J541" s="35">
        <v>100</v>
      </c>
      <c r="K541" s="36">
        <v>200</v>
      </c>
      <c r="L541" s="37" t="s">
        <v>1211</v>
      </c>
      <c r="M541" s="37" t="s">
        <v>583</v>
      </c>
      <c r="AA541" s="18" t="s">
        <v>1210</v>
      </c>
      <c r="AB541" s="18" t="s">
        <v>1754</v>
      </c>
    </row>
    <row r="542" spans="1:28" ht="12" customHeight="1" x14ac:dyDescent="0.2">
      <c r="A542" s="32" t="s">
        <v>1212</v>
      </c>
      <c r="B542" s="32" t="s">
        <v>786</v>
      </c>
      <c r="C542" s="33" t="s">
        <v>579</v>
      </c>
      <c r="D542" s="32" t="s">
        <v>786</v>
      </c>
      <c r="E542" s="34" t="str">
        <f t="shared" si="8"/>
        <v>Mixed Lot of Ballantine's Whisky</v>
      </c>
      <c r="F542" s="32" t="s">
        <v>572</v>
      </c>
      <c r="G542" s="32">
        <v>5</v>
      </c>
      <c r="H542" s="33" t="s">
        <v>148</v>
      </c>
      <c r="I542" s="32" t="s">
        <v>154</v>
      </c>
      <c r="J542" s="35">
        <v>100</v>
      </c>
      <c r="K542" s="36">
        <v>200</v>
      </c>
      <c r="L542" s="37" t="s">
        <v>1214</v>
      </c>
      <c r="M542" s="38">
        <v>70</v>
      </c>
      <c r="AA542" s="18" t="s">
        <v>1213</v>
      </c>
      <c r="AB542" s="18" t="s">
        <v>1755</v>
      </c>
    </row>
  </sheetData>
  <autoFilter ref="A2:L2" xr:uid="{D1A9000C-FBF2-4F1B-B225-27F1D765E7F5}"/>
  <mergeCells count="1">
    <mergeCell ref="A1:M1"/>
  </mergeCells>
  <pageMargins left="0.7" right="0.7" top="0.75" bottom="0.75" header="0.3" footer="0.3"/>
  <pageSetup paperSize="9" orientation="portrait" horizontalDpi="0" verticalDpi="0"/>
  <ignoredErrors>
    <ignoredError sqref="A3:B17 A19:B542 A1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Concise Lot Listing</vt:lpstr>
      <vt:lpstr>Detailed Lot Listing</vt:lpstr>
      <vt:lpstr>'Concise Lot Listing'!Print_Area</vt:lpstr>
      <vt:lpstr>'Concise Lot Listing'!Print_Titles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Violette Jongbloed</dc:creator>
  <cp:lastModifiedBy>Francesca Newman</cp:lastModifiedBy>
  <cp:lastPrinted>2025-05-16T15:35:21Z</cp:lastPrinted>
  <dcterms:created xsi:type="dcterms:W3CDTF">2025-02-14T14:19:33Z</dcterms:created>
  <dcterms:modified xsi:type="dcterms:W3CDTF">2026-03-25T09:17:04Z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2057</vt:lpwstr>
  </property>
</Properties>
</file>