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defaultThemeVersion="202300"/>
  <mc:AlternateContent xmlns:mc="http://schemas.openxmlformats.org/markup-compatibility/2006">
    <mc:Choice Requires="x15">
      <x15ac:absPath xmlns:x15ac="http://schemas.microsoft.com/office/spreadsheetml/2010/11/ac" url="/Volumes/marketing/2026/Auctions/260224 - Fine Wine, Champagne, Vintage Port and Spirits 14830/"/>
    </mc:Choice>
  </mc:AlternateContent>
  <xr:revisionPtr revIDLastSave="0" documentId="13_ncr:1_{E84B8D42-6F67-0340-B372-0BFE9BA246EB}" xr6:coauthVersionLast="47" xr6:coauthVersionMax="47" xr10:uidLastSave="{00000000-0000-0000-0000-000000000000}"/>
  <bookViews>
    <workbookView xWindow="0" yWindow="600" windowWidth="38400" windowHeight="19200" xr2:uid="{CF36662E-5A46-44B1-95E7-E4BD44ABBCBA}"/>
  </bookViews>
  <sheets>
    <sheet name="Concise Lot Listing" sheetId="3" r:id="rId1"/>
    <sheet name="Detailed Lot Listing" sheetId="1" r:id="rId2"/>
  </sheets>
  <definedNames>
    <definedName name="_xlnm._FilterDatabase" localSheetId="0" hidden="1">'Concise Lot Listing'!$A$2:$E$2</definedName>
    <definedName name="_xlnm._FilterDatabase" localSheetId="1" hidden="1">'Detailed Lot Listing'!$A$2:$L$2</definedName>
    <definedName name="_xlnm.Print_Area" localSheetId="0">'Concise Lot Listing'!$A:$E</definedName>
    <definedName name="_xlnm.Print_Titles" localSheetId="0">'Concise Lot Listing'!$1:$2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1"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455" i="3"/>
  <c r="C456" i="3"/>
  <c r="C457" i="3"/>
  <c r="C458" i="3"/>
  <c r="C459" i="3"/>
  <c r="C460" i="3"/>
  <c r="C461" i="3"/>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3" i="1"/>
</calcChain>
</file>

<file path=xl/sharedStrings.xml><?xml version="1.0" encoding="utf-8"?>
<sst xmlns="http://schemas.openxmlformats.org/spreadsheetml/2006/main" count="6342" uniqueCount="1497">
  <si>
    <t>Lot No.</t>
  </si>
  <si>
    <t>Vintage</t>
  </si>
  <si>
    <t>Name</t>
  </si>
  <si>
    <t>Description</t>
  </si>
  <si>
    <t>Low Estimate</t>
  </si>
  <si>
    <t>Region</t>
  </si>
  <si>
    <t>Colour</t>
  </si>
  <si>
    <t>Volume Label</t>
  </si>
  <si>
    <t>Packaging</t>
  </si>
  <si>
    <t>Quantity in Bottles</t>
  </si>
  <si>
    <t>Provenance</t>
  </si>
  <si>
    <t>In Bond</t>
  </si>
  <si>
    <t>High Estimate</t>
  </si>
  <si>
    <t>Red</t>
  </si>
  <si>
    <t>75cl</t>
  </si>
  <si>
    <t>White</t>
  </si>
  <si>
    <t>Bordeaux</t>
  </si>
  <si>
    <t>Rhone</t>
  </si>
  <si>
    <t>Tuscany</t>
  </si>
  <si>
    <t>Primary Item URL</t>
  </si>
  <si>
    <t>Piedmont</t>
  </si>
  <si>
    <t>California</t>
  </si>
  <si>
    <t>Rioja</t>
  </si>
  <si>
    <t>Beaujolais</t>
  </si>
  <si>
    <t>Mendoza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</si>
  <si>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</si>
  <si>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</si>
  <si>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</si>
  <si>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</si>
  <si>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</si>
  <si>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</si>
  <si>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</si>
  <si>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</si>
  <si>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</si>
  <si>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</si>
  <si>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</si>
  <si>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</si>
  <si>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</si>
  <si>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</si>
  <si>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</si>
  <si>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</si>
  <si>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</si>
  <si>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</si>
  <si>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</si>
  <si>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</si>
  <si>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</si>
  <si>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</si>
  <si>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</si>
  <si>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</si>
  <si>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</si>
  <si>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</si>
  <si>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</si>
  <si>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</si>
  <si>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</si>
  <si>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</si>
  <si>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</si>
  <si>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</si>
  <si>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</si>
  <si>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</si>
  <si>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</si>
  <si>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</si>
  <si>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</si>
  <si>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</si>
  <si>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</si>
  <si>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</si>
  <si>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</si>
  <si>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</si>
  <si>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</si>
  <si>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</si>
  <si>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</si>
  <si>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</si>
  <si>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</si>
  <si>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</si>
  <si>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</si>
  <si>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</si>
  <si>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</si>
  <si>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</si>
  <si>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</si>
  <si>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</si>
  <si>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</si>
  <si>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</si>
  <si>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</si>
  <si>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</si>
  <si>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</si>
  <si>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</si>
  <si>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</si>
  <si>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</si>
  <si>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</si>
  <si>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</si>
  <si>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</si>
  <si>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</si>
  <si>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</si>
  <si>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</si>
  <si>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</si>
  <si>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</si>
  <si>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</si>
  <si>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</si>
  <si>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</si>
  <si>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</si>
  <si>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</si>
  <si>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</si>
  <si>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</si>
  <si>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</si>
  <si>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</si>
  <si>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</si>
  <si>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</si>
  <si>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</si>
  <si>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</si>
  <si>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</si>
  <si>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</si>
  <si>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</si>
  <si>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</si>
  <si>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</si>
  <si>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</si>
  <si>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</si>
  <si>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</si>
  <si>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</si>
  <si>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</si>
  <si>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</si>
  <si>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</si>
  <si>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</si>
  <si>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</si>
  <si>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</si>
  <si>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</si>
  <si>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</si>
  <si>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</si>
  <si>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</si>
  <si>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</si>
  <si>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</si>
  <si>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</si>
  <si>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</si>
  <si>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</si>
  <si>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</si>
  <si>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</si>
  <si>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</si>
  <si>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</si>
  <si>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</si>
  <si>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</si>
  <si>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</si>
  <si>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</si>
  <si>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</si>
  <si>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</si>
  <si>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2016</t>
  </si>
  <si>
    <t>2012</t>
  </si>
  <si>
    <t>2013</t>
  </si>
  <si>
    <t>2015</t>
  </si>
  <si>
    <t>Veneto</t>
  </si>
  <si>
    <t>Campania</t>
  </si>
  <si>
    <t>2002</t>
  </si>
  <si>
    <t>Champagne</t>
  </si>
  <si>
    <t>Pol Roger, Brut Vintage - In Bond</t>
  </si>
  <si>
    <t>OCC</t>
  </si>
  <si>
    <t>Y</t>
  </si>
  <si>
    <t>Packed in individual presentation boxes in OCC.</t>
  </si>
  <si>
    <t>2006</t>
  </si>
  <si>
    <t>Boerl &amp; Kroff, Brut (Magnum) - In Bond</t>
  </si>
  <si>
    <t>150cl</t>
  </si>
  <si>
    <t>Packed in original foam case.</t>
  </si>
  <si>
    <t>Rose</t>
  </si>
  <si>
    <t>Mixed Lot of Taittinger, Comtes de Champagne</t>
  </si>
  <si>
    <t>None</t>
  </si>
  <si>
    <t>N</t>
  </si>
  <si>
    <t>2006 Taittinger, Comtes de Champagne Blanc de Blancs
2x75cl
2006 Taittinger, Comtes de Champagne Rose
4x75cl
Total 6x75cl</t>
  </si>
  <si>
    <t>2008</t>
  </si>
  <si>
    <t>Lenoble, Blanc de Blancs Brut Vintage Grand Cru, Chouilly - In Bond</t>
  </si>
  <si>
    <t>Dreweatts are very strict about the provenance of wine we offer for sale, but also conscious that white wine can be subject to levels of pre-oxidation. Please be aware that Dreweatts, as per our terms and conditions, cannot offer a refund against any wine purchased that is out of condition.</t>
  </si>
  <si>
    <t>NV</t>
  </si>
  <si>
    <t>Bauget-Jouette, Carte Blanche Brut, Champagne - In Bond</t>
  </si>
  <si>
    <t>Packed in 2x6.</t>
  </si>
  <si>
    <t>Bollinger, Special Cuvee - In Bond</t>
  </si>
  <si>
    <t>England</t>
  </si>
  <si>
    <t>Hambledon, Classic Cuvee, England - In Bond</t>
  </si>
  <si>
    <t>1855</t>
  </si>
  <si>
    <t>Porto</t>
  </si>
  <si>
    <t>Taylor's, Scion Port</t>
  </si>
  <si>
    <t>Presentation Box</t>
  </si>
  <si>
    <t>Damp-stained inside presentation box.</t>
  </si>
  <si>
    <t>1960</t>
  </si>
  <si>
    <t>Quinta do Noval, Nacional Port</t>
  </si>
  <si>
    <t>Label stained and torn, capsule missing and cork exposed.</t>
  </si>
  <si>
    <t>Purchased on first release and stored in a fine temperature controlled cellar in West London.</t>
  </si>
  <si>
    <t>1977</t>
  </si>
  <si>
    <t>Taylor's, Vintage Port</t>
  </si>
  <si>
    <t>2 bottles showing signs of slight seepage.</t>
  </si>
  <si>
    <t>Graham's, Vintage Port</t>
  </si>
  <si>
    <t>Labels lightly soiled.</t>
  </si>
  <si>
    <t>1980</t>
  </si>
  <si>
    <t>Labels stained.</t>
  </si>
  <si>
    <t>1983</t>
  </si>
  <si>
    <t>Labels badly damaged.</t>
  </si>
  <si>
    <t>Cockburn's, Vintage Port</t>
  </si>
  <si>
    <t>OWC</t>
  </si>
  <si>
    <t>Dow's, Vintage Port</t>
  </si>
  <si>
    <t>Labels scuffed and torn.</t>
  </si>
  <si>
    <t>1994</t>
  </si>
  <si>
    <t>Taylor's, Vintage Port - In Bond</t>
  </si>
  <si>
    <t>2000</t>
  </si>
  <si>
    <t>Graham's, Vintage Port - In Bond</t>
  </si>
  <si>
    <t>2001</t>
  </si>
  <si>
    <t>Fonseca, Quinta do Panascal Vintage Port (Halves) - In Bond</t>
  </si>
  <si>
    <t>37.5cl</t>
  </si>
  <si>
    <t>2005</t>
  </si>
  <si>
    <t>Croft, Quinta da Roeda Vintage Port - In Bond</t>
  </si>
  <si>
    <t>2007</t>
  </si>
  <si>
    <t>2017</t>
  </si>
  <si>
    <t>Warre's, Vintage Port - In Bond</t>
  </si>
  <si>
    <t>1979/2003 Mixed Port</t>
  </si>
  <si>
    <t>1979 Fonseca, Tawny 10YO Port
1x75cl
1997 Krohn, Colheita Port
1x75cl
2000 Krohn, Colheita Port
1x75cl
2003 Krohn, Vintage Port
2x75cl
Total 5x75cl</t>
  </si>
  <si>
    <t>1985/2011 Mixed Lot of Vintage Port</t>
  </si>
  <si>
    <t>1985 Taylor's, Vintage Port
1x75cl
1985 Graham's, Vintage Port
1x75cl
1991 Graham's, Vintage Port
1x75cl
1997 Dow's, Vintage Port
1x75cl
1997 Fonseca, Vintage Port
1x75cl
2000 Fonseca, Vintage Port
1x75cl
2000 Graham's, Vintage Port
1x75cl
2000 Taylor's, Vintage Port
1x75cl
2000 Dow's, Vintage Port
1x75cl
2011 Churchill's, Vintage Port
1x75cl
Total 10x75cl</t>
  </si>
  <si>
    <t>Chateau Coutet Premier Cru Classe, Barsac (Half Litres)</t>
  </si>
  <si>
    <t>50cl</t>
  </si>
  <si>
    <t>2009</t>
  </si>
  <si>
    <t>Chateau de Rayne Vigneau Premier Cru Classe, Sauternes - In Bond</t>
  </si>
  <si>
    <t>1929</t>
  </si>
  <si>
    <t>Chateau Margaux Premier Cru Classe, Margaux</t>
  </si>
  <si>
    <t>Level TS, label damaged and soiled, capsule intact with no sign of any past or recent seepage, vintage and chateau confirmed on cork.</t>
  </si>
  <si>
    <t>Recently discovered at a waterfront property previously owned by a pioneering British inventor on the South Coast. The collection lay undisturbed in the cellar since the early 1960s. The long-term storage in complete darkness coupled with the maritime climate, consistently low temperatures and damp cellar conditions has contributed to the ageing and preservation of the wine and their remarkable fill levels and colour.
After careful removal, the wines are now stored horizontally in a dark, stable environment. Please email our team for additional images or to book an inspection appointment in Newbury .
We invite you to read our Dreweatts article on the website to discover more about this wonderful collection with our tasting notes and photos.</t>
  </si>
  <si>
    <t>Chateau Haut-Brion Premier Cru Classe, Pessac-Leognan</t>
  </si>
  <si>
    <t>Level VTS, Chateau-bottled, label damp-stained, capsule intact and cork secure with no sign of any past or recent seepage.</t>
  </si>
  <si>
    <t>1934</t>
  </si>
  <si>
    <t>Chateau Latour Premier Cru Classe, Pauillac</t>
  </si>
  <si>
    <t>Level VTS, label slightly worn, capsule intact with no sign of any past or recent seepage, Civil Service Stores label, previous owner's handwritten Latour 1934 label.</t>
  </si>
  <si>
    <t>Level M/HS, label worn, capsule partially disintegrating due to damp cellar and sea-air, cork slightly exposed with no sign of any past or recent seepage, adhesive and remnants of Civil Service Stores label, previous owner's handwritten Latour 1934 label.</t>
  </si>
  <si>
    <t>1937</t>
  </si>
  <si>
    <t>Chateau Brane-Cantenac 2eme Cru Classe, Margaux</t>
  </si>
  <si>
    <t>Believed to be 1937 Chateau Brane Cantenac due to previous owner's handwritten label.
Level HS, label missing, capsule partially disintegrated due to damp cellar and sea-air, cork exposed but secure and stable with no sign of any past or recent seepage.</t>
  </si>
  <si>
    <t>1943</t>
  </si>
  <si>
    <t>Level TS, label soiled, capsule intact with no sign of any past or recent seepage, previous owner's handwritten label stating 'Latour 1943', Civil Service Stores label.</t>
  </si>
  <si>
    <t>1945</t>
  </si>
  <si>
    <t>Level MS/HS, label damaged and soiled, capsule intact with no sign of any past or recent seepage, remnant of what is believed to be the negociant label, previous owner's handwritten label, vintage confirmed on cork.</t>
  </si>
  <si>
    <t>Chateau Lafite Rothschild Premier Cru Classe, Pauillac</t>
  </si>
  <si>
    <t>Level BN, label badly damaged, vintage embossed, capsule intact with no sign of any past or recent seepage, remnants of Cruse negociant neck label and Civil Service Stores label.</t>
  </si>
  <si>
    <t>Level IN, Chateau-bottled, label damaged and capsule disintegrated, cork exposed but secure and stable with no sign of any past or recent seepage, previous owner's damaged handwritten label stating Latour 1945, vintage and chateau confirmed on cork.</t>
  </si>
  <si>
    <t>Level IN, label damaged, capsule mostly disintegrating due to damp cellar and sea-air, cork exposed with no sign of any past or recent seepage, damaged Civil Service Stores and previous owner's handwritten Latour 1945 label.</t>
  </si>
  <si>
    <t>Level BN/IN, Chateau-bottled, label partially damaged and capsule mostly disintegrated due to damp cellar and sea-air, cork exposed but secure and stable with no sign of any past or recent seepage, previous owner's damaged handwritten label, vintage and chateau confirmed on cork.</t>
  </si>
  <si>
    <t>Chateau Cantenac Brown 3eme Cru Classe, Margaux</t>
  </si>
  <si>
    <t>Levels 3 TS, Chateau-bottled, labels soiled, capsules disintegrated due to damp cellar and sea-air, corks exposed but secure and stable with no sign of any past or recent seepage, damaged previous owner's handwritten Cantenac Brown 1945 labels and A. Lalande &amp; Co. import labels.</t>
  </si>
  <si>
    <t>Chateau Calon Segur 3eme Cru Classe, Saint-Estephe</t>
  </si>
  <si>
    <t>Levels 1 M/HS, 1 VHS, 1 BN, labels damaged and soiled, capsules partially disintegrating due to damp cellar and sea-air, 2 corks very slightly exposed, 1 partially, all secure and stable with no sign of any past or recent seepage, Civil Service Stores labels and previous owner's handwritten Calon Segur 1945 labels.</t>
  </si>
  <si>
    <t>Chateau La Lagune 3eme Cru Classe, Haut-Medoc</t>
  </si>
  <si>
    <t>1 bottle believed to be 1945 Chateau Grand La Lagune as per previous owner's handwritten label, found in the same cellar-bin as the 1945 Chateau Grand La Lagune and uniformity with this.
Levels 1 IN, 1 M/TS, 1 label damp-soiled and torn, 1 missing, capsules disintegrated due to damp cellar and sea-air, corks partially exposed but secure and stable with no sign of any past or recent seepage.
Previously known as Chateau Grand La Lagune, the name was changed in the late 1950s to Chateau La Lagune.</t>
  </si>
  <si>
    <t>1947</t>
  </si>
  <si>
    <t>Level VTS/BN, label damaged, capsule partially disintegrated due to damp cellar and sea-air, cork exposed with no sign of any past or recent seepage, previous owner's damaged handwritten label, vintage and chateau confirmed on cork.</t>
  </si>
  <si>
    <t>1949</t>
  </si>
  <si>
    <t>1 vintage illegible on label but believed to be 1949 as per previous owner's handwritten label, found in the same cellar-bin and uniformity with other 1949 Chateau Margaux bottle.
Levels 1 IN, 1 M/HS, labels damaged, capsules mostly intact showing signs of slight corrosion, with no sign of any past or recent seepage, damaged J.L.P. Lebegue &amp; Co negociant and previous owner's damaged handwritten Ch Margaux 1949 labels.</t>
  </si>
  <si>
    <t>Level BN, label damaged and soiled, capsule intact with no sign of any past or recent seepage, Barton &amp; Guestier negociant label.</t>
  </si>
  <si>
    <t>Levels 2 H/TS, labels soiled and damaged, capsules intact with no sign of any past or recent seepage, J.L.P. Lebegue &amp; Co import label, previous owner's damaged handwritten Latour 1949 labels, vintage confirmed on corks.</t>
  </si>
  <si>
    <t>Chateau Mouton Rothschild Premier Cru Classe, Pauillac [Believed]</t>
  </si>
  <si>
    <t>Believed to be Mouton 1949 as per previous owner's handwritten label, found in the same cellar-bin as other Mouton 1949 and uniformity with other bottles.
Level IN, capsule intact, cork secure with no sign of any past or recent seepage, label partially disintegrated due to damp cellar and sea-air, bottled by J. Lyons &amp; Co Ltd.
J. Lyons &amp; Co. Ltd. was a respected London-based wine and spirits bottler from the 1940s to the 1970s, renowned by connoisseurs and trade for the quality wines sold from its cellars.</t>
  </si>
  <si>
    <t>Believed to be Mouton 1949 as per previous owner's handwritten label, found in the same cellar-bin as other Mouton 1949 and uniformity with other bottles, vintage confirmed on cork.
Level IN, capsule and label disintegrated due to damp cellar and sea-air, cork exposed but secure and stable with no sign of any past or recent seepage, bottled by J. Lyons &amp; Co Ltd.
J. Lyons &amp; Co. Ltd. was a respected London-based wine and spirits bottler from the 1940s to the 1970s, renowned by connoisseurs and trade for the quality wines sold from its cellars.</t>
  </si>
  <si>
    <t>Believed to be Mouton 1949 as per previous owner's handwritten label, found in the same cellar-bin as other Mouton 1949 and uniformity with other bottles, vintage confirmed on cork.
Level BN, label and capsule partially disintegrated due to damp cellar and sea-air, cork exposed but secure and stable with no sign of any past or recent seepage, bottled by J. Lyons &amp; Co Ltd.
J. Lyons &amp; Co. Ltd. was a respected London-based wine and spirits bottler from the 1940s to the 1970s, renowned by connoisseurs and trade for the quality wines sold from its cellars.</t>
  </si>
  <si>
    <t>Believed to be Mouton 1949 as per previous owner's handwritten label, found in the same cellar-bin as other Mouton 1949 and uniformity with other bottles, vintage confirmed on cork.
Level BN, label and capsule partially disintegrated due to damp cellar and sea-air, cork not exposed and secure with no sign of any past or recent seepage, bottled by J. Lyons &amp; Co Ltd.
J. Lyons &amp; Co. Ltd. was a respected London-based wine and spirits bottler from the 1940s to the 1970s, renowned by connoisseurs and trade for the quality wines sold from its cellars.</t>
  </si>
  <si>
    <t>Believed to be Mouton 1949 as per previous owner's handwritten label, found in the same cellar-bin as other Mouton 1949 and uniformity with other bottles, vintage confirmed on cork.
Level BN, label and capsule disintegrated due to damp cellar and sea-air, cork exposed but secure and stable with no sign of any past or recent seepage, bottled by J. Lyons &amp; Co Ltd.
J. Lyons &amp; Co. Ltd. was a respected London-based wine and spirits bottler from the 1940s to the 1970s, renowned by connoisseurs and trade for the quality wines sold from its cellars.</t>
  </si>
  <si>
    <t>Believed to be Mouton 1949 as per previous owner's handwritten label, found in the same cellar-bin as other Mouton 1949 and uniformity with other bottles.
Level H/TS, capsule intact, cork secure with no sign of any past or recent seepage, label partially disintegrated due to damp cellar and sea-air, bottled by J. Lyons &amp; Co Ltd.
J. Lyons &amp; Co. Ltd. was a respected London-based wine and spirits bottler from the 1940s to the 1970s, renowned by connoisseurs and trade for the quality wines sold from its cellars.</t>
  </si>
  <si>
    <t>Believed to be Mouton 1949 as per previous owner's handwritten label, found in the same cellar-bin as other Mouton 1949 and uniformity with other bottles.
Level TS, capsule and label partially disintegrated due to damp cellar and sea-air, cork exposed but secure and stable with no sign of any past or recent seepage, bottled by J. Lyons &amp; Co Ltd.
J. Lyons &amp; Co. Ltd. was a respected London-based wine and spirits bottler from the 1940s to the 1970s, renowned by connoisseurs and trade for the quality wines sold from its cellars.</t>
  </si>
  <si>
    <t>Chateau Haut-Brion Premier Cru Classe, Pessac-Leognan [Vintage unknown]</t>
  </si>
  <si>
    <t>Levels T/MS, chateau confirmed on cork, label and capsule partially disintegrated due to damp cellar and sea-air, cork exposed but secure and stable with no sign of any past or recent seepage, previous owner's handwritten label damaged.</t>
  </si>
  <si>
    <t>Chateau Cheval Blanc, Saint-Emilion Grand Cru</t>
  </si>
  <si>
    <t>Level H/MS, label soiled and torn, capsule intact with no sign of any past or recent seepage, previous owner's handwritten Cheval Blanc 1949 label and Cruse &amp; Fils Frères negociant label slightly torn and damaged.</t>
  </si>
  <si>
    <t>Levels 1 VTS, 1 TS, labels soiled and slightly torn, capsules intact with no sign of any past or recent seepage, damaged previous owner's handwritten Cheval Blanc 1949 labels and Cruse &amp; Fils Frères negociant labels.</t>
  </si>
  <si>
    <t>1952</t>
  </si>
  <si>
    <t>Chateau Lafite Rothschild Premier Cru Classe, Pauillac [Believed]</t>
  </si>
  <si>
    <t>Believed to be 1952 due to client's handwritten label, found in same cellar-bin and uniformity with other 1952 Lafite.
Level BN, label damaged, capsule intact with no sign of any past or recent seepage, Civil Service Stores label.</t>
  </si>
  <si>
    <t>Level VTS, label damaged, capsule cut, vintage and chateau confirmed on cork, no sign of any past or recent seepage, damaged Civil Service Stores label.</t>
  </si>
  <si>
    <t>Chateau Ausone, Saint-Emilion Grand Cru</t>
  </si>
  <si>
    <t>Levels 1 BN, 1 VTS, labels damaged, capsules intact with no sign of any past or recent seepage, bottled by John Harvey &amp; Sons Ltd, previous owner's handwritten Ausone 1952 labels.</t>
  </si>
  <si>
    <t>1953</t>
  </si>
  <si>
    <t>Chateau Mouton Rothschild Premier Cru Classe, Pauillac</t>
  </si>
  <si>
    <t>Level TS/MS, Chateau-bottled with century celebration label, bin-soiled and slightly torn, capsule partially disintegrated due to damp cellar and sea-air, cork exposed but secure and stable with no sign of any past or recent seepage.</t>
  </si>
  <si>
    <t>Level H/MS, Chateau-bottled, century celebration label, soiled and slightly torn, vintage and chateau confirmed on cork, capsule disintegrated due to damp cellar and sea-air, cork exposed but secure and stable with no sign of any past or recent seepage.</t>
  </si>
  <si>
    <t>Level BN, vintage and chateau confirmed on cork, label and capsule damaged and mostly disintegrated due to damp cellar and sea-air, cork exposed but secure and stable with no sign of any past or recent seepage, previous owner's damaged handwritten label.</t>
  </si>
  <si>
    <t>1959</t>
  </si>
  <si>
    <t>Chateau Leoville Barton 2eme Cru Classe, Saint-Julien</t>
  </si>
  <si>
    <t>Levels 2x HS, 1 M/HS, labels soiled and torn, capsules partially disintegrating due to damp cellar and sea-air, 2 corks slightly exposed, 1 exposed but all corks stable and secure with no sign of any past or recent seepage, imported by Barton &amp; Guestier, Civil Service Stores labels.</t>
  </si>
  <si>
    <t>Levels 3 BN, 1 HS, labels soiled and torn, capsules intact with no sign of any past or recent seepage, imported by Barton &amp; Guestier, damaged Civil Service Stores labels.</t>
  </si>
  <si>
    <t>Chateau Leoville Poyferre 2eme Cru Classe, Saint-Julien</t>
  </si>
  <si>
    <t>Level MS/HS, Chateau-bottled, label bin-soiled and torn, capsule slightly damaged, cork slightly exposed but cork secure and stable with no sign of any past or recent seepage.</t>
  </si>
  <si>
    <t>Chateau Gruaud Larose 2eme Cru Classe, Saint-Julien</t>
  </si>
  <si>
    <t>Believed to be 1959 Chateau Gruaud Larose as confirmed by 1 cut capsule, all found in the same cellar-bin and uniformity with other 1959 Chateau Gruaud Larose bottles.
Levels 2 IN, 2 BN/VTS, 2 TS, labels damaged with Cordier negociant visible at top edge, 1 label legible as Chateau Gruaud Larose, capsules showing signs of corrosion and disintegrating due to damp cellar and sea-air, corks slightly exposed with no sign of any past or recent seepage.</t>
  </si>
  <si>
    <t>Chateau Batailley 5eme Cru Classe, Pauillac</t>
  </si>
  <si>
    <t>Levels 1 IN/BN, 1 M/HS, labels slightly torn, capsules intact, 1 cork very slightly exposed with no sign of any past or recent seepage, bottled by Henekey's Ltd.</t>
  </si>
  <si>
    <t>Chateau Haut-Bages Liberal 5eme Cru Classe, Pauillac</t>
  </si>
  <si>
    <t>Levels 1 TS, 2 VTS/TS, 1 VTS, 2 BN, labels slightly torn and damp-soiled, capsules mostly intact and showing slight signs of corrosion, 1 with corrosion, 1 cork partially exposed, all secure and stable with no sign of any past or recent seepage, bottled by Henekey's Ltd.
Previously known as Chateau Haut Bages.</t>
  </si>
  <si>
    <t>1964</t>
  </si>
  <si>
    <t>Levels 1 IN, 3 BN, 2 BN/VTS, 1 TS, 4 capsules intact, 2 partially disintegrating due to damp cellar and sea-air, 2 corks slightly exposed, all with no sign of any past or recent seepage, bottled by Henekey's.</t>
  </si>
  <si>
    <t>Chateau Troplong Mondot Premier Grand Cru Classe B, Saint-Emilion Grand Cru</t>
  </si>
  <si>
    <t>1 bottle believed to be 1964 as found in the same cellar-bin and uniformity with other Troplong Mondot 1964 bottle, vintage only partially visible on label.
Levels 1 VTS, 1 TS, labels soiled and torn, capsules intact with no sign of any past or recent seepage, bottled by Henekey's.</t>
  </si>
  <si>
    <t>1962/1964 Chateau Pontet Canet and Kirwan (Halves)</t>
  </si>
  <si>
    <t>Chateau Pontet-Canet 5eme Cru Classe, Pauillac
Levels 6 TS, 1 T/MS, 3 VTS, labels damaged, 2 bottles with illegible vintages, assumed as others.
10x37.5cl
Chateau Kirwan 3eme Cru Classe, Margaux
Levels 4 VTS/BN, 1 TS, 1 TS/MS, labels damaged, 1 partially missing, vintage assumed as others.
6x37.5cl
Total 16x37.5cl 
All capsules intact with no sign of any past or recent seepage.</t>
  </si>
  <si>
    <t>1974</t>
  </si>
  <si>
    <t>Chateau Margaux and Mystery Bordeaux</t>
  </si>
  <si>
    <t>The bottles in this lot have damaged labels and although capsules have been cut, not all vintages and wines have been confirmed however we expect these to be in line with the other bottles collected by the previous owner.
1945 Chateau Dauzac
Level TS, label damaged, capsule partially disintegrated believed to be as per previous owner's handwritten label 
1x75cl
Chateau Batailley
Level IN, label damaged, believed to be 1964 as uniform with other 1964 Chateau Batailley bottles and found in same cellar-bin.
1x75cl
1947 Chateau Margaux
Level TS, capsule partially disintegrated and cut, vintage and chateau confirmed.
1x75cl
Unknown
Levels 1 BN, 1 VTS, labels damaged, capsules partially disintegrated and cut.
2x75cl
Total 5x75cl
3 corks exposed, 2 partially but secure and stable with no signs of past or recent seepage.</t>
  </si>
  <si>
    <t>Chateau d'Yquem Premier Cru Superieur, Sauternes</t>
  </si>
  <si>
    <t>Level M/TS, Chateau-bottled, label damaged and soiled, capsule partially disintegrated due to damp cellar and sea-air, cork not exposed with no sign of any past or recent seepage.</t>
  </si>
  <si>
    <t>Burgundy</t>
  </si>
  <si>
    <t>Believed to be pre-1980 due to uniformity with other labels from the Domaine from that time. 
Good colour and levels, labels damaged, remnants of other labels attached to bottle, neck labels missing, capsules intact, 1 slightly cracked, no sign of any past or recent seepage.</t>
  </si>
  <si>
    <t>Mixed Lot of Red and White Burgundy (Believed ca. 1940-1965)</t>
  </si>
  <si>
    <t>1949 Pierre Ponnelle, Le Musigny
Capsule showing signs of slight corrosion.
1x75cl
1962 Sichel, Batard Montrachet
1x75cl
Believed to be circa 1940-1965 Bonnes Mares, producer unknown
Capsule cut.
1x75cl
Total 3x75cl
Good levels and colour, labels damaged.</t>
  </si>
  <si>
    <t>1962</t>
  </si>
  <si>
    <t>Chateau Magdelaine Premier Grand Cru Classe B, Saint-Emilion Grand Cru</t>
  </si>
  <si>
    <t>Levels TS/VTS</t>
  </si>
  <si>
    <t>1978</t>
  </si>
  <si>
    <t>Chateau Palmer 3eme Cru Classe, Margaux</t>
  </si>
  <si>
    <t>Levels VTS/TS</t>
  </si>
  <si>
    <t>Originally purchased from the UK agents and stored in a fine Guernsey cellar since.</t>
  </si>
  <si>
    <t>1979</t>
  </si>
  <si>
    <t>Levels 3 BN, 4 VTS, 2 TS, 1 M/HS</t>
  </si>
  <si>
    <t>Stored in a Berkshire cellar. Thought to have owned since first release.</t>
  </si>
  <si>
    <t>Levels 3 BN, 3 VTS/BN, 2 VTS, 3 VTS/TS, 1 HS</t>
  </si>
  <si>
    <t>Levels 2 BN, 8 VTS, 1 TS, 1 HS</t>
  </si>
  <si>
    <t>Levels 1 IN, 3 BN, 5 VTS, 3 TS, 1 HS, 1 bottle with slight signs of old seepage.</t>
  </si>
  <si>
    <t>Chateau Talbot 4eme Cru Classe, Saint-Julien</t>
  </si>
  <si>
    <t>1982</t>
  </si>
  <si>
    <t>Chateau La Mission Haut-Brion Cru Classe, Pessac-Leognan</t>
  </si>
  <si>
    <t>Levels 3 IN, 4 BN, 3 VTS, 1 VTS/TS, US strip labels (Chateau &amp; Estate NY)</t>
  </si>
  <si>
    <t>Purchased through a UK Merchant and stored in a Cotswold cellar for 30 years.</t>
  </si>
  <si>
    <t>1985</t>
  </si>
  <si>
    <t>Levels 1 VTS/BN, 3 VTS, 3 TS/VTS, 1 TS, 3 TS/HS, 1 HS, 1 MS , 2 corks lightly raised, 3 capsules showing light signs of corrosion.</t>
  </si>
  <si>
    <t>Le Pin, Pomerol</t>
  </si>
  <si>
    <t>Label bin-soiled and nicked.</t>
  </si>
  <si>
    <t>Purchased on first release and stored in a damp cellar in West London.</t>
  </si>
  <si>
    <t>1986</t>
  </si>
  <si>
    <t>Label bin-soiled.</t>
  </si>
  <si>
    <t>1989</t>
  </si>
  <si>
    <t>1 label detached and torn.</t>
  </si>
  <si>
    <t>1997</t>
  </si>
  <si>
    <t>Stored with previous owner for 20 years.</t>
  </si>
  <si>
    <t>Chateau Rauzan-Segla 2eme Cru Classe, Margaux</t>
  </si>
  <si>
    <t>Cos d'Estournel 2eme Cru Classe, Saint-Estephe</t>
  </si>
  <si>
    <t>Packed in a 12x75cl OWC</t>
  </si>
  <si>
    <t>Ducru-Beaucaillou 2eme Cru Classe, Saint-Julien</t>
  </si>
  <si>
    <t>Labels torn and scuffed.</t>
  </si>
  <si>
    <t>Purchased En Primeur and stored in a deep constant and fine cellar from an important Northumberland House.</t>
  </si>
  <si>
    <t>2003</t>
  </si>
  <si>
    <t>Chateau Margaux Premier Cru Classe, Margaux - In Bond</t>
  </si>
  <si>
    <t>Chateau Talbot 4eme Cru Classe, Saint-Julien (Magnums)</t>
  </si>
  <si>
    <t>Chateau Lafleur, Pomerol - In Bond</t>
  </si>
  <si>
    <t>Previously stored in Octavian since first release.</t>
  </si>
  <si>
    <t>2004</t>
  </si>
  <si>
    <t>Chateau Ferriere 3eme Cru Classe, Margaux - In Bond</t>
  </si>
  <si>
    <t>Chateau Grand Mayne Grand Cru Classe, Saint-Emilion Grand Cru - In Bond</t>
  </si>
  <si>
    <t>Chateau Certan Marzelle, Pomerol</t>
  </si>
  <si>
    <t>From a private family collection, maintained with care in a temperature-controlled cellar in Dorset, and bought en primeur from leading UK merchants, this collection reflects the family's passion for the enjoyment of fine wines.</t>
  </si>
  <si>
    <t>Chateau de Valois, Pomerol - In Bond</t>
  </si>
  <si>
    <t>La Mondotte Premier Grand Cru Classe B, Saint-Emilion Grand Cru - In Bond</t>
  </si>
  <si>
    <t>Chateau Clinet, Pomerol - In Bond</t>
  </si>
  <si>
    <t>Chateau Lynch-Bages 5eme Cru Classe, Pauillac - In Bond</t>
  </si>
  <si>
    <t>Mathilde, Chateau La Fleur Morange, Saint-Emilion - In Bond</t>
  </si>
  <si>
    <t>Chateau Montrose 2eme Cru Classe, Saint-Estephe - In Bond</t>
  </si>
  <si>
    <t>Echo de Lynch-Bages, Pauillac - In Bond</t>
  </si>
  <si>
    <t>Pagodes de Cos, Saint-Estephe - In Bond</t>
  </si>
  <si>
    <t>La Croix Ducru-Beaucaillou, Saint-Julien - In Bond</t>
  </si>
  <si>
    <t>Vieux Chateau Mazerat, Saint-Emilion Grand Cru - In Bond</t>
  </si>
  <si>
    <t>118</t>
  </si>
  <si>
    <t>Chateau Cantenac, Saint-Emilion Grand Cru</t>
  </si>
  <si>
    <t>119</t>
  </si>
  <si>
    <t>Chateau Cantenac, Saint-Emilion Grand Cru - In Bond</t>
  </si>
  <si>
    <t>120</t>
  </si>
  <si>
    <t>2010</t>
  </si>
  <si>
    <t>Chateau Pichon Longueville Comtesse de Lalande 2eme Cru Classe, Pauillac</t>
  </si>
  <si>
    <t>121</t>
  </si>
  <si>
    <t>Chateau La Tour Carnet 4eme Cru Classe, Haut-Medoc - In Bond</t>
  </si>
  <si>
    <t>122</t>
  </si>
  <si>
    <t>Chateau Angludet, Margaux</t>
  </si>
  <si>
    <t>123</t>
  </si>
  <si>
    <t>Chateau Le Crock, Saint-Estephe</t>
  </si>
  <si>
    <t>124</t>
  </si>
  <si>
    <t>Clos de l'Oratoire Grand Cru Classe, Saint-Emilion Grand Cru - In Bond</t>
  </si>
  <si>
    <t>125</t>
  </si>
  <si>
    <t>Chateau Feytit-Clinet, Pomerol - In Bond</t>
  </si>
  <si>
    <t>126</t>
  </si>
  <si>
    <t>Chateau Bourgneuf, Pomerol</t>
  </si>
  <si>
    <t>127</t>
  </si>
  <si>
    <t>Chateau Siaurac, Lalande de Pomerol - In Bond</t>
  </si>
  <si>
    <t>128</t>
  </si>
  <si>
    <t>2011</t>
  </si>
  <si>
    <t>129</t>
  </si>
  <si>
    <t>130</t>
  </si>
  <si>
    <t>131</t>
  </si>
  <si>
    <t>132</t>
  </si>
  <si>
    <t>133</t>
  </si>
  <si>
    <t>Vieux Chateau Certan, Pomerol</t>
  </si>
  <si>
    <t>134</t>
  </si>
  <si>
    <t>Chateau Margaux Premier Cru Classe, Margaux (Imperial) - In Bond</t>
  </si>
  <si>
    <t>600cl</t>
  </si>
  <si>
    <t>Slight sign of old seepage.</t>
  </si>
  <si>
    <t>Private collection, purchased directly from négociants in Switzerland and Bordeaux.</t>
  </si>
  <si>
    <t>135</t>
  </si>
  <si>
    <t>Chateau Cheval Blanc Premier Grand Cru Classe A, Saint-Emilion Grand Cru (Imperial) - In Bond</t>
  </si>
  <si>
    <t>136</t>
  </si>
  <si>
    <t>2014</t>
  </si>
  <si>
    <t>Chateau de Fieuzal, Rouge Cru Classe, Pessac-Leognan</t>
  </si>
  <si>
    <t>137</t>
  </si>
  <si>
    <t>138</t>
  </si>
  <si>
    <t>Les Forts de Latour, Pauillac</t>
  </si>
  <si>
    <t>139</t>
  </si>
  <si>
    <t>Les Griffons de Pichon Baron Rouge, Pauillac</t>
  </si>
  <si>
    <t>140</t>
  </si>
  <si>
    <t>141</t>
  </si>
  <si>
    <t>Chateau Lafon-Rochet 4eme Cru Classe, Saint-Estephe</t>
  </si>
  <si>
    <t>142</t>
  </si>
  <si>
    <t>Chateau Haut-Batailley 5eme Cru Classe, Pauillac</t>
  </si>
  <si>
    <t>143</t>
  </si>
  <si>
    <t>Pichon Comtesse Reserve, Pauillac</t>
  </si>
  <si>
    <t>144</t>
  </si>
  <si>
    <t>Chateau Canon Premier Grand Cru Classe B, Saint-Emilion Grand Cru</t>
  </si>
  <si>
    <t>Labels discoloured.</t>
  </si>
  <si>
    <t>145</t>
  </si>
  <si>
    <t>Petit-Figeac, Saint-Emilion Grand Cru</t>
  </si>
  <si>
    <t>146</t>
  </si>
  <si>
    <t>Chateau Fonplegade Grand Cru Classe, Saint-Emilion Grand Cru</t>
  </si>
  <si>
    <t>147</t>
  </si>
  <si>
    <t>Chateau de Valois, Pomerol</t>
  </si>
  <si>
    <t>148</t>
  </si>
  <si>
    <t>Ronan by Clinet, Chateau Clinet</t>
  </si>
  <si>
    <t>These wines were part of a private collection from an important Berkshire house and stored in perfect conditions in a temperature controlled cellar.</t>
  </si>
  <si>
    <t>149</t>
  </si>
  <si>
    <t>150</t>
  </si>
  <si>
    <t>151</t>
  </si>
  <si>
    <t>152</t>
  </si>
  <si>
    <t>Chateau Leoville Las Cases 2eme Cru Classe, Saint-Julien</t>
  </si>
  <si>
    <t>153</t>
  </si>
  <si>
    <t>154</t>
  </si>
  <si>
    <t>Chateau Pontet-Canet 5eme Cru Classe, Pauillac</t>
  </si>
  <si>
    <t>155</t>
  </si>
  <si>
    <t>156</t>
  </si>
  <si>
    <t>Chateau Pedesclaux 5eme Cru Classe, Pauillac</t>
  </si>
  <si>
    <t>157</t>
  </si>
  <si>
    <t>158</t>
  </si>
  <si>
    <t>Chateau Malartic Lagraviere, Pessac-Leognan Grand Cru Classe, Rouge</t>
  </si>
  <si>
    <t>159</t>
  </si>
  <si>
    <t>La Croix Ducru-Beaucaillou, Saint-Julien</t>
  </si>
  <si>
    <t>160</t>
  </si>
  <si>
    <t>Chateau La Pointe, Pomerol</t>
  </si>
  <si>
    <t>161</t>
  </si>
  <si>
    <t>Chateau Clerc Milon 5eme Cru Classe, Pauillac</t>
  </si>
  <si>
    <t>162</t>
  </si>
  <si>
    <t>163</t>
  </si>
  <si>
    <t>164</t>
  </si>
  <si>
    <t>165</t>
  </si>
  <si>
    <t>2018</t>
  </si>
  <si>
    <t>166</t>
  </si>
  <si>
    <t>167</t>
  </si>
  <si>
    <t>168</t>
  </si>
  <si>
    <t>Chateau Smith Haut Lafitte, Rouge Cru Classe, Pessac-Leognan</t>
  </si>
  <si>
    <t>169</t>
  </si>
  <si>
    <t>Second wine of Chateau Ducru-Beaucaillou.
Packed in 2x6.</t>
  </si>
  <si>
    <t>170</t>
  </si>
  <si>
    <t>Chateau Labegorce, Margaux</t>
  </si>
  <si>
    <t>171</t>
  </si>
  <si>
    <t>172</t>
  </si>
  <si>
    <t>Amiral de Beychevelle, Saint-Julien</t>
  </si>
  <si>
    <t>173</t>
  </si>
  <si>
    <t>Chateau Anthonic, Moulis en Medoc - In Bond</t>
  </si>
  <si>
    <t>174</t>
  </si>
  <si>
    <t>175</t>
  </si>
  <si>
    <t>2019</t>
  </si>
  <si>
    <t>Chateau Leoville Poyferre 2eme Cru Classe, Saint-Julien - In Bond</t>
  </si>
  <si>
    <t>176</t>
  </si>
  <si>
    <t>Chateau du Tertre 5eme Cru Classe, Margaux - In Bond</t>
  </si>
  <si>
    <t>177</t>
  </si>
  <si>
    <t>Chateau Batailley 5eme Cru Classe, Pauillac - In Bond</t>
  </si>
  <si>
    <t>178</t>
  </si>
  <si>
    <t>Chateau Batailley 5eme Cru Classe, Pauillac (Halves) - In Bond</t>
  </si>
  <si>
    <t>179</t>
  </si>
  <si>
    <t>Domaine de Chevalier, Rouge Cru Classe, Pessac-Leognan - In Bond</t>
  </si>
  <si>
    <t>180</t>
  </si>
  <si>
    <t>Chateau Phelan Segur, Saint-Estephe - In Bond</t>
  </si>
  <si>
    <t>181</t>
  </si>
  <si>
    <t>La Dame de Montrose, Saint-Estephe</t>
  </si>
  <si>
    <t>182</t>
  </si>
  <si>
    <t>Chateau Tour St Bonnet, Medoc - In Bond</t>
  </si>
  <si>
    <t>183</t>
  </si>
  <si>
    <t>184</t>
  </si>
  <si>
    <t>185</t>
  </si>
  <si>
    <t>186</t>
  </si>
  <si>
    <t>2020</t>
  </si>
  <si>
    <t>Chateau Talbot 4eme Cru Classe, Saint-Julien - In Bond</t>
  </si>
  <si>
    <t>187</t>
  </si>
  <si>
    <t>188</t>
  </si>
  <si>
    <t>189</t>
  </si>
  <si>
    <t>190</t>
  </si>
  <si>
    <t>191</t>
  </si>
  <si>
    <t>Chateau Beau-Sejour Becot Premier Grand Cru Classe B, Saint-Emilion Grand Cru</t>
  </si>
  <si>
    <t>192</t>
  </si>
  <si>
    <t>Chateau Grand Mayne Grand Cru Classe, Saint-Emilion Grand Cru</t>
  </si>
  <si>
    <t>193</t>
  </si>
  <si>
    <t>194</t>
  </si>
  <si>
    <t>Chateau Laroque Grand Cru Classe, Saint-Emilion Grand Cru</t>
  </si>
  <si>
    <t>195</t>
  </si>
  <si>
    <t>196</t>
  </si>
  <si>
    <t>2021</t>
  </si>
  <si>
    <t>Chateau La Gaffeliere Premier Grand Cru Classe B, Saint-Emilion Grand Cru</t>
  </si>
  <si>
    <t>197</t>
  </si>
  <si>
    <t>1962/1985 Mixed Lot of Old Bordeaux</t>
  </si>
  <si>
    <t>1962 Chateau Latour Premier Cru Classe, Pauillac
Levels 1 TS, 1 M/HS, labels bin-soiled and nicked.
2x75cl
1972 Chateau Margaux Premier Cru Classe, Margaux
Level HS
1x75cl
1985 Chateau Beychevelle 4eme Cru Classe, Saint-Julien
Level BN
1x75cl
Total 4x75cl
Stored with previous owner for 20 years.</t>
  </si>
  <si>
    <t>Stored with previous owner for 20 years, prior to that provenance unknown.</t>
  </si>
  <si>
    <t>198</t>
  </si>
  <si>
    <t>Chateau Laville Haut Brion, Pessac-Leognan</t>
  </si>
  <si>
    <t>199</t>
  </si>
  <si>
    <t>Chateau d'Yquem, Y, Bordeaux</t>
  </si>
  <si>
    <t>200</t>
  </si>
  <si>
    <t>1993</t>
  </si>
  <si>
    <t>Domaine de Montille, Volnay Premier Cru</t>
  </si>
  <si>
    <t>Part of a collection owned by a renowned Michelin starred restaurant and previously stored in London City Bond.</t>
  </si>
  <si>
    <t>201</t>
  </si>
  <si>
    <t>1998</t>
  </si>
  <si>
    <t>Domaine Armand Rousseau, Gevrey-Chambertin Premier Cru, Clos Saint-Jacques (Magnum)</t>
  </si>
  <si>
    <t>202</t>
  </si>
  <si>
    <t>Domaine Louis Jadot, Bonnes Mares Grand Cru</t>
  </si>
  <si>
    <t>203</t>
  </si>
  <si>
    <t>Clos de Tart, Clos de Tart Grand Cru</t>
  </si>
  <si>
    <t>204</t>
  </si>
  <si>
    <t>Jacques-Frederic Mugnier, Nuits-Saint-Georges Premier Cru, Clos de la Marechale Rouge</t>
  </si>
  <si>
    <t>205</t>
  </si>
  <si>
    <t>Domaine des Comtes Lafon, Volnay Premier Cru, Les Santenots du Milieu</t>
  </si>
  <si>
    <t>206</t>
  </si>
  <si>
    <t>Nicolas Potel, Vosne-Romanee Premier Cru, Les Gaudichots</t>
  </si>
  <si>
    <t>Previously stored in a fine Berkshire cellar since first release.</t>
  </si>
  <si>
    <t>207</t>
  </si>
  <si>
    <t>Anne Gros, Vosne-Romanee Premier Cru, Aux Reas - In Bond</t>
  </si>
  <si>
    <t>208</t>
  </si>
  <si>
    <t>Domaine Joseph Voillot, Pommard Premier Cru, Les Rugiens - In Bond</t>
  </si>
  <si>
    <t>209</t>
  </si>
  <si>
    <t>Domaine Roblet-Monnot, Volnay Premier Cru, St Francois</t>
  </si>
  <si>
    <t>210</t>
  </si>
  <si>
    <t>Domaine Roblet-Monnot, Volnay Premier Cru, Les Brouillards</t>
  </si>
  <si>
    <t>211</t>
  </si>
  <si>
    <t>Domaine Roblet-Monnot, Pommard</t>
  </si>
  <si>
    <t>212</t>
  </si>
  <si>
    <t>Packed in a 12x75cl OCC.</t>
  </si>
  <si>
    <t>213</t>
  </si>
  <si>
    <t>214</t>
  </si>
  <si>
    <t>Nicolas Potel, Chambertin Grand Cru</t>
  </si>
  <si>
    <t>OWC damaged.</t>
  </si>
  <si>
    <t>215</t>
  </si>
  <si>
    <t>Nicolas Potel, Charmes-Chambertin Grand Cru</t>
  </si>
  <si>
    <t>216</t>
  </si>
  <si>
    <t>Domaine Drouhin Laroze, Chambertin-Clos de Beze Grand Cru</t>
  </si>
  <si>
    <t>217</t>
  </si>
  <si>
    <t>Jerome Chezeaux, Clos de Vougeot Grand Cru - In Bond</t>
  </si>
  <si>
    <t>218</t>
  </si>
  <si>
    <t>Robert Groffier, Gevrey-Chambertin Premier Cru - In Bond</t>
  </si>
  <si>
    <t>219</t>
  </si>
  <si>
    <t>Domaine Confuron Cotetidot, Vosne-Romanee Premier Cru, Les Suchots</t>
  </si>
  <si>
    <t>220</t>
  </si>
  <si>
    <t>Domaine des Comtes Lafon, Volnay Premier Cru, Champans</t>
  </si>
  <si>
    <t>221</t>
  </si>
  <si>
    <t>222</t>
  </si>
  <si>
    <t>223</t>
  </si>
  <si>
    <t>224</t>
  </si>
  <si>
    <t>225</t>
  </si>
  <si>
    <t>Geantet-Pansiot, Gevrey-Chambertin</t>
  </si>
  <si>
    <t>226</t>
  </si>
  <si>
    <t>Maison Alex Gambal, Chambolle-Musigny</t>
  </si>
  <si>
    <t>227</t>
  </si>
  <si>
    <t>228</t>
  </si>
  <si>
    <t>Claude Dugat, Gevrey-Chambertin</t>
  </si>
  <si>
    <t>229</t>
  </si>
  <si>
    <t>230</t>
  </si>
  <si>
    <t>231</t>
  </si>
  <si>
    <t>Claude Dugat, Gevrey-Chambertin Premier Cru</t>
  </si>
  <si>
    <t>Packed in a 6x75cl OCC.</t>
  </si>
  <si>
    <t>232</t>
  </si>
  <si>
    <t>Robert Groffier, Chambolle-Musigny Premier Cru, Les Sentiers - In Bond</t>
  </si>
  <si>
    <t>233</t>
  </si>
  <si>
    <t>Gerard Mugneret, Nuits-Saint-Georges Premier Cru, Aux Boudots</t>
  </si>
  <si>
    <t>234</t>
  </si>
  <si>
    <t>Domaine Rossignol-Trapet, Gevrey-Chambertin, Vieilles Vignes - In Bond</t>
  </si>
  <si>
    <t>235</t>
  </si>
  <si>
    <t>236</t>
  </si>
  <si>
    <t>Geantet-Pansiot, Gevrey-Chambertin, Les Jeunes Rois</t>
  </si>
  <si>
    <t>237</t>
  </si>
  <si>
    <t>238</t>
  </si>
  <si>
    <t>Alain Hudelot-Noellat, Vosne-Romanee</t>
  </si>
  <si>
    <t>239</t>
  </si>
  <si>
    <t>Alain Hudelot-Noellat, Romanee-Saint-Vivant Grand Cru</t>
  </si>
  <si>
    <t>240</t>
  </si>
  <si>
    <t>Robert Groffier, Chambolle-Musigny Premier Cru, Les Hauts Doix - In Bond</t>
  </si>
  <si>
    <t>241</t>
  </si>
  <si>
    <t>Domaine Alain Michelot, Nuits-Saint-Georges Premier Cru, Aux Champs Perdrix</t>
  </si>
  <si>
    <t>242</t>
  </si>
  <si>
    <t>Comte Armand, Pommard Premier Cru, Clos des Epeneaux - In Bond</t>
  </si>
  <si>
    <t>243</t>
  </si>
  <si>
    <t>Domaine Paul Pillot, Chassagne-Montrachet Premier Cru, Clos Saint-Jean Rouge - In Bond</t>
  </si>
  <si>
    <t>244</t>
  </si>
  <si>
    <t>245</t>
  </si>
  <si>
    <t>246</t>
  </si>
  <si>
    <t>247</t>
  </si>
  <si>
    <t>248</t>
  </si>
  <si>
    <t>Domaine Georges Mugneret Gibourg, Echezeaux Grand Cru</t>
  </si>
  <si>
    <t>249</t>
  </si>
  <si>
    <t>Domaine Albert Bichot (Clos Frantin), Vosne-Romanee, Clos Frantin - In Bond</t>
  </si>
  <si>
    <t>250</t>
  </si>
  <si>
    <t>Domaine Arnoux-Lachaux, Echezeaux Grand Cru, Les Rouges - In Bond</t>
  </si>
  <si>
    <t>251</t>
  </si>
  <si>
    <t>Domaine Armand Rousseau, Gevrey-Chambertin - In Bond</t>
  </si>
  <si>
    <t>252</t>
  </si>
  <si>
    <t>Bernard Dugat-Py, Mazis-Chambertin Grand Cru</t>
  </si>
  <si>
    <t>253</t>
  </si>
  <si>
    <t>Domaine Stephane Magnien, Clos Saint-Denis Grand Cru (Magnums)</t>
  </si>
  <si>
    <t>254</t>
  </si>
  <si>
    <t>Jacques-Frederic Mugnier, Bonnes Mares Grand Cru</t>
  </si>
  <si>
    <t>255</t>
  </si>
  <si>
    <t>Domaine Georges Mugneret, Clos de Vougeot Grand Cru</t>
  </si>
  <si>
    <t>256</t>
  </si>
  <si>
    <t>Maison Jessiaume, Chambertin Grand Cru - In Bond</t>
  </si>
  <si>
    <t>257</t>
  </si>
  <si>
    <t>Domaine Faiveley, Corton Grand Cru, Clos des Cortons Faiveley - In Bond</t>
  </si>
  <si>
    <t>258</t>
  </si>
  <si>
    <t>Domaine Francois Bertheau, Chambolle-Musigny Premier Cru, Les Charmes - In Bond</t>
  </si>
  <si>
    <t>259</t>
  </si>
  <si>
    <t>Domaine Bruno Clavelier, Vosne-Romanee Premier Cru, Les Beaux Monts Vieilles Vignes - In Bond</t>
  </si>
  <si>
    <t>260</t>
  </si>
  <si>
    <t>261</t>
  </si>
  <si>
    <t>Philippe Pacalet, Echezeaux Grand Cru - In Bond</t>
  </si>
  <si>
    <t>262</t>
  </si>
  <si>
    <t>Boursot, Chambolle-Musigny Premier Cru, Les Fuees - In Bond</t>
  </si>
  <si>
    <t>263</t>
  </si>
  <si>
    <t>Domaine Jean Grivot, Vosne-Romanee Premier Cru, Aux Brulees - In Bond</t>
  </si>
  <si>
    <t>Purchased en primeur and stored through The Wine Society until transfer for this sale.</t>
  </si>
  <si>
    <t>264</t>
  </si>
  <si>
    <t>Domaine Jean Tardy, Vosne-Romanee Premier Cru, Vigneux - In Bond</t>
  </si>
  <si>
    <t>265</t>
  </si>
  <si>
    <t>Prieure Roch, Ladoix, Le Clou Rouge - In Bond</t>
  </si>
  <si>
    <t>Dreweatts are very strict about the provenance of wine we offer for sale, but also conscious that White Burgundy can be subject to levels of pre-oxidation, especially those produced between 1990-2008. Please be aware that Dreweatts, as per our terms and conditions, cannot offer a refund against any wine purchased that is out of condition.</t>
  </si>
  <si>
    <t>266</t>
  </si>
  <si>
    <t>Domaine Taupenot-Merme, Morey-Saint-Denis Premier Cru, La Riotte - In Bond</t>
  </si>
  <si>
    <t>267</t>
  </si>
  <si>
    <t>Arnaud Chopin, Nuits-Saint-Georges Premier Cru, Les Damodes Rouge - In Bond</t>
  </si>
  <si>
    <t>268</t>
  </si>
  <si>
    <t>Maison Roche de Bellene, Bourgogne, Pinot Noir Vieilles Vignes - In Bond</t>
  </si>
  <si>
    <t>269</t>
  </si>
  <si>
    <t>270</t>
  </si>
  <si>
    <t>Domaine Duroche, Gevrey-Chambertin - In Bond</t>
  </si>
  <si>
    <t>271</t>
  </si>
  <si>
    <t>Domaine Jean Tardy, Bourgogne, Hautes Cotes de Nuits Cuvee Maelie - In Bond</t>
  </si>
  <si>
    <t>272</t>
  </si>
  <si>
    <t>Philippe Pacalet, Chenas - In Bond</t>
  </si>
  <si>
    <t>273</t>
  </si>
  <si>
    <t>Domaine Follin Arbelet, Corton Grand Cru, Rouge - In Bond</t>
  </si>
  <si>
    <t>274</t>
  </si>
  <si>
    <t>275</t>
  </si>
  <si>
    <t>Philippe Pacalet, Chambolle-Musigny Premier Cru - In Bond</t>
  </si>
  <si>
    <t>276</t>
  </si>
  <si>
    <t>Philippe Pacalet, Gevrey-Chambertin - In Bond</t>
  </si>
  <si>
    <t>277</t>
  </si>
  <si>
    <t>Bruno Desaunay-Bissey, Vosne-Romanee Premier Cru, Les Beaux Monts Vieilles Vignes - In Bond</t>
  </si>
  <si>
    <t>278</t>
  </si>
  <si>
    <t>Bruno Desaunay-Bissey, Vosne-Romanee Premier Cru, Les Rouges Vieilles Vignes - In Bond</t>
  </si>
  <si>
    <t>279</t>
  </si>
  <si>
    <t>Domaine Chandon de Briailles, Savigny-les-Beaune Premier Cru, Les Lavieres</t>
  </si>
  <si>
    <t>From an Important Berkshire house, stored in a fine cellar since first release.</t>
  </si>
  <si>
    <t>280</t>
  </si>
  <si>
    <t>Benjamin Leroux, Pommard Premier Cru, Les Rugiens Hauts</t>
  </si>
  <si>
    <t>6 labels water-damaged, 1 creased.</t>
  </si>
  <si>
    <t>281</t>
  </si>
  <si>
    <t>Dugat-Py, Gevrey-Chambertin, Cuvee Coeur de Roy Tres Vieilles Vignes - In Bond</t>
  </si>
  <si>
    <t>282</t>
  </si>
  <si>
    <t>Alain Hudelot-Noellat, Clos de Vougeot Grand Cru - In Bond</t>
  </si>
  <si>
    <t>283</t>
  </si>
  <si>
    <t>Alain Hudelot-Noellat, Romanee-Saint-Vivant Grand Cru - In Bond</t>
  </si>
  <si>
    <t>284</t>
  </si>
  <si>
    <t>Jane Eyre, Gevrey-Chambertin Premier Cru, Les Corbeaux - In Bond</t>
  </si>
  <si>
    <t>285</t>
  </si>
  <si>
    <t>Domaine de la Romanee-Conti, Vosne-Romanee Premier Cru, Cuvee Duvault-Blochet</t>
  </si>
  <si>
    <t>Purchased from C&amp;B and stored in a Eurocave.</t>
  </si>
  <si>
    <t>286</t>
  </si>
  <si>
    <t>Benjamin Leroux, Volnay Premier Cru, Clos de la Cave des Ducs - In Bond</t>
  </si>
  <si>
    <t>287</t>
  </si>
  <si>
    <t>Domaine de Montille, Volnay Premier Cru, Taille Pieds - In Bond</t>
  </si>
  <si>
    <t>288</t>
  </si>
  <si>
    <t>Domaine de la Vougeraie, Bourgogne, Terres de Famille Pinot Noir - In Bond</t>
  </si>
  <si>
    <t>289</t>
  </si>
  <si>
    <t>Domaine Michel Lafarge, Bourgogne, Rouge - In Bond</t>
  </si>
  <si>
    <t>290</t>
  </si>
  <si>
    <t>Domaine Denis Mortet, Bourgogne, Noble Souche Rouge</t>
  </si>
  <si>
    <t>291</t>
  </si>
  <si>
    <t>Simon Bize, Savigny-les-Beaune, Aux Grands Liards</t>
  </si>
  <si>
    <t>292</t>
  </si>
  <si>
    <t>293</t>
  </si>
  <si>
    <t>294</t>
  </si>
  <si>
    <t>2023</t>
  </si>
  <si>
    <t>Devevey, Beaune Premier Cru, Pertuisots</t>
  </si>
  <si>
    <t>295</t>
  </si>
  <si>
    <t>J. M. Boillot, Puligny-Montrachet Premier Cru, Les Referts</t>
  </si>
  <si>
    <t>296</t>
  </si>
  <si>
    <t>J. M. Boillot, Puligny-Montrachet Premier Cru, Les Combettes</t>
  </si>
  <si>
    <t>297</t>
  </si>
  <si>
    <t>J. M. Boillot, Puligny-Montrachet</t>
  </si>
  <si>
    <t>298</t>
  </si>
  <si>
    <t>Vincent Dauvissat, Chablis Premier Cru, Sechet</t>
  </si>
  <si>
    <t>299</t>
  </si>
  <si>
    <t>Vincent Dauvissat, Chablis</t>
  </si>
  <si>
    <t>300</t>
  </si>
  <si>
    <t>Vincent Dauvissat, Chablis Premier Cru, Vaillons</t>
  </si>
  <si>
    <t>301</t>
  </si>
  <si>
    <t>Domaine Henri Boillot, Batard-Montrachet Grand Cru</t>
  </si>
  <si>
    <t>302</t>
  </si>
  <si>
    <t>Henri Germain, Meursault Premier Cru, Charmes</t>
  </si>
  <si>
    <t>303</t>
  </si>
  <si>
    <t>304</t>
  </si>
  <si>
    <t>Bernard Morey, Puligny-Montrachet</t>
  </si>
  <si>
    <t>305</t>
  </si>
  <si>
    <t>Bernard Morey, Chassagne-Montrachet, Vieilles Vignes Blanc</t>
  </si>
  <si>
    <t>306</t>
  </si>
  <si>
    <t>Domaine Henri Boillot, Puligny-Montrachet</t>
  </si>
  <si>
    <t>307</t>
  </si>
  <si>
    <t>Henri Germain, Meursault, Blanc</t>
  </si>
  <si>
    <t>308</t>
  </si>
  <si>
    <t>309</t>
  </si>
  <si>
    <t>Buisson-Charles, Meursault, Vieilles Vignes - In Bond</t>
  </si>
  <si>
    <t>310</t>
  </si>
  <si>
    <t>Jean Pascal et Fils, Puligny-Montrachet - In Bond</t>
  </si>
  <si>
    <t>Packed in 2x6.
Dreweatts are very strict about the provenance of wine we offer for sale, but also conscious that White Burgundy can be subject to levels of pre-oxidation, especially those produced between 1990-2008. Please be aware that Dreweatts, as per our terms and conditions, cannot offer a refund against any wine purchased that is out of condition.</t>
  </si>
  <si>
    <t>311</t>
  </si>
  <si>
    <t>Bachelet-Monnot, Chassagne-Montrachet, Blanc - In Bond</t>
  </si>
  <si>
    <t>312</t>
  </si>
  <si>
    <t>Domaine Morey Coffinet, Chassagne-Montrachet, Vieilles Vignes - In Bond</t>
  </si>
  <si>
    <t>313</t>
  </si>
  <si>
    <t>Pierre Boisson, Meursault, Blanc</t>
  </si>
  <si>
    <t>314</t>
  </si>
  <si>
    <t>Pernot Belicard, Puligny-Montrachet Premier Cru, Les Perrieres - In Bond</t>
  </si>
  <si>
    <t>315</t>
  </si>
  <si>
    <t>Domaine de la Vougeraie, Vougeot Premier Cru, Le Clos Blanc de Vougeot (Magnums)</t>
  </si>
  <si>
    <t>OCC water damaged.
Dreweatts are very strict about the provenance of wine we offer for sale, but also conscious that White Burgundy can be subject to levels of pre-oxidation, especially those produced between 1990-2008. Please be aware that Dreweatts, as per our terms and conditions, cannot offer a refund against any wine purchased that is out of condition.</t>
  </si>
  <si>
    <t>316</t>
  </si>
  <si>
    <t>Domaine Buisson Battault, Puligny-Montrachet Premier Cru, Les Referts - In Bond</t>
  </si>
  <si>
    <t>317</t>
  </si>
  <si>
    <t>Domaine Coffinet Duvernay, Chassagne-Montrachet Premier Cru, Les Champs Gain</t>
  </si>
  <si>
    <t>318</t>
  </si>
  <si>
    <t>Mixed Lot of Caroline Morey, Chassagne-Montrachet Premier Cru</t>
  </si>
  <si>
    <t>2018 Caroline Morey, Chassagne-Montrachet Premier Cru, Les Champs Gain
3 x 75cl
2018 Caroline Morey, Chassagne-Montrachet Premier Cru, Les Vergers
3 x 75cl
Total 6x75cl
Dreweatts are very strict about the provenance of wine we offer for sale, but also conscious that White Burgundy can be subject to levels of pre-oxidation, especially those produced between 1990-2008. Please be aware that Dreweatts, as per our terms and conditions, cannot offer a refund against any wine purchased that is out of condition.
Previously stored in a fine Berkshire cellar since first release.</t>
  </si>
  <si>
    <t>319</t>
  </si>
  <si>
    <t>Bruno Colin, Chassagne-Montrachet, Blanc - In Bond</t>
  </si>
  <si>
    <t>320</t>
  </si>
  <si>
    <t>321</t>
  </si>
  <si>
    <t>322</t>
  </si>
  <si>
    <t>Matrot, Bourgogne, Chardonnay</t>
  </si>
  <si>
    <t>323</t>
  </si>
  <si>
    <t>Domaine de Montille, Bourgogne, Le Clos du Chateau</t>
  </si>
  <si>
    <t>324</t>
  </si>
  <si>
    <t>Dominique Lafon, Bourgogne, Blanc</t>
  </si>
  <si>
    <t>325</t>
  </si>
  <si>
    <t>Domaine Francois Raveneau, Chablis Grand Cru, Valmur</t>
  </si>
  <si>
    <t>326</t>
  </si>
  <si>
    <t>Xavier Monnot, Puligny-Montrachet Premier Cru, Les Folatieres</t>
  </si>
  <si>
    <t>327</t>
  </si>
  <si>
    <t>Jean-Marc Pillot, Puligny-Montrachet, Noyer Bret</t>
  </si>
  <si>
    <t>328</t>
  </si>
  <si>
    <t>Jean-Marc Pillot, Chassagne-Montrachet</t>
  </si>
  <si>
    <t>329</t>
  </si>
  <si>
    <t>330</t>
  </si>
  <si>
    <t>2022</t>
  </si>
  <si>
    <t>Herve Azo, Chablis - In Bond</t>
  </si>
  <si>
    <t>331</t>
  </si>
  <si>
    <t>332</t>
  </si>
  <si>
    <t>333</t>
  </si>
  <si>
    <t>Loire</t>
  </si>
  <si>
    <t>Clos Rougeard, Saumur-Champigny, Les Poyeux</t>
  </si>
  <si>
    <t>334</t>
  </si>
  <si>
    <t>335</t>
  </si>
  <si>
    <t>Clos Rougeard, Saumur-Champigny</t>
  </si>
  <si>
    <t>336</t>
  </si>
  <si>
    <t>337</t>
  </si>
  <si>
    <t>Clos Rougeard, Saumur-Champigny, Bourg</t>
  </si>
  <si>
    <t>338</t>
  </si>
  <si>
    <t>339</t>
  </si>
  <si>
    <t>340</t>
  </si>
  <si>
    <t>341</t>
  </si>
  <si>
    <t>342</t>
  </si>
  <si>
    <t>343</t>
  </si>
  <si>
    <t>344</t>
  </si>
  <si>
    <t>345</t>
  </si>
  <si>
    <t>Chateau Rayas, Chateauneuf-du-Pape</t>
  </si>
  <si>
    <t>Label nicked.</t>
  </si>
  <si>
    <t>346</t>
  </si>
  <si>
    <t>Small air pocket between top of cork and capsule, cork not raised.</t>
  </si>
  <si>
    <t>347</t>
  </si>
  <si>
    <t>1991</t>
  </si>
  <si>
    <t>Gentaz Dervieux, Cote Rotie, Cote Brune</t>
  </si>
  <si>
    <t>348</t>
  </si>
  <si>
    <t>Non-original Wooden Case</t>
  </si>
  <si>
    <t>Labels slightly soiled, 1 nicked.</t>
  </si>
  <si>
    <t>349</t>
  </si>
  <si>
    <t>Labels lightly soiled, 2 nicked.</t>
  </si>
  <si>
    <t>350</t>
  </si>
  <si>
    <t>1999</t>
  </si>
  <si>
    <t>Labels lightly soiled, 1 nicked and scuffed.</t>
  </si>
  <si>
    <t>351</t>
  </si>
  <si>
    <t>Domaine Jean Louis Chave, Hermitage, Rouge</t>
  </si>
  <si>
    <t>352</t>
  </si>
  <si>
    <t>Henri Bonneau, Chateauneuf-du-Pape, Marie Beurrier</t>
  </si>
  <si>
    <t>353</t>
  </si>
  <si>
    <t>Patrick &amp; Christophe Bonnefond, Cote Rotie, Rochains - In Bond</t>
  </si>
  <si>
    <t>354</t>
  </si>
  <si>
    <t>Paul Avril, Chateauneuf-du-Pape, Clos Papes Blanc - In Bond</t>
  </si>
  <si>
    <t>355</t>
  </si>
  <si>
    <t>Domaine Durand, Saint-Joseph, Lautaret - In Bond</t>
  </si>
  <si>
    <t>356</t>
  </si>
  <si>
    <t>M. Chapoutier, Ermitage, De l'Oree</t>
  </si>
  <si>
    <t>357</t>
  </si>
  <si>
    <t>Chateau de Beaucastel Roussanne Vieilles Vignes, Chateauneuf-du-Pape</t>
  </si>
  <si>
    <t>358</t>
  </si>
  <si>
    <t>359</t>
  </si>
  <si>
    <t>360</t>
  </si>
  <si>
    <t>Pierre Gonon, Saint-Joseph</t>
  </si>
  <si>
    <t>361</t>
  </si>
  <si>
    <t>362</t>
  </si>
  <si>
    <t>Chateau de Beaucastel Blanc, Chateauneuf-du-Pape - In Bond</t>
  </si>
  <si>
    <t>363</t>
  </si>
  <si>
    <t>364</t>
  </si>
  <si>
    <t>365</t>
  </si>
  <si>
    <t>366</t>
  </si>
  <si>
    <t>Johann Michel, Cornas, Cuvee Jana - In Bond</t>
  </si>
  <si>
    <t>367</t>
  </si>
  <si>
    <t>Domaine de la Vieille Julienne, Chateauneuf-du-Pape, Les Hauts Lieux - In Bond</t>
  </si>
  <si>
    <t>368</t>
  </si>
  <si>
    <t>Domaine de la Solitude, Chateauneuf-du-Pape, Reserve Secrete</t>
  </si>
  <si>
    <t>369</t>
  </si>
  <si>
    <t>Alain Voges, Cornas, Vieilles Vignes</t>
  </si>
  <si>
    <t>370</t>
  </si>
  <si>
    <t>Domaine Didier Dagueneau, Silex</t>
  </si>
  <si>
    <t>371</t>
  </si>
  <si>
    <t>1955</t>
  </si>
  <si>
    <t>Roussillon</t>
  </si>
  <si>
    <t>Marquis de Boaca, Rivesaltes</t>
  </si>
  <si>
    <t>372</t>
  </si>
  <si>
    <t>2005/2008 Mixed Lot of Rhone and Burgundy</t>
  </si>
  <si>
    <t>2005 Domaine du Joncier Lirac, Cru Cotes du Rhone
5x75cl
2008 Louis Latour, Marsannay, Rouge
5x75cl
Total 10x75cl</t>
  </si>
  <si>
    <t>373</t>
  </si>
  <si>
    <t>Mosel</t>
  </si>
  <si>
    <t>Heymann-Lowenstein, Winninger Uhlen Laubach Riesling, Mosel - In Bond</t>
  </si>
  <si>
    <t>374</t>
  </si>
  <si>
    <t>Rheingau</t>
  </si>
  <si>
    <t>Eva Fricke, Schlossberg, Rheingau - In Bond</t>
  </si>
  <si>
    <t>OCC water-damaged.</t>
  </si>
  <si>
    <t>375</t>
  </si>
  <si>
    <t>Pfalz</t>
  </si>
  <si>
    <t>Reichsrat von Buhl, Reiterpfad In der Hohl Riesling, Pfalz</t>
  </si>
  <si>
    <t>376</t>
  </si>
  <si>
    <t>Rheinhessen</t>
  </si>
  <si>
    <t>Wagner Stempel, EMT Auktion, Rheinhessen - In Bond</t>
  </si>
  <si>
    <t>377</t>
  </si>
  <si>
    <t>Forstmeister Geltz Zilliken, Saarburger Rausch Riesling Auslese, Mosel - In Bond</t>
  </si>
  <si>
    <t>378</t>
  </si>
  <si>
    <t>Niederosterreich</t>
  </si>
  <si>
    <t>Franz Xaver Pichler, Hollerin Riesling Smaragd, Wachau - In Bond</t>
  </si>
  <si>
    <t>379</t>
  </si>
  <si>
    <t>Sassicaia, Tenuta San Guido, Bolgheri</t>
  </si>
  <si>
    <t>380</t>
  </si>
  <si>
    <t>Gianni Gagliardo, Barolo, Cannubi Riserva - In Bond</t>
  </si>
  <si>
    <t>381</t>
  </si>
  <si>
    <t>Valdicava, Brunello di Montalcino, Riserva Madonna Piano - In Bond</t>
  </si>
  <si>
    <t>382</t>
  </si>
  <si>
    <t>383</t>
  </si>
  <si>
    <t>384</t>
  </si>
  <si>
    <t>Zyme, Amarone della Valpolicella, Classico Riserva Mattonara - In Bond</t>
  </si>
  <si>
    <t>385</t>
  </si>
  <si>
    <t>Lisini, Brunello di Montalcino - In Bond</t>
  </si>
  <si>
    <t>386</t>
  </si>
  <si>
    <t>Rasina, Brunello di Montalcino - In Bond</t>
  </si>
  <si>
    <t>Packed in 2x6. OCC water-damaged.</t>
  </si>
  <si>
    <t>387</t>
  </si>
  <si>
    <t>Bibi Graetz, Testamatta Rosso, Toscana - In Bond</t>
  </si>
  <si>
    <t>388</t>
  </si>
  <si>
    <t>Gianni Gagliardo, Barolo, Preve (Magnum) - In Bond</t>
  </si>
  <si>
    <t>389</t>
  </si>
  <si>
    <t>2012/2013 Azelia, Barolo, San Rocco</t>
  </si>
  <si>
    <t>2012 Azelia, Barolo, San Rocco
5x75cl
2013 Azelia, Barolo, San Rocco
1x75cl
Total 6x75cl</t>
  </si>
  <si>
    <t>390</t>
  </si>
  <si>
    <t>Roberto Voerzio, Barolo, La Serra - In Bond</t>
  </si>
  <si>
    <t>391</t>
  </si>
  <si>
    <t>Luciano Sandrone, Barolo, Vigne</t>
  </si>
  <si>
    <t>392</t>
  </si>
  <si>
    <t>Le Macchiole, Messorio, Toscana</t>
  </si>
  <si>
    <t>393</t>
  </si>
  <si>
    <t>Joaquin, Della Societa Riserva, Taurasi - In Bond</t>
  </si>
  <si>
    <t>Packed in 2x3.</t>
  </si>
  <si>
    <t>394</t>
  </si>
  <si>
    <t>Il Poggione, Brunello di Montalcino, Vigna Paganelli Riserva</t>
  </si>
  <si>
    <t>OWC lid damaged, 5 bottles wrapped in original tissue.</t>
  </si>
  <si>
    <t>395</t>
  </si>
  <si>
    <t>Caparzo, Brunello di Montalcino, Casa</t>
  </si>
  <si>
    <t>396</t>
  </si>
  <si>
    <t>Montevertine, Pian Del Ciampolo, IGT (Magnum)</t>
  </si>
  <si>
    <t>397</t>
  </si>
  <si>
    <t>398</t>
  </si>
  <si>
    <t>Caparzo, Brunello di Montalcino</t>
  </si>
  <si>
    <t>399</t>
  </si>
  <si>
    <t>Castiglion del Bosco, Brunello di Montalcino</t>
  </si>
  <si>
    <t>OCC damaged.</t>
  </si>
  <si>
    <t>400</t>
  </si>
  <si>
    <t>Guidalberto, Tenuta San Guido, Toscana - In Bond</t>
  </si>
  <si>
    <t>401</t>
  </si>
  <si>
    <t>Le Difese, Tenuta San Guido, Toscana - In Bond</t>
  </si>
  <si>
    <t>402</t>
  </si>
  <si>
    <t>Giacomo Borgogno &amp; Figli, Barolo, Cannubi (Magnums) - In Bond</t>
  </si>
  <si>
    <t>Packed individually.</t>
  </si>
  <si>
    <t>403</t>
  </si>
  <si>
    <t>Giacomo Borgogno &amp; Figli, Barolo, Fossati - In Bond</t>
  </si>
  <si>
    <t>404</t>
  </si>
  <si>
    <t>405</t>
  </si>
  <si>
    <t>Giacomo Borgogno &amp; Figli, Barolo, Liste (Magnums) - In Bond</t>
  </si>
  <si>
    <t>406</t>
  </si>
  <si>
    <t>Packed in 2x6. 1 OCC damaged.</t>
  </si>
  <si>
    <t>407</t>
  </si>
  <si>
    <t>408</t>
  </si>
  <si>
    <t>409</t>
  </si>
  <si>
    <t>410</t>
  </si>
  <si>
    <t>411</t>
  </si>
  <si>
    <t>Giovanni Rosso, Barolo, La Serra</t>
  </si>
  <si>
    <t>412</t>
  </si>
  <si>
    <t>Guidalberto, Tenuta San Guido, Toscana</t>
  </si>
  <si>
    <t>413</t>
  </si>
  <si>
    <t>Riecine, Toscana, IGT</t>
  </si>
  <si>
    <t>414</t>
  </si>
  <si>
    <t>2006/2017 Mixed Lot of Italian Red</t>
  </si>
  <si>
    <t>2006 Domenico Clerico, Barolo, Ginestra Pajana
3x75cl
2011 Giuseppe Quintarelli, Valpolicella, Classico Superiore
2x75cl
2016 Nervi Conterno, Gattinara
3x75cl
2017 Poderi Luigi Einaudi, Barolo, Terlo Vigna Costa Grimaldi
3x75cl
Total 11x75cl</t>
  </si>
  <si>
    <t>415</t>
  </si>
  <si>
    <t>La Rioja Alta, 904 Gran Reserva, Rioja - In Bond</t>
  </si>
  <si>
    <t>416</t>
  </si>
  <si>
    <t>Lopez Heredia, Tondonia Reserva, Rioja - In Bond</t>
  </si>
  <si>
    <t>417</t>
  </si>
  <si>
    <t>Catalunya</t>
  </si>
  <si>
    <t>Clos Erasmus, Clos Erasmus, Priorat DOC - In Bond</t>
  </si>
  <si>
    <t>418</t>
  </si>
  <si>
    <t>419</t>
  </si>
  <si>
    <t>Benjamin Romeo, Coleccion No. 1 Parcela La Liende, Rioja - In Bond</t>
  </si>
  <si>
    <t>420</t>
  </si>
  <si>
    <t>Benjamin Romeo, Coleccion No. 3 Parcela el Bombon, Rioja - In Bond</t>
  </si>
  <si>
    <t>421</t>
  </si>
  <si>
    <t>Muga, Prado Enea Gran Reserva, Rioja</t>
  </si>
  <si>
    <t>422</t>
  </si>
  <si>
    <t>Benjamin Romeo, Contador, Rioja - In Bond</t>
  </si>
  <si>
    <t>423</t>
  </si>
  <si>
    <t>Benjamin Romeo, Cueva Contador, Rioja - In Bond</t>
  </si>
  <si>
    <t>424</t>
  </si>
  <si>
    <t>1 back label faded.</t>
  </si>
  <si>
    <t>425</t>
  </si>
  <si>
    <t>Castilla y Leon</t>
  </si>
  <si>
    <t>Dominio de Es (Bertrand Sourdais), Ribera del Duero, Vinas Viejas de Soria - In Bond</t>
  </si>
  <si>
    <t>Packed in 4x3.</t>
  </si>
  <si>
    <t>426</t>
  </si>
  <si>
    <t>2015/2016 CVNE, Imperial Gran Reserva, Rioja</t>
  </si>
  <si>
    <t>2015 CVNE, Imperial Gran Reserva, Rioja
OWC
6 x 75cl
2016 CVNE, Imperial Gran Reserva, Rioja
OWC
6 x 75cl
Total 12x75cl
Packed in 2x6.</t>
  </si>
  <si>
    <t>427</t>
  </si>
  <si>
    <t>Hawke's Bay</t>
  </si>
  <si>
    <t>Te Mata, Coleraine, Hawke's Bay - In Bond</t>
  </si>
  <si>
    <t>428</t>
  </si>
  <si>
    <t>429</t>
  </si>
  <si>
    <t>Coastal Region</t>
  </si>
  <si>
    <t>Vilafonte, Series M, Paarl - In Bond</t>
  </si>
  <si>
    <t>430</t>
  </si>
  <si>
    <t>Meerlust, Rubicon, Stellenbosch - In Bond</t>
  </si>
  <si>
    <t>431</t>
  </si>
  <si>
    <t>Breede River Valley</t>
  </si>
  <si>
    <t>Alvi's Drift, Albertus Viljoen Limited Release Chardonnay, Worcester - In Bond</t>
  </si>
  <si>
    <t>432</t>
  </si>
  <si>
    <t>433</t>
  </si>
  <si>
    <t>2020/2021 Mixed Lot of Warwick, Trilogy, Stellenbosch - In Bond</t>
  </si>
  <si>
    <t>2020 Warwick, Trilogy, Stellenbosch
OCC
6x75cl
2021 Warwick, Trilogy, Stellenbosch
OCC
6x75cl
Total 12x75cl
Packed in 2x6.</t>
  </si>
  <si>
    <t>434</t>
  </si>
  <si>
    <t>Aconcagua</t>
  </si>
  <si>
    <t>Errazuriz, Don Maximiano Founders Reserve, Aconcagua Valley</t>
  </si>
  <si>
    <t>435</t>
  </si>
  <si>
    <t>Central Valley</t>
  </si>
  <si>
    <t>Concha Y Toro, Terrunyo Cabernet Sauvignon, Maipo Valley</t>
  </si>
  <si>
    <t>436</t>
  </si>
  <si>
    <t>2011/2012 Mixed Lot of Malbec from Mendoza</t>
  </si>
  <si>
    <t>2011 Vinalba, Reserve Malbec, Uco Valley
3x75cl
2012 Argento, Malbec, Mendoza
9x75cl
Total 12x75cl</t>
  </si>
  <si>
    <t>437</t>
  </si>
  <si>
    <t>1992</t>
  </si>
  <si>
    <t>Christian Moueix, Dominus Cabernet Sauvignon, Napa Valley (Magnum) - In Bond</t>
  </si>
  <si>
    <t>438</t>
  </si>
  <si>
    <t>439</t>
  </si>
  <si>
    <t>Etude, Cabernet Sauvignon, Napa Valley</t>
  </si>
  <si>
    <t>440</t>
  </si>
  <si>
    <t>Brewer-Clifton, Mount Carmel Pinot Noir, Sta. Rita Hills - In Bond</t>
  </si>
  <si>
    <t>441</t>
  </si>
  <si>
    <t>Oregon</t>
  </si>
  <si>
    <t>Cristom, Louise Vineyard Pinot Noir, Eola-Amity Hills - In Bond</t>
  </si>
  <si>
    <t>442</t>
  </si>
  <si>
    <t>Cristom, Eileen Vineyard Pinot Noir, Eola-Amity Hills - In Bond</t>
  </si>
  <si>
    <t>443</t>
  </si>
  <si>
    <t>Solena, Domaine Danielle Laurent Pinot Noir, Yamhill-Carlton - In Bond</t>
  </si>
  <si>
    <t>444</t>
  </si>
  <si>
    <t>445</t>
  </si>
  <si>
    <t>PerUs, Kyla, Napa Valley</t>
  </si>
  <si>
    <t>446</t>
  </si>
  <si>
    <t>Arista, Banfield Chardonnay, Russian River Valley - In Bond</t>
  </si>
  <si>
    <t>447</t>
  </si>
  <si>
    <t>Once &amp; Future, Oakley Road Vineyard, Zinfandel, Contra Costa County</t>
  </si>
  <si>
    <t>448</t>
  </si>
  <si>
    <t>1845</t>
  </si>
  <si>
    <t>Madeira</t>
  </si>
  <si>
    <t>Cossart Gordon, Boal Solera Madeira</t>
  </si>
  <si>
    <t>Labels damaged.</t>
  </si>
  <si>
    <t>449</t>
  </si>
  <si>
    <t>1948/1976 Mixed Lot of Cognac and Armagnac</t>
  </si>
  <si>
    <t>70cl</t>
  </si>
  <si>
    <t>1948 Hine (Berry Bros. &amp; Rudd), Old Landed Pale Early Vintage Cognac
Landed 1949, bottled 1980, ABV 33.3%
1x68cl
1948 Baron de Sigognac, Armagnac
ABV 40%, capsule damaged
1x70cl
1976 Baron de Sigognac, Bas Armagnac
1x70cl
Total 2x70cl &amp; 1x68cl
Labels soiled and torn, 1 capsule damaged.</t>
  </si>
  <si>
    <t>450</t>
  </si>
  <si>
    <t>Cognac</t>
  </si>
  <si>
    <t>Hine, Vintage, Cognac</t>
  </si>
  <si>
    <t>451</t>
  </si>
  <si>
    <t>Hine, Vintage Early Landed, Cognac</t>
  </si>
  <si>
    <t>Landed 1987, bottled 2002, Tanner's Ltd.
Labels lightly soiled, 2 nicked.</t>
  </si>
  <si>
    <t>452</t>
  </si>
  <si>
    <t>Landed 1987, bottled 2002, Tanner's Ltd.
2 labels nicked, 1 creased.</t>
  </si>
  <si>
    <t>453</t>
  </si>
  <si>
    <t>Scotland</t>
  </si>
  <si>
    <t>1988/1997 Vertical of Macallan, Highland Single Malt Sherry Oak Cask 18YO, Speyside</t>
  </si>
  <si>
    <t>Macallan, Highland Single Malt Sherry Oak Cask 18YO, Speyside
Distilled in 1988 and in earlier years.
1x70cl
Macallan, Highland Single Malt Sherry Oak Cask 18YO, Speyside
Distilled in 1989 and in earlier years.
1x70cl
Macallan, Highland Single Malt Sherry Oak Cask 18YO, Speyside
Distilled in 1990 and in earlier years.
1x70cl
Macallan, Highland Single Malt Sherry Oak Cask 18YO, Speyside
Distilled in 1991 and in earlier years.
1x70cl
Macallan, Highland Single Malt Sherry Oak Cask 18YO, Speyside
Distilled in 1992 and in earlier years.
1x70cl
Macallan, Highland Single Malt Sherry Oak Cask 18YO, Speyside
Distilled in 1993 and in earlier years.
1x70cl
Macallan, Highland Single Malt Sherry Oak Cask 18YO, Speyside
Distilled in 1994 and in earlier years.
1x70cl
Macallan, Highland Single Malt Sherry Oak Cask 18YO, Speyside
Distilled in 1995 and in earlier years.
1x70cl
Macallan, Highland Single Malt Sherry Oak Cask 18YO, Speyside
Distilled in 1996 and in earlier years.
1x70cl
Macallan, Highland Single Malt Sherry Oak Cask 18YO, Speyside
Distilled in 1997 and in earlier years.
1x70cl
Total 10x70cl
Packed in individual gift boxes.</t>
  </si>
  <si>
    <t>Collected and stored in perfect conditions since release.</t>
  </si>
  <si>
    <t>454</t>
  </si>
  <si>
    <t>2016/2025 Vertical of Macallan, Highland Single Malt Sherry Oak Cask 18YO, Speyside</t>
  </si>
  <si>
    <t>Macallan, Highland Single Malt Sherry Oak Cask 18YO, Speyside. Annual 2016 release.
1x70cl
Macallan, Highland Single Malt Sherry Oak Cask 18YO, Speyside. Annual 2017 release.
1x70cl 
Macallan, Highland Single Malt Sherry Oak Cask 18YO, Speyside. Annual 2018 release.
1x70cl
Macallan, Highland Single Malt Sherry Oak Cask 18YO, Speyside. Annual 2019 release.
1x70cl
Macallan, Highland Single Malt Sherry Oak Cask 18YO, Speyside. Annual 2020 release.
1x70cl
Macallan, Highland Single Malt Sherry Oak Cask 18YO, Speyside. Annual 2021 release.
1x70cl
Macallan, Highland Single Malt Sherry Oak Cask 18YO, Speyside. Annual 2022 release.
1x70cl
Macallan, Highland Single Malt Sherry Oak Cask 18YO, Speyside. Annual 2023 release.
1x70cl
Macallan, Highland Single Malt Sherry Oak Cask 18YO, Speyside. Annual 2024 release.
1x70cl
Macallan, Highland Single Malt Sherry Oak Cask 18YO, Speyside. Annual 2025 release.
1x70cl
Total 10x70cl
Packed in individual gift boxes.</t>
  </si>
  <si>
    <t>455</t>
  </si>
  <si>
    <t>Bruichladdich, Single Malt Re/Define Thirty 30YO, Islay</t>
  </si>
  <si>
    <t>456</t>
  </si>
  <si>
    <t>A Duo of Single Malt 12YO Whisky: Bowmore, Islay and Dalmore, Highlands - 1990s Bottling</t>
  </si>
  <si>
    <t>Bowmore, Single Malt 12YO, Islay
Bottled in 1990s, 43% ABV
Presentation Box, with Bowmore glass.
1x100cl
Dalmore, Highland single Malt 12YO, Highlands
Bottled in 1990s, 40% ABV
Presentation Box
1x75cl
Total 1x100cl and 1x75cl
Collected by a passionate whisky enthusiast, featuring 1990s bottlings-many now discontinued and collectible.</t>
  </si>
  <si>
    <t>Collected by a passionate whisky enthusiast, featuring 1990s bottlings-many now discontinued and collectible.</t>
  </si>
  <si>
    <t>457</t>
  </si>
  <si>
    <t>A Mixed Lot of Balvenie and Glenlivet Single Malt Whiskies -1990s Bottling (Mixed Formats)</t>
  </si>
  <si>
    <t>Balvenie, Single Malt Founders Reserve 10YO, Speyside
1x100cl
Balvenie, Single Malt Founders Reserve 10YO, Speyside
1x70cl
Balvenie, Single Malt Doublewood 12YO, Speyside
1x70cl
Glenlivet, Single Malt 12YO, Speyside
1x100cl
Glenlivet, Single Malt 12YO, Speyside
1 label scuffed, 1 presentation box damaged.
2x75cl
Glenlivet, Single Malt 12YO, Speyside
1x70cl
Total 2x100cl, 2x75cl and 3x70cl
All packed in individual presentation boxes, 1 damaged.
Collected by a passionate whisky enthusiast, featuring 1990s bottlings-many now discontinued and collectible.</t>
  </si>
  <si>
    <t>458</t>
  </si>
  <si>
    <t>After Dinner Quartet of Whisky (Mixed Formats)</t>
  </si>
  <si>
    <t>100cl</t>
  </si>
  <si>
    <t>Glenfarclas, Single Malt 105 Cask Strength, Speyside - 1990s Bottling
60% ABV
Presentation Box
1x100cl
Strathisla, Pure Single Malt 12YO, Speyside
43% ABV
Presentation Box
1x70cl
Dalmore, Highland single Malt 12YO, Highlands
43% ABV
Presentation Box
1x75cl
A Nocturne Sipper, Single Malt 16YO, Highlands
54.7% ABV, distilled 2005, cask no. 4.303
1x100cl
Total 2x100cl, 1x75cl and 1x70cl
Collected by a passionate whisky enthusiast, featuring 1990s bottlings-many now discontinued and collectible.</t>
  </si>
  <si>
    <t>459</t>
  </si>
  <si>
    <t>A Mixed Lot of Smooth and Triple Distilled Whisky - 1990s Bottling (Litre)</t>
  </si>
  <si>
    <t>Bushmills, Irish Single Malt 10YO
1x100cl
Bushmills, Irish Single Malt Special Reserve 12YO
1x100cl
Auchentoshan, Select Lowland Triple Distilled Single Malt, Lowlands
2x100cl
Total 4x100cl
All packed in individual presentation boxes.
Collected by a passionate whisky enthusiast, featuring 1990s bottlings-many now discontinued and collectible.</t>
  </si>
  <si>
    <t>https://auctions.dreweatts.com/auctions/9547/drewea1-10634/lot-details/e10a7ae8-3b7c-4ef7-b7d7-b3ee00a1bd3c</t>
  </si>
  <si>
    <t>https://auctions.dreweatts.com/auctions/9547/drewea1-10634/lot-details/956e4c67-e475-45f9-9177-b3ee00a1bf90</t>
  </si>
  <si>
    <t>https://auctions.dreweatts.com/auctions/9547/drewea1-10634/lot-details/181bb2b7-b6f4-4a8f-b4fd-b3ee00a1c06f</t>
  </si>
  <si>
    <t>https://auctions.dreweatts.com/auctions/9547/drewea1-10634/lot-details/495797d2-9f73-4648-95a3-b3ee00a1c222</t>
  </si>
  <si>
    <t>https://auctions.dreweatts.com/auctions/9547/drewea1-10634/lot-details/3413015d-bdf4-4989-a84a-b3ee00a1c3c6</t>
  </si>
  <si>
    <t>https://auctions.dreweatts.com/auctions/9547/drewea1-10634/lot-details/b7f47281-1155-4be1-b220-b3ee00a1c52c</t>
  </si>
  <si>
    <t>https://auctions.dreweatts.com/auctions/9547/drewea1-10634/lot-details/a0f62def-fa23-4577-924e-b3ee00a1c692</t>
  </si>
  <si>
    <t>https://auctions.dreweatts.com/auctions/9547/drewea1-10634/lot-details/a823a74c-14c3-472b-a5de-b3ee00a1c808</t>
  </si>
  <si>
    <t>https://auctions.dreweatts.com/auctions/9547/drewea1-10634/lot-details/54db87df-55e9-4a29-9456-b3ee00a1c9a8</t>
  </si>
  <si>
    <t>https://auctions.dreweatts.com/auctions/9547/drewea1-10634/lot-details/ab7672c8-5087-4642-aff3-b3ee00a1cb52</t>
  </si>
  <si>
    <t>https://auctions.dreweatts.com/auctions/9547/drewea1-10634/lot-details/1580b855-2174-4f4e-90a6-b3ee00a1ccdc</t>
  </si>
  <si>
    <t>https://auctions.dreweatts.com/auctions/9547/drewea1-10634/lot-details/382e7edc-1dbd-4b92-aa8e-b3ee00a1d00e</t>
  </si>
  <si>
    <t>https://auctions.dreweatts.com/auctions/9547/drewea1-10634/lot-details/10b8eaf9-b7b9-49a0-b564-b3ee00a1d1ae</t>
  </si>
  <si>
    <t>https://auctions.dreweatts.com/auctions/9547/drewea1-10634/lot-details/0bdb18be-8aad-42ba-8fa0-b3ee00a1d30b</t>
  </si>
  <si>
    <t>https://auctions.dreweatts.com/auctions/9547/drewea1-10634/lot-details/798a9c24-033b-450e-b711-b3ee00a1d466</t>
  </si>
  <si>
    <t>https://auctions.dreweatts.com/auctions/9547/drewea1-10634/lot-details/39e18a76-ecb4-41e7-814f-b3ee00a1d5c6</t>
  </si>
  <si>
    <t>https://auctions.dreweatts.com/auctions/9547/drewea1-10634/lot-details/c92469e5-8205-4bff-9535-b3ee00a1d757</t>
  </si>
  <si>
    <t>https://auctions.dreweatts.com/auctions/9547/drewea1-10634/lot-details/f750d83f-1a26-4288-932e-b3ee00a1d8d6</t>
  </si>
  <si>
    <t>https://auctions.dreweatts.com/auctions/9547/drewea1-10634/lot-details/900b552d-6972-4b83-92ef-b3ee00a1da49</t>
  </si>
  <si>
    <t>https://auctions.dreweatts.com/auctions/9547/drewea1-10634/lot-details/a2407f43-ae2e-478f-a16d-b3ee00a1dbd0</t>
  </si>
  <si>
    <t>https://auctions.dreweatts.com/auctions/9547/drewea1-10634/lot-details/40076bbb-859e-4f69-a9fb-b3ee00a1dd86</t>
  </si>
  <si>
    <t>https://auctions.dreweatts.com/auctions/9547/drewea1-10634/lot-details/61d67538-05a8-4daf-9c1d-b3ee00a1df04</t>
  </si>
  <si>
    <t>https://auctions.dreweatts.com/auctions/9547/drewea1-10634/lot-details/a936d568-aec8-41ef-a115-b3ee00a1e06b</t>
  </si>
  <si>
    <t>https://auctions.dreweatts.com/auctions/9547/drewea1-10634/lot-details/27a0d783-4e54-4616-955d-b3ee00a1e231</t>
  </si>
  <si>
    <t>https://auctions.dreweatts.com/auctions/9547/drewea1-10634/lot-details/27036081-4f92-473c-8136-b3ee00a1e3d9</t>
  </si>
  <si>
    <t>https://auctions.dreweatts.com/auctions/9547/drewea1-10634/lot-details/8342b501-5ecd-443a-b025-b3ee00a1e55b</t>
  </si>
  <si>
    <t>https://auctions.dreweatts.com/auctions/9547/drewea1-10634/lot-details/4f8f88b7-e7b1-4eda-ad40-b3ee00a1e6c4</t>
  </si>
  <si>
    <t>https://auctions.dreweatts.com/auctions/9547/drewea1-10634/lot-details/2f94074f-c469-4521-9f00-b3ee00a1e985</t>
  </si>
  <si>
    <t>https://auctions.dreweatts.com/auctions/9547/drewea1-10634/lot-details/1d695047-6972-452d-947c-b3ee00a1eae0</t>
  </si>
  <si>
    <t>https://auctions.dreweatts.com/auctions/9547/drewea1-10634/lot-details/e8909c38-d52f-46a2-a096-b3ee00a1ecdb</t>
  </si>
  <si>
    <t>https://auctions.dreweatts.com/auctions/9547/drewea1-10634/lot-details/a6694b49-d7e0-432c-ad38-b3ee00a1eeae</t>
  </si>
  <si>
    <t>https://auctions.dreweatts.com/auctions/9547/drewea1-10634/lot-details/26fe9a83-856b-4bac-ad2f-b3ee00a1efa2</t>
  </si>
  <si>
    <t>https://auctions.dreweatts.com/auctions/9547/drewea1-10634/lot-details/adc3b5b6-3e82-42be-b111-b3ee00a1f499</t>
  </si>
  <si>
    <t>https://auctions.dreweatts.com/auctions/9547/drewea1-10634/lot-details/57c956dd-6d51-480e-8224-b3ee00a1f748</t>
  </si>
  <si>
    <t>https://auctions.dreweatts.com/auctions/9547/drewea1-10634/lot-details/18e041aa-1361-40e0-b80f-b3ee00a1f9b3</t>
  </si>
  <si>
    <t>https://auctions.dreweatts.com/auctions/9547/drewea1-10634/lot-details/b955a9c3-a2f0-46ce-9922-b3ee00a1fc16</t>
  </si>
  <si>
    <t>https://auctions.dreweatts.com/auctions/9547/drewea1-10634/lot-details/1bef6315-2120-42e0-86f5-b3ee00a1fe62</t>
  </si>
  <si>
    <t>https://auctions.dreweatts.com/auctions/9547/drewea1-10634/lot-details/82eddd1a-a6b7-4405-9049-b3ee00a200b8</t>
  </si>
  <si>
    <t>https://auctions.dreweatts.com/auctions/9547/drewea1-10634/lot-details/60b2728c-d949-411c-9a34-b3ee00a2031e</t>
  </si>
  <si>
    <t>https://auctions.dreweatts.com/auctions/9547/drewea1-10634/lot-details/e97add77-c7a4-418a-ade2-b3ee00a206fa</t>
  </si>
  <si>
    <t>https://auctions.dreweatts.com/auctions/9547/drewea1-10634/lot-details/874413f7-f334-4f8a-977b-b3ee00a2097b</t>
  </si>
  <si>
    <t>https://auctions.dreweatts.com/auctions/9547/drewea1-10634/lot-details/e5e03948-52ca-4d08-bbc8-b3ee00a20bab</t>
  </si>
  <si>
    <t>https://auctions.dreweatts.com/auctions/9547/drewea1-10634/lot-details/7432df6f-1f12-4223-b428-b3ee00a20e16</t>
  </si>
  <si>
    <t>https://auctions.dreweatts.com/auctions/9547/drewea1-10634/lot-details/4baba3e5-fe16-47b4-8454-b3ee00a2112a</t>
  </si>
  <si>
    <t>https://auctions.dreweatts.com/auctions/9547/drewea1-10634/lot-details/3a3af409-021f-4d46-b63a-b3ee00a21450</t>
  </si>
  <si>
    <t>https://auctions.dreweatts.com/auctions/9547/drewea1-10634/lot-details/7bc24b0c-372c-43f6-9e0d-b3ee00a21776</t>
  </si>
  <si>
    <t>https://auctions.dreweatts.com/auctions/9547/drewea1-10634/lot-details/b3de014f-8198-443f-a6fd-b3ee00a219a7</t>
  </si>
  <si>
    <t>https://auctions.dreweatts.com/auctions/9547/drewea1-10634/lot-details/1baec66e-1c6a-4ee8-a47b-b3ee00a21c97</t>
  </si>
  <si>
    <t>https://auctions.dreweatts.com/auctions/9547/drewea1-10634/lot-details/18c65c1e-a64d-4562-a1d3-b3ee00a21efc</t>
  </si>
  <si>
    <t>https://auctions.dreweatts.com/auctions/9547/drewea1-10634/lot-details/4e383a6e-4f21-477a-aca0-b3ee00a22174</t>
  </si>
  <si>
    <t>https://auctions.dreweatts.com/auctions/9547/drewea1-10634/lot-details/fb05ec71-1c60-4af1-a443-b3ee00a22410</t>
  </si>
  <si>
    <t>https://auctions.dreweatts.com/auctions/9547/drewea1-10634/lot-details/8d50082f-d510-49f7-91fd-b3ee00a22683</t>
  </si>
  <si>
    <t>https://auctions.dreweatts.com/auctions/9547/drewea1-10634/lot-details/6669ad0f-61ae-4d71-b263-b3ee00a228e5</t>
  </si>
  <si>
    <t>https://auctions.dreweatts.com/auctions/9547/drewea1-10634/lot-details/41412c49-ae81-40ab-8ee4-b3ee00a22b4a</t>
  </si>
  <si>
    <t>https://auctions.dreweatts.com/auctions/9547/drewea1-10634/lot-details/85b7337a-f74b-41e5-9891-b3ee00a22dc2</t>
  </si>
  <si>
    <t>https://auctions.dreweatts.com/auctions/9547/drewea1-10634/lot-details/70d1b948-80e1-4fd0-8415-b3ee00a2305d</t>
  </si>
  <si>
    <t>https://auctions.dreweatts.com/auctions/9547/drewea1-10634/lot-details/4ed8c308-356a-4e82-ad96-b3ee00a232cc</t>
  </si>
  <si>
    <t>https://auctions.dreweatts.com/auctions/9547/drewea1-10634/lot-details/c3b0fc1e-c4d6-47cb-bc25-b3ee00a234e6</t>
  </si>
  <si>
    <t>https://auctions.dreweatts.com/auctions/9547/drewea1-10634/lot-details/675beeaf-baf2-4fec-b736-b3ee00a23731</t>
  </si>
  <si>
    <t>https://auctions.dreweatts.com/auctions/9547/drewea1-10634/lot-details/4aa83902-62c3-4423-ad53-b3ee00a239dd</t>
  </si>
  <si>
    <t>https://auctions.dreweatts.com/auctions/9547/drewea1-10634/lot-details/48094ba9-d984-4690-bec5-b3ee00a23c99</t>
  </si>
  <si>
    <t>https://auctions.dreweatts.com/auctions/9547/drewea1-10634/lot-details/4c8865a0-cd21-429d-9f97-b3ee00a23ee7</t>
  </si>
  <si>
    <t>https://auctions.dreweatts.com/auctions/9547/drewea1-10634/lot-details/c8fdada4-8298-4157-a1f8-b3ee00a241af</t>
  </si>
  <si>
    <t>https://auctions.dreweatts.com/auctions/9547/drewea1-10634/lot-details/ad076a11-8d26-40bb-81a4-b3ee00a245c7</t>
  </si>
  <si>
    <t>https://auctions.dreweatts.com/auctions/9547/drewea1-10634/lot-details/b503b8ed-1886-478f-8bcb-b3ee00a247f2</t>
  </si>
  <si>
    <t>https://auctions.dreweatts.com/auctions/9547/drewea1-10634/lot-details/52e7c9b2-ce80-4ff9-9e8a-b3ee00a249fb</t>
  </si>
  <si>
    <t>https://auctions.dreweatts.com/auctions/9547/drewea1-10634/lot-details/0ee10be7-6c38-429e-ba22-b3ee00a24d31</t>
  </si>
  <si>
    <t>https://auctions.dreweatts.com/auctions/9547/drewea1-10634/lot-details/8f83eea7-4530-4851-bdf0-b3ee00a2507c</t>
  </si>
  <si>
    <t>https://auctions.dreweatts.com/auctions/9547/drewea1-10634/lot-details/d3bd1671-3af1-4cc6-aaad-b3ee00a252de</t>
  </si>
  <si>
    <t>https://auctions.dreweatts.com/auctions/9547/drewea1-10634/lot-details/1452683c-6a00-4d4c-9581-b3ee00a25621</t>
  </si>
  <si>
    <t>https://auctions.dreweatts.com/auctions/9547/drewea1-10634/lot-details/464e8266-12e8-4154-bbeb-b3ee00a259b3</t>
  </si>
  <si>
    <t>https://auctions.dreweatts.com/auctions/9547/drewea1-10634/lot-details/68ebb0b0-af4a-421c-a874-b3ee00a25cf9</t>
  </si>
  <si>
    <t>https://auctions.dreweatts.com/auctions/9547/drewea1-10634/lot-details/9fd64928-2d81-4d1e-bb2d-b3ee00a25fe8</t>
  </si>
  <si>
    <t>https://auctions.dreweatts.com/auctions/9547/drewea1-10634/lot-details/ddaff085-58f4-4518-b26d-b3ee00a262c4</t>
  </si>
  <si>
    <t>https://auctions.dreweatts.com/auctions/9547/drewea1-10634/lot-details/0368d1d2-fd81-4456-a84b-b3ee00a266f5</t>
  </si>
  <si>
    <t>https://auctions.dreweatts.com/auctions/9547/drewea1-10634/lot-details/fe2e4f7a-ffa7-42a6-999e-b3ee00a268c8</t>
  </si>
  <si>
    <t>https://auctions.dreweatts.com/auctions/9547/drewea1-10634/lot-details/10c72547-b177-4703-85d5-b3ee00a26b1c</t>
  </si>
  <si>
    <t>https://auctions.dreweatts.com/auctions/9547/drewea1-10634/lot-details/e734eeea-1b70-4f2d-aced-b3ee00a26d8a</t>
  </si>
  <si>
    <t>https://auctions.dreweatts.com/auctions/9547/drewea1-10634/lot-details/2e7b42d5-15c4-4deb-b8a0-b3ee00a2701d</t>
  </si>
  <si>
    <t>https://auctions.dreweatts.com/auctions/9547/drewea1-10634/lot-details/57f9870c-064a-4ce4-98c9-b3ee00a27128</t>
  </si>
  <si>
    <t>https://auctions.dreweatts.com/auctions/9547/drewea1-10634/lot-details/5a33b418-e508-4620-8175-b3ee00a27275</t>
  </si>
  <si>
    <t>https://auctions.dreweatts.com/auctions/9547/drewea1-10634/lot-details/907fb8c5-5546-4226-9d4c-b3ee00a273ec</t>
  </si>
  <si>
    <t>https://auctions.dreweatts.com/auctions/9547/drewea1-10634/lot-details/28c11767-d0de-4d73-819d-b3ee00a278ba</t>
  </si>
  <si>
    <t>https://auctions.dreweatts.com/auctions/9547/drewea1-10634/lot-details/a2532b37-c76f-4c1c-8a40-b3ee00a27e44</t>
  </si>
  <si>
    <t>https://auctions.dreweatts.com/auctions/9547/drewea1-10634/lot-details/688e3258-dcaf-4b54-964d-b3ee00a283c7</t>
  </si>
  <si>
    <t>https://auctions.dreweatts.com/auctions/9547/drewea1-10634/lot-details/5f2dce9e-32d1-428e-8dc5-b3ee00a2883c</t>
  </si>
  <si>
    <t>https://auctions.dreweatts.com/auctions/9547/drewea1-10634/lot-details/d39be19e-e64b-42ae-8f10-b3ee00a28d01</t>
  </si>
  <si>
    <t>https://auctions.dreweatts.com/auctions/9547/drewea1-10634/lot-details/e42f1ee8-e384-4355-8bb5-b3ee00a28ec6</t>
  </si>
  <si>
    <t>https://auctions.dreweatts.com/auctions/9547/drewea1-10634/lot-details/eed2e661-eeff-4458-9a73-b3ee00a2953c</t>
  </si>
  <si>
    <t>https://auctions.dreweatts.com/auctions/9547/drewea1-10634/lot-details/fb4c415d-0296-4818-8a61-b3ee00a29632</t>
  </si>
  <si>
    <t>https://auctions.dreweatts.com/auctions/9547/drewea1-10634/lot-details/20e22426-7ede-4ae0-b7ff-b3ee00a2970f</t>
  </si>
  <si>
    <t>https://auctions.dreweatts.com/auctions/9547/drewea1-10634/lot-details/014f74c3-ff03-4b03-8cde-b3ee00a298be</t>
  </si>
  <si>
    <t>https://auctions.dreweatts.com/auctions/9547/drewea1-10634/lot-details/46c92bce-a3a0-4953-b31e-b3ee00a29994</t>
  </si>
  <si>
    <t>https://auctions.dreweatts.com/auctions/9547/drewea1-10634/lot-details/3fc79dff-a3f4-4199-a351-b3ee00a29b12</t>
  </si>
  <si>
    <t>https://auctions.dreweatts.com/auctions/9547/drewea1-10634/lot-details/c9505cf4-f814-4f77-9017-b3ee00a29ce9</t>
  </si>
  <si>
    <t>https://auctions.dreweatts.com/auctions/9547/drewea1-10634/lot-details/6726fdee-cca4-4d8f-94ac-b3ee00a29ed9</t>
  </si>
  <si>
    <t>https://auctions.dreweatts.com/auctions/9547/drewea1-10634/lot-details/6111966b-2441-40da-ada2-b3ee00a2a177</t>
  </si>
  <si>
    <t>https://auctions.dreweatts.com/auctions/9547/drewea1-10634/lot-details/4a456444-e806-46a1-a8d3-b3ee00a2a2fe</t>
  </si>
  <si>
    <t>https://auctions.dreweatts.com/auctions/9547/drewea1-10634/lot-details/e5df3b13-70a0-4765-920e-b3ee00a2a49b</t>
  </si>
  <si>
    <t>https://auctions.dreweatts.com/auctions/9547/drewea1-10634/lot-details/dab8a331-fd3b-4c0b-bdc8-b3ee00a2a626</t>
  </si>
  <si>
    <t>https://auctions.dreweatts.com/auctions/9547/drewea1-10634/lot-details/c5867a98-e5e8-4b27-9666-b3ee00a2a7ce</t>
  </si>
  <si>
    <t>https://auctions.dreweatts.com/auctions/9547/drewea1-10634/lot-details/dfe82157-440b-4282-945e-b3ee00a2a94a</t>
  </si>
  <si>
    <t>https://auctions.dreweatts.com/auctions/9547/drewea1-10634/lot-details/24c3b725-7066-45ff-ba93-b3ee00a2aa9f</t>
  </si>
  <si>
    <t>https://auctions.dreweatts.com/auctions/9547/drewea1-10634/lot-details/e933a378-f002-4101-b3d6-b3ee00a2ac3c</t>
  </si>
  <si>
    <t>https://auctions.dreweatts.com/auctions/9547/drewea1-10634/lot-details/22f72f70-5feb-4466-a799-b3ee00a2ad9d</t>
  </si>
  <si>
    <t>https://auctions.dreweatts.com/auctions/9547/drewea1-10634/lot-details/d8ba03da-1a1a-45a0-9683-b3ee00a2af43</t>
  </si>
  <si>
    <t>https://auctions.dreweatts.com/auctions/9547/drewea1-10634/lot-details/1fc9144f-0366-482f-a6fd-b3ee00a2b09e</t>
  </si>
  <si>
    <t>https://auctions.dreweatts.com/auctions/9547/drewea1-10634/lot-details/fb3ae870-29ce-42f1-b980-b3ee00a2b210</t>
  </si>
  <si>
    <t>https://auctions.dreweatts.com/auctions/9547/drewea1-10634/lot-details/098ce3b2-65e9-4b37-a177-b3ee00a2b3aa</t>
  </si>
  <si>
    <t>https://auctions.dreweatts.com/auctions/9547/drewea1-10634/lot-details/3db64669-4af2-4faf-9675-b3ee00a2b502</t>
  </si>
  <si>
    <t>https://auctions.dreweatts.com/auctions/9547/drewea1-10634/lot-details/3f7f506e-7e0b-4f49-9ce7-b3ee00a2b69b</t>
  </si>
  <si>
    <t>https://auctions.dreweatts.com/auctions/9547/drewea1-10634/lot-details/12f47b2a-d4c9-433e-aa6b-b3ee00a2b80c</t>
  </si>
  <si>
    <t>https://auctions.dreweatts.com/auctions/9547/drewea1-10634/lot-details/f31d2a03-2d41-4032-9522-b3ee00a2b991</t>
  </si>
  <si>
    <t>https://auctions.dreweatts.com/auctions/9547/drewea1-10634/lot-details/322d1f38-7c56-4ebf-ba50-b3ee00a2bb13</t>
  </si>
  <si>
    <t>https://auctions.dreweatts.com/auctions/9547/drewea1-10634/lot-details/d2b66a04-d45e-4e48-862f-b3ee00a2bc71</t>
  </si>
  <si>
    <t>https://auctions.dreweatts.com/auctions/9547/drewea1-10634/lot-details/6a0056df-3ce7-4d47-a1df-b3ee00a2bdc2</t>
  </si>
  <si>
    <t>https://auctions.dreweatts.com/auctions/9547/drewea1-10634/lot-details/4f9cc71f-97ff-4fae-8968-b3ee00a2bf10</t>
  </si>
  <si>
    <t>https://auctions.dreweatts.com/auctions/9547/drewea1-10634/lot-details/3cf6e393-7d32-4c0d-9c96-b3ee00a2c069</t>
  </si>
  <si>
    <t>https://auctions.dreweatts.com/auctions/9547/drewea1-10634/lot-details/c2fb6476-4ea7-4cde-90a7-b3ee00a2c1cd</t>
  </si>
  <si>
    <t>https://auctions.dreweatts.com/auctions/9547/drewea1-10634/lot-details/113d499a-b3f1-49ae-8a2b-b3ee00a2c336</t>
  </si>
  <si>
    <t>https://auctions.dreweatts.com/auctions/9547/drewea1-10634/lot-details/cf82ae7f-25b9-4c52-8618-b3ee00a2c4a1</t>
  </si>
  <si>
    <t>https://auctions.dreweatts.com/auctions/9547/drewea1-10634/lot-details/3eea38ce-2206-4075-8c88-b3ee00a2c642</t>
  </si>
  <si>
    <t>https://auctions.dreweatts.com/auctions/9547/drewea1-10634/lot-details/a2f0efae-1f9d-4fd3-ab69-b3ee00a2c7b5</t>
  </si>
  <si>
    <t>https://auctions.dreweatts.com/auctions/9547/drewea1-10634/lot-details/91b7a7ad-2627-42e3-a223-b3ee00a2c9a7</t>
  </si>
  <si>
    <t>https://auctions.dreweatts.com/auctions/9547/drewea1-10634/lot-details/bad50dd9-d378-4919-a8c6-b3ee00a2cb18</t>
  </si>
  <si>
    <t>https://auctions.dreweatts.com/auctions/9547/drewea1-10634/lot-details/79697d60-3e68-46e2-8f4a-b3ee00a2cc84</t>
  </si>
  <si>
    <t>https://auctions.dreweatts.com/auctions/9547/drewea1-10634/lot-details/b0c6a6a6-6df6-4b4a-ae4c-b3ee00a2ce07</t>
  </si>
  <si>
    <t>https://auctions.dreweatts.com/auctions/9547/drewea1-10634/lot-details/5c3f0987-1338-4b34-9785-b3ee00a2cf7f</t>
  </si>
  <si>
    <t>https://auctions.dreweatts.com/auctions/9547/drewea1-10634/lot-details/f99b961a-49dd-4f03-967b-b3ee00a2d0f5</t>
  </si>
  <si>
    <t>https://auctions.dreweatts.com/auctions/9547/drewea1-10634/lot-details/02078806-d2da-4107-a355-b3ee00a2d242</t>
  </si>
  <si>
    <t>https://auctions.dreweatts.com/auctions/9547/drewea1-10634/lot-details/39f5b523-afe9-4b19-a387-b3ee00a2d3a7</t>
  </si>
  <si>
    <t>https://auctions.dreweatts.com/auctions/9547/drewea1-10634/lot-details/8ffd7332-e0d6-43f4-a360-b3ee00a2d51d</t>
  </si>
  <si>
    <t>https://auctions.dreweatts.com/auctions/9547/drewea1-10634/lot-details/e0ebad34-6d13-49bf-8297-b3ee00a2d69a</t>
  </si>
  <si>
    <t>https://auctions.dreweatts.com/auctions/9547/drewea1-10634/lot-details/f223039f-4edd-440c-944d-b3ee00a2d80a</t>
  </si>
  <si>
    <t>https://auctions.dreweatts.com/auctions/9547/drewea1-10634/lot-details/af4b1222-e9fa-45a2-9b81-b3ee00a2d9ec</t>
  </si>
  <si>
    <t>https://auctions.dreweatts.com/auctions/9547/drewea1-10634/lot-details/0dc87b97-8ca9-4bae-97e6-b3ee00a2db2b</t>
  </si>
  <si>
    <t>https://auctions.dreweatts.com/auctions/9547/drewea1-10634/lot-details/a18ec4a0-1337-4a76-9603-b3ee00a2dc47</t>
  </si>
  <si>
    <t>https://auctions.dreweatts.com/auctions/9547/drewea1-10634/lot-details/92066f90-13d7-4f62-b35f-b3ee00a2ddde</t>
  </si>
  <si>
    <t>https://auctions.dreweatts.com/auctions/9547/drewea1-10634/lot-details/a6c892fa-2a9f-429f-9607-b3ee00a2df61</t>
  </si>
  <si>
    <t>https://auctions.dreweatts.com/auctions/9547/drewea1-10634/lot-details/06b560eb-30ff-4c9f-a438-b3ee00a2e119</t>
  </si>
  <si>
    <t>https://auctions.dreweatts.com/auctions/9547/drewea1-10634/lot-details/3b82dc28-0fff-45a3-af1c-b3ee00a2e2a6</t>
  </si>
  <si>
    <t>https://auctions.dreweatts.com/auctions/9547/drewea1-10634/lot-details/a1a49153-7748-4dc8-9442-b3ee00a2e417</t>
  </si>
  <si>
    <t>https://auctions.dreweatts.com/auctions/9547/drewea1-10634/lot-details/5b2d17d2-427a-4ccd-b3bf-b3ee00a2e588</t>
  </si>
  <si>
    <t>https://auctions.dreweatts.com/auctions/9547/drewea1-10634/lot-details/cd742ef0-7d4a-410e-97c4-b3ee00a2e6e9</t>
  </si>
  <si>
    <t>https://auctions.dreweatts.com/auctions/9547/drewea1-10634/lot-details/18e59a52-e706-455c-834c-b3ee00a2e85a</t>
  </si>
  <si>
    <t>https://auctions.dreweatts.com/auctions/9547/drewea1-10634/lot-details/b620b984-c8f6-483a-83ee-b3ee00a2e9c3</t>
  </si>
  <si>
    <t>https://auctions.dreweatts.com/auctions/9547/drewea1-10634/lot-details/04b01e60-85a1-4f49-b5f9-b3ee00a2eb3a</t>
  </si>
  <si>
    <t>https://auctions.dreweatts.com/auctions/9547/drewea1-10634/lot-details/a28085c5-4974-48f4-9ce3-b3ee00a2eca2</t>
  </si>
  <si>
    <t>https://auctions.dreweatts.com/auctions/9547/drewea1-10634/lot-details/04da087c-8fb7-49a1-86d0-b3ee00a2ee07</t>
  </si>
  <si>
    <t>https://auctions.dreweatts.com/auctions/9547/drewea1-10634/lot-details/eb2dde08-5ddf-42f1-93d9-b3ee00a2ef65</t>
  </si>
  <si>
    <t>https://auctions.dreweatts.com/auctions/9547/drewea1-10634/lot-details/1f5e3555-b1d9-4063-8a5a-b3ee00a2f0d6</t>
  </si>
  <si>
    <t>https://auctions.dreweatts.com/auctions/9547/drewea1-10634/lot-details/d0f04107-155d-4465-8e70-b3ee00a2f234</t>
  </si>
  <si>
    <t>https://auctions.dreweatts.com/auctions/9547/drewea1-10634/lot-details/e695869e-1f00-479c-9b5b-b3ee00a2f390</t>
  </si>
  <si>
    <t>https://auctions.dreweatts.com/auctions/9547/drewea1-10634/lot-details/6f95e180-bf82-4f11-a04c-b3ee00a2f504</t>
  </si>
  <si>
    <t>https://auctions.dreweatts.com/auctions/9547/drewea1-10634/lot-details/789f3a6a-6165-4026-bee2-b3ee00a2f686</t>
  </si>
  <si>
    <t>https://auctions.dreweatts.com/auctions/9547/drewea1-10634/lot-details/9e8ac838-0bcf-49bd-9397-b3ee00a2f80a</t>
  </si>
  <si>
    <t>https://auctions.dreweatts.com/auctions/9547/drewea1-10634/lot-details/858ff41a-a5e6-4f06-a071-b3ee00a2f97e</t>
  </si>
  <si>
    <t>https://auctions.dreweatts.com/auctions/9547/drewea1-10634/lot-details/efdeff06-eaf6-4682-b6f5-b3ee00a2faf2</t>
  </si>
  <si>
    <t>https://auctions.dreweatts.com/auctions/9547/drewea1-10634/lot-details/06128cfb-4ee1-42ad-8293-b3ee00a2fc67</t>
  </si>
  <si>
    <t>https://auctions.dreweatts.com/auctions/9547/drewea1-10634/lot-details/6429c22c-e03c-40e3-b1f3-b3ee00a2fdca</t>
  </si>
  <si>
    <t>https://auctions.dreweatts.com/auctions/9547/drewea1-10634/lot-details/06549f7f-92d2-4ab9-b7d3-b3ee00a2ff94</t>
  </si>
  <si>
    <t>https://auctions.dreweatts.com/auctions/9547/drewea1-10634/lot-details/935baef0-e753-4a37-b5bd-b3ee00a3010d</t>
  </si>
  <si>
    <t>https://auctions.dreweatts.com/auctions/9547/drewea1-10634/lot-details/d2312218-62d5-4851-a343-b3ee00a30282</t>
  </si>
  <si>
    <t>https://auctions.dreweatts.com/auctions/9547/drewea1-10634/lot-details/38cff999-66cd-43d6-b09c-b3ee00a303d9</t>
  </si>
  <si>
    <t>https://auctions.dreweatts.com/auctions/9547/drewea1-10634/lot-details/f31c80fb-795d-4bad-9070-b3ee00a3058d</t>
  </si>
  <si>
    <t>https://auctions.dreweatts.com/auctions/9547/drewea1-10634/lot-details/b2b39fc7-b7c7-42b5-9fb7-b3ee00a306e6</t>
  </si>
  <si>
    <t>https://auctions.dreweatts.com/auctions/9547/drewea1-10634/lot-details/fb8cf2c5-c063-48a2-9379-b3ee00a3086f</t>
  </si>
  <si>
    <t>https://auctions.dreweatts.com/auctions/9547/drewea1-10634/lot-details/6ccd0d70-cfa2-458c-b0c6-b3ee00a309e9</t>
  </si>
  <si>
    <t>https://auctions.dreweatts.com/auctions/9547/drewea1-10634/lot-details/e6496af5-e2e2-4990-859b-b3ee00a30bca</t>
  </si>
  <si>
    <t>https://auctions.dreweatts.com/auctions/9547/drewea1-10634/lot-details/5ba39a32-c950-42c8-aab1-b3ee00a30d57</t>
  </si>
  <si>
    <t>https://auctions.dreweatts.com/auctions/9547/drewea1-10634/lot-details/0fd744e4-4f43-4f2c-a446-b3ee00a30ef5</t>
  </si>
  <si>
    <t>https://auctions.dreweatts.com/auctions/9547/drewea1-10634/lot-details/16fac83a-fbb6-43a2-ab25-b3ee00a31051</t>
  </si>
  <si>
    <t>https://auctions.dreweatts.com/auctions/9547/drewea1-10634/lot-details/ebc6b2fc-28c8-494c-a909-b3ee00a311da</t>
  </si>
  <si>
    <t>https://auctions.dreweatts.com/auctions/9547/drewea1-10634/lot-details/65b899ba-aa60-4300-bcf4-b3ee00a31344</t>
  </si>
  <si>
    <t>https://auctions.dreweatts.com/auctions/9547/drewea1-10634/lot-details/507c7e7f-3d3e-4a52-b057-b3ee00a314dc</t>
  </si>
  <si>
    <t>https://auctions.dreweatts.com/auctions/9547/drewea1-10634/lot-details/4f6d8c43-2786-4485-9b74-b3ee00a3165a</t>
  </si>
  <si>
    <t>https://auctions.dreweatts.com/auctions/9547/drewea1-10634/lot-details/a4905388-e9ac-47bc-8926-b3ee00a31794</t>
  </si>
  <si>
    <t>https://auctions.dreweatts.com/auctions/9547/drewea1-10634/lot-details/4c8951a4-057e-4950-8b4f-b3ee00a318f0</t>
  </si>
  <si>
    <t>https://auctions.dreweatts.com/auctions/9547/drewea1-10634/lot-details/5ce25137-b36f-4560-964a-b3ee00a31a60</t>
  </si>
  <si>
    <t>https://auctions.dreweatts.com/auctions/9547/drewea1-10634/lot-details/9ec9e2eb-bfb1-4399-86f8-b3ee00a31c46</t>
  </si>
  <si>
    <t>https://auctions.dreweatts.com/auctions/9547/drewea1-10634/lot-details/1eedab4f-0a6b-47de-b6ba-b3ee00a31d99</t>
  </si>
  <si>
    <t>https://auctions.dreweatts.com/auctions/9547/drewea1-10634/lot-details/f8cd5c32-4810-4793-903f-b3ee00a31ed5</t>
  </si>
  <si>
    <t>https://auctions.dreweatts.com/auctions/9547/drewea1-10634/lot-details/5e9bce1f-1309-453e-affa-b3ee00a3204d</t>
  </si>
  <si>
    <t>https://auctions.dreweatts.com/auctions/9547/drewea1-10634/lot-details/0c6e8b0e-2edd-49d3-87bc-b3ee00a321a0</t>
  </si>
  <si>
    <t>https://auctions.dreweatts.com/auctions/9547/drewea1-10634/lot-details/35fbb060-c20d-4527-a9a2-b3ee00a32308</t>
  </si>
  <si>
    <t>https://auctions.dreweatts.com/auctions/9547/drewea1-10634/lot-details/b3556e19-a6cd-4dd2-94df-b3ee00a3243f</t>
  </si>
  <si>
    <t>https://auctions.dreweatts.com/auctions/9547/drewea1-10634/lot-details/ec5f1e90-1bbc-4fcb-96ad-b3ee00a325cd</t>
  </si>
  <si>
    <t>https://auctions.dreweatts.com/auctions/9547/drewea1-10634/lot-details/9b6bbea9-ba3b-4244-b9a2-b3ee00a3272c</t>
  </si>
  <si>
    <t>https://auctions.dreweatts.com/auctions/9547/drewea1-10634/lot-details/a244e669-1dd1-4079-ae7b-b3ee00a328c7</t>
  </si>
  <si>
    <t>https://auctions.dreweatts.com/auctions/9547/drewea1-10634/lot-details/e10041e5-cd8c-468c-b063-b3ee00a32a6a</t>
  </si>
  <si>
    <t>https://auctions.dreweatts.com/auctions/9547/drewea1-10634/lot-details/8d3e29c2-e2b9-429c-956b-b3ee00a32bcb</t>
  </si>
  <si>
    <t>https://auctions.dreweatts.com/auctions/9547/drewea1-10634/lot-details/76730909-34c8-4b64-a1a6-b3ee00a32d5e</t>
  </si>
  <si>
    <t>https://auctions.dreweatts.com/auctions/9547/drewea1-10634/lot-details/893520ef-ee1c-4f5e-82ac-b3ee00a32ec3</t>
  </si>
  <si>
    <t>https://auctions.dreweatts.com/auctions/9547/drewea1-10634/lot-details/7166364a-43c6-4e10-ab96-b3ee00a33042</t>
  </si>
  <si>
    <t>https://auctions.dreweatts.com/auctions/9547/drewea1-10634/lot-details/dd2f5ecc-68ba-4033-99c0-b3ee00a331a0</t>
  </si>
  <si>
    <t>https://auctions.dreweatts.com/auctions/9547/drewea1-10634/lot-details/1cdf0ec9-89c8-4d48-9fd0-b3ee00a33324</t>
  </si>
  <si>
    <t>https://auctions.dreweatts.com/auctions/9547/drewea1-10634/lot-details/11bce542-7604-4690-8e97-b3ee00a3348d</t>
  </si>
  <si>
    <t>https://auctions.dreweatts.com/auctions/9547/drewea1-10634/lot-details/87e325b0-9cdd-4bb4-9697-b3ee00a335ed</t>
  </si>
  <si>
    <t>https://auctions.dreweatts.com/auctions/9547/drewea1-10634/lot-details/2a341e0e-bc3c-40b5-9342-b3ee00a338cc</t>
  </si>
  <si>
    <t>https://auctions.dreweatts.com/auctions/9547/drewea1-10634/lot-details/667c1f8e-5eb0-497b-b251-b3ee00a339d2</t>
  </si>
  <si>
    <t>https://auctions.dreweatts.com/auctions/9547/drewea1-10634/lot-details/bfe32986-6ad7-444d-8a01-b3ee00a33b3d</t>
  </si>
  <si>
    <t>https://auctions.dreweatts.com/auctions/9547/drewea1-10634/lot-details/5f0318cd-1667-458b-a229-b3ee00a33c8d</t>
  </si>
  <si>
    <t>https://auctions.dreweatts.com/auctions/9547/drewea1-10634/lot-details/7a0894fb-b83d-4a2f-a91b-b3ee00a33e31</t>
  </si>
  <si>
    <t>https://auctions.dreweatts.com/auctions/9547/drewea1-10634/lot-details/75fbec1d-e6b1-442c-aaed-b3ee00a33f92</t>
  </si>
  <si>
    <t>https://auctions.dreweatts.com/auctions/9547/drewea1-10634/lot-details/32755b30-ca8e-4876-8c94-b3ee00a340f0</t>
  </si>
  <si>
    <t>https://auctions.dreweatts.com/auctions/9547/drewea1-10634/lot-details/053a2a7a-cd30-4b12-b096-b3ee00a3425d</t>
  </si>
  <si>
    <t>https://auctions.dreweatts.com/auctions/9547/drewea1-10634/lot-details/2b87378d-4ac9-42f9-b607-b3ee00a343e5</t>
  </si>
  <si>
    <t>https://auctions.dreweatts.com/auctions/9547/drewea1-10634/lot-details/6f6d1848-886b-4b79-8bc0-b3ee00a34567</t>
  </si>
  <si>
    <t>https://auctions.dreweatts.com/auctions/9547/drewea1-10634/lot-details/0f7adcda-78e3-44c2-9cc5-b3ee00a346f9</t>
  </si>
  <si>
    <t>https://auctions.dreweatts.com/auctions/9547/drewea1-10634/lot-details/32c8775b-c8e0-4d2a-9e05-b3ee00a3487d</t>
  </si>
  <si>
    <t>https://auctions.dreweatts.com/auctions/9547/drewea1-10634/lot-details/492a1718-12e1-42b3-8517-b3ee00a349ec</t>
  </si>
  <si>
    <t>https://auctions.dreweatts.com/auctions/9547/drewea1-10634/lot-details/6a9bb206-123e-408a-83da-b3ee00a34b4d</t>
  </si>
  <si>
    <t>https://auctions.dreweatts.com/auctions/9547/drewea1-10634/lot-details/57d86831-457f-49b3-ab20-b3ee00a34cc0</t>
  </si>
  <si>
    <t>https://auctions.dreweatts.com/auctions/9547/drewea1-10634/lot-details/6d595db2-05ca-487c-a491-b3ee00a34e2d</t>
  </si>
  <si>
    <t>https://auctions.dreweatts.com/auctions/9547/drewea1-10634/lot-details/803e16b0-eccc-43aa-b479-b3ee00a34fa7</t>
  </si>
  <si>
    <t>https://auctions.dreweatts.com/auctions/9547/drewea1-10634/lot-details/b5f3462e-3eb7-4b2f-bfcf-b3ee00a35100</t>
  </si>
  <si>
    <t>https://auctions.dreweatts.com/auctions/9547/drewea1-10634/lot-details/ed2259ee-4e11-4984-b15b-b3ee00a3526c</t>
  </si>
  <si>
    <t>https://auctions.dreweatts.com/auctions/9547/drewea1-10634/lot-details/efbdf49c-69d1-4cae-b0ae-b3ee00a353fd</t>
  </si>
  <si>
    <t>https://auctions.dreweatts.com/auctions/9547/drewea1-10634/lot-details/462b73cb-f8f4-4096-87fe-b3ee00a3557f</t>
  </si>
  <si>
    <t>https://auctions.dreweatts.com/auctions/9547/drewea1-10634/lot-details/1b56ebed-416a-48ce-be2f-b3ee00a356f3</t>
  </si>
  <si>
    <t>https://auctions.dreweatts.com/auctions/9547/drewea1-10634/lot-details/321f13ad-5790-42c2-a04a-b3ee00a3585a</t>
  </si>
  <si>
    <t>https://auctions.dreweatts.com/auctions/9547/drewea1-10634/lot-details/ab01077c-22fa-4f7b-843a-b3ee00a35a13</t>
  </si>
  <si>
    <t>https://auctions.dreweatts.com/auctions/9547/drewea1-10634/lot-details/7d39da10-ed69-43b8-8c12-b3ee00a35b68</t>
  </si>
  <si>
    <t>https://auctions.dreweatts.com/auctions/9547/drewea1-10634/lot-details/a6334e8c-b7d1-43c1-8b40-b3ee00a35d3c</t>
  </si>
  <si>
    <t>https://auctions.dreweatts.com/auctions/9547/drewea1-10634/lot-details/d4591e8b-40ec-4f24-bf75-b3ee00a35ee4</t>
  </si>
  <si>
    <t>https://auctions.dreweatts.com/auctions/9547/drewea1-10634/lot-details/bd06f64a-902e-45ad-b5e9-b3ee00a3605c</t>
  </si>
  <si>
    <t>https://auctions.dreweatts.com/auctions/9547/drewea1-10634/lot-details/3bc995f9-b33f-49cb-bda3-b3ee00a361b7</t>
  </si>
  <si>
    <t>https://auctions.dreweatts.com/auctions/9547/drewea1-10634/lot-details/f4829614-06af-47ca-a206-b3ee00a363ac</t>
  </si>
  <si>
    <t>https://auctions.dreweatts.com/auctions/9547/drewea1-10634/lot-details/37ddab9a-9470-471f-966e-b3ee00a36557</t>
  </si>
  <si>
    <t>https://auctions.dreweatts.com/auctions/9547/drewea1-10634/lot-details/55cb6f80-2b21-410a-aa33-b3ee00a366e3</t>
  </si>
  <si>
    <t>https://auctions.dreweatts.com/auctions/9547/drewea1-10634/lot-details/8c1e1ec3-0f05-470b-b9f5-b3ee00a3685a</t>
  </si>
  <si>
    <t>https://auctions.dreweatts.com/auctions/9547/drewea1-10634/lot-details/bb35c1c5-67b7-49ad-a241-b3ee00a368c3</t>
  </si>
  <si>
    <t>https://auctions.dreweatts.com/auctions/9547/drewea1-10634/lot-details/eeb0fe8c-7ff5-4428-a95e-b3ee00a36a59</t>
  </si>
  <si>
    <t>https://auctions.dreweatts.com/auctions/9547/drewea1-10634/lot-details/59a86b0b-32eb-47c9-bdd1-b3ee00a36bef</t>
  </si>
  <si>
    <t>https://auctions.dreweatts.com/auctions/9547/drewea1-10634/lot-details/3e4aa23b-cabc-4af2-9037-b3ee00a36dd7</t>
  </si>
  <si>
    <t>https://auctions.dreweatts.com/auctions/9547/drewea1-10634/lot-details/be874954-8adc-4d77-b4cb-b3ee00a36fe5</t>
  </si>
  <si>
    <t>https://auctions.dreweatts.com/auctions/9547/drewea1-10634/lot-details/d00ad9db-9fc1-49d2-b3a1-b3ee00a37159</t>
  </si>
  <si>
    <t>https://auctions.dreweatts.com/auctions/9547/drewea1-10634/lot-details/1e6bfd18-abf0-4f80-8f29-b3ee00a372d3</t>
  </si>
  <si>
    <t>https://auctions.dreweatts.com/auctions/9547/drewea1-10634/lot-details/9f75d77e-12ec-4f2a-912f-b3ee00a37497</t>
  </si>
  <si>
    <t>https://auctions.dreweatts.com/auctions/9547/drewea1-10634/lot-details/bdaf6402-1264-4f4b-a072-b3ee00a375df</t>
  </si>
  <si>
    <t>https://auctions.dreweatts.com/auctions/9547/drewea1-10634/lot-details/ed7227cb-2e08-4d4b-805f-b3ee00a37786</t>
  </si>
  <si>
    <t>https://auctions.dreweatts.com/auctions/9547/drewea1-10634/lot-details/d1362e99-66be-44d5-9671-b3ee00a378f6</t>
  </si>
  <si>
    <t>https://auctions.dreweatts.com/auctions/9547/drewea1-10634/lot-details/5ff5559c-6755-4779-9f9a-b3ee00a37a89</t>
  </si>
  <si>
    <t>https://auctions.dreweatts.com/auctions/9547/drewea1-10634/lot-details/b9a29e56-0995-46aa-a8a7-b3ee00a37bf4</t>
  </si>
  <si>
    <t>https://auctions.dreweatts.com/auctions/9547/drewea1-10634/lot-details/2bfcd9ca-57c6-453c-abf9-b3ee00a37d66</t>
  </si>
  <si>
    <t>https://auctions.dreweatts.com/auctions/9547/drewea1-10634/lot-details/a8d2a396-7d18-42e5-9647-b3ee00a37ec7</t>
  </si>
  <si>
    <t>https://auctions.dreweatts.com/auctions/9547/drewea1-10634/lot-details/d0372853-b1a3-4a4d-913b-b3ee00a3802d</t>
  </si>
  <si>
    <t>https://auctions.dreweatts.com/auctions/9547/drewea1-10634/lot-details/0608d6f5-c04a-4443-99e0-b3ee00a38459</t>
  </si>
  <si>
    <t>https://auctions.dreweatts.com/auctions/9547/drewea1-10634/lot-details/80277c8f-9f25-4cc3-84be-b3ee00a38595</t>
  </si>
  <si>
    <t>https://auctions.dreweatts.com/auctions/9547/drewea1-10634/lot-details/1e9ce0f9-adf3-4c98-9509-b3ee00a3872c</t>
  </si>
  <si>
    <t>https://auctions.dreweatts.com/auctions/9547/drewea1-10634/lot-details/7aeafbee-32d2-440a-8fed-b3ee00a388c2</t>
  </si>
  <si>
    <t>https://auctions.dreweatts.com/auctions/9547/drewea1-10634/lot-details/a86663e0-5092-47f7-abe2-b3ee00a38a75</t>
  </si>
  <si>
    <t>https://auctions.dreweatts.com/auctions/9547/drewea1-10634/lot-details/90bcf494-aa5c-45f9-ba25-b3ee00a38be7</t>
  </si>
  <si>
    <t>https://auctions.dreweatts.com/auctions/9547/drewea1-10634/lot-details/7af662ef-dcad-413f-ae73-b3ee00a38d3a</t>
  </si>
  <si>
    <t>https://auctions.dreweatts.com/auctions/9547/drewea1-10634/lot-details/5c5d5dfc-ade0-4107-9604-b3ee00a38e7f</t>
  </si>
  <si>
    <t>https://auctions.dreweatts.com/auctions/9547/drewea1-10634/lot-details/298cf448-63be-4946-923d-b3ee00a38fef</t>
  </si>
  <si>
    <t>https://auctions.dreweatts.com/auctions/9547/drewea1-10634/lot-details/1598d040-846a-4b65-b1c3-b3ee00a39162</t>
  </si>
  <si>
    <t>https://auctions.dreweatts.com/auctions/9547/drewea1-10634/lot-details/7f9b2bea-0dcf-4f75-8cf4-b3ee00a39306</t>
  </si>
  <si>
    <t>https://auctions.dreweatts.com/auctions/9547/drewea1-10634/lot-details/4d457e98-da10-4c3a-a5cd-b3ee00a394a6</t>
  </si>
  <si>
    <t>https://auctions.dreweatts.com/auctions/9547/drewea1-10634/lot-details/84766b39-be05-43a8-8f9e-b3ee00a39621</t>
  </si>
  <si>
    <t>https://auctions.dreweatts.com/auctions/9547/drewea1-10634/lot-details/8c026a44-2308-4886-9899-b3ee00a397b2</t>
  </si>
  <si>
    <t>https://auctions.dreweatts.com/auctions/9547/drewea1-10634/lot-details/47a47136-1dd1-46b1-b659-b3ee00a3995d</t>
  </si>
  <si>
    <t>https://auctions.dreweatts.com/auctions/9547/drewea1-10634/lot-details/b668ddeb-0413-4571-ba96-b3ee00a39b26</t>
  </si>
  <si>
    <t>https://auctions.dreweatts.com/auctions/9547/drewea1-10634/lot-details/41bac05d-7658-4989-9b48-b3ee00a39ca7</t>
  </si>
  <si>
    <t>https://auctions.dreweatts.com/auctions/9547/drewea1-10634/lot-details/97226dcd-0f3a-42fe-a4e4-b3ee00a39e04</t>
  </si>
  <si>
    <t>https://auctions.dreweatts.com/auctions/9547/drewea1-10634/lot-details/85fcf230-397c-40e3-9739-b3ee00a39fa1</t>
  </si>
  <si>
    <t>https://auctions.dreweatts.com/auctions/9547/drewea1-10634/lot-details/8d8d0937-8fea-4a31-92fa-b3ee00a3a160</t>
  </si>
  <si>
    <t>https://auctions.dreweatts.com/auctions/9547/drewea1-10634/lot-details/6d822434-f215-4e5f-950d-b3ee00a3a2ef</t>
  </si>
  <si>
    <t>https://auctions.dreweatts.com/auctions/9547/drewea1-10634/lot-details/526fcdf9-d3d1-413c-8bd4-b3ee00a3a486</t>
  </si>
  <si>
    <t>https://auctions.dreweatts.com/auctions/9547/drewea1-10634/lot-details/3b58c017-4fd7-440a-a574-b3ee00a3a5dc</t>
  </si>
  <si>
    <t>https://auctions.dreweatts.com/auctions/9547/drewea1-10634/lot-details/3153ea16-7b94-4426-bb29-b3ee00a3a764</t>
  </si>
  <si>
    <t>https://auctions.dreweatts.com/auctions/9547/drewea1-10634/lot-details/b52c857a-e8f0-465f-a4ae-b3ee00a3a8b9</t>
  </si>
  <si>
    <t>https://auctions.dreweatts.com/auctions/9547/drewea1-10634/lot-details/78edf884-9da9-4549-a1b1-b3ee00a3aa1b</t>
  </si>
  <si>
    <t>https://auctions.dreweatts.com/auctions/9547/drewea1-10634/lot-details/d4453211-3741-41c8-81f7-b3ee00a3abb8</t>
  </si>
  <si>
    <t>https://auctions.dreweatts.com/auctions/9547/drewea1-10634/lot-details/857b00bc-004f-424e-8685-b3ee00a3ad29</t>
  </si>
  <si>
    <t>https://auctions.dreweatts.com/auctions/9547/drewea1-10634/lot-details/2dfb4090-8ccc-4fef-87b2-b3ee00a3aecc</t>
  </si>
  <si>
    <t>https://auctions.dreweatts.com/auctions/9547/drewea1-10634/lot-details/132f5f88-d096-4acd-bf64-b3ee00a3b04d</t>
  </si>
  <si>
    <t>https://auctions.dreweatts.com/auctions/9547/drewea1-10634/lot-details/8cb9568c-647f-471c-926b-b3ee00a3b1d0</t>
  </si>
  <si>
    <t>https://auctions.dreweatts.com/auctions/9547/drewea1-10634/lot-details/fef5a8de-362b-47a8-95ea-b3ee00a3b36b</t>
  </si>
  <si>
    <t>https://auctions.dreweatts.com/auctions/9547/drewea1-10634/lot-details/21895273-952f-44da-9752-b3ee00a3b4ec</t>
  </si>
  <si>
    <t>https://auctions.dreweatts.com/auctions/9547/drewea1-10634/lot-details/9728432d-2cb5-42df-8581-b3ee00a3b683</t>
  </si>
  <si>
    <t>https://auctions.dreweatts.com/auctions/9547/drewea1-10634/lot-details/74fce7c2-85de-4a3e-8cae-b3ee00a3b821</t>
  </si>
  <si>
    <t>https://auctions.dreweatts.com/auctions/9547/drewea1-10634/lot-details/ea207b23-ab93-477a-9bd4-b3ee00a3b9b9</t>
  </si>
  <si>
    <t>https://auctions.dreweatts.com/auctions/9547/drewea1-10634/lot-details/5cc592ca-0be5-43a5-aa22-b3ee00a3bad6</t>
  </si>
  <si>
    <t>https://auctions.dreweatts.com/auctions/9547/drewea1-10634/lot-details/aaaeb38f-7153-4484-b709-b3ee00a3bcd9</t>
  </si>
  <si>
    <t>https://auctions.dreweatts.com/auctions/9547/drewea1-10634/lot-details/7aad9b4e-e5c1-4a3e-a6e0-b3ee00a3bdfa</t>
  </si>
  <si>
    <t>https://auctions.dreweatts.com/auctions/9547/drewea1-10634/lot-details/fa95fe72-3bb1-4611-aff9-b3ee00a3bfa0</t>
  </si>
  <si>
    <t>https://auctions.dreweatts.com/auctions/9547/drewea1-10634/lot-details/77a87f44-4bbd-4330-a089-b3ee00a3c140</t>
  </si>
  <si>
    <t>https://auctions.dreweatts.com/auctions/9547/drewea1-10634/lot-details/1d38592a-e959-4073-9ffb-b3ee00a3c2d7</t>
  </si>
  <si>
    <t>https://auctions.dreweatts.com/auctions/9547/drewea1-10634/lot-details/b0d84c4b-6db4-43b6-a8f2-b3ee00a3c439</t>
  </si>
  <si>
    <t>https://auctions.dreweatts.com/auctions/9547/drewea1-10634/lot-details/e397c7c0-52c5-4edd-9d17-b3ee00a3c5cb</t>
  </si>
  <si>
    <t>https://auctions.dreweatts.com/auctions/9547/drewea1-10634/lot-details/984a308e-6eb2-46cb-8ab7-b3ee00a3c731</t>
  </si>
  <si>
    <t>https://auctions.dreweatts.com/auctions/9547/drewea1-10634/lot-details/57d6f5da-9697-4b2e-be15-b3ee00a3c8d5</t>
  </si>
  <si>
    <t>https://auctions.dreweatts.com/auctions/9547/drewea1-10634/lot-details/9f9c7789-67a4-4919-ad61-b3ee00a3ca42</t>
  </si>
  <si>
    <t>https://auctions.dreweatts.com/auctions/9547/drewea1-10634/lot-details/041e7835-45a5-4dfa-84dd-b3ee00a3cbcb</t>
  </si>
  <si>
    <t>https://auctions.dreweatts.com/auctions/9547/drewea1-10634/lot-details/0f7d7a5a-bfeb-4642-a021-b3ee00a3cd3d</t>
  </si>
  <si>
    <t>https://auctions.dreweatts.com/auctions/9547/drewea1-10634/lot-details/03797a73-dcfc-4b99-b856-b3ee00a3cea4</t>
  </si>
  <si>
    <t>https://auctions.dreweatts.com/auctions/9547/drewea1-10634/lot-details/54dcba35-aff7-48aa-9257-b3ee00a3d05b</t>
  </si>
  <si>
    <t>https://auctions.dreweatts.com/auctions/9547/drewea1-10634/lot-details/5030126d-b3d7-40fb-8139-b3ee00a3d1e2</t>
  </si>
  <si>
    <t>https://auctions.dreweatts.com/auctions/9547/drewea1-10634/lot-details/d0e359ec-e031-4aed-8576-b3ee00a3d372</t>
  </si>
  <si>
    <t>https://auctions.dreweatts.com/auctions/9547/drewea1-10634/lot-details/82d75367-eb26-46a2-a959-b3ee00a3d4e7</t>
  </si>
  <si>
    <t>https://auctions.dreweatts.com/auctions/9547/drewea1-10634/lot-details/2834e056-61e8-45f6-b558-b3ee00a3d630</t>
  </si>
  <si>
    <t>https://auctions.dreweatts.com/auctions/9547/drewea1-10634/lot-details/e4b5fdc3-5489-4ade-a7d8-b3ee00a3d7bf</t>
  </si>
  <si>
    <t>https://auctions.dreweatts.com/auctions/9547/drewea1-10634/lot-details/9f1df0fa-9dcb-43a2-a1c9-b3ee00a3d903</t>
  </si>
  <si>
    <t>https://auctions.dreweatts.com/auctions/9547/drewea1-10634/lot-details/1e1ab963-5978-4ff1-beeb-b3ee00a3da78</t>
  </si>
  <si>
    <t>https://auctions.dreweatts.com/auctions/9547/drewea1-10634/lot-details/738b73e1-b4a7-4379-8e58-b3ee00a3dbd4</t>
  </si>
  <si>
    <t>https://auctions.dreweatts.com/auctions/9547/drewea1-10634/lot-details/c7530761-f0ed-470c-8025-b3ee00a3dd2c</t>
  </si>
  <si>
    <t>https://auctions.dreweatts.com/auctions/9547/drewea1-10634/lot-details/45b9ae22-9d1c-4673-8705-b3ee00a3de98</t>
  </si>
  <si>
    <t>https://auctions.dreweatts.com/auctions/9547/drewea1-10634/lot-details/d570ac17-86c8-4a3c-b259-b3ee00a3e009</t>
  </si>
  <si>
    <t>https://auctions.dreweatts.com/auctions/9547/drewea1-10634/lot-details/e441283a-6a68-4531-8612-b3ee00a3e177</t>
  </si>
  <si>
    <t>https://auctions.dreweatts.com/auctions/9547/drewea1-10634/lot-details/412dd337-fa00-4432-9865-b3ee00a3e2d7</t>
  </si>
  <si>
    <t>https://auctions.dreweatts.com/auctions/9547/drewea1-10634/lot-details/eaedec2a-d63c-4a3b-9f94-b3ee00a3e433</t>
  </si>
  <si>
    <t>https://auctions.dreweatts.com/auctions/9547/drewea1-10634/lot-details/a89b5476-7cb8-4d7c-90d0-b3ee00a3e5a4</t>
  </si>
  <si>
    <t>https://auctions.dreweatts.com/auctions/9547/drewea1-10634/lot-details/48d5c3d1-7ab3-4f05-8269-b3ee00a3e70e</t>
  </si>
  <si>
    <t>https://auctions.dreweatts.com/auctions/9547/drewea1-10634/lot-details/c44cd4c0-5f0d-4d58-973a-b3ee00a3e87b</t>
  </si>
  <si>
    <t>https://auctions.dreweatts.com/auctions/9547/drewea1-10634/lot-details/49b19493-5d62-4eda-a3cb-b3ee00a3e9ef</t>
  </si>
  <si>
    <t>https://auctions.dreweatts.com/auctions/9547/drewea1-10634/lot-details/6491ccb6-d7d1-44ac-88a3-b3ee00a3eb85</t>
  </si>
  <si>
    <t>https://auctions.dreweatts.com/auctions/9547/drewea1-10634/lot-details/540d586d-3127-4e27-8355-b3ee00a3ed13</t>
  </si>
  <si>
    <t>https://auctions.dreweatts.com/auctions/9547/drewea1-10634/lot-details/f08d7dfc-1d3c-4ff0-8759-b3ee00a3eec2</t>
  </si>
  <si>
    <t>https://auctions.dreweatts.com/auctions/9547/drewea1-10634/lot-details/a25bd19b-7196-4571-9055-b3ee00a3f049</t>
  </si>
  <si>
    <t>https://auctions.dreweatts.com/auctions/9547/drewea1-10634/lot-details/cf0d0a36-77d6-4dc2-bc30-b3ee00a3f20d</t>
  </si>
  <si>
    <t>https://auctions.dreweatts.com/auctions/9547/drewea1-10634/lot-details/bc462575-7fd5-4cdc-902c-b3ee00a3f42c</t>
  </si>
  <si>
    <t>https://auctions.dreweatts.com/auctions/9547/drewea1-10634/lot-details/11dd3849-cfaf-4ea1-950b-b3ee00a3f5b0</t>
  </si>
  <si>
    <t>https://auctions.dreweatts.com/auctions/9547/drewea1-10634/lot-details/a4ea85a1-d5f9-4d42-97e7-b3ee00a3f72f</t>
  </si>
  <si>
    <t>https://auctions.dreweatts.com/auctions/9547/drewea1-10634/lot-details/291cc8f9-c072-4cc3-a291-b3ee00a3f8f9</t>
  </si>
  <si>
    <t>https://auctions.dreweatts.com/auctions/9547/drewea1-10634/lot-details/4e117229-5b16-4154-b5c4-b3ee00a3fa89</t>
  </si>
  <si>
    <t>https://auctions.dreweatts.com/auctions/9547/drewea1-10634/lot-details/a20fa363-a3dc-43d4-8fb8-b3ee00a3fc13</t>
  </si>
  <si>
    <t>https://auctions.dreweatts.com/auctions/9547/drewea1-10634/lot-details/b9a245e3-52f3-4506-bb04-b3ee00a3fd5f</t>
  </si>
  <si>
    <t>https://auctions.dreweatts.com/auctions/9547/drewea1-10634/lot-details/ef2a0741-25cb-4857-97ab-b3ee00a3ffa7</t>
  </si>
  <si>
    <t>https://auctions.dreweatts.com/auctions/9547/drewea1-10634/lot-details/4e872408-6bfd-4623-b628-b3ee00a40146</t>
  </si>
  <si>
    <t>https://auctions.dreweatts.com/auctions/9547/drewea1-10634/lot-details/43221988-32e0-484f-9c3a-b3ee00a402df</t>
  </si>
  <si>
    <t>https://auctions.dreweatts.com/auctions/9547/drewea1-10634/lot-details/6c5cc2b4-97f5-4fa5-aac3-b3ee00a404a9</t>
  </si>
  <si>
    <t>https://auctions.dreweatts.com/auctions/9547/drewea1-10634/lot-details/8582b252-2391-4515-9246-b3ee00a405fc</t>
  </si>
  <si>
    <t>https://auctions.dreweatts.com/auctions/9547/drewea1-10634/lot-details/f3d6f25f-3972-4e7c-b285-b3ee00a4075a</t>
  </si>
  <si>
    <t>https://auctions.dreweatts.com/auctions/9547/drewea1-10634/lot-details/21830f0b-09e0-4362-b9bd-b3ee00a40946</t>
  </si>
  <si>
    <t>https://auctions.dreweatts.com/auctions/9547/drewea1-10634/lot-details/e505837f-64e2-44d7-b46c-b3ee00a40ae2</t>
  </si>
  <si>
    <t>https://auctions.dreweatts.com/auctions/9547/drewea1-10634/lot-details/4cfc6068-a728-427b-a9dd-b3ee00a40c79</t>
  </si>
  <si>
    <t>https://auctions.dreweatts.com/auctions/9547/drewea1-10634/lot-details/cd8cee50-6401-43e0-a9ed-b3ee00a40e59</t>
  </si>
  <si>
    <t>https://auctions.dreweatts.com/auctions/9547/drewea1-10634/lot-details/e4cc200b-3f10-45f1-b2c6-b3ee00a40fec</t>
  </si>
  <si>
    <t>https://auctions.dreweatts.com/auctions/9547/drewea1-10634/lot-details/215604a7-f8a9-41ab-aa08-b3ee00a4117b</t>
  </si>
  <si>
    <t>https://auctions.dreweatts.com/auctions/9547/drewea1-10634/lot-details/ba9b50df-ba9a-446e-94b8-b3ee00a412f5</t>
  </si>
  <si>
    <t>https://auctions.dreweatts.com/auctions/9547/drewea1-10634/lot-details/49b2f81a-9225-4557-9403-b3ee00a4145b</t>
  </si>
  <si>
    <t>https://auctions.dreweatts.com/auctions/9547/drewea1-10634/lot-details/705c2acc-f17d-4ebe-9e1c-b3ee00a4168c</t>
  </si>
  <si>
    <t>https://auctions.dreweatts.com/auctions/9547/drewea1-10634/lot-details/4fc44480-c43c-4043-83ec-b3ee00a417f3</t>
  </si>
  <si>
    <t>https://auctions.dreweatts.com/auctions/9547/drewea1-10634/lot-details/c4b34a3a-21f6-401a-8948-b3ee00a41921</t>
  </si>
  <si>
    <t>https://auctions.dreweatts.com/auctions/9547/drewea1-10634/lot-details/67492829-dc2d-493b-9bad-b3ee00a41a98</t>
  </si>
  <si>
    <t>https://auctions.dreweatts.com/auctions/9547/drewea1-10634/lot-details/8fec4409-2ffe-4451-afeb-b3ee00a41c24</t>
  </si>
  <si>
    <t>https://auctions.dreweatts.com/auctions/9547/drewea1-10634/lot-details/e8dda19d-49d0-4ed3-b813-b3ee00a41dc4</t>
  </si>
  <si>
    <t>https://auctions.dreweatts.com/auctions/9547/drewea1-10634/lot-details/2dbb629a-5d97-4b15-9075-b3ee00a41f68</t>
  </si>
  <si>
    <t>https://auctions.dreweatts.com/auctions/9547/drewea1-10634/lot-details/6cfd01e4-c7f0-4b3b-9324-b3ee00a4206c</t>
  </si>
  <si>
    <t>https://auctions.dreweatts.com/auctions/9547/drewea1-10634/lot-details/53f5c93c-bfd5-44e4-8795-b3ee00a421ea</t>
  </si>
  <si>
    <t>https://auctions.dreweatts.com/auctions/9547/drewea1-10634/lot-details/314a8c65-6e20-4bfd-8076-b3ee00a422f1</t>
  </si>
  <si>
    <t>https://auctions.dreweatts.com/auctions/9547/drewea1-10634/lot-details/27e9e36e-6f25-464b-8eab-b3ee00a4251a</t>
  </si>
  <si>
    <t>https://auctions.dreweatts.com/auctions/9547/drewea1-10634/lot-details/84708f0c-b146-4db6-842f-b3ee00a42642</t>
  </si>
  <si>
    <t>https://auctions.dreweatts.com/auctions/9547/drewea1-10634/lot-details/1f7bacdb-340a-484e-9341-b3ee00a4276b</t>
  </si>
  <si>
    <t>https://auctions.dreweatts.com/auctions/9547/drewea1-10634/lot-details/74d78cbf-34d8-45dc-abeb-b3ee00a428fe</t>
  </si>
  <si>
    <t>https://auctions.dreweatts.com/auctions/9547/drewea1-10634/lot-details/a9b341b1-972d-4aaa-8205-b3ee00a42a72</t>
  </si>
  <si>
    <t>https://auctions.dreweatts.com/auctions/9547/drewea1-10634/lot-details/e73fb651-dc22-4b3f-b01a-b3ee00a42c75</t>
  </si>
  <si>
    <t>https://auctions.dreweatts.com/auctions/9547/drewea1-10634/lot-details/90e5561c-b7bb-40c9-b5c4-b3ee00a42e14</t>
  </si>
  <si>
    <t>https://auctions.dreweatts.com/auctions/9547/drewea1-10634/lot-details/0b2e8877-6a3c-4152-9dd6-b3ee00a42fa1</t>
  </si>
  <si>
    <t>https://auctions.dreweatts.com/auctions/9547/drewea1-10634/lot-details/8e032138-9e38-4b4a-a7a9-b3ee00a43183</t>
  </si>
  <si>
    <t>https://auctions.dreweatts.com/auctions/9547/drewea1-10634/lot-details/9f1fcdfb-643a-4cf8-975a-b3ee00a432e9</t>
  </si>
  <si>
    <t>https://auctions.dreweatts.com/auctions/9547/drewea1-10634/lot-details/4efe2584-53cb-4e8b-a650-b3ee00a4347a</t>
  </si>
  <si>
    <t>https://auctions.dreweatts.com/auctions/9547/drewea1-10634/lot-details/b7c386b3-14e1-47db-9c33-b3ee00a43797</t>
  </si>
  <si>
    <t>https://auctions.dreweatts.com/auctions/9547/drewea1-10634/lot-details/c16e4747-dd52-400f-a593-b3ee00a4394c</t>
  </si>
  <si>
    <t>https://auctions.dreweatts.com/auctions/9547/drewea1-10634/lot-details/7a2a97dc-3953-4af3-81f7-b3ee00a43ab5</t>
  </si>
  <si>
    <t>https://auctions.dreweatts.com/auctions/9547/drewea1-10634/lot-details/3a797d07-2622-412e-8bde-b3ee00a43c3b</t>
  </si>
  <si>
    <t>https://auctions.dreweatts.com/auctions/9547/drewea1-10634/lot-details/a5f0884f-5532-4259-8c63-b3ee00a43dc4</t>
  </si>
  <si>
    <t>https://auctions.dreweatts.com/auctions/9547/drewea1-10634/lot-details/691230df-c315-41bd-8905-b3ee00a43f50</t>
  </si>
  <si>
    <t>https://auctions.dreweatts.com/auctions/9547/drewea1-10634/lot-details/f29a7184-be23-4e3c-b1e4-b3ee00a440f2</t>
  </si>
  <si>
    <t>https://auctions.dreweatts.com/auctions/9547/drewea1-10634/lot-details/1f30b53c-41ed-4994-93a6-b3ee00a442d7</t>
  </si>
  <si>
    <t>https://auctions.dreweatts.com/auctions/9547/drewea1-10634/lot-details/95f9e0b3-2e0a-4f52-b272-b3ee00a444c9</t>
  </si>
  <si>
    <t>https://auctions.dreweatts.com/auctions/9547/drewea1-10634/lot-details/b01e1490-91d3-4919-ac1b-b3ee00a446a7</t>
  </si>
  <si>
    <t>https://auctions.dreweatts.com/auctions/9547/drewea1-10634/lot-details/437f2c9e-8648-450b-a6b9-b3ee00a447c8</t>
  </si>
  <si>
    <t>https://auctions.dreweatts.com/auctions/9547/drewea1-10634/lot-details/b2f15aa1-28fd-46f0-84ff-b3ee00a44926</t>
  </si>
  <si>
    <t>https://auctions.dreweatts.com/auctions/9547/drewea1-10634/lot-details/b06d7820-52b6-4be5-bf2e-b3ee00a44a96</t>
  </si>
  <si>
    <t>https://auctions.dreweatts.com/auctions/9547/drewea1-10634/lot-details/8f31efe4-efb8-44e3-8a9f-b3ee00a44bd7</t>
  </si>
  <si>
    <t>https://auctions.dreweatts.com/auctions/9547/drewea1-10634/lot-details/ae46b5fa-8873-4e24-8796-b3ee00a44d43</t>
  </si>
  <si>
    <t>https://auctions.dreweatts.com/auctions/9547/drewea1-10634/lot-details/0fa0615e-5f7a-4409-957a-b3ee00a44ea9</t>
  </si>
  <si>
    <t>https://auctions.dreweatts.com/auctions/9547/drewea1-10634/lot-details/5b2d072c-346a-4d5d-9c6d-b3ee00a4500b</t>
  </si>
  <si>
    <t>https://auctions.dreweatts.com/auctions/9547/drewea1-10634/lot-details/5bf6ae97-e99e-4edd-9358-b3ee00a4515d</t>
  </si>
  <si>
    <t>https://auctions.dreweatts.com/auctions/9547/drewea1-10634/lot-details/7203fb23-a7fa-4127-a5d2-b3ee00a452f3</t>
  </si>
  <si>
    <t>https://auctions.dreweatts.com/auctions/9547/drewea1-10634/lot-details/2c6670c2-fdbd-43bc-8745-b3ee00a454b1</t>
  </si>
  <si>
    <t>https://auctions.dreweatts.com/auctions/9547/drewea1-10634/lot-details/1e0a8dd0-d041-40b5-b39c-b3ee00a45653</t>
  </si>
  <si>
    <t>https://auctions.dreweatts.com/auctions/9547/drewea1-10634/lot-details/ce66705c-44d6-4cfa-a128-b3ee00a45724</t>
  </si>
  <si>
    <t>https://auctions.dreweatts.com/auctions/9547/drewea1-10634/lot-details/e03aff2a-71be-45a7-a6d1-b3ee00a45893</t>
  </si>
  <si>
    <t>https://auctions.dreweatts.com/auctions/9547/drewea1-10634/lot-details/1a2d31ef-b08c-40cf-91f4-b3ee00a459fc</t>
  </si>
  <si>
    <t>https://auctions.dreweatts.com/auctions/9547/drewea1-10634/lot-details/d8d426dd-6e2c-40ac-9cf6-b3ee00a45b53</t>
  </si>
  <si>
    <t>https://auctions.dreweatts.com/auctions/9547/drewea1-10634/lot-details/83af2857-0dcd-41a9-9862-b3ee00a45ccc</t>
  </si>
  <si>
    <t>https://auctions.dreweatts.com/auctions/9547/drewea1-10634/lot-details/0476001a-40d9-4c29-bcc1-b3ee00a45e5a</t>
  </si>
  <si>
    <t>https://auctions.dreweatts.com/auctions/9547/drewea1-10634/lot-details/d26049e5-d52c-4821-886a-b3ee00a45feb</t>
  </si>
  <si>
    <t>https://auctions.dreweatts.com/auctions/9547/drewea1-10634/lot-details/cde47666-5f5a-4ff5-8361-b3ee00a46144</t>
  </si>
  <si>
    <t>https://auctions.dreweatts.com/auctions/9547/drewea1-10634/lot-details/23e2d1f8-7f02-407c-8ccb-b3ee00a462d0</t>
  </si>
  <si>
    <t>https://auctions.dreweatts.com/auctions/9547/drewea1-10634/lot-details/27144073-83b2-4571-9de1-b3ee00a463a7</t>
  </si>
  <si>
    <t>https://auctions.dreweatts.com/auctions/9547/drewea1-10634/lot-details/0703c81a-a621-4657-b06e-b3ee00a46522</t>
  </si>
  <si>
    <t>https://auctions.dreweatts.com/auctions/9547/drewea1-10634/lot-details/f1c24db9-2c7b-4b4c-a883-b3ee00a466a4</t>
  </si>
  <si>
    <t>https://auctions.dreweatts.com/auctions/9547/drewea1-10634/lot-details/d98db193-17af-49d1-aaeb-b3ee00a467db</t>
  </si>
  <si>
    <t>https://auctions.dreweatts.com/auctions/9547/drewea1-10634/lot-details/879f8c4b-99ca-464e-9a84-b3ee00a4694c</t>
  </si>
  <si>
    <t>https://auctions.dreweatts.com/auctions/9547/drewea1-10634/lot-details/130c4852-7ddb-4dd4-9b33-b3ee00a46af5</t>
  </si>
  <si>
    <t>https://auctions.dreweatts.com/auctions/9547/drewea1-10634/lot-details/d98fe439-d353-4fed-a279-b3ee00a46c59</t>
  </si>
  <si>
    <t>https://auctions.dreweatts.com/auctions/9547/drewea1-10634/lot-details/1ad7b8e9-08c5-4e52-8a09-b3ee00a46da3</t>
  </si>
  <si>
    <t>https://auctions.dreweatts.com/auctions/9547/drewea1-10634/lot-details/2d1d6b7d-e33e-4295-b77f-b3ee00a46ecb</t>
  </si>
  <si>
    <t>https://auctions.dreweatts.com/auctions/9547/drewea1-10634/lot-details/ce57a13c-0ba8-4c9c-987a-b3ee00a4704f</t>
  </si>
  <si>
    <t>https://auctions.dreweatts.com/auctions/9547/drewea1-10634/lot-details/876fbc28-83cc-412d-babd-b3ee00a471cf</t>
  </si>
  <si>
    <t>https://auctions.dreweatts.com/auctions/9547/drewea1-10634/lot-details/888bbde3-213d-44c8-8e4d-b3ee00a4732b</t>
  </si>
  <si>
    <t>https://auctions.dreweatts.com/auctions/9547/drewea1-10634/lot-details/44cb4d7b-b1c1-48be-9fc2-b3ee00a474a8</t>
  </si>
  <si>
    <t>https://auctions.dreweatts.com/auctions/9547/drewea1-10634/lot-details/7ad4aa91-8353-49e1-9a88-b3ee00a47603</t>
  </si>
  <si>
    <t>https://auctions.dreweatts.com/auctions/9547/drewea1-10634/lot-details/67d41591-30ad-4eed-9781-b3ee00a47755</t>
  </si>
  <si>
    <t>https://auctions.dreweatts.com/auctions/9547/drewea1-10634/lot-details/c7ddf7b8-ffd4-483e-bcc0-b3ee00a47900</t>
  </si>
  <si>
    <t>https://auctions.dreweatts.com/auctions/9547/drewea1-10634/lot-details/92015398-b203-432e-9de7-b3ee00a47b07</t>
  </si>
  <si>
    <t>https://auctions.dreweatts.com/auctions/9547/drewea1-10634/lot-details/f3cef3a4-ff5d-4a38-b9b2-b3ee00a47c4a</t>
  </si>
  <si>
    <t>https://auctions.dreweatts.com/auctions/9547/drewea1-10634/lot-details/eb753879-9ca7-46cd-ab1d-b3ee00a47dbe</t>
  </si>
  <si>
    <t>https://auctions.dreweatts.com/auctions/9547/drewea1-10634/lot-details/2c55bbfc-c091-4976-88b7-b3ee00a47f20</t>
  </si>
  <si>
    <t>https://auctions.dreweatts.com/auctions/9547/drewea1-10634/lot-details/6fa5d1ae-c194-4b06-a022-b3ee00a4806f</t>
  </si>
  <si>
    <t>https://auctions.dreweatts.com/auctions/9547/drewea1-10634/lot-details/cc704f46-9085-4625-a3ff-b3ee00a481b5</t>
  </si>
  <si>
    <t>https://auctions.dreweatts.com/auctions/9547/drewea1-10634/lot-details/b5c040d4-a811-4c61-a381-b3ee00a48306</t>
  </si>
  <si>
    <t>https://auctions.dreweatts.com/auctions/9547/drewea1-10634/lot-details/29e63dbf-9f70-4bea-94cb-b3ee00a48475</t>
  </si>
  <si>
    <t>https://auctions.dreweatts.com/auctions/9547/drewea1-10634/lot-details/a5655f03-e8b0-428d-91bb-b3ee00a485c9</t>
  </si>
  <si>
    <t>https://auctions.dreweatts.com/auctions/9547/drewea1-10634/lot-details/8b682952-0822-4f15-a489-b3ee00a48716</t>
  </si>
  <si>
    <t>https://auctions.dreweatts.com/auctions/9547/drewea1-10634/lot-details/15ad7626-c0e7-4a40-bce6-b3ee00a4891c</t>
  </si>
  <si>
    <t>https://auctions.dreweatts.com/auctions/9547/drewea1-10634/lot-details/00af19d3-4c86-4337-af97-b3ee00a48aca</t>
  </si>
  <si>
    <t>https://auctions.dreweatts.com/auctions/9547/drewea1-10634/lot-details/ce746c98-6f87-4f31-9a7a-b3ee00a48c54</t>
  </si>
  <si>
    <t>https://auctions.dreweatts.com/auctions/9547/drewea1-10634/lot-details/9041919c-006e-4e12-a349-b3ee00a48def</t>
  </si>
  <si>
    <t>https://auctions.dreweatts.com/auctions/9547/drewea1-10634/lot-details/d01ed25a-4d01-445c-a9fc-b3ee00a48f0d</t>
  </si>
  <si>
    <t>https://auctions.dreweatts.com/auctions/9547/drewea1-10634/lot-details/481fa946-1ef5-49e5-ac60-b3ee00a490aa</t>
  </si>
  <si>
    <t>https://auctions.dreweatts.com/auctions/9547/drewea1-10634/lot-details/60c8876f-2a15-4ea8-aeb8-b3ee00a49247</t>
  </si>
  <si>
    <t>https://auctions.dreweatts.com/auctions/9547/drewea1-10634/lot-details/b171a224-ce13-45a5-b15e-b3ee00a493a2</t>
  </si>
  <si>
    <t>https://auctions.dreweatts.com/auctions/9547/drewea1-10634/lot-details/513a3819-21d0-4020-9467-b3ee00a4951b</t>
  </si>
  <si>
    <t>https://auctions.dreweatts.com/auctions/9547/drewea1-10634/lot-details/37a0624e-cfc1-4efc-8c58-b3ee00a4967d</t>
  </si>
  <si>
    <t>https://auctions.dreweatts.com/auctions/9547/drewea1-10634/lot-details/89f3d7ea-682c-4ec1-8a9f-b3ee00a498d9</t>
  </si>
  <si>
    <t>https://auctions.dreweatts.com/auctions/9547/drewea1-10634/lot-details/7590cf98-8fd9-4ebd-aff1-b3ee00a49a44</t>
  </si>
  <si>
    <t>https://auctions.dreweatts.com/auctions/9547/drewea1-10634/lot-details/e1a13e0a-129a-4f99-8677-b3ee00a49bb0</t>
  </si>
  <si>
    <t>https://auctions.dreweatts.com/auctions/9547/drewea1-10634/lot-details/d52d076f-da60-41f0-a763-b3ee00a49d1d</t>
  </si>
  <si>
    <t>https://auctions.dreweatts.com/auctions/9547/drewea1-10634/lot-details/19044d93-d787-4eb3-87d4-b3ee00a49ea3</t>
  </si>
  <si>
    <t>https://auctions.dreweatts.com/auctions/9547/drewea1-10634/lot-details/1c28198c-e5b6-46ea-9491-b3ee00a4a02d</t>
  </si>
  <si>
    <t>https://auctions.dreweatts.com/auctions/9547/drewea1-10634/lot-details/a37435ff-ed7b-4377-9574-b3ee00a4a1be</t>
  </si>
  <si>
    <t>https://auctions.dreweatts.com/auctions/9547/drewea1-10634/lot-details/7514f8cd-98fa-4cb5-ab08-b3ee00a4a341</t>
  </si>
  <si>
    <t>https://auctions.dreweatts.com/auctions/9547/drewea1-10634/lot-details/78d1e06e-7126-481d-a86a-b3ee00a4a4c5</t>
  </si>
  <si>
    <t>https://auctions.dreweatts.com/auctions/9547/drewea1-10634/lot-details/5427ecfb-51bd-46cd-afdb-b3ee00a4a649</t>
  </si>
  <si>
    <t>https://auctions.dreweatts.com/auctions/9547/drewea1-10634/lot-details/d6605f81-0d32-403a-855b-b3ee00a4a77c</t>
  </si>
  <si>
    <t>https://auctions.dreweatts.com/auctions/9547/drewea1-10634/lot-details/e0b661de-0059-4b32-8872-b3ee00a4a8ea</t>
  </si>
  <si>
    <t>https://auctions.dreweatts.com/auctions/9547/drewea1-10634/lot-details/e619e24c-cee2-48cc-995c-b3ee00a4aa72</t>
  </si>
  <si>
    <t>https://auctions.dreweatts.com/auctions/9547/drewea1-10634/lot-details/298065f2-87ba-42dd-9112-b3ee00a4ac02</t>
  </si>
  <si>
    <t>https://auctions.dreweatts.com/auctions/9547/drewea1-10634/lot-details/69ed7a4b-4fd5-492d-8790-b3ee00a4ad72</t>
  </si>
  <si>
    <t>https://auctions.dreweatts.com/auctions/9547/drewea1-10634/lot-details/5d2b4ee5-71df-4459-8604-b3ee00a4ae4b</t>
  </si>
  <si>
    <t>https://auctions.dreweatts.com/auctions/9547/drewea1-10634/lot-details/5db43063-f02f-4ea6-b925-b3ee00a4aff0</t>
  </si>
  <si>
    <t>https://auctions.dreweatts.com/auctions/9547/drewea1-10634/lot-details/b1ac3d70-aefc-4ef8-bd42-b3ee00a4b2da</t>
  </si>
  <si>
    <t>https://auctions.dreweatts.com/auctions/9547/drewea1-10634/lot-details/362baf67-dbd6-4e02-b3c3-b3ee00a4b47b</t>
  </si>
  <si>
    <t>https://auctions.dreweatts.com/auctions/9547/drewea1-10634/lot-details/7ae49930-2c55-4dd9-8403-b3ee00a4b605</t>
  </si>
  <si>
    <t>https://auctions.dreweatts.com/auctions/9547/drewea1-10634/lot-details/605d7fd5-e721-4039-90a6-b3ee00a4b78c</t>
  </si>
  <si>
    <t>https://auctions.dreweatts.com/auctions/9547/drewea1-10634/lot-details/03b2535c-532a-462d-ac85-b3ee00a4b936</t>
  </si>
  <si>
    <t>https://auctions.dreweatts.com/auctions/9547/drewea1-10634/lot-details/dd4e0967-3559-469e-b3f6-b3ee00a4ba81</t>
  </si>
  <si>
    <t>https://auctions.dreweatts.com/auctions/9547/drewea1-10634/lot-details/fc7b5283-cdf2-4b8f-9c3e-b3ee00a4bbe3</t>
  </si>
  <si>
    <t>https://auctions.dreweatts.com/auctions/9547/drewea1-10634/lot-details/0ea9901c-05e5-4062-9727-b3ee00a4bd70</t>
  </si>
  <si>
    <t>https://auctions.dreweatts.com/auctions/9547/drewea1-10634/lot-details/e9a2cfe1-8a84-4605-9d0c-b3ee00a4c06a</t>
  </si>
  <si>
    <t>https://auctions.dreweatts.com/auctions/9547/drewea1-10634/lot-details/060a73e7-f14b-4f54-a2bc-b3ee00a4c1f5</t>
  </si>
  <si>
    <t>https://auctions.dreweatts.com/auctions/9547/drewea1-10634/lot-details/8516dd9a-edf3-4241-9d66-b3ee00a4c378</t>
  </si>
  <si>
    <t>https://auctions.dreweatts.com/auctions/9547/drewea1-10634/lot-details/cbe9caf0-37bb-4f51-afd4-b3ee00a4c573</t>
  </si>
  <si>
    <t>https://auctions.dreweatts.com/auctions/9547/drewea1-10634/lot-details/9a0ef386-6eef-49a7-8911-b3ee00a4c710</t>
  </si>
  <si>
    <t>Domaine Leflaive, Chevalier-Montrachet Grand Cru [Believed pre-1980s]</t>
  </si>
  <si>
    <t>Dreweatts | Fine Wine, Vintage Port and Spirits: Featuring a Unique Collection of Bordeaux (Sale 14830)
Live Online Auction taking place at Donnington Priory | Tuesday 24 February 2026 | 10.30am BST
DISCLAIMER: This document is provided for information only and is non-binding.
Bidders should refer to the lot details in the online catalogue on dreweatts.com prior to placing any bids.</t>
  </si>
  <si>
    <t>Dreweatts | Fine Wine, Champagne, Vintage Port and Spirits: Featuring a Unique Collection of Bordeaux (Sale 14830)
Live Online Auction taking place at Donnington Priory | Tuesday 24 February 2026 | 10.30am BST
DISCLAIMER: This document is provided for information only and is non-binding.
Bidders should refer to the lot details in the online catalogue on dreweatts.com prior to placing any bids.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</si>
</sst>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quot;£&quot;#,##0"/>
  </numFmts>
  <fonts count="9" x14ac:knownFonts="1">
    <font>
      <sz val="11"/>
      <color theme="1"/>
      <name val="Aptos Narrow"/>
      <family val="2"/>
      <scheme val="minor"/>
    </font>
    <font>
      <sz val="10"/>
      <name val="Arial"/>
      <family val="2"/>
    </font>
    <font>
      <b/>
      <sz val="10"/>
      <name val="Calibri"/>
      <family val="2"/>
    </font>
    <font>
      <sz val="10"/>
      <name val="Calibri"/>
      <family val="2"/>
    </font>
    <font>
      <sz val="10"/>
      <color theme="1"/>
      <name val="Calibri"/>
      <family val="2"/>
    </font>
    <font>
      <sz val="11"/>
      <color theme="1"/>
      <name val="Aptos Narrow"/>
      <family val="2"/>
      <scheme val="minor"/>
    </font>
    <font>
      <u/>
      <sz val="11"/>
      <color theme="10"/>
      <name val="Aptos Narrow"/>
      <family val="2"/>
      <scheme val="minor"/>
    </font>
    <font>
      <sz val="11"/>
      <name val="Aptos Narrow"/>
      <family val="2"/>
      <scheme val="minor"/>
    </font>
    <font>
      <u/>
      <sz val="11"/>
      <color rgb="FF457786"/>
      <name val="Aptos Narrow"/>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5" fillId="0" borderId="0"/>
    <xf numFmtId="0" fontId="1" fillId="0" borderId="0"/>
    <xf numFmtId="0" fontId="6" fillId="0" borderId="0" applyNumberFormat="0" applyFill="0" applyBorder="0" applyAlignment="0" applyProtection="0"/>
    <xf numFmtId="0" fontId="7" fillId="0" borderId="0"/>
    <xf numFmtId="164" fontId="5" fillId="0" borderId="0" applyFont="0" applyFill="0" applyBorder="0" applyAlignment="0" applyProtection="0"/>
  </cellStyleXfs>
  <cellXfs count="42">
    <xf numFmtId="0" fontId="0" fillId="0" borderId="0" xfId="0"/>
    <xf numFmtId="0" fontId="2" fillId="2" borderId="1" xfId="0" applyFont="1" applyFill="1" applyBorder="1" applyAlignment="1">
      <alignment horizontal="left" vertical="center" wrapText="1" indent="1"/>
    </xf>
    <xf numFmtId="0" fontId="2" fillId="2" borderId="1" xfId="0" applyFont="1" applyFill="1" applyBorder="1" applyAlignment="1">
      <alignment horizontal="center" vertical="center" wrapText="1"/>
    </xf>
    <xf numFmtId="0" fontId="2" fillId="2" borderId="1" xfId="1" applyFont="1" applyFill="1" applyBorder="1" applyAlignment="1">
      <alignment horizontal="center" vertical="center"/>
    </xf>
    <xf numFmtId="165" fontId="2" fillId="2" borderId="1" xfId="0" applyNumberFormat="1" applyFont="1" applyFill="1" applyBorder="1" applyAlignment="1">
      <alignment horizontal="center" vertical="center" wrapText="1"/>
    </xf>
    <xf numFmtId="0" fontId="4" fillId="0" borderId="0" xfId="0" applyFont="1"/>
    <xf numFmtId="0" fontId="3" fillId="0" borderId="0" xfId="0" applyFont="1"/>
    <xf numFmtId="0" fontId="3" fillId="3" borderId="0" xfId="0" applyFont="1" applyFill="1" applyAlignment="1">
      <alignment horizontal="left" vertical="center" wrapText="1"/>
    </xf>
    <xf numFmtId="0" fontId="4" fillId="0" borderId="0" xfId="0" applyFont="1" applyAlignment="1">
      <alignment horizontal="center"/>
    </xf>
    <xf numFmtId="2" fontId="4" fillId="0" borderId="0" xfId="0" applyNumberFormat="1" applyFont="1" applyAlignment="1">
      <alignment horizontal="center"/>
    </xf>
    <xf numFmtId="0" fontId="4" fillId="0" borderId="0" xfId="0" applyFont="1" applyAlignment="1">
      <alignment horizontal="left" indent="1"/>
    </xf>
    <xf numFmtId="165" fontId="4" fillId="0" borderId="0" xfId="0" applyNumberFormat="1" applyFont="1" applyAlignment="1">
      <alignment horizontal="center"/>
    </xf>
    <xf numFmtId="2" fontId="4" fillId="0" borderId="0" xfId="0" applyNumberFormat="1" applyFont="1" applyAlignment="1">
      <alignment horizontal="left" indent="1"/>
    </xf>
    <xf numFmtId="2" fontId="4" fillId="0" borderId="0" xfId="0" applyNumberFormat="1" applyFont="1" applyAlignment="1">
      <alignment horizontal="center" vertical="center"/>
    </xf>
    <xf numFmtId="164" fontId="3" fillId="0" borderId="1" xfId="6" applyFont="1" applyBorder="1" applyAlignment="1">
      <alignment horizontal="right"/>
    </xf>
    <xf numFmtId="0" fontId="3" fillId="0" borderId="1" xfId="5" applyFon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0" fontId="4" fillId="0" borderId="1" xfId="0" applyFont="1" applyBorder="1"/>
    <xf numFmtId="49" fontId="4" fillId="0" borderId="1" xfId="0" applyNumberFormat="1" applyFont="1" applyBorder="1"/>
    <xf numFmtId="0" fontId="4" fillId="0" borderId="1" xfId="0" applyFont="1" applyBorder="1" applyAlignment="1">
      <alignment horizontal="left"/>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3" fillId="0" borderId="1" xfId="5" applyFont="1" applyBorder="1" applyAlignment="1">
      <alignment horizontal="center" vertical="center"/>
    </xf>
    <xf numFmtId="164" fontId="3" fillId="0" borderId="1" xfId="6" applyFont="1" applyBorder="1" applyAlignment="1">
      <alignment horizontal="right" vertical="center"/>
    </xf>
    <xf numFmtId="49" fontId="4" fillId="0" borderId="1" xfId="0" applyNumberFormat="1" applyFont="1" applyBorder="1" applyAlignment="1">
      <alignment horizontal="left" vertical="center" wrapText="1"/>
    </xf>
    <xf numFmtId="0" fontId="4" fillId="0" borderId="1" xfId="0" applyFont="1" applyBorder="1" applyAlignment="1">
      <alignment vertical="center" wrapText="1"/>
    </xf>
    <xf numFmtId="49" fontId="4" fillId="0" borderId="1" xfId="0" applyNumberFormat="1" applyFont="1" applyBorder="1" applyAlignment="1">
      <alignment vertical="center" wrapText="1"/>
    </xf>
    <xf numFmtId="0" fontId="6" fillId="0" borderId="1" xfId="4" applyBorder="1" applyAlignment="1">
      <alignment horizontal="left" vertical="center" indent="1"/>
    </xf>
    <xf numFmtId="2" fontId="4" fillId="0" borderId="1" xfId="0" applyNumberFormat="1" applyFont="1" applyBorder="1" applyAlignment="1">
      <alignment horizontal="center" vertical="center"/>
    </xf>
    <xf numFmtId="0" fontId="3" fillId="0" borderId="1" xfId="0" applyFont="1" applyBorder="1"/>
    <xf numFmtId="165" fontId="4" fillId="0" borderId="1" xfId="0" applyNumberFormat="1" applyFont="1" applyBorder="1" applyAlignment="1">
      <alignment horizontal="center"/>
    </xf>
    <xf numFmtId="2" fontId="4" fillId="0" borderId="1" xfId="0" applyNumberFormat="1" applyFont="1" applyBorder="1" applyAlignment="1">
      <alignment horizontal="left" indent="1"/>
    </xf>
    <xf numFmtId="2" fontId="4" fillId="0" borderId="1" xfId="0" applyNumberFormat="1" applyFont="1" applyBorder="1" applyAlignment="1">
      <alignment horizontal="left" wrapText="1" indent="1"/>
    </xf>
    <xf numFmtId="0" fontId="4" fillId="0" borderId="1" xfId="0" applyFont="1" applyBorder="1" applyAlignment="1">
      <alignmen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8" fillId="0" borderId="1" xfId="4" applyFont="1" applyBorder="1" applyAlignment="1">
      <alignment horizontal="left" vertical="center" indent="1"/>
    </xf>
  </cellXfs>
  <cellStyles count="7">
    <cellStyle name="Currency" xfId="6" builtinId="4"/>
    <cellStyle name="Hyperlink" xfId="4" builtinId="8"/>
    <cellStyle name="Normal" xfId="0" builtinId="0"/>
    <cellStyle name="Normal 2" xfId="1" xr:uid="{521D7198-A38D-4315-8D54-656B595C0295}"/>
    <cellStyle name="Normal 2 2" xfId="2" xr:uid="{BA362BE2-093F-405F-8D56-6043CCC8952F}"/>
    <cellStyle name="Normal 3" xfId="5" xr:uid="{EAD1E57F-FB75-4BAA-BA1B-A95E8188922F}"/>
    <cellStyle name="Normal 4" xfId="3" xr:uid="{5C9F39BF-E881-45B1-9172-C796E102BC95}"/>
  </cellStyles>
  <dxfs count="0"/>
  <tableStyles count="0" defaultTableStyle="TableStyleMedium2" defaultPivotStyle="PivotStyleLight16"/>
  <colors>
    <mruColors>
      <color rgb="FF4577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E7AD-31DC-4E9E-9CAE-EA728634603C}">
  <sheetPr>
    <pageSetUpPr fitToPage="1"/>
  </sheetPr>
  <dimension ref="A1:BA461"/>
  <sheetViews>
    <sheetView tabSelected="1" topLeftCell="A89" zoomScale="110" zoomScaleNormal="110" workbookViewId="0">
      <selection activeCell="F248" sqref="F247:F248"/>
    </sheetView>
  </sheetViews>
  <sheetFormatPr baseColWidth="10" defaultColWidth="9.1640625" defaultRowHeight="12" customHeight="1" x14ac:dyDescent="0.2"/>
  <cols>
    <col min="1" max="1" width="10.6640625" style="13" customWidth="1"/>
    <col min="2" max="2" width="9.1640625" style="8"/>
    <col min="3" max="3" width="83.5" style="9" customWidth="1"/>
    <col min="4" max="4" width="13.6640625" style="8" customWidth="1"/>
    <col min="5" max="5" width="13.5" style="10" customWidth="1"/>
    <col min="6" max="6" width="27.1640625" style="10" customWidth="1"/>
    <col min="7" max="8" width="11.5" style="8" customWidth="1"/>
    <col min="9" max="9" width="5.83203125" style="5" customWidth="1"/>
    <col min="10" max="10" width="9.1640625" style="6"/>
    <col min="11" max="12" width="13.1640625" style="11" customWidth="1"/>
    <col min="13" max="13" width="9.5" style="12" customWidth="1"/>
    <col min="14" max="14" width="10.83203125" style="10" customWidth="1"/>
    <col min="15" max="26" width="9.1640625" style="5"/>
    <col min="27" max="27" width="81.83203125" style="5" hidden="1" customWidth="1"/>
    <col min="28" max="28" width="106.83203125" style="5" hidden="1" customWidth="1"/>
    <col min="29" max="35" width="9.1640625" style="5"/>
    <col min="36" max="36" width="63.83203125" style="5" hidden="1" customWidth="1"/>
    <col min="37" max="37" width="103.5" style="5" hidden="1" customWidth="1"/>
    <col min="38" max="16384" width="9.1640625" style="5"/>
  </cols>
  <sheetData>
    <row r="1" spans="1:53" s="6" customFormat="1" ht="72" customHeight="1" x14ac:dyDescent="0.2">
      <c r="A1" s="40" t="s">
        <v>1495</v>
      </c>
      <c r="B1" s="40"/>
      <c r="C1" s="40"/>
      <c r="D1" s="40"/>
      <c r="E1" s="40"/>
      <c r="F1" s="5"/>
      <c r="G1" s="5"/>
      <c r="H1" s="5"/>
      <c r="I1" s="5"/>
      <c r="J1" s="5"/>
      <c r="K1" s="5"/>
      <c r="L1" s="5"/>
      <c r="M1" s="5"/>
      <c r="N1" s="5"/>
      <c r="O1" s="5"/>
      <c r="P1" s="5"/>
      <c r="Q1" s="5"/>
      <c r="R1" s="5"/>
      <c r="S1" s="5"/>
      <c r="T1" s="5"/>
      <c r="U1" s="5"/>
      <c r="V1" s="5"/>
      <c r="W1" s="5"/>
      <c r="X1" s="5"/>
      <c r="Y1" s="5"/>
    </row>
    <row r="2" spans="1:53" s="7" customFormat="1" ht="40" customHeight="1" x14ac:dyDescent="0.2">
      <c r="A2" s="3" t="s">
        <v>0</v>
      </c>
      <c r="B2" s="2" t="s">
        <v>1</v>
      </c>
      <c r="C2" s="1" t="s">
        <v>2</v>
      </c>
      <c r="D2" s="4" t="s">
        <v>4</v>
      </c>
      <c r="E2" s="4" t="s">
        <v>12</v>
      </c>
      <c r="F2" s="5"/>
      <c r="G2" s="5"/>
      <c r="H2" s="5"/>
      <c r="I2" s="5"/>
      <c r="J2" s="5"/>
      <c r="K2" s="5"/>
      <c r="L2" s="5"/>
      <c r="M2" s="5"/>
      <c r="N2" s="5"/>
      <c r="O2" s="5"/>
      <c r="P2" s="5"/>
      <c r="Q2" s="5"/>
      <c r="R2" s="5"/>
      <c r="S2" s="5"/>
      <c r="T2" s="5"/>
      <c r="U2" s="5"/>
      <c r="V2" s="5"/>
      <c r="W2" s="5"/>
      <c r="X2" s="5"/>
      <c r="Y2" s="5"/>
      <c r="Z2" s="5"/>
      <c r="AA2" s="1" t="s">
        <v>2</v>
      </c>
      <c r="AB2" s="1" t="s">
        <v>19</v>
      </c>
      <c r="AC2" s="5"/>
      <c r="AD2" s="5"/>
      <c r="AE2" s="5"/>
      <c r="AF2" s="5"/>
      <c r="AG2" s="5"/>
      <c r="AH2" s="5"/>
      <c r="AI2" s="5"/>
      <c r="AJ2" s="5"/>
      <c r="AK2" s="5"/>
      <c r="AL2" s="5"/>
      <c r="AM2" s="5"/>
      <c r="AN2" s="5"/>
      <c r="AO2" s="5"/>
      <c r="AP2" s="5"/>
      <c r="AQ2" s="5"/>
      <c r="AR2" s="5"/>
      <c r="AS2" s="5"/>
      <c r="AT2" s="5"/>
      <c r="AU2" s="5"/>
      <c r="AV2" s="5"/>
      <c r="AW2" s="5"/>
      <c r="AX2" s="5"/>
      <c r="AY2" s="5"/>
      <c r="AZ2" s="5"/>
      <c r="BA2" s="5"/>
    </row>
    <row r="3" spans="1:53" ht="12" customHeight="1" x14ac:dyDescent="0.2">
      <c r="A3" s="15" t="s">
        <v>25</v>
      </c>
      <c r="B3" s="16" t="s">
        <v>148</v>
      </c>
      <c r="C3" s="41" t="str">
        <f>HYPERLINK(AB3,AA3)</f>
        <v>Pol Roger, Brut Vintage - In Bond</v>
      </c>
      <c r="D3" s="14">
        <v>360</v>
      </c>
      <c r="E3" s="14">
        <v>480</v>
      </c>
      <c r="F3" s="5"/>
      <c r="G3" s="5"/>
      <c r="H3" s="5"/>
      <c r="J3" s="5"/>
      <c r="K3" s="5"/>
      <c r="L3" s="5"/>
      <c r="M3" s="5"/>
      <c r="N3" s="5"/>
      <c r="AA3" s="19" t="s">
        <v>150</v>
      </c>
      <c r="AB3" s="18" t="s">
        <v>1035</v>
      </c>
    </row>
    <row r="4" spans="1:53" ht="12" customHeight="1" x14ac:dyDescent="0.2">
      <c r="A4" s="15" t="s">
        <v>26</v>
      </c>
      <c r="B4" s="16" t="s">
        <v>154</v>
      </c>
      <c r="C4" s="41" t="str">
        <f t="shared" ref="C4:C67" si="0">HYPERLINK(AB4,AA4)</f>
        <v>Boerl &amp; Kroff, Brut (Magnum) - In Bond</v>
      </c>
      <c r="D4" s="14">
        <v>150</v>
      </c>
      <c r="E4" s="14">
        <v>250</v>
      </c>
      <c r="F4" s="5"/>
      <c r="G4" s="5"/>
      <c r="H4" s="5"/>
      <c r="J4" s="5"/>
      <c r="K4" s="5"/>
      <c r="L4" s="5"/>
      <c r="M4" s="5"/>
      <c r="N4" s="5"/>
      <c r="AA4" s="19" t="s">
        <v>155</v>
      </c>
      <c r="AB4" s="18" t="s">
        <v>1036</v>
      </c>
    </row>
    <row r="5" spans="1:53" ht="12" customHeight="1" x14ac:dyDescent="0.2">
      <c r="A5" s="15" t="s">
        <v>27</v>
      </c>
      <c r="B5" s="16" t="s">
        <v>154</v>
      </c>
      <c r="C5" s="30" t="str">
        <f t="shared" si="0"/>
        <v>Mixed Lot of Taittinger, Comtes de Champagne</v>
      </c>
      <c r="D5" s="14">
        <v>340</v>
      </c>
      <c r="E5" s="14">
        <v>440</v>
      </c>
      <c r="F5" s="5"/>
      <c r="G5" s="5"/>
      <c r="H5" s="5"/>
      <c r="J5" s="5"/>
      <c r="K5" s="5"/>
      <c r="L5" s="5"/>
      <c r="M5" s="5"/>
      <c r="N5" s="5"/>
      <c r="AA5" s="19" t="s">
        <v>159</v>
      </c>
      <c r="AB5" s="18" t="s">
        <v>1037</v>
      </c>
    </row>
    <row r="6" spans="1:53" ht="12" customHeight="1" x14ac:dyDescent="0.2">
      <c r="A6" s="15" t="s">
        <v>28</v>
      </c>
      <c r="B6" s="16" t="s">
        <v>163</v>
      </c>
      <c r="C6" s="30" t="str">
        <f t="shared" si="0"/>
        <v>Lenoble, Blanc de Blancs Brut Vintage Grand Cru, Chouilly - In Bond</v>
      </c>
      <c r="D6" s="14">
        <v>240</v>
      </c>
      <c r="E6" s="14">
        <v>320</v>
      </c>
      <c r="F6" s="5"/>
      <c r="G6" s="5"/>
      <c r="H6" s="5"/>
      <c r="J6" s="5"/>
      <c r="K6" s="5"/>
      <c r="L6" s="5"/>
      <c r="M6" s="5"/>
      <c r="N6" s="5"/>
      <c r="AA6" s="19" t="s">
        <v>164</v>
      </c>
      <c r="AB6" s="18" t="s">
        <v>1038</v>
      </c>
    </row>
    <row r="7" spans="1:53" ht="12" customHeight="1" x14ac:dyDescent="0.2">
      <c r="A7" s="15" t="s">
        <v>29</v>
      </c>
      <c r="B7" s="17" t="s">
        <v>163</v>
      </c>
      <c r="C7" s="30" t="str">
        <f t="shared" si="0"/>
        <v>Lenoble, Blanc de Blancs Brut Vintage Grand Cru, Chouilly - In Bond</v>
      </c>
      <c r="D7" s="14">
        <v>240</v>
      </c>
      <c r="E7" s="14">
        <v>320</v>
      </c>
      <c r="F7" s="5"/>
      <c r="G7" s="5"/>
      <c r="H7" s="5"/>
      <c r="J7" s="5"/>
      <c r="K7" s="5"/>
      <c r="L7" s="5"/>
      <c r="M7" s="5"/>
      <c r="N7" s="5"/>
      <c r="AA7" s="19" t="s">
        <v>164</v>
      </c>
      <c r="AB7" s="18" t="s">
        <v>1039</v>
      </c>
    </row>
    <row r="8" spans="1:53" ht="12" customHeight="1" x14ac:dyDescent="0.2">
      <c r="A8" s="15" t="s">
        <v>30</v>
      </c>
      <c r="B8" s="17" t="s">
        <v>166</v>
      </c>
      <c r="C8" s="30" t="str">
        <f t="shared" si="0"/>
        <v>Bauget-Jouette, Carte Blanche Brut, Champagne - In Bond</v>
      </c>
      <c r="D8" s="14">
        <v>220</v>
      </c>
      <c r="E8" s="14">
        <v>250</v>
      </c>
      <c r="F8" s="5"/>
      <c r="G8" s="5"/>
      <c r="H8" s="5"/>
      <c r="J8" s="5"/>
      <c r="K8" s="5"/>
      <c r="L8" s="5"/>
      <c r="M8" s="5"/>
      <c r="N8" s="5"/>
      <c r="AA8" s="20" t="s">
        <v>167</v>
      </c>
      <c r="AB8" s="18" t="s">
        <v>1040</v>
      </c>
    </row>
    <row r="9" spans="1:53" ht="12" customHeight="1" x14ac:dyDescent="0.2">
      <c r="A9" s="15" t="s">
        <v>31</v>
      </c>
      <c r="B9" s="16" t="s">
        <v>166</v>
      </c>
      <c r="C9" s="30" t="str">
        <f t="shared" si="0"/>
        <v>Bauget-Jouette, Carte Blanche Brut, Champagne - In Bond</v>
      </c>
      <c r="D9" s="14">
        <v>220</v>
      </c>
      <c r="E9" s="14">
        <v>250</v>
      </c>
      <c r="F9" s="5"/>
      <c r="G9" s="5"/>
      <c r="H9" s="5"/>
      <c r="J9" s="5"/>
      <c r="K9" s="5"/>
      <c r="L9" s="5"/>
      <c r="M9" s="5"/>
      <c r="N9" s="5"/>
      <c r="AA9" s="19" t="s">
        <v>167</v>
      </c>
      <c r="AB9" s="18" t="s">
        <v>1041</v>
      </c>
    </row>
    <row r="10" spans="1:53" ht="12" customHeight="1" x14ac:dyDescent="0.2">
      <c r="A10" s="15" t="s">
        <v>32</v>
      </c>
      <c r="B10" s="16" t="s">
        <v>166</v>
      </c>
      <c r="C10" s="30" t="str">
        <f t="shared" si="0"/>
        <v>Bollinger, Special Cuvee - In Bond</v>
      </c>
      <c r="D10" s="14">
        <v>170</v>
      </c>
      <c r="E10" s="14">
        <v>200</v>
      </c>
      <c r="F10" s="5"/>
      <c r="G10" s="5"/>
      <c r="H10" s="5"/>
      <c r="J10" s="5"/>
      <c r="K10" s="5"/>
      <c r="L10" s="5"/>
      <c r="M10" s="5"/>
      <c r="N10" s="5"/>
      <c r="AA10" s="19" t="s">
        <v>169</v>
      </c>
      <c r="AB10" s="18" t="s">
        <v>1042</v>
      </c>
    </row>
    <row r="11" spans="1:53" ht="12" customHeight="1" x14ac:dyDescent="0.2">
      <c r="A11" s="15" t="s">
        <v>33</v>
      </c>
      <c r="B11" s="16" t="s">
        <v>166</v>
      </c>
      <c r="C11" s="30" t="str">
        <f t="shared" si="0"/>
        <v>Hambledon, Classic Cuvee, England - In Bond</v>
      </c>
      <c r="D11" s="14">
        <v>200</v>
      </c>
      <c r="E11" s="14">
        <v>250</v>
      </c>
      <c r="F11" s="5"/>
      <c r="G11" s="5"/>
      <c r="H11" s="5"/>
      <c r="J11" s="5"/>
      <c r="K11" s="5"/>
      <c r="L11" s="5"/>
      <c r="M11" s="5"/>
      <c r="N11" s="5"/>
      <c r="AA11" s="19" t="s">
        <v>171</v>
      </c>
      <c r="AB11" s="18" t="s">
        <v>1043</v>
      </c>
    </row>
    <row r="12" spans="1:53" ht="12" customHeight="1" x14ac:dyDescent="0.2">
      <c r="A12" s="15" t="s">
        <v>34</v>
      </c>
      <c r="B12" s="16" t="s">
        <v>166</v>
      </c>
      <c r="C12" s="30" t="str">
        <f t="shared" si="0"/>
        <v>Hambledon, Classic Cuvee, England - In Bond</v>
      </c>
      <c r="D12" s="14">
        <v>200</v>
      </c>
      <c r="E12" s="14">
        <v>250</v>
      </c>
      <c r="F12" s="5"/>
      <c r="G12" s="5"/>
      <c r="H12" s="5"/>
      <c r="J12" s="5"/>
      <c r="K12" s="5"/>
      <c r="L12" s="5"/>
      <c r="M12" s="5"/>
      <c r="N12" s="5"/>
      <c r="AA12" s="19" t="s">
        <v>171</v>
      </c>
      <c r="AB12" s="18" t="s">
        <v>1044</v>
      </c>
    </row>
    <row r="13" spans="1:53" ht="12" customHeight="1" x14ac:dyDescent="0.2">
      <c r="A13" s="15" t="s">
        <v>35</v>
      </c>
      <c r="B13" s="16" t="s">
        <v>172</v>
      </c>
      <c r="C13" s="30" t="str">
        <f t="shared" si="0"/>
        <v>Taylor's, Scion Port</v>
      </c>
      <c r="D13" s="14">
        <v>1000</v>
      </c>
      <c r="E13" s="14">
        <v>1500</v>
      </c>
      <c r="F13" s="5"/>
      <c r="G13" s="5"/>
      <c r="H13" s="5"/>
      <c r="J13" s="5"/>
      <c r="K13" s="5"/>
      <c r="L13" s="5"/>
      <c r="M13" s="5"/>
      <c r="N13" s="5"/>
      <c r="AA13" s="19" t="s">
        <v>174</v>
      </c>
      <c r="AB13" s="18" t="s">
        <v>1045</v>
      </c>
    </row>
    <row r="14" spans="1:53" ht="12" customHeight="1" x14ac:dyDescent="0.2">
      <c r="A14" s="15" t="s">
        <v>36</v>
      </c>
      <c r="B14" s="16" t="s">
        <v>177</v>
      </c>
      <c r="C14" s="30" t="str">
        <f t="shared" si="0"/>
        <v>Quinta do Noval, Nacional Port</v>
      </c>
      <c r="D14" s="14">
        <v>800</v>
      </c>
      <c r="E14" s="14">
        <v>1700</v>
      </c>
      <c r="F14" s="5"/>
      <c r="G14" s="5"/>
      <c r="H14" s="5"/>
      <c r="J14" s="5"/>
      <c r="K14" s="5"/>
      <c r="L14" s="5"/>
      <c r="M14" s="5"/>
      <c r="N14" s="5"/>
      <c r="AA14" s="19" t="s">
        <v>178</v>
      </c>
      <c r="AB14" s="18" t="s">
        <v>1046</v>
      </c>
    </row>
    <row r="15" spans="1:53" ht="12" customHeight="1" x14ac:dyDescent="0.2">
      <c r="A15" s="15" t="s">
        <v>37</v>
      </c>
      <c r="B15" s="16" t="s">
        <v>181</v>
      </c>
      <c r="C15" s="30" t="str">
        <f t="shared" si="0"/>
        <v>Taylor's, Vintage Port</v>
      </c>
      <c r="D15" s="14">
        <v>560</v>
      </c>
      <c r="E15" s="14">
        <v>700</v>
      </c>
      <c r="F15" s="5"/>
      <c r="G15" s="5"/>
      <c r="H15" s="5"/>
      <c r="J15" s="5"/>
      <c r="K15" s="5"/>
      <c r="L15" s="5"/>
      <c r="M15" s="5"/>
      <c r="N15" s="5"/>
      <c r="AA15" s="19" t="s">
        <v>182</v>
      </c>
      <c r="AB15" s="18" t="s">
        <v>1047</v>
      </c>
    </row>
    <row r="16" spans="1:53" ht="12" customHeight="1" x14ac:dyDescent="0.2">
      <c r="A16" s="15" t="s">
        <v>38</v>
      </c>
      <c r="B16" s="16" t="s">
        <v>181</v>
      </c>
      <c r="C16" s="30" t="str">
        <f t="shared" si="0"/>
        <v>Graham's, Vintage Port</v>
      </c>
      <c r="D16" s="14">
        <v>150</v>
      </c>
      <c r="E16" s="14">
        <v>200</v>
      </c>
      <c r="F16" s="5"/>
      <c r="G16" s="5"/>
      <c r="H16" s="5"/>
      <c r="J16" s="5"/>
      <c r="K16" s="5"/>
      <c r="L16" s="5"/>
      <c r="M16" s="5"/>
      <c r="N16" s="5"/>
      <c r="AA16" s="19" t="s">
        <v>184</v>
      </c>
      <c r="AB16" s="18" t="s">
        <v>1048</v>
      </c>
    </row>
    <row r="17" spans="1:28" ht="12" customHeight="1" x14ac:dyDescent="0.2">
      <c r="A17" s="15" t="s">
        <v>39</v>
      </c>
      <c r="B17" s="16" t="s">
        <v>186</v>
      </c>
      <c r="C17" s="30" t="str">
        <f t="shared" si="0"/>
        <v>Graham's, Vintage Port</v>
      </c>
      <c r="D17" s="14">
        <v>560</v>
      </c>
      <c r="E17" s="14">
        <v>750</v>
      </c>
      <c r="F17" s="5"/>
      <c r="G17" s="5"/>
      <c r="H17" s="5"/>
      <c r="J17" s="5"/>
      <c r="K17" s="5"/>
      <c r="L17" s="5"/>
      <c r="M17" s="5"/>
      <c r="N17" s="5"/>
      <c r="AA17" s="19" t="s">
        <v>184</v>
      </c>
      <c r="AB17" s="18" t="s">
        <v>1049</v>
      </c>
    </row>
    <row r="18" spans="1:28" ht="12" customHeight="1" x14ac:dyDescent="0.2">
      <c r="A18" s="15" t="s">
        <v>40</v>
      </c>
      <c r="B18" s="16" t="s">
        <v>188</v>
      </c>
      <c r="C18" s="30" t="str">
        <f t="shared" si="0"/>
        <v>Graham's, Vintage Port</v>
      </c>
      <c r="D18" s="14">
        <v>150</v>
      </c>
      <c r="E18" s="14">
        <v>200</v>
      </c>
      <c r="F18" s="5"/>
      <c r="G18" s="5"/>
      <c r="H18" s="5"/>
      <c r="J18" s="5"/>
      <c r="K18" s="5"/>
      <c r="L18" s="5"/>
      <c r="M18" s="5"/>
      <c r="N18" s="5"/>
      <c r="AA18" s="19" t="s">
        <v>184</v>
      </c>
      <c r="AB18" s="18" t="s">
        <v>1050</v>
      </c>
    </row>
    <row r="19" spans="1:28" ht="12" customHeight="1" x14ac:dyDescent="0.2">
      <c r="A19" s="15" t="s">
        <v>41</v>
      </c>
      <c r="B19" s="16" t="s">
        <v>188</v>
      </c>
      <c r="C19" s="30" t="str">
        <f t="shared" si="0"/>
        <v>Taylor's, Vintage Port</v>
      </c>
      <c r="D19" s="14">
        <v>300</v>
      </c>
      <c r="E19" s="14">
        <v>400</v>
      </c>
      <c r="F19" s="5"/>
      <c r="G19" s="5"/>
      <c r="H19" s="5"/>
      <c r="J19" s="5"/>
      <c r="K19" s="5"/>
      <c r="L19" s="5"/>
      <c r="M19" s="5"/>
      <c r="N19" s="5"/>
      <c r="AA19" s="19" t="s">
        <v>182</v>
      </c>
      <c r="AB19" s="18" t="s">
        <v>1051</v>
      </c>
    </row>
    <row r="20" spans="1:28" ht="12" customHeight="1" x14ac:dyDescent="0.2">
      <c r="A20" s="15" t="s">
        <v>42</v>
      </c>
      <c r="B20" s="16" t="s">
        <v>188</v>
      </c>
      <c r="C20" s="30" t="str">
        <f t="shared" si="0"/>
        <v>Cockburn's, Vintage Port</v>
      </c>
      <c r="D20" s="14">
        <v>280</v>
      </c>
      <c r="E20" s="14">
        <v>360</v>
      </c>
      <c r="F20" s="5"/>
      <c r="G20" s="5"/>
      <c r="H20" s="5"/>
      <c r="J20" s="5"/>
      <c r="K20" s="5"/>
      <c r="L20" s="5"/>
      <c r="M20" s="5"/>
      <c r="N20" s="5"/>
      <c r="AA20" s="19" t="s">
        <v>190</v>
      </c>
      <c r="AB20" s="18" t="s">
        <v>1052</v>
      </c>
    </row>
    <row r="21" spans="1:28" ht="12" customHeight="1" x14ac:dyDescent="0.2">
      <c r="A21" s="15" t="s">
        <v>43</v>
      </c>
      <c r="B21" s="16" t="s">
        <v>188</v>
      </c>
      <c r="C21" s="30" t="str">
        <f t="shared" si="0"/>
        <v>Dow's, Vintage Port</v>
      </c>
      <c r="D21" s="14">
        <v>280</v>
      </c>
      <c r="E21" s="14">
        <v>360</v>
      </c>
      <c r="F21" s="5"/>
      <c r="G21" s="5"/>
      <c r="H21" s="5"/>
      <c r="J21" s="5"/>
      <c r="K21" s="5"/>
      <c r="L21" s="5"/>
      <c r="M21" s="5"/>
      <c r="N21" s="5"/>
      <c r="AA21" s="19" t="s">
        <v>192</v>
      </c>
      <c r="AB21" s="18" t="s">
        <v>1053</v>
      </c>
    </row>
    <row r="22" spans="1:28" ht="12" customHeight="1" x14ac:dyDescent="0.2">
      <c r="A22" s="15" t="s">
        <v>44</v>
      </c>
      <c r="B22" s="16" t="s">
        <v>194</v>
      </c>
      <c r="C22" s="30" t="str">
        <f t="shared" si="0"/>
        <v>Taylor's, Vintage Port - In Bond</v>
      </c>
      <c r="D22" s="14">
        <v>600</v>
      </c>
      <c r="E22" s="14">
        <v>800</v>
      </c>
      <c r="F22" s="5"/>
      <c r="G22" s="5"/>
      <c r="H22" s="5"/>
      <c r="J22" s="5"/>
      <c r="K22" s="5"/>
      <c r="L22" s="5"/>
      <c r="M22" s="5"/>
      <c r="N22" s="5"/>
      <c r="AA22" s="19" t="s">
        <v>195</v>
      </c>
      <c r="AB22" s="18" t="s">
        <v>1054</v>
      </c>
    </row>
    <row r="23" spans="1:28" ht="12" customHeight="1" x14ac:dyDescent="0.2">
      <c r="A23" s="15" t="s">
        <v>45</v>
      </c>
      <c r="B23" s="16" t="s">
        <v>196</v>
      </c>
      <c r="C23" s="30" t="str">
        <f t="shared" si="0"/>
        <v>Graham's, Vintage Port - In Bond</v>
      </c>
      <c r="D23" s="14">
        <v>260</v>
      </c>
      <c r="E23" s="14">
        <v>360</v>
      </c>
      <c r="F23" s="5"/>
      <c r="G23" s="5"/>
      <c r="H23" s="5"/>
      <c r="J23" s="5"/>
      <c r="K23" s="5"/>
      <c r="L23" s="5"/>
      <c r="M23" s="5"/>
      <c r="N23" s="5"/>
      <c r="AA23" s="19" t="s">
        <v>197</v>
      </c>
      <c r="AB23" s="18" t="s">
        <v>1055</v>
      </c>
    </row>
    <row r="24" spans="1:28" ht="12" customHeight="1" x14ac:dyDescent="0.2">
      <c r="A24" s="15" t="s">
        <v>46</v>
      </c>
      <c r="B24" s="16" t="s">
        <v>196</v>
      </c>
      <c r="C24" s="30" t="str">
        <f t="shared" si="0"/>
        <v>Graham's, Vintage Port - In Bond</v>
      </c>
      <c r="D24" s="14">
        <v>260</v>
      </c>
      <c r="E24" s="14">
        <v>360</v>
      </c>
      <c r="F24" s="5"/>
      <c r="G24" s="5"/>
      <c r="H24" s="5"/>
      <c r="J24" s="5"/>
      <c r="K24" s="5"/>
      <c r="L24" s="5"/>
      <c r="M24" s="5"/>
      <c r="N24" s="5"/>
      <c r="AA24" s="19" t="s">
        <v>197</v>
      </c>
      <c r="AB24" s="18" t="s">
        <v>1056</v>
      </c>
    </row>
    <row r="25" spans="1:28" ht="12" customHeight="1" x14ac:dyDescent="0.2">
      <c r="A25" s="15" t="s">
        <v>47</v>
      </c>
      <c r="B25" s="16" t="s">
        <v>198</v>
      </c>
      <c r="C25" s="30" t="str">
        <f t="shared" si="0"/>
        <v>Fonseca, Quinta do Panascal Vintage Port (Halves) - In Bond</v>
      </c>
      <c r="D25" s="14">
        <v>120</v>
      </c>
      <c r="E25" s="14">
        <v>150</v>
      </c>
      <c r="F25" s="5"/>
      <c r="G25" s="5"/>
      <c r="H25" s="5"/>
      <c r="J25" s="5"/>
      <c r="K25" s="5"/>
      <c r="L25" s="5"/>
      <c r="M25" s="5"/>
      <c r="N25" s="5"/>
      <c r="AA25" s="19" t="s">
        <v>199</v>
      </c>
      <c r="AB25" s="18" t="s">
        <v>1057</v>
      </c>
    </row>
    <row r="26" spans="1:28" ht="12" customHeight="1" x14ac:dyDescent="0.2">
      <c r="A26" s="15" t="s">
        <v>48</v>
      </c>
      <c r="B26" s="16" t="s">
        <v>201</v>
      </c>
      <c r="C26" s="30" t="str">
        <f t="shared" si="0"/>
        <v>Croft, Quinta da Roeda Vintage Port - In Bond</v>
      </c>
      <c r="D26" s="14">
        <v>90</v>
      </c>
      <c r="E26" s="14">
        <v>120</v>
      </c>
      <c r="F26" s="5"/>
      <c r="G26" s="5"/>
      <c r="H26" s="5"/>
      <c r="J26" s="5"/>
      <c r="K26" s="5"/>
      <c r="L26" s="5"/>
      <c r="M26" s="5"/>
      <c r="N26" s="5"/>
      <c r="AA26" s="19" t="s">
        <v>202</v>
      </c>
      <c r="AB26" s="18" t="s">
        <v>1058</v>
      </c>
    </row>
    <row r="27" spans="1:28" ht="12" customHeight="1" x14ac:dyDescent="0.2">
      <c r="A27" s="15" t="s">
        <v>49</v>
      </c>
      <c r="B27" s="16" t="s">
        <v>203</v>
      </c>
      <c r="C27" s="30" t="str">
        <f t="shared" si="0"/>
        <v>Graham's, Vintage Port - In Bond</v>
      </c>
      <c r="D27" s="14">
        <v>340</v>
      </c>
      <c r="E27" s="14">
        <v>400</v>
      </c>
      <c r="F27" s="5"/>
      <c r="G27" s="5"/>
      <c r="H27" s="5"/>
      <c r="J27" s="5"/>
      <c r="K27" s="5"/>
      <c r="L27" s="5"/>
      <c r="M27" s="5"/>
      <c r="N27" s="5"/>
      <c r="AA27" s="19" t="s">
        <v>197</v>
      </c>
      <c r="AB27" s="18" t="s">
        <v>1059</v>
      </c>
    </row>
    <row r="28" spans="1:28" ht="12" customHeight="1" x14ac:dyDescent="0.2">
      <c r="A28" s="15" t="s">
        <v>50</v>
      </c>
      <c r="B28" s="16" t="s">
        <v>204</v>
      </c>
      <c r="C28" s="30" t="str">
        <f t="shared" si="0"/>
        <v>Warre's, Vintage Port - In Bond</v>
      </c>
      <c r="D28" s="14">
        <v>150</v>
      </c>
      <c r="E28" s="14">
        <v>180</v>
      </c>
      <c r="F28" s="5"/>
      <c r="G28" s="5"/>
      <c r="H28" s="5"/>
      <c r="J28" s="5"/>
      <c r="K28" s="5"/>
      <c r="L28" s="5"/>
      <c r="M28" s="5"/>
      <c r="N28" s="5"/>
      <c r="AA28" s="19" t="s">
        <v>205</v>
      </c>
      <c r="AB28" s="18" t="s">
        <v>1060</v>
      </c>
    </row>
    <row r="29" spans="1:28" ht="12" customHeight="1" x14ac:dyDescent="0.2">
      <c r="A29" s="15" t="s">
        <v>51</v>
      </c>
      <c r="B29" s="16"/>
      <c r="C29" s="30" t="str">
        <f t="shared" si="0"/>
        <v>1979/2003 Mixed Port</v>
      </c>
      <c r="D29" s="14">
        <v>100</v>
      </c>
      <c r="E29" s="14">
        <v>150</v>
      </c>
      <c r="F29" s="5"/>
      <c r="G29" s="5"/>
      <c r="H29" s="5"/>
      <c r="J29" s="5"/>
      <c r="K29" s="5"/>
      <c r="L29" s="5"/>
      <c r="M29" s="5"/>
      <c r="N29" s="5"/>
      <c r="AA29" s="19" t="s">
        <v>206</v>
      </c>
      <c r="AB29" s="18" t="s">
        <v>1061</v>
      </c>
    </row>
    <row r="30" spans="1:28" ht="12" customHeight="1" x14ac:dyDescent="0.2">
      <c r="A30" s="15" t="s">
        <v>52</v>
      </c>
      <c r="B30" s="16"/>
      <c r="C30" s="30" t="str">
        <f t="shared" si="0"/>
        <v>1985/2011 Mixed Lot of Vintage Port</v>
      </c>
      <c r="D30" s="14">
        <v>400</v>
      </c>
      <c r="E30" s="14">
        <v>600</v>
      </c>
      <c r="F30" s="5"/>
      <c r="G30" s="5"/>
      <c r="H30" s="5"/>
      <c r="J30" s="5"/>
      <c r="K30" s="5"/>
      <c r="L30" s="5"/>
      <c r="M30" s="5"/>
      <c r="N30" s="5"/>
      <c r="AA30" s="19" t="s">
        <v>208</v>
      </c>
      <c r="AB30" s="18" t="s">
        <v>1062</v>
      </c>
    </row>
    <row r="31" spans="1:28" ht="12" customHeight="1" x14ac:dyDescent="0.2">
      <c r="A31" s="15" t="s">
        <v>53</v>
      </c>
      <c r="B31" s="16" t="s">
        <v>154</v>
      </c>
      <c r="C31" s="30" t="str">
        <f t="shared" si="0"/>
        <v>Chateau Coutet Premier Cru Classe, Barsac (Half Litres)</v>
      </c>
      <c r="D31" s="14">
        <v>150</v>
      </c>
      <c r="E31" s="14">
        <v>200</v>
      </c>
      <c r="F31" s="5"/>
      <c r="G31" s="5"/>
      <c r="H31" s="5"/>
      <c r="J31" s="5"/>
      <c r="K31" s="5"/>
      <c r="L31" s="5"/>
      <c r="M31" s="5"/>
      <c r="N31" s="5"/>
      <c r="AA31" s="19" t="s">
        <v>210</v>
      </c>
      <c r="AB31" s="18" t="s">
        <v>1063</v>
      </c>
    </row>
    <row r="32" spans="1:28" ht="12" customHeight="1" x14ac:dyDescent="0.2">
      <c r="A32" s="15" t="s">
        <v>54</v>
      </c>
      <c r="B32" s="16" t="s">
        <v>212</v>
      </c>
      <c r="C32" s="30" t="str">
        <f t="shared" si="0"/>
        <v>Chateau de Rayne Vigneau Premier Cru Classe, Sauternes - In Bond</v>
      </c>
      <c r="D32" s="14">
        <v>180</v>
      </c>
      <c r="E32" s="14">
        <v>240</v>
      </c>
      <c r="F32" s="5"/>
      <c r="G32" s="5"/>
      <c r="H32" s="5"/>
      <c r="J32" s="5"/>
      <c r="K32" s="5"/>
      <c r="L32" s="5"/>
      <c r="M32" s="5"/>
      <c r="N32" s="5"/>
      <c r="AA32" s="19" t="s">
        <v>213</v>
      </c>
      <c r="AB32" s="18" t="s">
        <v>1064</v>
      </c>
    </row>
    <row r="33" spans="1:28" ht="12" customHeight="1" x14ac:dyDescent="0.2">
      <c r="A33" s="15" t="s">
        <v>55</v>
      </c>
      <c r="B33" s="16" t="s">
        <v>214</v>
      </c>
      <c r="C33" s="30" t="str">
        <f t="shared" si="0"/>
        <v>Chateau Margaux Premier Cru Classe, Margaux</v>
      </c>
      <c r="D33" s="14">
        <v>400</v>
      </c>
      <c r="E33" s="14">
        <v>800</v>
      </c>
      <c r="F33" s="5"/>
      <c r="G33" s="5"/>
      <c r="H33" s="5"/>
      <c r="J33" s="5"/>
      <c r="K33" s="5"/>
      <c r="L33" s="5"/>
      <c r="M33" s="5"/>
      <c r="N33" s="5"/>
      <c r="AA33" s="19" t="s">
        <v>215</v>
      </c>
      <c r="AB33" s="18" t="s">
        <v>1065</v>
      </c>
    </row>
    <row r="34" spans="1:28" ht="12" customHeight="1" x14ac:dyDescent="0.2">
      <c r="A34" s="15" t="s">
        <v>56</v>
      </c>
      <c r="B34" s="16" t="s">
        <v>214</v>
      </c>
      <c r="C34" s="30" t="str">
        <f t="shared" si="0"/>
        <v>Chateau Haut-Brion Premier Cru Classe, Pessac-Leognan</v>
      </c>
      <c r="D34" s="14">
        <v>400</v>
      </c>
      <c r="E34" s="14">
        <v>800</v>
      </c>
      <c r="F34" s="5"/>
      <c r="G34" s="5"/>
      <c r="H34" s="5"/>
      <c r="J34" s="5"/>
      <c r="K34" s="5"/>
      <c r="L34" s="5"/>
      <c r="M34" s="5"/>
      <c r="N34" s="5"/>
      <c r="AA34" s="19" t="s">
        <v>218</v>
      </c>
      <c r="AB34" s="18" t="s">
        <v>1066</v>
      </c>
    </row>
    <row r="35" spans="1:28" ht="12" customHeight="1" x14ac:dyDescent="0.2">
      <c r="A35" s="15" t="s">
        <v>57</v>
      </c>
      <c r="B35" s="16" t="s">
        <v>220</v>
      </c>
      <c r="C35" s="30" t="str">
        <f t="shared" si="0"/>
        <v>Chateau Latour Premier Cru Classe, Pauillac</v>
      </c>
      <c r="D35" s="14">
        <v>300</v>
      </c>
      <c r="E35" s="14">
        <v>500</v>
      </c>
      <c r="F35" s="5"/>
      <c r="G35" s="5"/>
      <c r="H35" s="5"/>
      <c r="J35" s="5"/>
      <c r="K35" s="5"/>
      <c r="L35" s="5"/>
      <c r="M35" s="5"/>
      <c r="N35" s="5"/>
      <c r="AA35" s="19" t="s">
        <v>221</v>
      </c>
      <c r="AB35" s="18" t="s">
        <v>1067</v>
      </c>
    </row>
    <row r="36" spans="1:28" ht="12" customHeight="1" x14ac:dyDescent="0.2">
      <c r="A36" s="15" t="s">
        <v>58</v>
      </c>
      <c r="B36" s="16" t="s">
        <v>220</v>
      </c>
      <c r="C36" s="30" t="str">
        <f t="shared" si="0"/>
        <v>Chateau Latour Premier Cru Classe, Pauillac</v>
      </c>
      <c r="D36" s="14">
        <v>200</v>
      </c>
      <c r="E36" s="14">
        <v>400</v>
      </c>
      <c r="F36" s="5"/>
      <c r="G36" s="5"/>
      <c r="H36" s="5"/>
      <c r="J36" s="5"/>
      <c r="K36" s="5"/>
      <c r="L36" s="5"/>
      <c r="M36" s="5"/>
      <c r="N36" s="5"/>
      <c r="AA36" s="19" t="s">
        <v>221</v>
      </c>
      <c r="AB36" s="18" t="s">
        <v>1068</v>
      </c>
    </row>
    <row r="37" spans="1:28" ht="12" customHeight="1" x14ac:dyDescent="0.2">
      <c r="A37" s="15" t="s">
        <v>59</v>
      </c>
      <c r="B37" s="16" t="s">
        <v>224</v>
      </c>
      <c r="C37" s="30" t="str">
        <f t="shared" si="0"/>
        <v>Chateau Brane-Cantenac 2eme Cru Classe, Margaux</v>
      </c>
      <c r="D37" s="14">
        <v>100</v>
      </c>
      <c r="E37" s="14">
        <v>200</v>
      </c>
      <c r="F37" s="5"/>
      <c r="G37" s="5"/>
      <c r="H37" s="5"/>
      <c r="J37" s="5"/>
      <c r="K37" s="5"/>
      <c r="L37" s="5"/>
      <c r="M37" s="5"/>
      <c r="N37" s="5"/>
      <c r="AA37" s="19" t="s">
        <v>225</v>
      </c>
      <c r="AB37" s="18" t="s">
        <v>1069</v>
      </c>
    </row>
    <row r="38" spans="1:28" ht="12" customHeight="1" x14ac:dyDescent="0.2">
      <c r="A38" s="15" t="s">
        <v>60</v>
      </c>
      <c r="B38" s="16" t="s">
        <v>227</v>
      </c>
      <c r="C38" s="30" t="str">
        <f t="shared" si="0"/>
        <v>Chateau Latour Premier Cru Classe, Pauillac</v>
      </c>
      <c r="D38" s="14">
        <v>300</v>
      </c>
      <c r="E38" s="14">
        <v>400</v>
      </c>
      <c r="F38" s="5"/>
      <c r="G38" s="5"/>
      <c r="H38" s="5"/>
      <c r="J38" s="5"/>
      <c r="K38" s="5"/>
      <c r="L38" s="5"/>
      <c r="M38" s="5"/>
      <c r="N38" s="5"/>
      <c r="AA38" s="19" t="s">
        <v>221</v>
      </c>
      <c r="AB38" s="18" t="s">
        <v>1070</v>
      </c>
    </row>
    <row r="39" spans="1:28" ht="12" customHeight="1" x14ac:dyDescent="0.2">
      <c r="A39" s="15" t="s">
        <v>61</v>
      </c>
      <c r="B39" s="16" t="s">
        <v>229</v>
      </c>
      <c r="C39" s="30" t="str">
        <f t="shared" si="0"/>
        <v>Chateau Margaux Premier Cru Classe, Margaux</v>
      </c>
      <c r="D39" s="14">
        <v>400</v>
      </c>
      <c r="E39" s="14">
        <v>800</v>
      </c>
      <c r="F39" s="5"/>
      <c r="G39" s="5"/>
      <c r="H39" s="5"/>
      <c r="J39" s="5"/>
      <c r="K39" s="5"/>
      <c r="L39" s="5"/>
      <c r="M39" s="5"/>
      <c r="N39" s="5"/>
      <c r="AA39" s="19" t="s">
        <v>215</v>
      </c>
      <c r="AB39" s="18" t="s">
        <v>1071</v>
      </c>
    </row>
    <row r="40" spans="1:28" ht="12" customHeight="1" x14ac:dyDescent="0.2">
      <c r="A40" s="15" t="s">
        <v>62</v>
      </c>
      <c r="B40" s="16" t="s">
        <v>229</v>
      </c>
      <c r="C40" s="30" t="str">
        <f t="shared" si="0"/>
        <v>Chateau Lafite Rothschild Premier Cru Classe, Pauillac</v>
      </c>
      <c r="D40" s="14">
        <v>400</v>
      </c>
      <c r="E40" s="14">
        <v>800</v>
      </c>
      <c r="F40" s="5"/>
      <c r="G40" s="5"/>
      <c r="H40" s="5"/>
      <c r="J40" s="5"/>
      <c r="K40" s="5"/>
      <c r="L40" s="5"/>
      <c r="M40" s="5"/>
      <c r="N40" s="5"/>
      <c r="AA40" s="19" t="s">
        <v>231</v>
      </c>
      <c r="AB40" s="18" t="s">
        <v>1072</v>
      </c>
    </row>
    <row r="41" spans="1:28" ht="12" customHeight="1" x14ac:dyDescent="0.2">
      <c r="A41" s="15" t="s">
        <v>63</v>
      </c>
      <c r="B41" s="16" t="s">
        <v>229</v>
      </c>
      <c r="C41" s="30" t="str">
        <f t="shared" si="0"/>
        <v>Chateau Latour Premier Cru Classe, Pauillac</v>
      </c>
      <c r="D41" s="14">
        <v>600</v>
      </c>
      <c r="E41" s="14">
        <v>1200</v>
      </c>
      <c r="F41" s="5"/>
      <c r="G41" s="5"/>
      <c r="H41" s="5"/>
      <c r="J41" s="5"/>
      <c r="K41" s="5"/>
      <c r="L41" s="5"/>
      <c r="M41" s="5"/>
      <c r="N41" s="5"/>
      <c r="AA41" s="19" t="s">
        <v>221</v>
      </c>
      <c r="AB41" s="18" t="s">
        <v>1073</v>
      </c>
    </row>
    <row r="42" spans="1:28" ht="12" customHeight="1" x14ac:dyDescent="0.2">
      <c r="A42" s="15" t="s">
        <v>64</v>
      </c>
      <c r="B42" s="16" t="s">
        <v>229</v>
      </c>
      <c r="C42" s="30" t="str">
        <f t="shared" si="0"/>
        <v>Chateau Latour Premier Cru Classe, Pauillac</v>
      </c>
      <c r="D42" s="14">
        <v>600</v>
      </c>
      <c r="E42" s="14">
        <v>1200</v>
      </c>
      <c r="F42" s="5"/>
      <c r="G42" s="5"/>
      <c r="H42" s="5"/>
      <c r="J42" s="5"/>
      <c r="K42" s="5"/>
      <c r="L42" s="5"/>
      <c r="M42" s="5"/>
      <c r="N42" s="5"/>
      <c r="AA42" s="19" t="s">
        <v>221</v>
      </c>
      <c r="AB42" s="18" t="s">
        <v>1074</v>
      </c>
    </row>
    <row r="43" spans="1:28" ht="12" customHeight="1" x14ac:dyDescent="0.2">
      <c r="A43" s="15" t="s">
        <v>65</v>
      </c>
      <c r="B43" s="16" t="s">
        <v>229</v>
      </c>
      <c r="C43" s="30" t="str">
        <f t="shared" si="0"/>
        <v>Chateau Latour Premier Cru Classe, Pauillac</v>
      </c>
      <c r="D43" s="14">
        <v>600</v>
      </c>
      <c r="E43" s="14">
        <v>1200</v>
      </c>
      <c r="F43" s="5"/>
      <c r="G43" s="5"/>
      <c r="H43" s="5"/>
      <c r="J43" s="5"/>
      <c r="K43" s="5"/>
      <c r="L43" s="5"/>
      <c r="M43" s="5"/>
      <c r="N43" s="5"/>
      <c r="AA43" s="20" t="s">
        <v>221</v>
      </c>
      <c r="AB43" s="18" t="s">
        <v>1075</v>
      </c>
    </row>
    <row r="44" spans="1:28" ht="12" customHeight="1" x14ac:dyDescent="0.2">
      <c r="A44" s="15" t="s">
        <v>66</v>
      </c>
      <c r="B44" s="16" t="s">
        <v>229</v>
      </c>
      <c r="C44" s="30" t="str">
        <f t="shared" si="0"/>
        <v>Chateau Cantenac Brown 3eme Cru Classe, Margaux</v>
      </c>
      <c r="D44" s="14">
        <v>150</v>
      </c>
      <c r="E44" s="14">
        <v>300</v>
      </c>
      <c r="F44" s="5"/>
      <c r="G44" s="5"/>
      <c r="H44" s="5"/>
      <c r="J44" s="5"/>
      <c r="K44" s="5"/>
      <c r="L44" s="5"/>
      <c r="M44" s="5"/>
      <c r="N44" s="5"/>
      <c r="AA44" s="19" t="s">
        <v>236</v>
      </c>
      <c r="AB44" s="18" t="s">
        <v>1076</v>
      </c>
    </row>
    <row r="45" spans="1:28" ht="12" customHeight="1" x14ac:dyDescent="0.2">
      <c r="A45" s="15" t="s">
        <v>67</v>
      </c>
      <c r="B45" s="16" t="s">
        <v>229</v>
      </c>
      <c r="C45" s="30" t="str">
        <f t="shared" si="0"/>
        <v>Chateau Calon Segur 3eme Cru Classe, Saint-Estephe</v>
      </c>
      <c r="D45" s="14">
        <v>500</v>
      </c>
      <c r="E45" s="14">
        <v>1000</v>
      </c>
      <c r="F45" s="5"/>
      <c r="G45" s="5"/>
      <c r="H45" s="5"/>
      <c r="J45" s="5"/>
      <c r="K45" s="5"/>
      <c r="L45" s="5"/>
      <c r="M45" s="5"/>
      <c r="N45" s="5"/>
      <c r="AA45" s="19" t="s">
        <v>238</v>
      </c>
      <c r="AB45" s="18" t="s">
        <v>1077</v>
      </c>
    </row>
    <row r="46" spans="1:28" ht="12" customHeight="1" x14ac:dyDescent="0.2">
      <c r="A46" s="15" t="s">
        <v>68</v>
      </c>
      <c r="B46" s="16" t="s">
        <v>229</v>
      </c>
      <c r="C46" s="30" t="str">
        <f t="shared" si="0"/>
        <v>Chateau La Lagune 3eme Cru Classe, Haut-Medoc</v>
      </c>
      <c r="D46" s="14">
        <v>100</v>
      </c>
      <c r="E46" s="14">
        <v>200</v>
      </c>
      <c r="F46" s="5"/>
      <c r="G46" s="5"/>
      <c r="H46" s="5"/>
      <c r="J46" s="5"/>
      <c r="K46" s="5"/>
      <c r="L46" s="5"/>
      <c r="M46" s="5"/>
      <c r="N46" s="5"/>
      <c r="AA46" s="19" t="s">
        <v>240</v>
      </c>
      <c r="AB46" s="18" t="s">
        <v>1078</v>
      </c>
    </row>
    <row r="47" spans="1:28" ht="12" customHeight="1" x14ac:dyDescent="0.2">
      <c r="A47" s="15" t="s">
        <v>69</v>
      </c>
      <c r="B47" s="16" t="s">
        <v>242</v>
      </c>
      <c r="C47" s="30" t="str">
        <f t="shared" si="0"/>
        <v>Chateau Lafite Rothschild Premier Cru Classe, Pauillac</v>
      </c>
      <c r="D47" s="14">
        <v>300</v>
      </c>
      <c r="E47" s="14">
        <v>600</v>
      </c>
      <c r="F47" s="5"/>
      <c r="G47" s="5"/>
      <c r="H47" s="5"/>
      <c r="J47" s="5"/>
      <c r="K47" s="5"/>
      <c r="L47" s="5"/>
      <c r="M47" s="5"/>
      <c r="N47" s="5"/>
      <c r="AA47" s="19" t="s">
        <v>231</v>
      </c>
      <c r="AB47" s="18" t="s">
        <v>1079</v>
      </c>
    </row>
    <row r="48" spans="1:28" ht="12" customHeight="1" x14ac:dyDescent="0.2">
      <c r="A48" s="15" t="s">
        <v>70</v>
      </c>
      <c r="B48" s="16" t="s">
        <v>244</v>
      </c>
      <c r="C48" s="30" t="str">
        <f t="shared" si="0"/>
        <v>Chateau Margaux Premier Cru Classe, Margaux</v>
      </c>
      <c r="D48" s="14">
        <v>400</v>
      </c>
      <c r="E48" s="14">
        <v>800</v>
      </c>
      <c r="F48" s="5"/>
      <c r="G48" s="5"/>
      <c r="H48" s="5"/>
      <c r="J48" s="5"/>
      <c r="K48" s="5"/>
      <c r="L48" s="5"/>
      <c r="M48" s="5"/>
      <c r="N48" s="5"/>
      <c r="AA48" s="19" t="s">
        <v>215</v>
      </c>
      <c r="AB48" s="18" t="s">
        <v>1080</v>
      </c>
    </row>
    <row r="49" spans="1:28" ht="12" customHeight="1" x14ac:dyDescent="0.2">
      <c r="A49" s="15" t="s">
        <v>71</v>
      </c>
      <c r="B49" s="16" t="s">
        <v>244</v>
      </c>
      <c r="C49" s="30" t="str">
        <f t="shared" si="0"/>
        <v>Chateau Lafite Rothschild Premier Cru Classe, Pauillac</v>
      </c>
      <c r="D49" s="14">
        <v>500</v>
      </c>
      <c r="E49" s="14">
        <v>1000</v>
      </c>
      <c r="F49" s="5"/>
      <c r="G49" s="5"/>
      <c r="H49" s="5"/>
      <c r="J49" s="5"/>
      <c r="K49" s="5"/>
      <c r="L49" s="5"/>
      <c r="M49" s="5"/>
      <c r="N49" s="5"/>
      <c r="AA49" s="19" t="s">
        <v>231</v>
      </c>
      <c r="AB49" s="18" t="s">
        <v>1081</v>
      </c>
    </row>
    <row r="50" spans="1:28" ht="12" customHeight="1" x14ac:dyDescent="0.2">
      <c r="A50" s="15" t="s">
        <v>72</v>
      </c>
      <c r="B50" s="16" t="s">
        <v>244</v>
      </c>
      <c r="C50" s="30" t="str">
        <f t="shared" si="0"/>
        <v>Chateau Latour Premier Cru Classe, Pauillac</v>
      </c>
      <c r="D50" s="14">
        <v>800</v>
      </c>
      <c r="E50" s="14">
        <v>1400</v>
      </c>
      <c r="F50" s="5"/>
      <c r="G50" s="5"/>
      <c r="H50" s="5"/>
      <c r="J50" s="5"/>
      <c r="K50" s="5"/>
      <c r="L50" s="5"/>
      <c r="M50" s="5"/>
      <c r="N50" s="5"/>
      <c r="AA50" s="19" t="s">
        <v>221</v>
      </c>
      <c r="AB50" s="18" t="s">
        <v>1082</v>
      </c>
    </row>
    <row r="51" spans="1:28" ht="12" customHeight="1" x14ac:dyDescent="0.2">
      <c r="A51" s="15" t="s">
        <v>73</v>
      </c>
      <c r="B51" s="16" t="s">
        <v>244</v>
      </c>
      <c r="C51" s="30" t="str">
        <f t="shared" si="0"/>
        <v>Chateau Mouton Rothschild Premier Cru Classe, Pauillac [Believed]</v>
      </c>
      <c r="D51" s="14">
        <v>500</v>
      </c>
      <c r="E51" s="14">
        <v>800</v>
      </c>
      <c r="F51" s="5"/>
      <c r="G51" s="5"/>
      <c r="H51" s="5"/>
      <c r="J51" s="5"/>
      <c r="K51" s="5"/>
      <c r="L51" s="5"/>
      <c r="M51" s="5"/>
      <c r="N51" s="5"/>
      <c r="AA51" s="19" t="s">
        <v>248</v>
      </c>
      <c r="AB51" s="18" t="s">
        <v>1083</v>
      </c>
    </row>
    <row r="52" spans="1:28" ht="12" customHeight="1" x14ac:dyDescent="0.2">
      <c r="A52" s="15" t="s">
        <v>74</v>
      </c>
      <c r="B52" s="16" t="s">
        <v>244</v>
      </c>
      <c r="C52" s="30" t="str">
        <f t="shared" si="0"/>
        <v>Chateau Mouton Rothschild Premier Cru Classe, Pauillac [Believed]</v>
      </c>
      <c r="D52" s="14">
        <v>500</v>
      </c>
      <c r="E52" s="14">
        <v>800</v>
      </c>
      <c r="F52" s="5"/>
      <c r="G52" s="5"/>
      <c r="H52" s="5"/>
      <c r="J52" s="5"/>
      <c r="K52" s="5"/>
      <c r="L52" s="5"/>
      <c r="M52" s="5"/>
      <c r="N52" s="5"/>
      <c r="AA52" s="19" t="s">
        <v>248</v>
      </c>
      <c r="AB52" s="18" t="s">
        <v>1084</v>
      </c>
    </row>
    <row r="53" spans="1:28" ht="12" customHeight="1" x14ac:dyDescent="0.2">
      <c r="A53" s="15" t="s">
        <v>75</v>
      </c>
      <c r="B53" s="16" t="s">
        <v>244</v>
      </c>
      <c r="C53" s="30" t="str">
        <f t="shared" si="0"/>
        <v>Chateau Mouton Rothschild Premier Cru Classe, Pauillac [Believed]</v>
      </c>
      <c r="D53" s="14">
        <v>500</v>
      </c>
      <c r="E53" s="14">
        <v>800</v>
      </c>
      <c r="F53" s="5"/>
      <c r="G53" s="5"/>
      <c r="H53" s="5"/>
      <c r="J53" s="5"/>
      <c r="K53" s="5"/>
      <c r="L53" s="5"/>
      <c r="M53" s="5"/>
      <c r="N53" s="5"/>
      <c r="AA53" s="19" t="s">
        <v>248</v>
      </c>
      <c r="AB53" s="18" t="s">
        <v>1085</v>
      </c>
    </row>
    <row r="54" spans="1:28" ht="12" customHeight="1" x14ac:dyDescent="0.2">
      <c r="A54" s="15" t="s">
        <v>76</v>
      </c>
      <c r="B54" s="16" t="s">
        <v>244</v>
      </c>
      <c r="C54" s="30" t="str">
        <f t="shared" si="0"/>
        <v>Chateau Mouton Rothschild Premier Cru Classe, Pauillac [Believed]</v>
      </c>
      <c r="D54" s="14">
        <v>500</v>
      </c>
      <c r="E54" s="14">
        <v>800</v>
      </c>
      <c r="F54" s="5"/>
      <c r="G54" s="5"/>
      <c r="H54" s="5"/>
      <c r="J54" s="5"/>
      <c r="K54" s="5"/>
      <c r="L54" s="5"/>
      <c r="M54" s="5"/>
      <c r="N54" s="5"/>
      <c r="AA54" s="19" t="s">
        <v>248</v>
      </c>
      <c r="AB54" s="18" t="s">
        <v>1086</v>
      </c>
    </row>
    <row r="55" spans="1:28" ht="12" customHeight="1" x14ac:dyDescent="0.2">
      <c r="A55" s="15" t="s">
        <v>77</v>
      </c>
      <c r="B55" s="16" t="s">
        <v>244</v>
      </c>
      <c r="C55" s="30" t="str">
        <f t="shared" si="0"/>
        <v>Chateau Mouton Rothschild Premier Cru Classe, Pauillac [Believed]</v>
      </c>
      <c r="D55" s="14">
        <v>500</v>
      </c>
      <c r="E55" s="14">
        <v>800</v>
      </c>
      <c r="F55" s="5"/>
      <c r="G55" s="5"/>
      <c r="H55" s="5"/>
      <c r="J55" s="5"/>
      <c r="K55" s="5"/>
      <c r="L55" s="5"/>
      <c r="M55" s="5"/>
      <c r="N55" s="5"/>
      <c r="AA55" s="19" t="s">
        <v>248</v>
      </c>
      <c r="AB55" s="18" t="s">
        <v>1087</v>
      </c>
    </row>
    <row r="56" spans="1:28" ht="12" customHeight="1" x14ac:dyDescent="0.2">
      <c r="A56" s="15" t="s">
        <v>78</v>
      </c>
      <c r="B56" s="17" t="s">
        <v>244</v>
      </c>
      <c r="C56" s="30" t="str">
        <f t="shared" si="0"/>
        <v>Chateau Mouton Rothschild Premier Cru Classe, Pauillac [Believed]</v>
      </c>
      <c r="D56" s="14">
        <v>500</v>
      </c>
      <c r="E56" s="14">
        <v>800</v>
      </c>
      <c r="F56" s="5"/>
      <c r="G56" s="5"/>
      <c r="H56" s="5"/>
      <c r="J56" s="5"/>
      <c r="K56" s="5"/>
      <c r="L56" s="5"/>
      <c r="M56" s="5"/>
      <c r="N56" s="5"/>
      <c r="AA56" s="20" t="s">
        <v>248</v>
      </c>
      <c r="AB56" s="18" t="s">
        <v>1088</v>
      </c>
    </row>
    <row r="57" spans="1:28" ht="12" customHeight="1" x14ac:dyDescent="0.2">
      <c r="A57" s="15" t="s">
        <v>79</v>
      </c>
      <c r="B57" s="17" t="s">
        <v>244</v>
      </c>
      <c r="C57" s="30" t="str">
        <f t="shared" si="0"/>
        <v>Chateau Mouton Rothschild Premier Cru Classe, Pauillac [Believed]</v>
      </c>
      <c r="D57" s="14">
        <v>500</v>
      </c>
      <c r="E57" s="14">
        <v>800</v>
      </c>
      <c r="F57" s="5"/>
      <c r="G57" s="5"/>
      <c r="H57" s="5"/>
      <c r="J57" s="5"/>
      <c r="K57" s="5"/>
      <c r="L57" s="5"/>
      <c r="M57" s="5"/>
      <c r="N57" s="5"/>
      <c r="AA57" s="20" t="s">
        <v>248</v>
      </c>
      <c r="AB57" s="18" t="s">
        <v>1089</v>
      </c>
    </row>
    <row r="58" spans="1:28" ht="12" customHeight="1" x14ac:dyDescent="0.2">
      <c r="A58" s="15" t="s">
        <v>80</v>
      </c>
      <c r="B58" s="16"/>
      <c r="C58" s="30" t="str">
        <f t="shared" si="0"/>
        <v>Chateau Haut-Brion Premier Cru Classe, Pessac-Leognan [Vintage unknown]</v>
      </c>
      <c r="D58" s="14">
        <v>100</v>
      </c>
      <c r="E58" s="14">
        <v>200</v>
      </c>
      <c r="F58" s="5"/>
      <c r="G58" s="5"/>
      <c r="H58" s="5"/>
      <c r="J58" s="5"/>
      <c r="K58" s="5"/>
      <c r="L58" s="5"/>
      <c r="M58" s="5"/>
      <c r="N58" s="5"/>
      <c r="AA58" s="19" t="s">
        <v>256</v>
      </c>
      <c r="AB58" s="18" t="s">
        <v>1090</v>
      </c>
    </row>
    <row r="59" spans="1:28" ht="12" customHeight="1" x14ac:dyDescent="0.2">
      <c r="A59" s="15" t="s">
        <v>81</v>
      </c>
      <c r="B59" s="16" t="s">
        <v>244</v>
      </c>
      <c r="C59" s="30" t="str">
        <f t="shared" si="0"/>
        <v>Chateau Cheval Blanc, Saint-Emilion Grand Cru</v>
      </c>
      <c r="D59" s="14">
        <v>400</v>
      </c>
      <c r="E59" s="14">
        <v>800</v>
      </c>
      <c r="F59" s="5"/>
      <c r="G59" s="5"/>
      <c r="H59" s="5"/>
      <c r="J59" s="5"/>
      <c r="K59" s="5"/>
      <c r="L59" s="5"/>
      <c r="M59" s="5"/>
      <c r="N59" s="5"/>
      <c r="AA59" s="19" t="s">
        <v>258</v>
      </c>
      <c r="AB59" s="18" t="s">
        <v>1091</v>
      </c>
    </row>
    <row r="60" spans="1:28" ht="12" customHeight="1" x14ac:dyDescent="0.2">
      <c r="A60" s="15" t="s">
        <v>82</v>
      </c>
      <c r="B60" s="16" t="s">
        <v>244</v>
      </c>
      <c r="C60" s="30" t="str">
        <f t="shared" si="0"/>
        <v>Chateau Cheval Blanc, Saint-Emilion Grand Cru</v>
      </c>
      <c r="D60" s="14">
        <v>800</v>
      </c>
      <c r="E60" s="14">
        <v>1200</v>
      </c>
      <c r="F60" s="5"/>
      <c r="G60" s="5"/>
      <c r="H60" s="5"/>
      <c r="J60" s="5"/>
      <c r="K60" s="5"/>
      <c r="L60" s="5"/>
      <c r="M60" s="5"/>
      <c r="N60" s="5"/>
      <c r="AA60" s="19" t="s">
        <v>258</v>
      </c>
      <c r="AB60" s="18" t="s">
        <v>1092</v>
      </c>
    </row>
    <row r="61" spans="1:28" ht="12" customHeight="1" x14ac:dyDescent="0.2">
      <c r="A61" s="15" t="s">
        <v>83</v>
      </c>
      <c r="B61" s="16" t="s">
        <v>261</v>
      </c>
      <c r="C61" s="30" t="str">
        <f t="shared" si="0"/>
        <v>Chateau Lafite Rothschild Premier Cru Classe, Pauillac [Believed]</v>
      </c>
      <c r="D61" s="14">
        <v>300</v>
      </c>
      <c r="E61" s="14">
        <v>500</v>
      </c>
      <c r="F61" s="5"/>
      <c r="G61" s="5"/>
      <c r="H61" s="5"/>
      <c r="J61" s="5"/>
      <c r="K61" s="5"/>
      <c r="L61" s="5"/>
      <c r="M61" s="5"/>
      <c r="N61" s="5"/>
      <c r="AA61" s="19" t="s">
        <v>262</v>
      </c>
      <c r="AB61" s="18" t="s">
        <v>1093</v>
      </c>
    </row>
    <row r="62" spans="1:28" ht="12" customHeight="1" x14ac:dyDescent="0.2">
      <c r="A62" s="15" t="s">
        <v>84</v>
      </c>
      <c r="B62" s="16" t="s">
        <v>261</v>
      </c>
      <c r="C62" s="30" t="str">
        <f t="shared" si="0"/>
        <v>Chateau Lafite Rothschild Premier Cru Classe, Pauillac</v>
      </c>
      <c r="D62" s="14">
        <v>300</v>
      </c>
      <c r="E62" s="14">
        <v>500</v>
      </c>
      <c r="F62" s="5"/>
      <c r="G62" s="5"/>
      <c r="H62" s="5"/>
      <c r="J62" s="5"/>
      <c r="K62" s="5"/>
      <c r="L62" s="5"/>
      <c r="M62" s="5"/>
      <c r="N62" s="5"/>
      <c r="AA62" s="19" t="s">
        <v>231</v>
      </c>
      <c r="AB62" s="18" t="s">
        <v>1094</v>
      </c>
    </row>
    <row r="63" spans="1:28" ht="12" customHeight="1" x14ac:dyDescent="0.2">
      <c r="A63" s="15" t="s">
        <v>85</v>
      </c>
      <c r="B63" s="16" t="s">
        <v>261</v>
      </c>
      <c r="C63" s="30" t="str">
        <f t="shared" si="0"/>
        <v>Chateau Ausone, Saint-Emilion Grand Cru</v>
      </c>
      <c r="D63" s="14">
        <v>240</v>
      </c>
      <c r="E63" s="14">
        <v>340</v>
      </c>
      <c r="F63" s="5"/>
      <c r="G63" s="5"/>
      <c r="H63" s="5"/>
      <c r="J63" s="5"/>
      <c r="K63" s="5"/>
      <c r="L63" s="5"/>
      <c r="M63" s="5"/>
      <c r="N63" s="5"/>
      <c r="AA63" s="19" t="s">
        <v>265</v>
      </c>
      <c r="AB63" s="18" t="s">
        <v>1095</v>
      </c>
    </row>
    <row r="64" spans="1:28" ht="12" customHeight="1" x14ac:dyDescent="0.2">
      <c r="A64" s="15" t="s">
        <v>86</v>
      </c>
      <c r="B64" s="16" t="s">
        <v>267</v>
      </c>
      <c r="C64" s="30" t="str">
        <f t="shared" si="0"/>
        <v>Chateau Mouton Rothschild Premier Cru Classe, Pauillac</v>
      </c>
      <c r="D64" s="14">
        <v>200</v>
      </c>
      <c r="E64" s="14">
        <v>400</v>
      </c>
      <c r="F64" s="5"/>
      <c r="G64" s="5"/>
      <c r="H64" s="5"/>
      <c r="J64" s="5"/>
      <c r="K64" s="5"/>
      <c r="L64" s="5"/>
      <c r="M64" s="5"/>
      <c r="N64" s="5"/>
      <c r="AA64" s="19" t="s">
        <v>268</v>
      </c>
      <c r="AB64" s="18" t="s">
        <v>1096</v>
      </c>
    </row>
    <row r="65" spans="1:28" ht="12" customHeight="1" x14ac:dyDescent="0.2">
      <c r="A65" s="15" t="s">
        <v>87</v>
      </c>
      <c r="B65" s="16" t="s">
        <v>267</v>
      </c>
      <c r="C65" s="30" t="str">
        <f t="shared" si="0"/>
        <v>Chateau Mouton Rothschild Premier Cru Classe, Pauillac</v>
      </c>
      <c r="D65" s="14">
        <v>200</v>
      </c>
      <c r="E65" s="14">
        <v>400</v>
      </c>
      <c r="F65" s="5"/>
      <c r="G65" s="5"/>
      <c r="H65" s="5"/>
      <c r="J65" s="5"/>
      <c r="K65" s="5"/>
      <c r="L65" s="5"/>
      <c r="M65" s="5"/>
      <c r="N65" s="5"/>
      <c r="AA65" s="19" t="s">
        <v>268</v>
      </c>
      <c r="AB65" s="18" t="s">
        <v>1097</v>
      </c>
    </row>
    <row r="66" spans="1:28" ht="12" customHeight="1" x14ac:dyDescent="0.2">
      <c r="A66" s="15" t="s">
        <v>88</v>
      </c>
      <c r="B66" s="16" t="s">
        <v>267</v>
      </c>
      <c r="C66" s="30" t="str">
        <f t="shared" si="0"/>
        <v>Chateau Lafite Rothschild Premier Cru Classe, Pauillac</v>
      </c>
      <c r="D66" s="14">
        <v>300</v>
      </c>
      <c r="E66" s="14">
        <v>500</v>
      </c>
      <c r="F66" s="5"/>
      <c r="G66" s="5"/>
      <c r="H66" s="5"/>
      <c r="J66" s="5"/>
      <c r="K66" s="5"/>
      <c r="L66" s="5"/>
      <c r="M66" s="5"/>
      <c r="N66" s="5"/>
      <c r="AA66" s="19" t="s">
        <v>231</v>
      </c>
      <c r="AB66" s="18" t="s">
        <v>1098</v>
      </c>
    </row>
    <row r="67" spans="1:28" ht="12" customHeight="1" x14ac:dyDescent="0.2">
      <c r="A67" s="15" t="s">
        <v>89</v>
      </c>
      <c r="B67" s="16" t="s">
        <v>272</v>
      </c>
      <c r="C67" s="30" t="str">
        <f t="shared" si="0"/>
        <v>Chateau Leoville Barton 2eme Cru Classe, Saint-Julien</v>
      </c>
      <c r="D67" s="14">
        <v>280</v>
      </c>
      <c r="E67" s="14">
        <v>420</v>
      </c>
      <c r="F67" s="5"/>
      <c r="G67" s="5"/>
      <c r="H67" s="5"/>
      <c r="J67" s="5"/>
      <c r="K67" s="5"/>
      <c r="L67" s="5"/>
      <c r="M67" s="5"/>
      <c r="N67" s="5"/>
      <c r="AA67" s="19" t="s">
        <v>273</v>
      </c>
      <c r="AB67" s="18" t="s">
        <v>1099</v>
      </c>
    </row>
    <row r="68" spans="1:28" ht="12" customHeight="1" x14ac:dyDescent="0.2">
      <c r="A68" s="15" t="s">
        <v>90</v>
      </c>
      <c r="B68" s="16" t="s">
        <v>272</v>
      </c>
      <c r="C68" s="30" t="str">
        <f t="shared" ref="C68:C131" si="1">HYPERLINK(AB68,AA68)</f>
        <v>Chateau Leoville Barton 2eme Cru Classe, Saint-Julien</v>
      </c>
      <c r="D68" s="14">
        <v>340</v>
      </c>
      <c r="E68" s="14">
        <v>500</v>
      </c>
      <c r="F68" s="5"/>
      <c r="G68" s="5"/>
      <c r="H68" s="5"/>
      <c r="J68" s="5"/>
      <c r="K68" s="5"/>
      <c r="L68" s="5"/>
      <c r="M68" s="5"/>
      <c r="N68" s="5"/>
      <c r="AA68" s="19" t="s">
        <v>273</v>
      </c>
      <c r="AB68" s="18" t="s">
        <v>1100</v>
      </c>
    </row>
    <row r="69" spans="1:28" ht="12" customHeight="1" x14ac:dyDescent="0.2">
      <c r="A69" s="15" t="s">
        <v>91</v>
      </c>
      <c r="B69" s="16" t="s">
        <v>272</v>
      </c>
      <c r="C69" s="30" t="str">
        <f t="shared" si="1"/>
        <v>Chateau Leoville Poyferre 2eme Cru Classe, Saint-Julien</v>
      </c>
      <c r="D69" s="14">
        <v>100</v>
      </c>
      <c r="E69" s="14">
        <v>200</v>
      </c>
      <c r="F69" s="5"/>
      <c r="G69" s="5"/>
      <c r="H69" s="5"/>
      <c r="J69" s="5"/>
      <c r="K69" s="5"/>
      <c r="L69" s="5"/>
      <c r="M69" s="5"/>
      <c r="N69" s="5"/>
      <c r="AA69" s="19" t="s">
        <v>276</v>
      </c>
      <c r="AB69" s="18" t="s">
        <v>1101</v>
      </c>
    </row>
    <row r="70" spans="1:28" ht="12" customHeight="1" x14ac:dyDescent="0.2">
      <c r="A70" s="15" t="s">
        <v>92</v>
      </c>
      <c r="B70" s="16" t="s">
        <v>272</v>
      </c>
      <c r="C70" s="30" t="str">
        <f t="shared" si="1"/>
        <v>Chateau Gruaud Larose 2eme Cru Classe, Saint-Julien</v>
      </c>
      <c r="D70" s="14">
        <v>400</v>
      </c>
      <c r="E70" s="14">
        <v>800</v>
      </c>
      <c r="F70" s="5"/>
      <c r="G70" s="5"/>
      <c r="H70" s="5"/>
      <c r="J70" s="5"/>
      <c r="K70" s="5"/>
      <c r="L70" s="5"/>
      <c r="M70" s="5"/>
      <c r="N70" s="5"/>
      <c r="AA70" s="19" t="s">
        <v>278</v>
      </c>
      <c r="AB70" s="18" t="s">
        <v>1102</v>
      </c>
    </row>
    <row r="71" spans="1:28" ht="12" customHeight="1" x14ac:dyDescent="0.2">
      <c r="A71" s="15" t="s">
        <v>93</v>
      </c>
      <c r="B71" s="16" t="s">
        <v>272</v>
      </c>
      <c r="C71" s="30" t="str">
        <f t="shared" si="1"/>
        <v>Chateau Batailley 5eme Cru Classe, Pauillac</v>
      </c>
      <c r="D71" s="14">
        <v>100</v>
      </c>
      <c r="E71" s="14">
        <v>150</v>
      </c>
      <c r="F71" s="5"/>
      <c r="G71" s="5"/>
      <c r="H71" s="5"/>
      <c r="J71" s="5"/>
      <c r="K71" s="5"/>
      <c r="L71" s="5"/>
      <c r="M71" s="5"/>
      <c r="N71" s="5"/>
      <c r="AA71" s="19" t="s">
        <v>280</v>
      </c>
      <c r="AB71" s="18" t="s">
        <v>1103</v>
      </c>
    </row>
    <row r="72" spans="1:28" ht="12" customHeight="1" x14ac:dyDescent="0.2">
      <c r="A72" s="15" t="s">
        <v>94</v>
      </c>
      <c r="B72" s="16" t="s">
        <v>272</v>
      </c>
      <c r="C72" s="30" t="str">
        <f t="shared" si="1"/>
        <v>Chateau Haut-Bages Liberal 5eme Cru Classe, Pauillac</v>
      </c>
      <c r="D72" s="14">
        <v>300</v>
      </c>
      <c r="E72" s="14">
        <v>500</v>
      </c>
      <c r="F72" s="5"/>
      <c r="G72" s="5"/>
      <c r="H72" s="5"/>
      <c r="J72" s="5"/>
      <c r="K72" s="5"/>
      <c r="L72" s="5"/>
      <c r="M72" s="5"/>
      <c r="N72" s="5"/>
      <c r="AA72" s="19" t="s">
        <v>282</v>
      </c>
      <c r="AB72" s="18" t="s">
        <v>1104</v>
      </c>
    </row>
    <row r="73" spans="1:28" ht="12" customHeight="1" x14ac:dyDescent="0.2">
      <c r="A73" s="15" t="s">
        <v>95</v>
      </c>
      <c r="B73" s="16" t="s">
        <v>284</v>
      </c>
      <c r="C73" s="30" t="str">
        <f t="shared" si="1"/>
        <v>Chateau Batailley 5eme Cru Classe, Pauillac</v>
      </c>
      <c r="D73" s="14">
        <v>300</v>
      </c>
      <c r="E73" s="14">
        <v>500</v>
      </c>
      <c r="F73" s="5"/>
      <c r="G73" s="5"/>
      <c r="H73" s="5"/>
      <c r="J73" s="5"/>
      <c r="K73" s="5"/>
      <c r="L73" s="5"/>
      <c r="M73" s="5"/>
      <c r="N73" s="5"/>
      <c r="AA73" s="19" t="s">
        <v>280</v>
      </c>
      <c r="AB73" s="18" t="s">
        <v>1105</v>
      </c>
    </row>
    <row r="74" spans="1:28" ht="12" customHeight="1" x14ac:dyDescent="0.2">
      <c r="A74" s="15" t="s">
        <v>96</v>
      </c>
      <c r="B74" s="16" t="s">
        <v>284</v>
      </c>
      <c r="C74" s="30" t="str">
        <f t="shared" si="1"/>
        <v>Chateau Troplong Mondot Premier Grand Cru Classe B, Saint-Emilion Grand Cru</v>
      </c>
      <c r="D74" s="14">
        <v>100</v>
      </c>
      <c r="E74" s="14">
        <v>140</v>
      </c>
      <c r="F74" s="5"/>
      <c r="G74" s="5"/>
      <c r="H74" s="5"/>
      <c r="J74" s="5"/>
      <c r="K74" s="5"/>
      <c r="L74" s="5"/>
      <c r="M74" s="5"/>
      <c r="N74" s="5"/>
      <c r="AA74" s="19" t="s">
        <v>286</v>
      </c>
      <c r="AB74" s="18" t="s">
        <v>1106</v>
      </c>
    </row>
    <row r="75" spans="1:28" ht="12" customHeight="1" x14ac:dyDescent="0.2">
      <c r="A75" s="15" t="s">
        <v>97</v>
      </c>
      <c r="B75" s="16"/>
      <c r="C75" s="30" t="str">
        <f t="shared" si="1"/>
        <v>1962/1964 Chateau Pontet Canet and Kirwan (Halves)</v>
      </c>
      <c r="D75" s="14">
        <v>100</v>
      </c>
      <c r="E75" s="14">
        <v>300</v>
      </c>
      <c r="F75" s="5"/>
      <c r="G75" s="5"/>
      <c r="H75" s="5"/>
      <c r="J75" s="5"/>
      <c r="K75" s="5"/>
      <c r="L75" s="5"/>
      <c r="M75" s="5"/>
      <c r="N75" s="5"/>
      <c r="AA75" s="19" t="s">
        <v>288</v>
      </c>
      <c r="AB75" s="18" t="s">
        <v>1107</v>
      </c>
    </row>
    <row r="76" spans="1:28" ht="12" customHeight="1" x14ac:dyDescent="0.2">
      <c r="A76" s="15" t="s">
        <v>98</v>
      </c>
      <c r="B76" s="16" t="s">
        <v>290</v>
      </c>
      <c r="C76" s="30" t="str">
        <f t="shared" si="1"/>
        <v>Chateau Margaux and Mystery Bordeaux</v>
      </c>
      <c r="D76" s="14">
        <v>300</v>
      </c>
      <c r="E76" s="14">
        <v>500</v>
      </c>
      <c r="F76" s="5"/>
      <c r="G76" s="5"/>
      <c r="H76" s="5"/>
      <c r="J76" s="5"/>
      <c r="K76" s="5"/>
      <c r="L76" s="5"/>
      <c r="M76" s="5"/>
      <c r="N76" s="5"/>
      <c r="AA76" s="19" t="s">
        <v>291</v>
      </c>
      <c r="AB76" s="18" t="s">
        <v>1108</v>
      </c>
    </row>
    <row r="77" spans="1:28" ht="12" customHeight="1" x14ac:dyDescent="0.2">
      <c r="A77" s="15" t="s">
        <v>99</v>
      </c>
      <c r="B77" s="16" t="s">
        <v>267</v>
      </c>
      <c r="C77" s="30" t="str">
        <f t="shared" si="1"/>
        <v>Chateau d'Yquem Premier Cru Superieur, Sauternes</v>
      </c>
      <c r="D77" s="14">
        <v>300</v>
      </c>
      <c r="E77" s="14">
        <v>500</v>
      </c>
      <c r="F77" s="5"/>
      <c r="G77" s="5"/>
      <c r="H77" s="5"/>
      <c r="J77" s="5"/>
      <c r="K77" s="5"/>
      <c r="L77" s="5"/>
      <c r="M77" s="5"/>
      <c r="N77" s="5"/>
      <c r="AA77" s="19" t="s">
        <v>293</v>
      </c>
      <c r="AB77" s="18" t="s">
        <v>1109</v>
      </c>
    </row>
    <row r="78" spans="1:28" ht="12" customHeight="1" x14ac:dyDescent="0.2">
      <c r="A78" s="15" t="s">
        <v>100</v>
      </c>
      <c r="B78" s="16"/>
      <c r="C78" s="30" t="str">
        <f t="shared" si="1"/>
        <v>Domaine Leflaive, Chevalier-Montrachet Grand Cru [Believed pre-1980s]</v>
      </c>
      <c r="D78" s="14">
        <v>200</v>
      </c>
      <c r="E78" s="14">
        <v>500</v>
      </c>
      <c r="F78" s="5"/>
      <c r="G78" s="5"/>
      <c r="H78" s="5"/>
      <c r="J78" s="5"/>
      <c r="K78" s="5"/>
      <c r="L78" s="5"/>
      <c r="M78" s="5"/>
      <c r="N78" s="5"/>
      <c r="AA78" s="19" t="s">
        <v>1494</v>
      </c>
      <c r="AB78" s="18" t="s">
        <v>1110</v>
      </c>
    </row>
    <row r="79" spans="1:28" ht="12" customHeight="1" x14ac:dyDescent="0.2">
      <c r="A79" s="15" t="s">
        <v>101</v>
      </c>
      <c r="B79" s="16"/>
      <c r="C79" s="30" t="str">
        <f t="shared" si="1"/>
        <v>Mixed Lot of Red and White Burgundy (Believed ca. 1940-1965)</v>
      </c>
      <c r="D79" s="14">
        <v>100</v>
      </c>
      <c r="E79" s="14">
        <v>300</v>
      </c>
      <c r="F79" s="5"/>
      <c r="G79" s="5"/>
      <c r="H79" s="5"/>
      <c r="J79" s="5"/>
      <c r="K79" s="5"/>
      <c r="L79" s="5"/>
      <c r="M79" s="5"/>
      <c r="N79" s="5"/>
      <c r="AA79" s="19" t="s">
        <v>297</v>
      </c>
      <c r="AB79" s="18" t="s">
        <v>1111</v>
      </c>
    </row>
    <row r="80" spans="1:28" ht="12" customHeight="1" x14ac:dyDescent="0.2">
      <c r="A80" s="15" t="s">
        <v>102</v>
      </c>
      <c r="B80" s="16" t="s">
        <v>299</v>
      </c>
      <c r="C80" s="30" t="str">
        <f t="shared" si="1"/>
        <v>Chateau Magdelaine Premier Grand Cru Classe B, Saint-Emilion Grand Cru</v>
      </c>
      <c r="D80" s="14">
        <v>200</v>
      </c>
      <c r="E80" s="14">
        <v>300</v>
      </c>
      <c r="F80" s="5"/>
      <c r="G80" s="5"/>
      <c r="H80" s="5"/>
      <c r="J80" s="5"/>
      <c r="K80" s="5"/>
      <c r="L80" s="5"/>
      <c r="M80" s="5"/>
      <c r="N80" s="5"/>
      <c r="AA80" s="19" t="s">
        <v>300</v>
      </c>
      <c r="AB80" s="18" t="s">
        <v>1112</v>
      </c>
    </row>
    <row r="81" spans="1:28" ht="12" customHeight="1" x14ac:dyDescent="0.2">
      <c r="A81" s="15" t="s">
        <v>103</v>
      </c>
      <c r="B81" s="16" t="s">
        <v>302</v>
      </c>
      <c r="C81" s="30" t="str">
        <f t="shared" si="1"/>
        <v>Chateau Palmer 3eme Cru Classe, Margaux</v>
      </c>
      <c r="D81" s="14">
        <v>400</v>
      </c>
      <c r="E81" s="14">
        <v>600</v>
      </c>
      <c r="F81" s="5"/>
      <c r="G81" s="5"/>
      <c r="H81" s="5"/>
      <c r="J81" s="5"/>
      <c r="K81" s="5"/>
      <c r="L81" s="5"/>
      <c r="M81" s="5"/>
      <c r="N81" s="5"/>
      <c r="AA81" s="19" t="s">
        <v>303</v>
      </c>
      <c r="AB81" s="18" t="s">
        <v>1113</v>
      </c>
    </row>
    <row r="82" spans="1:28" ht="12" customHeight="1" x14ac:dyDescent="0.2">
      <c r="A82" s="15" t="s">
        <v>104</v>
      </c>
      <c r="B82" s="16" t="s">
        <v>306</v>
      </c>
      <c r="C82" s="30" t="str">
        <f t="shared" si="1"/>
        <v>Chateau Gruaud Larose 2eme Cru Classe, Saint-Julien</v>
      </c>
      <c r="D82" s="14">
        <v>340</v>
      </c>
      <c r="E82" s="14">
        <v>480</v>
      </c>
      <c r="F82" s="5"/>
      <c r="G82" s="5"/>
      <c r="H82" s="5"/>
      <c r="J82" s="5"/>
      <c r="K82" s="5"/>
      <c r="L82" s="5"/>
      <c r="M82" s="5"/>
      <c r="N82" s="5"/>
      <c r="AA82" s="19" t="s">
        <v>278</v>
      </c>
      <c r="AB82" s="18" t="s">
        <v>1114</v>
      </c>
    </row>
    <row r="83" spans="1:28" ht="12" customHeight="1" x14ac:dyDescent="0.2">
      <c r="A83" s="15" t="s">
        <v>105</v>
      </c>
      <c r="B83" s="16" t="s">
        <v>306</v>
      </c>
      <c r="C83" s="30" t="str">
        <f t="shared" si="1"/>
        <v>Chateau Gruaud Larose 2eme Cru Classe, Saint-Julien</v>
      </c>
      <c r="D83" s="14">
        <v>340</v>
      </c>
      <c r="E83" s="14">
        <v>480</v>
      </c>
      <c r="F83" s="5"/>
      <c r="G83" s="5"/>
      <c r="H83" s="5"/>
      <c r="J83" s="5"/>
      <c r="K83" s="5"/>
      <c r="L83" s="5"/>
      <c r="M83" s="5"/>
      <c r="N83" s="5"/>
      <c r="AA83" s="19" t="s">
        <v>278</v>
      </c>
      <c r="AB83" s="18" t="s">
        <v>1115</v>
      </c>
    </row>
    <row r="84" spans="1:28" ht="12" customHeight="1" x14ac:dyDescent="0.2">
      <c r="A84" s="15" t="s">
        <v>106</v>
      </c>
      <c r="B84" s="16" t="s">
        <v>306</v>
      </c>
      <c r="C84" s="30" t="str">
        <f t="shared" si="1"/>
        <v>Chateau Gruaud Larose 2eme Cru Classe, Saint-Julien</v>
      </c>
      <c r="D84" s="14">
        <v>340</v>
      </c>
      <c r="E84" s="14">
        <v>480</v>
      </c>
      <c r="F84" s="5"/>
      <c r="G84" s="5"/>
      <c r="H84" s="5"/>
      <c r="J84" s="5"/>
      <c r="K84" s="5"/>
      <c r="L84" s="5"/>
      <c r="M84" s="5"/>
      <c r="N84" s="5"/>
      <c r="AA84" s="19" t="s">
        <v>278</v>
      </c>
      <c r="AB84" s="18" t="s">
        <v>1116</v>
      </c>
    </row>
    <row r="85" spans="1:28" ht="12" customHeight="1" x14ac:dyDescent="0.2">
      <c r="A85" s="15" t="s">
        <v>107</v>
      </c>
      <c r="B85" s="16" t="s">
        <v>306</v>
      </c>
      <c r="C85" s="30" t="str">
        <f t="shared" si="1"/>
        <v>Chateau Gruaud Larose 2eme Cru Classe, Saint-Julien</v>
      </c>
      <c r="D85" s="14">
        <v>340</v>
      </c>
      <c r="E85" s="14">
        <v>480</v>
      </c>
      <c r="F85" s="5"/>
      <c r="G85" s="5"/>
      <c r="H85" s="5"/>
      <c r="J85" s="5"/>
      <c r="K85" s="5"/>
      <c r="L85" s="5"/>
      <c r="M85" s="5"/>
      <c r="N85" s="5"/>
      <c r="AA85" s="19" t="s">
        <v>278</v>
      </c>
      <c r="AB85" s="18" t="s">
        <v>1117</v>
      </c>
    </row>
    <row r="86" spans="1:28" ht="12" customHeight="1" x14ac:dyDescent="0.2">
      <c r="A86" s="15" t="s">
        <v>108</v>
      </c>
      <c r="B86" s="16" t="s">
        <v>306</v>
      </c>
      <c r="C86" s="30" t="str">
        <f t="shared" si="1"/>
        <v>Chateau Leoville Poyferre 2eme Cru Classe, Saint-Julien</v>
      </c>
      <c r="D86" s="14">
        <v>300</v>
      </c>
      <c r="E86" s="14">
        <v>400</v>
      </c>
      <c r="F86" s="5"/>
      <c r="G86" s="5"/>
      <c r="H86" s="5"/>
      <c r="J86" s="5"/>
      <c r="K86" s="5"/>
      <c r="L86" s="5"/>
      <c r="M86" s="5"/>
      <c r="N86" s="5"/>
      <c r="AA86" s="19" t="s">
        <v>276</v>
      </c>
      <c r="AB86" s="18" t="s">
        <v>1118</v>
      </c>
    </row>
    <row r="87" spans="1:28" ht="12" customHeight="1" x14ac:dyDescent="0.2">
      <c r="A87" s="15" t="s">
        <v>109</v>
      </c>
      <c r="B87" s="16" t="s">
        <v>306</v>
      </c>
      <c r="C87" s="30" t="str">
        <f t="shared" si="1"/>
        <v>Chateau Talbot 4eme Cru Classe, Saint-Julien</v>
      </c>
      <c r="D87" s="14">
        <v>340</v>
      </c>
      <c r="E87" s="14">
        <v>480</v>
      </c>
      <c r="F87" s="5"/>
      <c r="G87" s="5"/>
      <c r="H87" s="5"/>
      <c r="J87" s="5"/>
      <c r="K87" s="5"/>
      <c r="L87" s="5"/>
      <c r="M87" s="5"/>
      <c r="N87" s="5"/>
      <c r="AA87" s="19" t="s">
        <v>312</v>
      </c>
      <c r="AB87" s="18" t="s">
        <v>1119</v>
      </c>
    </row>
    <row r="88" spans="1:28" ht="12" customHeight="1" x14ac:dyDescent="0.2">
      <c r="A88" s="15" t="s">
        <v>110</v>
      </c>
      <c r="B88" s="16" t="s">
        <v>313</v>
      </c>
      <c r="C88" s="30" t="str">
        <f t="shared" si="1"/>
        <v>Chateau La Mission Haut-Brion Cru Classe, Pessac-Leognan</v>
      </c>
      <c r="D88" s="14">
        <v>8000</v>
      </c>
      <c r="E88" s="14">
        <v>10000</v>
      </c>
      <c r="F88" s="5"/>
      <c r="G88" s="5"/>
      <c r="H88" s="5"/>
      <c r="J88" s="5"/>
      <c r="K88" s="5"/>
      <c r="L88" s="5"/>
      <c r="M88" s="5"/>
      <c r="N88" s="5"/>
      <c r="AA88" s="19" t="s">
        <v>314</v>
      </c>
      <c r="AB88" s="18" t="s">
        <v>1120</v>
      </c>
    </row>
    <row r="89" spans="1:28" ht="12" customHeight="1" x14ac:dyDescent="0.2">
      <c r="A89" s="15" t="s">
        <v>111</v>
      </c>
      <c r="B89" s="16" t="s">
        <v>317</v>
      </c>
      <c r="C89" s="30" t="str">
        <f t="shared" si="1"/>
        <v>Chateau Mouton Rothschild Premier Cru Classe, Pauillac</v>
      </c>
      <c r="D89" s="14">
        <v>2500</v>
      </c>
      <c r="E89" s="14">
        <v>3000</v>
      </c>
      <c r="F89" s="5"/>
      <c r="G89" s="5"/>
      <c r="H89" s="5"/>
      <c r="J89" s="5"/>
      <c r="K89" s="5"/>
      <c r="L89" s="5"/>
      <c r="M89" s="5"/>
      <c r="N89" s="5"/>
      <c r="AA89" s="19" t="s">
        <v>268</v>
      </c>
      <c r="AB89" s="18" t="s">
        <v>1121</v>
      </c>
    </row>
    <row r="90" spans="1:28" ht="12" customHeight="1" x14ac:dyDescent="0.2">
      <c r="A90" s="15" t="s">
        <v>112</v>
      </c>
      <c r="B90" s="16" t="s">
        <v>317</v>
      </c>
      <c r="C90" s="30" t="str">
        <f t="shared" si="1"/>
        <v>Le Pin, Pomerol</v>
      </c>
      <c r="D90" s="14">
        <v>800</v>
      </c>
      <c r="E90" s="14">
        <v>1800</v>
      </c>
      <c r="F90" s="5"/>
      <c r="G90" s="5"/>
      <c r="H90" s="5"/>
      <c r="J90" s="5"/>
      <c r="K90" s="5"/>
      <c r="L90" s="5"/>
      <c r="M90" s="5"/>
      <c r="N90" s="5"/>
      <c r="AA90" s="19" t="s">
        <v>319</v>
      </c>
      <c r="AB90" s="18" t="s">
        <v>1122</v>
      </c>
    </row>
    <row r="91" spans="1:28" ht="12" customHeight="1" x14ac:dyDescent="0.2">
      <c r="A91" s="15" t="s">
        <v>113</v>
      </c>
      <c r="B91" s="16" t="s">
        <v>322</v>
      </c>
      <c r="C91" s="30" t="str">
        <f t="shared" si="1"/>
        <v>Le Pin, Pomerol</v>
      </c>
      <c r="D91" s="14">
        <v>1000</v>
      </c>
      <c r="E91" s="14">
        <v>1800</v>
      </c>
      <c r="F91" s="5"/>
      <c r="G91" s="5"/>
      <c r="H91" s="5"/>
      <c r="J91" s="5"/>
      <c r="K91" s="5"/>
      <c r="L91" s="5"/>
      <c r="M91" s="5"/>
      <c r="N91" s="5"/>
      <c r="AA91" s="19" t="s">
        <v>319</v>
      </c>
      <c r="AB91" s="18" t="s">
        <v>1123</v>
      </c>
    </row>
    <row r="92" spans="1:28" ht="12" customHeight="1" x14ac:dyDescent="0.2">
      <c r="A92" s="15" t="s">
        <v>114</v>
      </c>
      <c r="B92" s="16" t="s">
        <v>324</v>
      </c>
      <c r="C92" s="30" t="str">
        <f t="shared" si="1"/>
        <v>Chateau Magdelaine Premier Grand Cru Classe B, Saint-Emilion Grand Cru</v>
      </c>
      <c r="D92" s="14">
        <v>100</v>
      </c>
      <c r="E92" s="14">
        <v>150</v>
      </c>
      <c r="F92" s="5"/>
      <c r="G92" s="5"/>
      <c r="H92" s="5"/>
      <c r="J92" s="5"/>
      <c r="K92" s="5"/>
      <c r="L92" s="5"/>
      <c r="M92" s="5"/>
      <c r="N92" s="5"/>
      <c r="AA92" s="19" t="s">
        <v>300</v>
      </c>
      <c r="AB92" s="18" t="s">
        <v>1124</v>
      </c>
    </row>
    <row r="93" spans="1:28" ht="12" customHeight="1" x14ac:dyDescent="0.2">
      <c r="A93" s="15" t="s">
        <v>115</v>
      </c>
      <c r="B93" s="16" t="s">
        <v>326</v>
      </c>
      <c r="C93" s="30" t="str">
        <f t="shared" si="1"/>
        <v>Chateau Mouton Rothschild Premier Cru Classe, Pauillac</v>
      </c>
      <c r="D93" s="14">
        <v>150</v>
      </c>
      <c r="E93" s="14">
        <v>200</v>
      </c>
      <c r="F93" s="5"/>
      <c r="G93" s="5"/>
      <c r="H93" s="5"/>
      <c r="J93" s="5"/>
      <c r="K93" s="5"/>
      <c r="L93" s="5"/>
      <c r="M93" s="5"/>
      <c r="N93" s="5"/>
      <c r="AA93" s="19" t="s">
        <v>268</v>
      </c>
      <c r="AB93" s="18" t="s">
        <v>1125</v>
      </c>
    </row>
    <row r="94" spans="1:28" ht="12" customHeight="1" x14ac:dyDescent="0.2">
      <c r="A94" s="15" t="s">
        <v>116</v>
      </c>
      <c r="B94" s="16" t="s">
        <v>148</v>
      </c>
      <c r="C94" s="30" t="str">
        <f t="shared" si="1"/>
        <v>Chateau Rauzan-Segla 2eme Cru Classe, Margaux</v>
      </c>
      <c r="D94" s="14">
        <v>500</v>
      </c>
      <c r="E94" s="14">
        <v>700</v>
      </c>
      <c r="F94" s="5"/>
      <c r="G94" s="5"/>
      <c r="H94" s="5"/>
      <c r="J94" s="5"/>
      <c r="K94" s="5"/>
      <c r="L94" s="5"/>
      <c r="M94" s="5"/>
      <c r="N94" s="5"/>
      <c r="AA94" s="19" t="s">
        <v>328</v>
      </c>
      <c r="AB94" s="18" t="s">
        <v>1126</v>
      </c>
    </row>
    <row r="95" spans="1:28" ht="12" customHeight="1" x14ac:dyDescent="0.2">
      <c r="A95" s="15" t="s">
        <v>117</v>
      </c>
      <c r="B95" s="16" t="s">
        <v>148</v>
      </c>
      <c r="C95" s="30" t="str">
        <f t="shared" si="1"/>
        <v>Cos d'Estournel 2eme Cru Classe, Saint-Estephe</v>
      </c>
      <c r="D95" s="14">
        <v>320</v>
      </c>
      <c r="E95" s="14">
        <v>400</v>
      </c>
      <c r="F95" s="5"/>
      <c r="G95" s="5"/>
      <c r="H95" s="5"/>
      <c r="J95" s="5"/>
      <c r="K95" s="5"/>
      <c r="L95" s="5"/>
      <c r="M95" s="5"/>
      <c r="N95" s="5"/>
      <c r="AA95" s="19" t="s">
        <v>329</v>
      </c>
      <c r="AB95" s="18" t="s">
        <v>1127</v>
      </c>
    </row>
    <row r="96" spans="1:28" ht="12" customHeight="1" x14ac:dyDescent="0.2">
      <c r="A96" s="15" t="s">
        <v>118</v>
      </c>
      <c r="B96" s="16" t="s">
        <v>148</v>
      </c>
      <c r="C96" s="30" t="str">
        <f t="shared" si="1"/>
        <v>Cos d'Estournel 2eme Cru Classe, Saint-Estephe</v>
      </c>
      <c r="D96" s="14">
        <v>400</v>
      </c>
      <c r="E96" s="14">
        <v>500</v>
      </c>
      <c r="F96" s="5"/>
      <c r="G96" s="5"/>
      <c r="H96" s="5"/>
      <c r="J96" s="5"/>
      <c r="K96" s="5"/>
      <c r="L96" s="5"/>
      <c r="M96" s="5"/>
      <c r="N96" s="5"/>
      <c r="AA96" s="19" t="s">
        <v>329</v>
      </c>
      <c r="AB96" s="18" t="s">
        <v>1128</v>
      </c>
    </row>
    <row r="97" spans="1:28" ht="12" customHeight="1" x14ac:dyDescent="0.2">
      <c r="A97" s="15" t="s">
        <v>119</v>
      </c>
      <c r="B97" s="16" t="s">
        <v>148</v>
      </c>
      <c r="C97" s="30" t="str">
        <f t="shared" si="1"/>
        <v>Ducru-Beaucaillou 2eme Cru Classe, Saint-Julien</v>
      </c>
      <c r="D97" s="14">
        <v>500</v>
      </c>
      <c r="E97" s="14">
        <v>600</v>
      </c>
      <c r="F97" s="5"/>
      <c r="G97" s="5"/>
      <c r="H97" s="5"/>
      <c r="J97" s="5"/>
      <c r="K97" s="5"/>
      <c r="L97" s="5"/>
      <c r="M97" s="5"/>
      <c r="N97" s="5"/>
      <c r="AA97" s="19" t="s">
        <v>331</v>
      </c>
      <c r="AB97" s="18" t="s">
        <v>1129</v>
      </c>
    </row>
    <row r="98" spans="1:28" ht="12" customHeight="1" x14ac:dyDescent="0.2">
      <c r="A98" s="15" t="s">
        <v>120</v>
      </c>
      <c r="B98" s="16" t="s">
        <v>334</v>
      </c>
      <c r="C98" s="30" t="str">
        <f t="shared" si="1"/>
        <v>Chateau Margaux Premier Cru Classe, Margaux - In Bond</v>
      </c>
      <c r="D98" s="14">
        <v>3200</v>
      </c>
      <c r="E98" s="14">
        <v>4200</v>
      </c>
      <c r="F98" s="5"/>
      <c r="G98" s="5"/>
      <c r="H98" s="5"/>
      <c r="J98" s="5"/>
      <c r="K98" s="5"/>
      <c r="L98" s="5"/>
      <c r="M98" s="5"/>
      <c r="N98" s="5"/>
      <c r="AA98" s="19" t="s">
        <v>335</v>
      </c>
      <c r="AB98" s="18" t="s">
        <v>1130</v>
      </c>
    </row>
    <row r="99" spans="1:28" ht="12" customHeight="1" x14ac:dyDescent="0.2">
      <c r="A99" s="15" t="s">
        <v>121</v>
      </c>
      <c r="B99" s="16" t="s">
        <v>334</v>
      </c>
      <c r="C99" s="30" t="str">
        <f t="shared" si="1"/>
        <v>Chateau Talbot 4eme Cru Classe, Saint-Julien (Magnums)</v>
      </c>
      <c r="D99" s="14">
        <v>480</v>
      </c>
      <c r="E99" s="14">
        <v>600</v>
      </c>
      <c r="F99" s="5"/>
      <c r="G99" s="5"/>
      <c r="H99" s="5"/>
      <c r="J99" s="5"/>
      <c r="K99" s="5"/>
      <c r="L99" s="5"/>
      <c r="M99" s="5"/>
      <c r="N99" s="5"/>
      <c r="AA99" s="19" t="s">
        <v>336</v>
      </c>
      <c r="AB99" s="18" t="s">
        <v>1131</v>
      </c>
    </row>
    <row r="100" spans="1:28" ht="12" customHeight="1" x14ac:dyDescent="0.2">
      <c r="A100" s="15" t="s">
        <v>122</v>
      </c>
      <c r="B100" s="16" t="s">
        <v>334</v>
      </c>
      <c r="C100" s="30" t="str">
        <f t="shared" si="1"/>
        <v>Chateau Lafleur, Pomerol - In Bond</v>
      </c>
      <c r="D100" s="14">
        <v>4000</v>
      </c>
      <c r="E100" s="14">
        <v>5000</v>
      </c>
      <c r="F100" s="5"/>
      <c r="G100" s="5"/>
      <c r="H100" s="5"/>
      <c r="J100" s="5"/>
      <c r="K100" s="5"/>
      <c r="L100" s="5"/>
      <c r="M100" s="5"/>
      <c r="N100" s="5"/>
      <c r="AA100" s="19" t="s">
        <v>337</v>
      </c>
      <c r="AB100" s="18" t="s">
        <v>1132</v>
      </c>
    </row>
    <row r="101" spans="1:28" ht="12" customHeight="1" x14ac:dyDescent="0.2">
      <c r="A101" s="15" t="s">
        <v>123</v>
      </c>
      <c r="B101" s="16" t="s">
        <v>339</v>
      </c>
      <c r="C101" s="30" t="str">
        <f t="shared" si="1"/>
        <v>Chateau Lafleur, Pomerol - In Bond</v>
      </c>
      <c r="D101" s="14">
        <v>3000</v>
      </c>
      <c r="E101" s="14">
        <v>3500</v>
      </c>
      <c r="F101" s="5"/>
      <c r="G101" s="5"/>
      <c r="H101" s="5"/>
      <c r="J101" s="5"/>
      <c r="K101" s="5"/>
      <c r="L101" s="5"/>
      <c r="M101" s="5"/>
      <c r="N101" s="5"/>
      <c r="AA101" s="19" t="s">
        <v>337</v>
      </c>
      <c r="AB101" s="18" t="s">
        <v>1133</v>
      </c>
    </row>
    <row r="102" spans="1:28" ht="12" customHeight="1" x14ac:dyDescent="0.2">
      <c r="A102" s="15" t="s">
        <v>124</v>
      </c>
      <c r="B102" s="16" t="s">
        <v>201</v>
      </c>
      <c r="C102" s="30" t="str">
        <f t="shared" si="1"/>
        <v>Chateau Ferriere 3eme Cru Classe, Margaux - In Bond</v>
      </c>
      <c r="D102" s="14">
        <v>280</v>
      </c>
      <c r="E102" s="14">
        <v>360</v>
      </c>
      <c r="F102" s="5"/>
      <c r="G102" s="5"/>
      <c r="H102" s="5"/>
      <c r="J102" s="5"/>
      <c r="K102" s="5"/>
      <c r="L102" s="5"/>
      <c r="M102" s="5"/>
      <c r="N102" s="5"/>
      <c r="AA102" s="19" t="s">
        <v>340</v>
      </c>
      <c r="AB102" s="18" t="s">
        <v>1134</v>
      </c>
    </row>
    <row r="103" spans="1:28" ht="12" customHeight="1" x14ac:dyDescent="0.2">
      <c r="A103" s="15" t="s">
        <v>125</v>
      </c>
      <c r="B103" s="16" t="s">
        <v>201</v>
      </c>
      <c r="C103" s="30" t="str">
        <f t="shared" si="1"/>
        <v>Chateau Grand Mayne Grand Cru Classe, Saint-Emilion Grand Cru - In Bond</v>
      </c>
      <c r="D103" s="14">
        <v>440</v>
      </c>
      <c r="E103" s="14">
        <v>540</v>
      </c>
      <c r="F103" s="5"/>
      <c r="G103" s="5"/>
      <c r="H103" s="5"/>
      <c r="J103" s="5"/>
      <c r="K103" s="5"/>
      <c r="L103" s="5"/>
      <c r="M103" s="5"/>
      <c r="N103" s="5"/>
      <c r="AA103" s="19" t="s">
        <v>341</v>
      </c>
      <c r="AB103" s="18" t="s">
        <v>1135</v>
      </c>
    </row>
    <row r="104" spans="1:28" ht="12" customHeight="1" x14ac:dyDescent="0.2">
      <c r="A104" s="15" t="s">
        <v>126</v>
      </c>
      <c r="B104" s="16" t="s">
        <v>201</v>
      </c>
      <c r="C104" s="30" t="str">
        <f t="shared" si="1"/>
        <v>Chateau Certan Marzelle, Pomerol</v>
      </c>
      <c r="D104" s="14">
        <v>340</v>
      </c>
      <c r="E104" s="14">
        <v>440</v>
      </c>
      <c r="F104" s="5"/>
      <c r="G104" s="5"/>
      <c r="H104" s="5"/>
      <c r="J104" s="5"/>
      <c r="K104" s="5"/>
      <c r="L104" s="5"/>
      <c r="M104" s="5"/>
      <c r="N104" s="5"/>
      <c r="AA104" s="19" t="s">
        <v>342</v>
      </c>
      <c r="AB104" s="18" t="s">
        <v>1136</v>
      </c>
    </row>
    <row r="105" spans="1:28" ht="12" customHeight="1" x14ac:dyDescent="0.2">
      <c r="A105" s="15" t="s">
        <v>127</v>
      </c>
      <c r="B105" s="16" t="s">
        <v>201</v>
      </c>
      <c r="C105" s="30" t="str">
        <f t="shared" si="1"/>
        <v>Chateau de Valois, Pomerol - In Bond</v>
      </c>
      <c r="D105" s="14">
        <v>200</v>
      </c>
      <c r="E105" s="14">
        <v>300</v>
      </c>
      <c r="F105" s="5"/>
      <c r="G105" s="5"/>
      <c r="H105" s="5"/>
      <c r="J105" s="5"/>
      <c r="K105" s="5"/>
      <c r="L105" s="5"/>
      <c r="M105" s="5"/>
      <c r="N105" s="5"/>
      <c r="AA105" s="19" t="s">
        <v>344</v>
      </c>
      <c r="AB105" s="18" t="s">
        <v>1137</v>
      </c>
    </row>
    <row r="106" spans="1:28" ht="12" customHeight="1" x14ac:dyDescent="0.2">
      <c r="A106" s="15" t="s">
        <v>128</v>
      </c>
      <c r="B106" s="16" t="s">
        <v>201</v>
      </c>
      <c r="C106" s="30" t="str">
        <f t="shared" si="1"/>
        <v>Chateau de Valois, Pomerol - In Bond</v>
      </c>
      <c r="D106" s="14">
        <v>200</v>
      </c>
      <c r="E106" s="14">
        <v>300</v>
      </c>
      <c r="F106" s="5"/>
      <c r="G106" s="5"/>
      <c r="H106" s="5"/>
      <c r="J106" s="5"/>
      <c r="K106" s="5"/>
      <c r="L106" s="5"/>
      <c r="M106" s="5"/>
      <c r="N106" s="5"/>
      <c r="AA106" s="19" t="s">
        <v>344</v>
      </c>
      <c r="AB106" s="18" t="s">
        <v>1138</v>
      </c>
    </row>
    <row r="107" spans="1:28" ht="12" customHeight="1" x14ac:dyDescent="0.2">
      <c r="A107" s="15" t="s">
        <v>129</v>
      </c>
      <c r="B107" s="16" t="s">
        <v>201</v>
      </c>
      <c r="C107" s="30" t="str">
        <f t="shared" si="1"/>
        <v>Chateau de Valois, Pomerol - In Bond</v>
      </c>
      <c r="D107" s="14">
        <v>200</v>
      </c>
      <c r="E107" s="14">
        <v>300</v>
      </c>
      <c r="F107" s="5"/>
      <c r="G107" s="5"/>
      <c r="H107" s="5"/>
      <c r="J107" s="5"/>
      <c r="K107" s="5"/>
      <c r="L107" s="5"/>
      <c r="M107" s="5"/>
      <c r="N107" s="5"/>
      <c r="AA107" s="19" t="s">
        <v>344</v>
      </c>
      <c r="AB107" s="18" t="s">
        <v>1139</v>
      </c>
    </row>
    <row r="108" spans="1:28" ht="12" customHeight="1" x14ac:dyDescent="0.2">
      <c r="A108" s="15" t="s">
        <v>130</v>
      </c>
      <c r="B108" s="16" t="s">
        <v>201</v>
      </c>
      <c r="C108" s="30" t="str">
        <f t="shared" si="1"/>
        <v>Chateau de Valois, Pomerol - In Bond</v>
      </c>
      <c r="D108" s="14">
        <v>200</v>
      </c>
      <c r="E108" s="14">
        <v>300</v>
      </c>
      <c r="F108" s="5"/>
      <c r="G108" s="5"/>
      <c r="H108" s="5"/>
      <c r="J108" s="5"/>
      <c r="K108" s="5"/>
      <c r="L108" s="5"/>
      <c r="M108" s="5"/>
      <c r="N108" s="5"/>
      <c r="AA108" s="19" t="s">
        <v>344</v>
      </c>
      <c r="AB108" s="18" t="s">
        <v>1140</v>
      </c>
    </row>
    <row r="109" spans="1:28" ht="12" customHeight="1" x14ac:dyDescent="0.2">
      <c r="A109" s="15" t="s">
        <v>131</v>
      </c>
      <c r="B109" s="16" t="s">
        <v>154</v>
      </c>
      <c r="C109" s="30" t="str">
        <f t="shared" si="1"/>
        <v>La Mondotte Premier Grand Cru Classe B, Saint-Emilion Grand Cru - In Bond</v>
      </c>
      <c r="D109" s="14">
        <v>440</v>
      </c>
      <c r="E109" s="14">
        <v>550</v>
      </c>
      <c r="F109" s="5"/>
      <c r="G109" s="5"/>
      <c r="H109" s="5"/>
      <c r="J109" s="5"/>
      <c r="K109" s="5"/>
      <c r="L109" s="5"/>
      <c r="M109" s="5"/>
      <c r="N109" s="5"/>
      <c r="AA109" s="19" t="s">
        <v>345</v>
      </c>
      <c r="AB109" s="18" t="s">
        <v>1141</v>
      </c>
    </row>
    <row r="110" spans="1:28" ht="12" customHeight="1" x14ac:dyDescent="0.2">
      <c r="A110" s="15" t="s">
        <v>132</v>
      </c>
      <c r="B110" s="16" t="s">
        <v>154</v>
      </c>
      <c r="C110" s="30" t="str">
        <f t="shared" si="1"/>
        <v>Chateau Clinet, Pomerol - In Bond</v>
      </c>
      <c r="D110" s="14">
        <v>500</v>
      </c>
      <c r="E110" s="14">
        <v>650</v>
      </c>
      <c r="F110" s="5"/>
      <c r="G110" s="5"/>
      <c r="H110" s="5"/>
      <c r="J110" s="5"/>
      <c r="K110" s="5"/>
      <c r="L110" s="5"/>
      <c r="M110" s="5"/>
      <c r="N110" s="5"/>
      <c r="AA110" s="19" t="s">
        <v>346</v>
      </c>
      <c r="AB110" s="18" t="s">
        <v>1142</v>
      </c>
    </row>
    <row r="111" spans="1:28" ht="12" customHeight="1" x14ac:dyDescent="0.2">
      <c r="A111" s="15" t="s">
        <v>133</v>
      </c>
      <c r="B111" s="16" t="s">
        <v>154</v>
      </c>
      <c r="C111" s="30" t="str">
        <f t="shared" si="1"/>
        <v>Chateau Certan Marzelle, Pomerol</v>
      </c>
      <c r="D111" s="14">
        <v>300</v>
      </c>
      <c r="E111" s="14">
        <v>400</v>
      </c>
      <c r="F111" s="5"/>
      <c r="G111" s="5"/>
      <c r="H111" s="5"/>
      <c r="J111" s="5"/>
      <c r="K111" s="5"/>
      <c r="L111" s="5"/>
      <c r="M111" s="5"/>
      <c r="N111" s="5"/>
      <c r="AA111" s="19" t="s">
        <v>342</v>
      </c>
      <c r="AB111" s="18" t="s">
        <v>1143</v>
      </c>
    </row>
    <row r="112" spans="1:28" ht="12" customHeight="1" x14ac:dyDescent="0.2">
      <c r="A112" s="15" t="s">
        <v>134</v>
      </c>
      <c r="B112" s="16" t="s">
        <v>203</v>
      </c>
      <c r="C112" s="30" t="str">
        <f t="shared" si="1"/>
        <v>Chateau Lynch-Bages 5eme Cru Classe, Pauillac - In Bond</v>
      </c>
      <c r="D112" s="14">
        <v>560</v>
      </c>
      <c r="E112" s="14">
        <v>750</v>
      </c>
      <c r="F112" s="5"/>
      <c r="G112" s="5"/>
      <c r="H112" s="5"/>
      <c r="J112" s="5"/>
      <c r="K112" s="5"/>
      <c r="L112" s="5"/>
      <c r="M112" s="5"/>
      <c r="N112" s="5"/>
      <c r="AA112" s="19" t="s">
        <v>347</v>
      </c>
      <c r="AB112" s="18" t="s">
        <v>1144</v>
      </c>
    </row>
    <row r="113" spans="1:28" ht="12" customHeight="1" x14ac:dyDescent="0.2">
      <c r="A113" s="15" t="s">
        <v>135</v>
      </c>
      <c r="B113" s="16" t="s">
        <v>203</v>
      </c>
      <c r="C113" s="30" t="str">
        <f t="shared" si="1"/>
        <v>Mathilde, Chateau La Fleur Morange, Saint-Emilion - In Bond</v>
      </c>
      <c r="D113" s="14">
        <v>100</v>
      </c>
      <c r="E113" s="14">
        <v>150</v>
      </c>
      <c r="F113" s="5"/>
      <c r="G113" s="5"/>
      <c r="H113" s="5"/>
      <c r="J113" s="5"/>
      <c r="K113" s="5"/>
      <c r="L113" s="5"/>
      <c r="M113" s="5"/>
      <c r="N113" s="5"/>
      <c r="AA113" s="19" t="s">
        <v>348</v>
      </c>
      <c r="AB113" s="18" t="s">
        <v>1145</v>
      </c>
    </row>
    <row r="114" spans="1:28" ht="12" customHeight="1" x14ac:dyDescent="0.2">
      <c r="A114" s="15" t="s">
        <v>136</v>
      </c>
      <c r="B114" s="16" t="s">
        <v>203</v>
      </c>
      <c r="C114" s="30" t="str">
        <f t="shared" si="1"/>
        <v>Mathilde, Chateau La Fleur Morange, Saint-Emilion - In Bond</v>
      </c>
      <c r="D114" s="14">
        <v>100</v>
      </c>
      <c r="E114" s="14">
        <v>150</v>
      </c>
      <c r="F114" s="5"/>
      <c r="G114" s="5"/>
      <c r="H114" s="5"/>
      <c r="J114" s="5"/>
      <c r="K114" s="5"/>
      <c r="L114" s="5"/>
      <c r="M114" s="5"/>
      <c r="N114" s="5"/>
      <c r="AA114" s="19" t="s">
        <v>348</v>
      </c>
      <c r="AB114" s="18" t="s">
        <v>1146</v>
      </c>
    </row>
    <row r="115" spans="1:28" ht="12" customHeight="1" x14ac:dyDescent="0.2">
      <c r="A115" s="15" t="s">
        <v>137</v>
      </c>
      <c r="B115" s="16" t="s">
        <v>163</v>
      </c>
      <c r="C115" s="30" t="str">
        <f t="shared" si="1"/>
        <v>Chateau Montrose 2eme Cru Classe, Saint-Estephe - In Bond</v>
      </c>
      <c r="D115" s="14">
        <v>600</v>
      </c>
      <c r="E115" s="14">
        <v>800</v>
      </c>
      <c r="F115" s="5"/>
      <c r="G115" s="5"/>
      <c r="H115" s="5"/>
      <c r="J115" s="5"/>
      <c r="K115" s="5"/>
      <c r="L115" s="5"/>
      <c r="M115" s="5"/>
      <c r="N115" s="5"/>
      <c r="AA115" s="19" t="s">
        <v>349</v>
      </c>
      <c r="AB115" s="18" t="s">
        <v>1147</v>
      </c>
    </row>
    <row r="116" spans="1:28" ht="12" customHeight="1" x14ac:dyDescent="0.2">
      <c r="A116" s="15" t="s">
        <v>138</v>
      </c>
      <c r="B116" s="16" t="s">
        <v>212</v>
      </c>
      <c r="C116" s="30" t="str">
        <f t="shared" si="1"/>
        <v>Echo de Lynch-Bages, Pauillac - In Bond</v>
      </c>
      <c r="D116" s="14">
        <v>280</v>
      </c>
      <c r="E116" s="14">
        <v>380</v>
      </c>
      <c r="F116" s="5"/>
      <c r="G116" s="5"/>
      <c r="H116" s="5"/>
      <c r="J116" s="5"/>
      <c r="K116" s="5"/>
      <c r="L116" s="5"/>
      <c r="M116" s="5"/>
      <c r="N116" s="5"/>
      <c r="AA116" s="19" t="s">
        <v>350</v>
      </c>
      <c r="AB116" s="18" t="s">
        <v>1148</v>
      </c>
    </row>
    <row r="117" spans="1:28" ht="12" customHeight="1" x14ac:dyDescent="0.2">
      <c r="A117" s="15" t="s">
        <v>139</v>
      </c>
      <c r="B117" s="16" t="s">
        <v>212</v>
      </c>
      <c r="C117" s="30" t="str">
        <f t="shared" si="1"/>
        <v>Pagodes de Cos, Saint-Estephe - In Bond</v>
      </c>
      <c r="D117" s="14">
        <v>300</v>
      </c>
      <c r="E117" s="14">
        <v>400</v>
      </c>
      <c r="F117" s="5"/>
      <c r="G117" s="5"/>
      <c r="H117" s="5"/>
      <c r="J117" s="5"/>
      <c r="K117" s="5"/>
      <c r="L117" s="5"/>
      <c r="M117" s="5"/>
      <c r="N117" s="5"/>
      <c r="AA117" s="19" t="s">
        <v>351</v>
      </c>
      <c r="AB117" s="18" t="s">
        <v>1149</v>
      </c>
    </row>
    <row r="118" spans="1:28" ht="12" customHeight="1" x14ac:dyDescent="0.2">
      <c r="A118" s="15" t="s">
        <v>140</v>
      </c>
      <c r="B118" s="16" t="s">
        <v>212</v>
      </c>
      <c r="C118" s="30" t="str">
        <f t="shared" si="1"/>
        <v>La Croix Ducru-Beaucaillou, Saint-Julien - In Bond</v>
      </c>
      <c r="D118" s="14">
        <v>280</v>
      </c>
      <c r="E118" s="14">
        <v>380</v>
      </c>
      <c r="F118" s="5"/>
      <c r="G118" s="5"/>
      <c r="H118" s="5"/>
      <c r="J118" s="5"/>
      <c r="K118" s="5"/>
      <c r="L118" s="5"/>
      <c r="M118" s="5"/>
      <c r="N118" s="5"/>
      <c r="AA118" s="19" t="s">
        <v>352</v>
      </c>
      <c r="AB118" s="18" t="s">
        <v>1150</v>
      </c>
    </row>
    <row r="119" spans="1:28" ht="12" customHeight="1" x14ac:dyDescent="0.2">
      <c r="A119" s="15" t="s">
        <v>141</v>
      </c>
      <c r="B119" s="16" t="s">
        <v>212</v>
      </c>
      <c r="C119" s="30" t="str">
        <f t="shared" si="1"/>
        <v>Vieux Chateau Mazerat, Saint-Emilion Grand Cru - In Bond</v>
      </c>
      <c r="D119" s="14">
        <v>440</v>
      </c>
      <c r="E119" s="14">
        <v>560</v>
      </c>
      <c r="F119" s="5"/>
      <c r="G119" s="5"/>
      <c r="H119" s="5"/>
      <c r="J119" s="5"/>
      <c r="K119" s="5"/>
      <c r="L119" s="5"/>
      <c r="M119" s="5"/>
      <c r="N119" s="5"/>
      <c r="AA119" s="19" t="s">
        <v>353</v>
      </c>
      <c r="AB119" s="18" t="s">
        <v>1151</v>
      </c>
    </row>
    <row r="120" spans="1:28" ht="12" customHeight="1" x14ac:dyDescent="0.2">
      <c r="A120" s="15" t="s">
        <v>354</v>
      </c>
      <c r="B120" s="16" t="s">
        <v>212</v>
      </c>
      <c r="C120" s="30" t="str">
        <f t="shared" si="1"/>
        <v>Chateau Cantenac, Saint-Emilion Grand Cru</v>
      </c>
      <c r="D120" s="14">
        <v>150</v>
      </c>
      <c r="E120" s="14">
        <v>200</v>
      </c>
      <c r="AA120" s="18" t="s">
        <v>355</v>
      </c>
      <c r="AB120" s="18" t="s">
        <v>1152</v>
      </c>
    </row>
    <row r="121" spans="1:28" ht="12" customHeight="1" x14ac:dyDescent="0.2">
      <c r="A121" s="15" t="s">
        <v>356</v>
      </c>
      <c r="B121" s="16" t="s">
        <v>212</v>
      </c>
      <c r="C121" s="30" t="str">
        <f t="shared" si="1"/>
        <v>Chateau Cantenac, Saint-Emilion Grand Cru - In Bond</v>
      </c>
      <c r="D121" s="14">
        <v>180</v>
      </c>
      <c r="E121" s="14">
        <v>240</v>
      </c>
      <c r="AA121" s="18" t="s">
        <v>357</v>
      </c>
      <c r="AB121" s="18" t="s">
        <v>1153</v>
      </c>
    </row>
    <row r="122" spans="1:28" ht="12" customHeight="1" x14ac:dyDescent="0.2">
      <c r="A122" s="15" t="s">
        <v>358</v>
      </c>
      <c r="B122" s="16" t="s">
        <v>359</v>
      </c>
      <c r="C122" s="30" t="str">
        <f t="shared" si="1"/>
        <v>Chateau Pichon Longueville Comtesse de Lalande 2eme Cru Classe, Pauillac</v>
      </c>
      <c r="D122" s="14">
        <v>600</v>
      </c>
      <c r="E122" s="14">
        <v>800</v>
      </c>
      <c r="AA122" s="18" t="s">
        <v>360</v>
      </c>
      <c r="AB122" s="18" t="s">
        <v>1154</v>
      </c>
    </row>
    <row r="123" spans="1:28" ht="12" customHeight="1" x14ac:dyDescent="0.2">
      <c r="A123" s="15" t="s">
        <v>361</v>
      </c>
      <c r="B123" s="16" t="s">
        <v>359</v>
      </c>
      <c r="C123" s="30" t="str">
        <f t="shared" si="1"/>
        <v>Chateau La Tour Carnet 4eme Cru Classe, Haut-Medoc - In Bond</v>
      </c>
      <c r="D123" s="14">
        <v>200</v>
      </c>
      <c r="E123" s="14">
        <v>300</v>
      </c>
      <c r="AA123" s="18" t="s">
        <v>362</v>
      </c>
      <c r="AB123" s="18" t="s">
        <v>1155</v>
      </c>
    </row>
    <row r="124" spans="1:28" ht="12" customHeight="1" x14ac:dyDescent="0.2">
      <c r="A124" s="15" t="s">
        <v>363</v>
      </c>
      <c r="B124" s="16" t="s">
        <v>359</v>
      </c>
      <c r="C124" s="30" t="str">
        <f t="shared" si="1"/>
        <v>Chateau Angludet, Margaux</v>
      </c>
      <c r="D124" s="14">
        <v>150</v>
      </c>
      <c r="E124" s="14">
        <v>200</v>
      </c>
      <c r="AA124" s="18" t="s">
        <v>364</v>
      </c>
      <c r="AB124" s="18" t="s">
        <v>1156</v>
      </c>
    </row>
    <row r="125" spans="1:28" ht="12" customHeight="1" x14ac:dyDescent="0.2">
      <c r="A125" s="15" t="s">
        <v>365</v>
      </c>
      <c r="B125" s="16" t="s">
        <v>359</v>
      </c>
      <c r="C125" s="30" t="str">
        <f t="shared" si="1"/>
        <v>Chateau Le Crock, Saint-Estephe</v>
      </c>
      <c r="D125" s="14">
        <v>100</v>
      </c>
      <c r="E125" s="14">
        <v>150</v>
      </c>
      <c r="AA125" s="18" t="s">
        <v>366</v>
      </c>
      <c r="AB125" s="18" t="s">
        <v>1157</v>
      </c>
    </row>
    <row r="126" spans="1:28" ht="12" customHeight="1" x14ac:dyDescent="0.2">
      <c r="A126" s="15" t="s">
        <v>367</v>
      </c>
      <c r="B126" s="16" t="s">
        <v>359</v>
      </c>
      <c r="C126" s="30" t="str">
        <f t="shared" si="1"/>
        <v>Clos de l'Oratoire Grand Cru Classe, Saint-Emilion Grand Cru - In Bond</v>
      </c>
      <c r="D126" s="14">
        <v>280</v>
      </c>
      <c r="E126" s="14">
        <v>340</v>
      </c>
      <c r="AA126" s="18" t="s">
        <v>368</v>
      </c>
      <c r="AB126" s="18" t="s">
        <v>1158</v>
      </c>
    </row>
    <row r="127" spans="1:28" ht="12" customHeight="1" x14ac:dyDescent="0.2">
      <c r="A127" s="15" t="s">
        <v>369</v>
      </c>
      <c r="B127" s="16" t="s">
        <v>359</v>
      </c>
      <c r="C127" s="30" t="str">
        <f t="shared" si="1"/>
        <v>Chateau Feytit-Clinet, Pomerol - In Bond</v>
      </c>
      <c r="D127" s="14">
        <v>400</v>
      </c>
      <c r="E127" s="14">
        <v>500</v>
      </c>
      <c r="AA127" s="18" t="s">
        <v>370</v>
      </c>
      <c r="AB127" s="18" t="s">
        <v>1159</v>
      </c>
    </row>
    <row r="128" spans="1:28" ht="12" customHeight="1" x14ac:dyDescent="0.2">
      <c r="A128" s="15" t="s">
        <v>371</v>
      </c>
      <c r="B128" s="16" t="s">
        <v>359</v>
      </c>
      <c r="C128" s="30" t="str">
        <f t="shared" si="1"/>
        <v>Chateau Bourgneuf, Pomerol</v>
      </c>
      <c r="D128" s="14">
        <v>100</v>
      </c>
      <c r="E128" s="14">
        <v>150</v>
      </c>
      <c r="AA128" s="18" t="s">
        <v>372</v>
      </c>
      <c r="AB128" s="18" t="s">
        <v>1160</v>
      </c>
    </row>
    <row r="129" spans="1:28" ht="12" customHeight="1" x14ac:dyDescent="0.2">
      <c r="A129" s="15" t="s">
        <v>373</v>
      </c>
      <c r="B129" s="16" t="s">
        <v>359</v>
      </c>
      <c r="C129" s="30" t="str">
        <f t="shared" si="1"/>
        <v>Chateau Siaurac, Lalande de Pomerol - In Bond</v>
      </c>
      <c r="D129" s="14">
        <v>100</v>
      </c>
      <c r="E129" s="14">
        <v>150</v>
      </c>
      <c r="AA129" s="18" t="s">
        <v>374</v>
      </c>
      <c r="AB129" s="18" t="s">
        <v>1161</v>
      </c>
    </row>
    <row r="130" spans="1:28" ht="12" customHeight="1" x14ac:dyDescent="0.2">
      <c r="A130" s="15" t="s">
        <v>375</v>
      </c>
      <c r="B130" s="16" t="s">
        <v>376</v>
      </c>
      <c r="C130" s="30" t="str">
        <f t="shared" si="1"/>
        <v>Pagodes de Cos, Saint-Estephe - In Bond</v>
      </c>
      <c r="D130" s="14">
        <v>200</v>
      </c>
      <c r="E130" s="14">
        <v>300</v>
      </c>
      <c r="AA130" s="18" t="s">
        <v>351</v>
      </c>
      <c r="AB130" s="18" t="s">
        <v>1162</v>
      </c>
    </row>
    <row r="131" spans="1:28" ht="12" customHeight="1" x14ac:dyDescent="0.2">
      <c r="A131" s="15" t="s">
        <v>377</v>
      </c>
      <c r="B131" s="16" t="s">
        <v>376</v>
      </c>
      <c r="C131" s="30" t="str">
        <f t="shared" si="1"/>
        <v>Clos de l'Oratoire Grand Cru Classe, Saint-Emilion Grand Cru - In Bond</v>
      </c>
      <c r="D131" s="14">
        <v>240</v>
      </c>
      <c r="E131" s="14">
        <v>320</v>
      </c>
      <c r="AA131" s="18" t="s">
        <v>368</v>
      </c>
      <c r="AB131" s="18" t="s">
        <v>1163</v>
      </c>
    </row>
    <row r="132" spans="1:28" ht="12" customHeight="1" x14ac:dyDescent="0.2">
      <c r="A132" s="15" t="s">
        <v>378</v>
      </c>
      <c r="B132" s="16" t="s">
        <v>143</v>
      </c>
      <c r="C132" s="30" t="str">
        <f t="shared" ref="C132:C195" si="2">HYPERLINK(AB132,AA132)</f>
        <v>Chateau Gruaud Larose 2eme Cru Classe, Saint-Julien</v>
      </c>
      <c r="D132" s="14">
        <v>180</v>
      </c>
      <c r="E132" s="14">
        <v>220</v>
      </c>
      <c r="AA132" s="18" t="s">
        <v>278</v>
      </c>
      <c r="AB132" s="18" t="s">
        <v>1164</v>
      </c>
    </row>
    <row r="133" spans="1:28" ht="12" customHeight="1" x14ac:dyDescent="0.2">
      <c r="A133" s="15" t="s">
        <v>379</v>
      </c>
      <c r="B133" s="16" t="s">
        <v>143</v>
      </c>
      <c r="C133" s="30" t="str">
        <f t="shared" si="2"/>
        <v>Chateau La Lagune 3eme Cru Classe, Haut-Medoc</v>
      </c>
      <c r="D133" s="14">
        <v>150</v>
      </c>
      <c r="E133" s="14">
        <v>200</v>
      </c>
      <c r="AA133" s="18" t="s">
        <v>240</v>
      </c>
      <c r="AB133" s="18" t="s">
        <v>1165</v>
      </c>
    </row>
    <row r="134" spans="1:28" ht="12" customHeight="1" x14ac:dyDescent="0.2">
      <c r="A134" s="15" t="s">
        <v>380</v>
      </c>
      <c r="B134" s="16" t="s">
        <v>143</v>
      </c>
      <c r="C134" s="30" t="str">
        <f t="shared" si="2"/>
        <v>Chateau Batailley 5eme Cru Classe, Pauillac</v>
      </c>
      <c r="D134" s="14">
        <v>150</v>
      </c>
      <c r="E134" s="14">
        <v>200</v>
      </c>
      <c r="AA134" s="18" t="s">
        <v>280</v>
      </c>
      <c r="AB134" s="18" t="s">
        <v>1166</v>
      </c>
    </row>
    <row r="135" spans="1:28" ht="12" customHeight="1" x14ac:dyDescent="0.2">
      <c r="A135" s="15" t="s">
        <v>381</v>
      </c>
      <c r="B135" s="16" t="s">
        <v>143</v>
      </c>
      <c r="C135" s="30" t="str">
        <f t="shared" si="2"/>
        <v>Vieux Chateau Certan, Pomerol</v>
      </c>
      <c r="D135" s="14">
        <v>500</v>
      </c>
      <c r="E135" s="14">
        <v>700</v>
      </c>
      <c r="AA135" s="18" t="s">
        <v>382</v>
      </c>
      <c r="AB135" s="18" t="s">
        <v>1167</v>
      </c>
    </row>
    <row r="136" spans="1:28" ht="12" customHeight="1" x14ac:dyDescent="0.2">
      <c r="A136" s="15" t="s">
        <v>383</v>
      </c>
      <c r="B136" s="16" t="s">
        <v>144</v>
      </c>
      <c r="C136" s="30" t="str">
        <f t="shared" si="2"/>
        <v>Chateau Margaux Premier Cru Classe, Margaux (Imperial) - In Bond</v>
      </c>
      <c r="D136" s="14">
        <v>1600</v>
      </c>
      <c r="E136" s="14">
        <v>2400</v>
      </c>
      <c r="AA136" s="18" t="s">
        <v>384</v>
      </c>
      <c r="AB136" s="18" t="s">
        <v>1168</v>
      </c>
    </row>
    <row r="137" spans="1:28" ht="12" customHeight="1" x14ac:dyDescent="0.2">
      <c r="A137" s="15" t="s">
        <v>388</v>
      </c>
      <c r="B137" s="16" t="s">
        <v>144</v>
      </c>
      <c r="C137" s="30" t="str">
        <f t="shared" si="2"/>
        <v>Chateau Cheval Blanc Premier Grand Cru Classe A, Saint-Emilion Grand Cru (Imperial) - In Bond</v>
      </c>
      <c r="D137" s="14">
        <v>1800</v>
      </c>
      <c r="E137" s="14">
        <v>2500</v>
      </c>
      <c r="AA137" s="18" t="s">
        <v>389</v>
      </c>
      <c r="AB137" s="18" t="s">
        <v>1169</v>
      </c>
    </row>
    <row r="138" spans="1:28" ht="12" customHeight="1" x14ac:dyDescent="0.2">
      <c r="A138" s="15" t="s">
        <v>390</v>
      </c>
      <c r="B138" s="16" t="s">
        <v>391</v>
      </c>
      <c r="C138" s="30" t="str">
        <f t="shared" si="2"/>
        <v>Chateau de Fieuzal, Rouge Cru Classe, Pessac-Leognan</v>
      </c>
      <c r="D138" s="14">
        <v>100</v>
      </c>
      <c r="E138" s="14">
        <v>150</v>
      </c>
      <c r="AA138" s="18" t="s">
        <v>392</v>
      </c>
      <c r="AB138" s="18" t="s">
        <v>1170</v>
      </c>
    </row>
    <row r="139" spans="1:28" ht="12" customHeight="1" x14ac:dyDescent="0.2">
      <c r="A139" s="15" t="s">
        <v>393</v>
      </c>
      <c r="B139" s="16" t="s">
        <v>391</v>
      </c>
      <c r="C139" s="30" t="str">
        <f t="shared" si="2"/>
        <v>Chateau Angludet, Margaux</v>
      </c>
      <c r="D139" s="14">
        <v>180</v>
      </c>
      <c r="E139" s="14">
        <v>280</v>
      </c>
      <c r="AA139" s="18" t="s">
        <v>364</v>
      </c>
      <c r="AB139" s="18" t="s">
        <v>1171</v>
      </c>
    </row>
    <row r="140" spans="1:28" ht="12" customHeight="1" x14ac:dyDescent="0.2">
      <c r="A140" s="15" t="s">
        <v>394</v>
      </c>
      <c r="B140" s="16" t="s">
        <v>391</v>
      </c>
      <c r="C140" s="30" t="str">
        <f t="shared" si="2"/>
        <v>Les Forts de Latour, Pauillac</v>
      </c>
      <c r="D140" s="14">
        <v>1000</v>
      </c>
      <c r="E140" s="14">
        <v>1300</v>
      </c>
      <c r="AA140" s="18" t="s">
        <v>395</v>
      </c>
      <c r="AB140" s="18" t="s">
        <v>1172</v>
      </c>
    </row>
    <row r="141" spans="1:28" ht="12" customHeight="1" x14ac:dyDescent="0.2">
      <c r="A141" s="15" t="s">
        <v>396</v>
      </c>
      <c r="B141" s="16" t="s">
        <v>391</v>
      </c>
      <c r="C141" s="30" t="str">
        <f t="shared" si="2"/>
        <v>Les Griffons de Pichon Baron Rouge, Pauillac</v>
      </c>
      <c r="D141" s="14">
        <v>100</v>
      </c>
      <c r="E141" s="14">
        <v>150</v>
      </c>
      <c r="AA141" s="18" t="s">
        <v>397</v>
      </c>
      <c r="AB141" s="18" t="s">
        <v>1173</v>
      </c>
    </row>
    <row r="142" spans="1:28" ht="12" customHeight="1" x14ac:dyDescent="0.2">
      <c r="A142" s="15" t="s">
        <v>398</v>
      </c>
      <c r="B142" s="16" t="s">
        <v>391</v>
      </c>
      <c r="C142" s="30" t="str">
        <f t="shared" si="2"/>
        <v>Vieux Chateau Certan, Pomerol</v>
      </c>
      <c r="D142" s="14">
        <v>500</v>
      </c>
      <c r="E142" s="14">
        <v>700</v>
      </c>
      <c r="AA142" s="18" t="s">
        <v>382</v>
      </c>
      <c r="AB142" s="18" t="s">
        <v>1174</v>
      </c>
    </row>
    <row r="143" spans="1:28" ht="12" customHeight="1" x14ac:dyDescent="0.2">
      <c r="A143" s="15" t="s">
        <v>399</v>
      </c>
      <c r="B143" s="16" t="s">
        <v>145</v>
      </c>
      <c r="C143" s="30" t="str">
        <f t="shared" si="2"/>
        <v>Chateau Lafon-Rochet 4eme Cru Classe, Saint-Estephe</v>
      </c>
      <c r="D143" s="14">
        <v>100</v>
      </c>
      <c r="E143" s="14">
        <v>150</v>
      </c>
      <c r="AA143" s="18" t="s">
        <v>400</v>
      </c>
      <c r="AB143" s="18" t="s">
        <v>1175</v>
      </c>
    </row>
    <row r="144" spans="1:28" ht="12" customHeight="1" x14ac:dyDescent="0.2">
      <c r="A144" s="15" t="s">
        <v>401</v>
      </c>
      <c r="B144" s="16" t="s">
        <v>145</v>
      </c>
      <c r="C144" s="30" t="str">
        <f t="shared" si="2"/>
        <v>Chateau Haut-Batailley 5eme Cru Classe, Pauillac</v>
      </c>
      <c r="D144" s="14">
        <v>120</v>
      </c>
      <c r="E144" s="14">
        <v>180</v>
      </c>
      <c r="AA144" s="18" t="s">
        <v>402</v>
      </c>
      <c r="AB144" s="18" t="s">
        <v>1176</v>
      </c>
    </row>
    <row r="145" spans="1:28" ht="12" customHeight="1" x14ac:dyDescent="0.2">
      <c r="A145" s="15" t="s">
        <v>403</v>
      </c>
      <c r="B145" s="16" t="s">
        <v>145</v>
      </c>
      <c r="C145" s="30" t="str">
        <f t="shared" si="2"/>
        <v>Pichon Comtesse Reserve, Pauillac</v>
      </c>
      <c r="D145" s="14">
        <v>120</v>
      </c>
      <c r="E145" s="14">
        <v>180</v>
      </c>
      <c r="AA145" s="18" t="s">
        <v>404</v>
      </c>
      <c r="AB145" s="18" t="s">
        <v>1177</v>
      </c>
    </row>
    <row r="146" spans="1:28" ht="12" customHeight="1" x14ac:dyDescent="0.2">
      <c r="A146" s="15" t="s">
        <v>405</v>
      </c>
      <c r="B146" s="16" t="s">
        <v>145</v>
      </c>
      <c r="C146" s="30" t="str">
        <f t="shared" si="2"/>
        <v>Chateau Canon Premier Grand Cru Classe B, Saint-Emilion Grand Cru</v>
      </c>
      <c r="D146" s="14">
        <v>500</v>
      </c>
      <c r="E146" s="14">
        <v>700</v>
      </c>
      <c r="AA146" s="18" t="s">
        <v>406</v>
      </c>
      <c r="AB146" s="18" t="s">
        <v>1178</v>
      </c>
    </row>
    <row r="147" spans="1:28" ht="12" customHeight="1" x14ac:dyDescent="0.2">
      <c r="A147" s="15" t="s">
        <v>408</v>
      </c>
      <c r="B147" s="16" t="s">
        <v>145</v>
      </c>
      <c r="C147" s="30" t="str">
        <f t="shared" si="2"/>
        <v>Petit-Figeac, Saint-Emilion Grand Cru</v>
      </c>
      <c r="D147" s="14">
        <v>190</v>
      </c>
      <c r="E147" s="14">
        <v>250</v>
      </c>
      <c r="AA147" s="18" t="s">
        <v>409</v>
      </c>
      <c r="AB147" s="18" t="s">
        <v>1179</v>
      </c>
    </row>
    <row r="148" spans="1:28" ht="12" customHeight="1" x14ac:dyDescent="0.2">
      <c r="A148" s="15" t="s">
        <v>410</v>
      </c>
      <c r="B148" s="16" t="s">
        <v>145</v>
      </c>
      <c r="C148" s="30" t="str">
        <f t="shared" si="2"/>
        <v>Chateau Fonplegade Grand Cru Classe, Saint-Emilion Grand Cru</v>
      </c>
      <c r="D148" s="14">
        <v>100</v>
      </c>
      <c r="E148" s="14">
        <v>150</v>
      </c>
      <c r="AA148" s="18" t="s">
        <v>411</v>
      </c>
      <c r="AB148" s="18" t="s">
        <v>1180</v>
      </c>
    </row>
    <row r="149" spans="1:28" ht="12" customHeight="1" x14ac:dyDescent="0.2">
      <c r="A149" s="15" t="s">
        <v>412</v>
      </c>
      <c r="B149" s="16" t="s">
        <v>145</v>
      </c>
      <c r="C149" s="30" t="str">
        <f t="shared" si="2"/>
        <v>Chateau de Valois, Pomerol</v>
      </c>
      <c r="D149" s="14">
        <v>100</v>
      </c>
      <c r="E149" s="14">
        <v>150</v>
      </c>
      <c r="AA149" s="18" t="s">
        <v>413</v>
      </c>
      <c r="AB149" s="18" t="s">
        <v>1181</v>
      </c>
    </row>
    <row r="150" spans="1:28" ht="12" customHeight="1" x14ac:dyDescent="0.2">
      <c r="A150" s="15" t="s">
        <v>414</v>
      </c>
      <c r="B150" s="16" t="s">
        <v>145</v>
      </c>
      <c r="C150" s="30" t="str">
        <f t="shared" si="2"/>
        <v>Ronan by Clinet, Chateau Clinet</v>
      </c>
      <c r="D150" s="14">
        <v>100</v>
      </c>
      <c r="E150" s="14">
        <v>140</v>
      </c>
      <c r="AA150" s="18" t="s">
        <v>415</v>
      </c>
      <c r="AB150" s="18" t="s">
        <v>1182</v>
      </c>
    </row>
    <row r="151" spans="1:28" ht="12" customHeight="1" x14ac:dyDescent="0.2">
      <c r="A151" s="15" t="s">
        <v>417</v>
      </c>
      <c r="B151" s="16" t="s">
        <v>145</v>
      </c>
      <c r="C151" s="30" t="str">
        <f t="shared" si="2"/>
        <v>Ronan by Clinet, Chateau Clinet</v>
      </c>
      <c r="D151" s="14">
        <v>100</v>
      </c>
      <c r="E151" s="14">
        <v>140</v>
      </c>
      <c r="AA151" s="18" t="s">
        <v>415</v>
      </c>
      <c r="AB151" s="18" t="s">
        <v>1183</v>
      </c>
    </row>
    <row r="152" spans="1:28" ht="12" customHeight="1" x14ac:dyDescent="0.2">
      <c r="A152" s="15" t="s">
        <v>418</v>
      </c>
      <c r="B152" s="16" t="s">
        <v>145</v>
      </c>
      <c r="C152" s="30" t="str">
        <f t="shared" si="2"/>
        <v>Ronan by Clinet, Chateau Clinet</v>
      </c>
      <c r="D152" s="14">
        <v>100</v>
      </c>
      <c r="E152" s="14">
        <v>140</v>
      </c>
      <c r="AA152" s="18" t="s">
        <v>415</v>
      </c>
      <c r="AB152" s="18" t="s">
        <v>1184</v>
      </c>
    </row>
    <row r="153" spans="1:28" ht="12" customHeight="1" x14ac:dyDescent="0.2">
      <c r="A153" s="15" t="s">
        <v>419</v>
      </c>
      <c r="B153" s="16" t="s">
        <v>142</v>
      </c>
      <c r="C153" s="30" t="str">
        <f t="shared" si="2"/>
        <v>Chateau Pichon Longueville Comtesse de Lalande 2eme Cru Classe, Pauillac</v>
      </c>
      <c r="D153" s="14">
        <v>750</v>
      </c>
      <c r="E153" s="14">
        <v>950</v>
      </c>
      <c r="AA153" s="18" t="s">
        <v>360</v>
      </c>
      <c r="AB153" s="18" t="s">
        <v>1185</v>
      </c>
    </row>
    <row r="154" spans="1:28" ht="12" customHeight="1" x14ac:dyDescent="0.2">
      <c r="A154" s="15" t="s">
        <v>420</v>
      </c>
      <c r="B154" s="16" t="s">
        <v>142</v>
      </c>
      <c r="C154" s="30" t="str">
        <f t="shared" si="2"/>
        <v>Chateau Leoville Las Cases 2eme Cru Classe, Saint-Julien</v>
      </c>
      <c r="D154" s="14">
        <v>850</v>
      </c>
      <c r="E154" s="14">
        <v>1200</v>
      </c>
      <c r="AA154" s="18" t="s">
        <v>421</v>
      </c>
      <c r="AB154" s="18" t="s">
        <v>1186</v>
      </c>
    </row>
    <row r="155" spans="1:28" ht="12" customHeight="1" x14ac:dyDescent="0.2">
      <c r="A155" s="15" t="s">
        <v>422</v>
      </c>
      <c r="B155" s="16" t="s">
        <v>142</v>
      </c>
      <c r="C155" s="30" t="str">
        <f t="shared" si="2"/>
        <v>Chateau La Lagune 3eme Cru Classe, Haut-Medoc</v>
      </c>
      <c r="D155" s="14">
        <v>150</v>
      </c>
      <c r="E155" s="14">
        <v>200</v>
      </c>
      <c r="AA155" s="18" t="s">
        <v>240</v>
      </c>
      <c r="AB155" s="18" t="s">
        <v>1187</v>
      </c>
    </row>
    <row r="156" spans="1:28" ht="12" customHeight="1" x14ac:dyDescent="0.2">
      <c r="A156" s="15" t="s">
        <v>423</v>
      </c>
      <c r="B156" s="16" t="s">
        <v>142</v>
      </c>
      <c r="C156" s="30" t="str">
        <f t="shared" si="2"/>
        <v>Chateau Pontet-Canet 5eme Cru Classe, Pauillac</v>
      </c>
      <c r="D156" s="14">
        <v>650</v>
      </c>
      <c r="E156" s="14">
        <v>750</v>
      </c>
      <c r="AA156" s="18" t="s">
        <v>424</v>
      </c>
      <c r="AB156" s="18" t="s">
        <v>1188</v>
      </c>
    </row>
    <row r="157" spans="1:28" ht="12" customHeight="1" x14ac:dyDescent="0.2">
      <c r="A157" s="15" t="s">
        <v>425</v>
      </c>
      <c r="B157" s="16" t="s">
        <v>142</v>
      </c>
      <c r="C157" s="30" t="str">
        <f t="shared" si="2"/>
        <v>Chateau Pontet-Canet 5eme Cru Classe, Pauillac</v>
      </c>
      <c r="D157" s="14">
        <v>650</v>
      </c>
      <c r="E157" s="14">
        <v>750</v>
      </c>
      <c r="AA157" s="18" t="s">
        <v>424</v>
      </c>
      <c r="AB157" s="18" t="s">
        <v>1189</v>
      </c>
    </row>
    <row r="158" spans="1:28" ht="12" customHeight="1" x14ac:dyDescent="0.2">
      <c r="A158" s="15" t="s">
        <v>426</v>
      </c>
      <c r="B158" s="16" t="s">
        <v>142</v>
      </c>
      <c r="C158" s="30" t="str">
        <f t="shared" si="2"/>
        <v>Chateau Pedesclaux 5eme Cru Classe, Pauillac</v>
      </c>
      <c r="D158" s="14">
        <v>240</v>
      </c>
      <c r="E158" s="14">
        <v>320</v>
      </c>
      <c r="AA158" s="18" t="s">
        <v>427</v>
      </c>
      <c r="AB158" s="18" t="s">
        <v>1190</v>
      </c>
    </row>
    <row r="159" spans="1:28" ht="12" customHeight="1" x14ac:dyDescent="0.2">
      <c r="A159" s="15" t="s">
        <v>428</v>
      </c>
      <c r="B159" s="16" t="s">
        <v>142</v>
      </c>
      <c r="C159" s="30" t="str">
        <f t="shared" si="2"/>
        <v>Chateau Pedesclaux 5eme Cru Classe, Pauillac</v>
      </c>
      <c r="D159" s="14">
        <v>120</v>
      </c>
      <c r="E159" s="14">
        <v>160</v>
      </c>
      <c r="AA159" s="18" t="s">
        <v>427</v>
      </c>
      <c r="AB159" s="18" t="s">
        <v>1191</v>
      </c>
    </row>
    <row r="160" spans="1:28" ht="12" customHeight="1" x14ac:dyDescent="0.2">
      <c r="A160" s="15" t="s">
        <v>429</v>
      </c>
      <c r="B160" s="16" t="s">
        <v>142</v>
      </c>
      <c r="C160" s="30" t="str">
        <f t="shared" si="2"/>
        <v>Chateau Malartic Lagraviere, Pessac-Leognan Grand Cru Classe, Rouge</v>
      </c>
      <c r="D160" s="14">
        <v>200</v>
      </c>
      <c r="E160" s="14">
        <v>300</v>
      </c>
      <c r="AA160" s="18" t="s">
        <v>430</v>
      </c>
      <c r="AB160" s="18" t="s">
        <v>1192</v>
      </c>
    </row>
    <row r="161" spans="1:28" ht="12" customHeight="1" x14ac:dyDescent="0.2">
      <c r="A161" s="15" t="s">
        <v>431</v>
      </c>
      <c r="B161" s="16" t="s">
        <v>142</v>
      </c>
      <c r="C161" s="30" t="str">
        <f t="shared" si="2"/>
        <v>La Croix Ducru-Beaucaillou, Saint-Julien</v>
      </c>
      <c r="D161" s="14">
        <v>150</v>
      </c>
      <c r="E161" s="14">
        <v>200</v>
      </c>
      <c r="AA161" s="18" t="s">
        <v>432</v>
      </c>
      <c r="AB161" s="18" t="s">
        <v>1193</v>
      </c>
    </row>
    <row r="162" spans="1:28" ht="12" customHeight="1" x14ac:dyDescent="0.2">
      <c r="A162" s="15" t="s">
        <v>433</v>
      </c>
      <c r="B162" s="16" t="s">
        <v>142</v>
      </c>
      <c r="C162" s="30" t="str">
        <f t="shared" si="2"/>
        <v>Chateau La Pointe, Pomerol</v>
      </c>
      <c r="D162" s="14">
        <v>150</v>
      </c>
      <c r="E162" s="14">
        <v>200</v>
      </c>
      <c r="AA162" s="18" t="s">
        <v>434</v>
      </c>
      <c r="AB162" s="18" t="s">
        <v>1194</v>
      </c>
    </row>
    <row r="163" spans="1:28" ht="12" customHeight="1" x14ac:dyDescent="0.2">
      <c r="A163" s="15" t="s">
        <v>435</v>
      </c>
      <c r="B163" s="16" t="s">
        <v>204</v>
      </c>
      <c r="C163" s="30" t="str">
        <f t="shared" si="2"/>
        <v>Chateau Clerc Milon 5eme Cru Classe, Pauillac</v>
      </c>
      <c r="D163" s="14">
        <v>480</v>
      </c>
      <c r="E163" s="14">
        <v>600</v>
      </c>
      <c r="AA163" s="18" t="s">
        <v>436</v>
      </c>
      <c r="AB163" s="18" t="s">
        <v>1195</v>
      </c>
    </row>
    <row r="164" spans="1:28" ht="12" customHeight="1" x14ac:dyDescent="0.2">
      <c r="A164" s="15" t="s">
        <v>437</v>
      </c>
      <c r="B164" s="16" t="s">
        <v>204</v>
      </c>
      <c r="C164" s="30" t="str">
        <f t="shared" si="2"/>
        <v>Chateau Clerc Milon 5eme Cru Classe, Pauillac</v>
      </c>
      <c r="D164" s="14">
        <v>480</v>
      </c>
      <c r="E164" s="14">
        <v>600</v>
      </c>
      <c r="AA164" s="18" t="s">
        <v>436</v>
      </c>
      <c r="AB164" s="18" t="s">
        <v>1196</v>
      </c>
    </row>
    <row r="165" spans="1:28" ht="12" customHeight="1" x14ac:dyDescent="0.2">
      <c r="A165" s="15" t="s">
        <v>438</v>
      </c>
      <c r="B165" s="16" t="s">
        <v>204</v>
      </c>
      <c r="C165" s="30" t="str">
        <f t="shared" si="2"/>
        <v>Chateau Pedesclaux 5eme Cru Classe, Pauillac</v>
      </c>
      <c r="D165" s="14">
        <v>140</v>
      </c>
      <c r="E165" s="14">
        <v>180</v>
      </c>
      <c r="AA165" s="18" t="s">
        <v>427</v>
      </c>
      <c r="AB165" s="18" t="s">
        <v>1197</v>
      </c>
    </row>
    <row r="166" spans="1:28" ht="12" customHeight="1" x14ac:dyDescent="0.2">
      <c r="A166" s="15" t="s">
        <v>439</v>
      </c>
      <c r="B166" s="16" t="s">
        <v>204</v>
      </c>
      <c r="C166" s="30" t="str">
        <f t="shared" si="2"/>
        <v>Chateau Pedesclaux 5eme Cru Classe, Pauillac</v>
      </c>
      <c r="D166" s="14">
        <v>140</v>
      </c>
      <c r="E166" s="14">
        <v>180</v>
      </c>
      <c r="AA166" s="18" t="s">
        <v>427</v>
      </c>
      <c r="AB166" s="18" t="s">
        <v>1198</v>
      </c>
    </row>
    <row r="167" spans="1:28" ht="12" customHeight="1" x14ac:dyDescent="0.2">
      <c r="A167" s="15" t="s">
        <v>440</v>
      </c>
      <c r="B167" s="16" t="s">
        <v>441</v>
      </c>
      <c r="C167" s="30" t="str">
        <f t="shared" si="2"/>
        <v>Ducru-Beaucaillou 2eme Cru Classe, Saint-Julien</v>
      </c>
      <c r="D167" s="14">
        <v>440</v>
      </c>
      <c r="E167" s="14">
        <v>650</v>
      </c>
      <c r="AA167" s="18" t="s">
        <v>331</v>
      </c>
      <c r="AB167" s="18" t="s">
        <v>1199</v>
      </c>
    </row>
    <row r="168" spans="1:28" ht="12" customHeight="1" x14ac:dyDescent="0.2">
      <c r="A168" s="15" t="s">
        <v>442</v>
      </c>
      <c r="B168" s="16" t="s">
        <v>441</v>
      </c>
      <c r="C168" s="30" t="str">
        <f t="shared" si="2"/>
        <v>Chateau Talbot 4eme Cru Classe, Saint-Julien</v>
      </c>
      <c r="D168" s="14">
        <v>360</v>
      </c>
      <c r="E168" s="14">
        <v>440</v>
      </c>
      <c r="AA168" s="18" t="s">
        <v>312</v>
      </c>
      <c r="AB168" s="18" t="s">
        <v>1200</v>
      </c>
    </row>
    <row r="169" spans="1:28" ht="12" customHeight="1" x14ac:dyDescent="0.2">
      <c r="A169" s="15" t="s">
        <v>443</v>
      </c>
      <c r="B169" s="16" t="s">
        <v>441</v>
      </c>
      <c r="C169" s="30" t="str">
        <f t="shared" si="2"/>
        <v>Chateau Talbot 4eme Cru Classe, Saint-Julien</v>
      </c>
      <c r="D169" s="14">
        <v>180</v>
      </c>
      <c r="E169" s="14">
        <v>220</v>
      </c>
      <c r="AA169" s="18" t="s">
        <v>312</v>
      </c>
      <c r="AB169" s="18" t="s">
        <v>1201</v>
      </c>
    </row>
    <row r="170" spans="1:28" ht="12" customHeight="1" x14ac:dyDescent="0.2">
      <c r="A170" s="15" t="s">
        <v>444</v>
      </c>
      <c r="B170" s="16" t="s">
        <v>441</v>
      </c>
      <c r="C170" s="30" t="str">
        <f t="shared" si="2"/>
        <v>Chateau Smith Haut Lafitte, Rouge Cru Classe, Pessac-Leognan</v>
      </c>
      <c r="D170" s="14">
        <v>240</v>
      </c>
      <c r="E170" s="14">
        <v>320</v>
      </c>
      <c r="AA170" s="18" t="s">
        <v>445</v>
      </c>
      <c r="AB170" s="18" t="s">
        <v>1202</v>
      </c>
    </row>
    <row r="171" spans="1:28" ht="12" customHeight="1" x14ac:dyDescent="0.2">
      <c r="A171" s="15" t="s">
        <v>446</v>
      </c>
      <c r="B171" s="16" t="s">
        <v>441</v>
      </c>
      <c r="C171" s="30" t="str">
        <f t="shared" si="2"/>
        <v>La Croix Ducru-Beaucaillou, Saint-Julien - In Bond</v>
      </c>
      <c r="D171" s="14">
        <v>280</v>
      </c>
      <c r="E171" s="14">
        <v>320</v>
      </c>
      <c r="AA171" s="18" t="s">
        <v>352</v>
      </c>
      <c r="AB171" s="18" t="s">
        <v>1203</v>
      </c>
    </row>
    <row r="172" spans="1:28" ht="12" customHeight="1" x14ac:dyDescent="0.2">
      <c r="A172" s="15" t="s">
        <v>448</v>
      </c>
      <c r="B172" s="16" t="s">
        <v>441</v>
      </c>
      <c r="C172" s="30" t="str">
        <f t="shared" si="2"/>
        <v>Chateau Labegorce, Margaux</v>
      </c>
      <c r="D172" s="14">
        <v>150</v>
      </c>
      <c r="E172" s="14">
        <v>200</v>
      </c>
      <c r="AA172" s="18" t="s">
        <v>449</v>
      </c>
      <c r="AB172" s="18" t="s">
        <v>1204</v>
      </c>
    </row>
    <row r="173" spans="1:28" ht="12" customHeight="1" x14ac:dyDescent="0.2">
      <c r="A173" s="15" t="s">
        <v>450</v>
      </c>
      <c r="B173" s="16" t="s">
        <v>441</v>
      </c>
      <c r="C173" s="30" t="str">
        <f t="shared" si="2"/>
        <v>Chateau Labegorce, Margaux</v>
      </c>
      <c r="D173" s="14">
        <v>75</v>
      </c>
      <c r="E173" s="14">
        <v>100</v>
      </c>
      <c r="AA173" s="18" t="s">
        <v>449</v>
      </c>
      <c r="AB173" s="18" t="s">
        <v>1205</v>
      </c>
    </row>
    <row r="174" spans="1:28" ht="12" customHeight="1" x14ac:dyDescent="0.2">
      <c r="A174" s="15" t="s">
        <v>451</v>
      </c>
      <c r="B174" s="16" t="s">
        <v>441</v>
      </c>
      <c r="C174" s="30" t="str">
        <f t="shared" si="2"/>
        <v>Amiral de Beychevelle, Saint-Julien</v>
      </c>
      <c r="D174" s="14">
        <v>100</v>
      </c>
      <c r="E174" s="14">
        <v>150</v>
      </c>
      <c r="AA174" s="18" t="s">
        <v>452</v>
      </c>
      <c r="AB174" s="18" t="s">
        <v>1206</v>
      </c>
    </row>
    <row r="175" spans="1:28" ht="12" customHeight="1" x14ac:dyDescent="0.2">
      <c r="A175" s="15" t="s">
        <v>453</v>
      </c>
      <c r="B175" s="16" t="s">
        <v>441</v>
      </c>
      <c r="C175" s="30" t="str">
        <f t="shared" si="2"/>
        <v>Chateau Anthonic, Moulis en Medoc - In Bond</v>
      </c>
      <c r="D175" s="14">
        <v>120</v>
      </c>
      <c r="E175" s="14">
        <v>150</v>
      </c>
      <c r="AA175" s="18" t="s">
        <v>454</v>
      </c>
      <c r="AB175" s="18" t="s">
        <v>1207</v>
      </c>
    </row>
    <row r="176" spans="1:28" ht="12" customHeight="1" x14ac:dyDescent="0.2">
      <c r="A176" s="15" t="s">
        <v>455</v>
      </c>
      <c r="B176" s="16" t="s">
        <v>441</v>
      </c>
      <c r="C176" s="30" t="str">
        <f t="shared" si="2"/>
        <v>Chateau Anthonic, Moulis en Medoc - In Bond</v>
      </c>
      <c r="D176" s="14">
        <v>120</v>
      </c>
      <c r="E176" s="14">
        <v>150</v>
      </c>
      <c r="AA176" s="18" t="s">
        <v>454</v>
      </c>
      <c r="AB176" s="18" t="s">
        <v>1208</v>
      </c>
    </row>
    <row r="177" spans="1:28" ht="12" customHeight="1" x14ac:dyDescent="0.2">
      <c r="A177" s="15" t="s">
        <v>456</v>
      </c>
      <c r="B177" s="16" t="s">
        <v>457</v>
      </c>
      <c r="C177" s="30" t="str">
        <f t="shared" si="2"/>
        <v>Chateau Leoville Poyferre 2eme Cru Classe, Saint-Julien - In Bond</v>
      </c>
      <c r="D177" s="14">
        <v>420</v>
      </c>
      <c r="E177" s="14">
        <v>460</v>
      </c>
      <c r="AA177" s="18" t="s">
        <v>458</v>
      </c>
      <c r="AB177" s="18" t="s">
        <v>1209</v>
      </c>
    </row>
    <row r="178" spans="1:28" ht="12" customHeight="1" x14ac:dyDescent="0.2">
      <c r="A178" s="15" t="s">
        <v>459</v>
      </c>
      <c r="B178" s="16" t="s">
        <v>457</v>
      </c>
      <c r="C178" s="30" t="str">
        <f t="shared" si="2"/>
        <v>Chateau du Tertre 5eme Cru Classe, Margaux - In Bond</v>
      </c>
      <c r="D178" s="14">
        <v>240</v>
      </c>
      <c r="E178" s="14">
        <v>280</v>
      </c>
      <c r="AA178" s="18" t="s">
        <v>460</v>
      </c>
      <c r="AB178" s="18" t="s">
        <v>1210</v>
      </c>
    </row>
    <row r="179" spans="1:28" ht="12" customHeight="1" x14ac:dyDescent="0.2">
      <c r="A179" s="15" t="s">
        <v>461</v>
      </c>
      <c r="B179" s="16" t="s">
        <v>457</v>
      </c>
      <c r="C179" s="30" t="str">
        <f t="shared" si="2"/>
        <v>Chateau Batailley 5eme Cru Classe, Pauillac - In Bond</v>
      </c>
      <c r="D179" s="14">
        <v>240</v>
      </c>
      <c r="E179" s="14">
        <v>280</v>
      </c>
      <c r="AA179" s="18" t="s">
        <v>462</v>
      </c>
      <c r="AB179" s="18" t="s">
        <v>1211</v>
      </c>
    </row>
    <row r="180" spans="1:28" ht="12" customHeight="1" x14ac:dyDescent="0.2">
      <c r="A180" s="15" t="s">
        <v>463</v>
      </c>
      <c r="B180" s="16" t="s">
        <v>457</v>
      </c>
      <c r="C180" s="30" t="str">
        <f t="shared" si="2"/>
        <v>Chateau Batailley 5eme Cru Classe, Pauillac (Halves) - In Bond</v>
      </c>
      <c r="D180" s="14">
        <v>120</v>
      </c>
      <c r="E180" s="14">
        <v>140</v>
      </c>
      <c r="AA180" s="18" t="s">
        <v>464</v>
      </c>
      <c r="AB180" s="18" t="s">
        <v>1212</v>
      </c>
    </row>
    <row r="181" spans="1:28" ht="12" customHeight="1" x14ac:dyDescent="0.2">
      <c r="A181" s="15" t="s">
        <v>465</v>
      </c>
      <c r="B181" s="16" t="s">
        <v>457</v>
      </c>
      <c r="C181" s="30" t="str">
        <f t="shared" si="2"/>
        <v>Domaine de Chevalier, Rouge Cru Classe, Pessac-Leognan - In Bond</v>
      </c>
      <c r="D181" s="14">
        <v>400</v>
      </c>
      <c r="E181" s="14">
        <v>460</v>
      </c>
      <c r="AA181" s="18" t="s">
        <v>466</v>
      </c>
      <c r="AB181" s="18" t="s">
        <v>1213</v>
      </c>
    </row>
    <row r="182" spans="1:28" ht="12" customHeight="1" x14ac:dyDescent="0.2">
      <c r="A182" s="15" t="s">
        <v>467</v>
      </c>
      <c r="B182" s="16" t="s">
        <v>457</v>
      </c>
      <c r="C182" s="30" t="str">
        <f t="shared" si="2"/>
        <v>Chateau Phelan Segur, Saint-Estephe - In Bond</v>
      </c>
      <c r="D182" s="14">
        <v>280</v>
      </c>
      <c r="E182" s="14">
        <v>320</v>
      </c>
      <c r="AA182" s="18" t="s">
        <v>468</v>
      </c>
      <c r="AB182" s="18" t="s">
        <v>1214</v>
      </c>
    </row>
    <row r="183" spans="1:28" ht="12" customHeight="1" x14ac:dyDescent="0.2">
      <c r="A183" s="15" t="s">
        <v>469</v>
      </c>
      <c r="B183" s="16" t="s">
        <v>457</v>
      </c>
      <c r="C183" s="30" t="str">
        <f t="shared" si="2"/>
        <v>La Dame de Montrose, Saint-Estephe</v>
      </c>
      <c r="D183" s="14">
        <v>100</v>
      </c>
      <c r="E183" s="14">
        <v>150</v>
      </c>
      <c r="AA183" s="18" t="s">
        <v>470</v>
      </c>
      <c r="AB183" s="18" t="s">
        <v>1215</v>
      </c>
    </row>
    <row r="184" spans="1:28" ht="12" customHeight="1" x14ac:dyDescent="0.2">
      <c r="A184" s="15" t="s">
        <v>471</v>
      </c>
      <c r="B184" s="16" t="s">
        <v>457</v>
      </c>
      <c r="C184" s="30" t="str">
        <f t="shared" si="2"/>
        <v>Chateau Tour St Bonnet, Medoc - In Bond</v>
      </c>
      <c r="D184" s="14">
        <v>90</v>
      </c>
      <c r="E184" s="14">
        <v>120</v>
      </c>
      <c r="AA184" s="18" t="s">
        <v>472</v>
      </c>
      <c r="AB184" s="18" t="s">
        <v>1216</v>
      </c>
    </row>
    <row r="185" spans="1:28" ht="12" customHeight="1" x14ac:dyDescent="0.2">
      <c r="A185" s="15" t="s">
        <v>473</v>
      </c>
      <c r="B185" s="16" t="s">
        <v>457</v>
      </c>
      <c r="C185" s="30" t="str">
        <f t="shared" si="2"/>
        <v>Chateau Tour St Bonnet, Medoc - In Bond</v>
      </c>
      <c r="D185" s="14">
        <v>90</v>
      </c>
      <c r="E185" s="14">
        <v>120</v>
      </c>
      <c r="AA185" s="18" t="s">
        <v>472</v>
      </c>
      <c r="AB185" s="18" t="s">
        <v>1217</v>
      </c>
    </row>
    <row r="186" spans="1:28" ht="12" customHeight="1" x14ac:dyDescent="0.2">
      <c r="A186" s="15" t="s">
        <v>474</v>
      </c>
      <c r="B186" s="16" t="s">
        <v>457</v>
      </c>
      <c r="C186" s="30" t="str">
        <f t="shared" si="2"/>
        <v>Chateau Tour St Bonnet, Medoc - In Bond</v>
      </c>
      <c r="D186" s="14">
        <v>90</v>
      </c>
      <c r="E186" s="14">
        <v>120</v>
      </c>
      <c r="AA186" s="18" t="s">
        <v>472</v>
      </c>
      <c r="AB186" s="18" t="s">
        <v>1218</v>
      </c>
    </row>
    <row r="187" spans="1:28" ht="12" customHeight="1" x14ac:dyDescent="0.2">
      <c r="A187" s="15" t="s">
        <v>475</v>
      </c>
      <c r="B187" s="16" t="s">
        <v>457</v>
      </c>
      <c r="C187" s="30" t="str">
        <f t="shared" si="2"/>
        <v>Chateau Tour St Bonnet, Medoc - In Bond</v>
      </c>
      <c r="D187" s="14">
        <v>90</v>
      </c>
      <c r="E187" s="14">
        <v>120</v>
      </c>
      <c r="AA187" s="18" t="s">
        <v>472</v>
      </c>
      <c r="AB187" s="18" t="s">
        <v>1219</v>
      </c>
    </row>
    <row r="188" spans="1:28" ht="12" customHeight="1" x14ac:dyDescent="0.2">
      <c r="A188" s="15" t="s">
        <v>476</v>
      </c>
      <c r="B188" s="16" t="s">
        <v>477</v>
      </c>
      <c r="C188" s="30" t="str">
        <f t="shared" si="2"/>
        <v>Chateau Talbot 4eme Cru Classe, Saint-Julien - In Bond</v>
      </c>
      <c r="D188" s="14">
        <v>290</v>
      </c>
      <c r="E188" s="14">
        <v>340</v>
      </c>
      <c r="AA188" s="18" t="s">
        <v>478</v>
      </c>
      <c r="AB188" s="18" t="s">
        <v>1220</v>
      </c>
    </row>
    <row r="189" spans="1:28" ht="12" customHeight="1" x14ac:dyDescent="0.2">
      <c r="A189" s="15" t="s">
        <v>479</v>
      </c>
      <c r="B189" s="16" t="s">
        <v>477</v>
      </c>
      <c r="C189" s="30" t="str">
        <f t="shared" si="2"/>
        <v>Chateau Lafon-Rochet 4eme Cru Classe, Saint-Estephe</v>
      </c>
      <c r="D189" s="14">
        <v>120</v>
      </c>
      <c r="E189" s="14">
        <v>180</v>
      </c>
      <c r="AA189" s="18" t="s">
        <v>400</v>
      </c>
      <c r="AB189" s="18" t="s">
        <v>1221</v>
      </c>
    </row>
    <row r="190" spans="1:28" ht="12" customHeight="1" x14ac:dyDescent="0.2">
      <c r="A190" s="15" t="s">
        <v>480</v>
      </c>
      <c r="B190" s="16" t="s">
        <v>477</v>
      </c>
      <c r="C190" s="30" t="str">
        <f t="shared" si="2"/>
        <v>Chateau Lafon-Rochet 4eme Cru Classe, Saint-Estephe</v>
      </c>
      <c r="D190" s="14">
        <v>120</v>
      </c>
      <c r="E190" s="14">
        <v>160</v>
      </c>
      <c r="AA190" s="18" t="s">
        <v>400</v>
      </c>
      <c r="AB190" s="18" t="s">
        <v>1222</v>
      </c>
    </row>
    <row r="191" spans="1:28" ht="12" customHeight="1" x14ac:dyDescent="0.2">
      <c r="A191" s="15" t="s">
        <v>481</v>
      </c>
      <c r="B191" s="16" t="s">
        <v>477</v>
      </c>
      <c r="C191" s="30" t="str">
        <f t="shared" si="2"/>
        <v>Chateau Angludet, Margaux</v>
      </c>
      <c r="D191" s="14">
        <v>120</v>
      </c>
      <c r="E191" s="14">
        <v>180</v>
      </c>
      <c r="AA191" s="18" t="s">
        <v>364</v>
      </c>
      <c r="AB191" s="18" t="s">
        <v>1223</v>
      </c>
    </row>
    <row r="192" spans="1:28" ht="12" customHeight="1" x14ac:dyDescent="0.2">
      <c r="A192" s="15" t="s">
        <v>482</v>
      </c>
      <c r="B192" s="16" t="s">
        <v>477</v>
      </c>
      <c r="C192" s="30" t="str">
        <f t="shared" si="2"/>
        <v>Chateau Phelan Segur, Saint-Estephe - In Bond</v>
      </c>
      <c r="D192" s="14">
        <v>280</v>
      </c>
      <c r="E192" s="14">
        <v>320</v>
      </c>
      <c r="AA192" s="18" t="s">
        <v>468</v>
      </c>
      <c r="AB192" s="18" t="s">
        <v>1224</v>
      </c>
    </row>
    <row r="193" spans="1:28" ht="12" customHeight="1" x14ac:dyDescent="0.2">
      <c r="A193" s="15" t="s">
        <v>483</v>
      </c>
      <c r="B193" s="16" t="s">
        <v>477</v>
      </c>
      <c r="C193" s="30" t="str">
        <f t="shared" si="2"/>
        <v>Chateau Beau-Sejour Becot Premier Grand Cru Classe B, Saint-Emilion Grand Cru</v>
      </c>
      <c r="D193" s="14">
        <v>200</v>
      </c>
      <c r="E193" s="14">
        <v>300</v>
      </c>
      <c r="AA193" s="18" t="s">
        <v>484</v>
      </c>
      <c r="AB193" s="18" t="s">
        <v>1225</v>
      </c>
    </row>
    <row r="194" spans="1:28" ht="12" customHeight="1" x14ac:dyDescent="0.2">
      <c r="A194" s="15" t="s">
        <v>485</v>
      </c>
      <c r="B194" s="16" t="s">
        <v>477</v>
      </c>
      <c r="C194" s="30" t="str">
        <f t="shared" si="2"/>
        <v>Chateau Grand Mayne Grand Cru Classe, Saint-Emilion Grand Cru</v>
      </c>
      <c r="D194" s="14">
        <v>120</v>
      </c>
      <c r="E194" s="14">
        <v>160</v>
      </c>
      <c r="AA194" s="18" t="s">
        <v>486</v>
      </c>
      <c r="AB194" s="18" t="s">
        <v>1226</v>
      </c>
    </row>
    <row r="195" spans="1:28" ht="12" customHeight="1" x14ac:dyDescent="0.2">
      <c r="A195" s="15" t="s">
        <v>487</v>
      </c>
      <c r="B195" s="16" t="s">
        <v>477</v>
      </c>
      <c r="C195" s="30" t="str">
        <f t="shared" si="2"/>
        <v>Chateau Grand Mayne Grand Cru Classe, Saint-Emilion Grand Cru</v>
      </c>
      <c r="D195" s="14">
        <v>120</v>
      </c>
      <c r="E195" s="14">
        <v>160</v>
      </c>
      <c r="AA195" s="18" t="s">
        <v>486</v>
      </c>
      <c r="AB195" s="18" t="s">
        <v>1227</v>
      </c>
    </row>
    <row r="196" spans="1:28" ht="12" customHeight="1" x14ac:dyDescent="0.2">
      <c r="A196" s="15" t="s">
        <v>488</v>
      </c>
      <c r="B196" s="16" t="s">
        <v>477</v>
      </c>
      <c r="C196" s="30" t="str">
        <f t="shared" ref="C196:C259" si="3">HYPERLINK(AB196,AA196)</f>
        <v>Chateau Laroque Grand Cru Classe, Saint-Emilion Grand Cru</v>
      </c>
      <c r="D196" s="14">
        <v>100</v>
      </c>
      <c r="E196" s="14">
        <v>150</v>
      </c>
      <c r="AA196" s="18" t="s">
        <v>489</v>
      </c>
      <c r="AB196" s="18" t="s">
        <v>1228</v>
      </c>
    </row>
    <row r="197" spans="1:28" ht="12" customHeight="1" x14ac:dyDescent="0.2">
      <c r="A197" s="15" t="s">
        <v>490</v>
      </c>
      <c r="B197" s="16" t="s">
        <v>477</v>
      </c>
      <c r="C197" s="30" t="str">
        <f t="shared" si="3"/>
        <v>Chateau Laroque Grand Cru Classe, Saint-Emilion Grand Cru</v>
      </c>
      <c r="D197" s="14">
        <v>100</v>
      </c>
      <c r="E197" s="14">
        <v>150</v>
      </c>
      <c r="AA197" s="18" t="s">
        <v>489</v>
      </c>
      <c r="AB197" s="18" t="s">
        <v>1229</v>
      </c>
    </row>
    <row r="198" spans="1:28" ht="12" customHeight="1" x14ac:dyDescent="0.2">
      <c r="A198" s="15" t="s">
        <v>491</v>
      </c>
      <c r="B198" s="16" t="s">
        <v>492</v>
      </c>
      <c r="C198" s="30" t="str">
        <f t="shared" si="3"/>
        <v>Chateau La Gaffeliere Premier Grand Cru Classe B, Saint-Emilion Grand Cru</v>
      </c>
      <c r="D198" s="14">
        <v>240</v>
      </c>
      <c r="E198" s="14">
        <v>340</v>
      </c>
      <c r="AA198" s="18" t="s">
        <v>493</v>
      </c>
      <c r="AB198" s="18" t="s">
        <v>1230</v>
      </c>
    </row>
    <row r="199" spans="1:28" ht="12" customHeight="1" x14ac:dyDescent="0.2">
      <c r="A199" s="15" t="s">
        <v>494</v>
      </c>
      <c r="B199" s="16"/>
      <c r="C199" s="30" t="str">
        <f t="shared" si="3"/>
        <v>1962/1985 Mixed Lot of Old Bordeaux</v>
      </c>
      <c r="D199" s="14">
        <v>300</v>
      </c>
      <c r="E199" s="14">
        <v>500</v>
      </c>
      <c r="AA199" s="18" t="s">
        <v>495</v>
      </c>
      <c r="AB199" s="18" t="s">
        <v>1231</v>
      </c>
    </row>
    <row r="200" spans="1:28" ht="12" customHeight="1" x14ac:dyDescent="0.2">
      <c r="A200" s="15" t="s">
        <v>498</v>
      </c>
      <c r="B200" s="16" t="s">
        <v>148</v>
      </c>
      <c r="C200" s="30" t="str">
        <f t="shared" si="3"/>
        <v>Chateau Laville Haut Brion, Pessac-Leognan</v>
      </c>
      <c r="D200" s="14">
        <v>150</v>
      </c>
      <c r="E200" s="14">
        <v>200</v>
      </c>
      <c r="AA200" s="18" t="s">
        <v>499</v>
      </c>
      <c r="AB200" s="18" t="s">
        <v>1232</v>
      </c>
    </row>
    <row r="201" spans="1:28" ht="12" customHeight="1" x14ac:dyDescent="0.2">
      <c r="A201" s="15" t="s">
        <v>500</v>
      </c>
      <c r="B201" s="16" t="s">
        <v>145</v>
      </c>
      <c r="C201" s="30" t="str">
        <f t="shared" si="3"/>
        <v>Chateau d'Yquem, Y, Bordeaux</v>
      </c>
      <c r="D201" s="14">
        <v>140</v>
      </c>
      <c r="E201" s="14">
        <v>180</v>
      </c>
      <c r="AA201" s="18" t="s">
        <v>501</v>
      </c>
      <c r="AB201" s="18" t="s">
        <v>1233</v>
      </c>
    </row>
    <row r="202" spans="1:28" ht="12" customHeight="1" x14ac:dyDescent="0.2">
      <c r="A202" s="15" t="s">
        <v>502</v>
      </c>
      <c r="B202" s="16" t="s">
        <v>503</v>
      </c>
      <c r="C202" s="30" t="str">
        <f t="shared" si="3"/>
        <v>Domaine de Montille, Volnay Premier Cru</v>
      </c>
      <c r="D202" s="14">
        <v>400</v>
      </c>
      <c r="E202" s="14">
        <v>600</v>
      </c>
      <c r="AA202" s="18" t="s">
        <v>504</v>
      </c>
      <c r="AB202" s="18" t="s">
        <v>1234</v>
      </c>
    </row>
    <row r="203" spans="1:28" ht="12" customHeight="1" x14ac:dyDescent="0.2">
      <c r="A203" s="15" t="s">
        <v>506</v>
      </c>
      <c r="B203" s="16" t="s">
        <v>507</v>
      </c>
      <c r="C203" s="30" t="str">
        <f t="shared" si="3"/>
        <v>Domaine Armand Rousseau, Gevrey-Chambertin Premier Cru, Clos Saint-Jacques (Magnum)</v>
      </c>
      <c r="D203" s="14">
        <v>1000</v>
      </c>
      <c r="E203" s="14">
        <v>1500</v>
      </c>
      <c r="AA203" s="18" t="s">
        <v>508</v>
      </c>
      <c r="AB203" s="18" t="s">
        <v>1235</v>
      </c>
    </row>
    <row r="204" spans="1:28" ht="12" customHeight="1" x14ac:dyDescent="0.2">
      <c r="A204" s="15" t="s">
        <v>509</v>
      </c>
      <c r="B204" s="16" t="s">
        <v>198</v>
      </c>
      <c r="C204" s="30" t="str">
        <f t="shared" si="3"/>
        <v>Domaine Louis Jadot, Bonnes Mares Grand Cru</v>
      </c>
      <c r="D204" s="14">
        <v>560</v>
      </c>
      <c r="E204" s="14">
        <v>750</v>
      </c>
      <c r="AA204" s="18" t="s">
        <v>510</v>
      </c>
      <c r="AB204" s="18" t="s">
        <v>1236</v>
      </c>
    </row>
    <row r="205" spans="1:28" ht="12" customHeight="1" x14ac:dyDescent="0.2">
      <c r="A205" s="15" t="s">
        <v>511</v>
      </c>
      <c r="B205" s="16" t="s">
        <v>148</v>
      </c>
      <c r="C205" s="30" t="str">
        <f t="shared" si="3"/>
        <v>Clos de Tart, Clos de Tart Grand Cru</v>
      </c>
      <c r="D205" s="14">
        <v>1500</v>
      </c>
      <c r="E205" s="14">
        <v>2200</v>
      </c>
      <c r="AA205" s="18" t="s">
        <v>512</v>
      </c>
      <c r="AB205" s="18" t="s">
        <v>1237</v>
      </c>
    </row>
    <row r="206" spans="1:28" ht="12" customHeight="1" x14ac:dyDescent="0.2">
      <c r="A206" s="15" t="s">
        <v>513</v>
      </c>
      <c r="B206" s="16" t="s">
        <v>339</v>
      </c>
      <c r="C206" s="30" t="str">
        <f t="shared" si="3"/>
        <v>Jacques-Frederic Mugnier, Nuits-Saint-Georges Premier Cru, Clos de la Marechale Rouge</v>
      </c>
      <c r="D206" s="14">
        <v>900</v>
      </c>
      <c r="E206" s="14">
        <v>1300</v>
      </c>
      <c r="AA206" s="18" t="s">
        <v>514</v>
      </c>
      <c r="AB206" s="18" t="s">
        <v>1238</v>
      </c>
    </row>
    <row r="207" spans="1:28" ht="12" customHeight="1" x14ac:dyDescent="0.2">
      <c r="A207" s="15" t="s">
        <v>515</v>
      </c>
      <c r="B207" s="16" t="s">
        <v>339</v>
      </c>
      <c r="C207" s="30" t="str">
        <f t="shared" si="3"/>
        <v>Domaine des Comtes Lafon, Volnay Premier Cru, Les Santenots du Milieu</v>
      </c>
      <c r="D207" s="14">
        <v>600</v>
      </c>
      <c r="E207" s="14">
        <v>800</v>
      </c>
      <c r="AA207" s="18" t="s">
        <v>516</v>
      </c>
      <c r="AB207" s="18" t="s">
        <v>1239</v>
      </c>
    </row>
    <row r="208" spans="1:28" ht="12" customHeight="1" x14ac:dyDescent="0.2">
      <c r="A208" s="15" t="s">
        <v>517</v>
      </c>
      <c r="B208" s="16" t="s">
        <v>201</v>
      </c>
      <c r="C208" s="30" t="str">
        <f t="shared" si="3"/>
        <v>Nicolas Potel, Vosne-Romanee Premier Cru, Les Gaudichots</v>
      </c>
      <c r="D208" s="14">
        <v>2400</v>
      </c>
      <c r="E208" s="14">
        <v>3400</v>
      </c>
      <c r="AA208" s="18" t="s">
        <v>518</v>
      </c>
      <c r="AB208" s="18" t="s">
        <v>1240</v>
      </c>
    </row>
    <row r="209" spans="1:28" ht="12" customHeight="1" x14ac:dyDescent="0.2">
      <c r="A209" s="15" t="s">
        <v>520</v>
      </c>
      <c r="B209" s="16" t="s">
        <v>201</v>
      </c>
      <c r="C209" s="30" t="str">
        <f t="shared" si="3"/>
        <v>Anne Gros, Vosne-Romanee Premier Cru, Aux Reas - In Bond</v>
      </c>
      <c r="D209" s="14">
        <v>500</v>
      </c>
      <c r="E209" s="14">
        <v>600</v>
      </c>
      <c r="AA209" s="18" t="s">
        <v>521</v>
      </c>
      <c r="AB209" s="18" t="s">
        <v>1241</v>
      </c>
    </row>
    <row r="210" spans="1:28" ht="12" customHeight="1" x14ac:dyDescent="0.2">
      <c r="A210" s="15" t="s">
        <v>522</v>
      </c>
      <c r="B210" s="16" t="s">
        <v>201</v>
      </c>
      <c r="C210" s="30" t="str">
        <f t="shared" si="3"/>
        <v>Domaine Joseph Voillot, Pommard Premier Cru, Les Rugiens - In Bond</v>
      </c>
      <c r="D210" s="14">
        <v>400</v>
      </c>
      <c r="E210" s="14">
        <v>600</v>
      </c>
      <c r="AA210" s="18" t="s">
        <v>523</v>
      </c>
      <c r="AB210" s="18" t="s">
        <v>1242</v>
      </c>
    </row>
    <row r="211" spans="1:28" ht="12" customHeight="1" x14ac:dyDescent="0.2">
      <c r="A211" s="15" t="s">
        <v>524</v>
      </c>
      <c r="B211" s="16" t="s">
        <v>201</v>
      </c>
      <c r="C211" s="30" t="str">
        <f t="shared" si="3"/>
        <v>Domaine Roblet-Monnot, Volnay Premier Cru, St Francois</v>
      </c>
      <c r="D211" s="14">
        <v>380</v>
      </c>
      <c r="E211" s="14">
        <v>480</v>
      </c>
      <c r="AA211" s="18" t="s">
        <v>525</v>
      </c>
      <c r="AB211" s="18" t="s">
        <v>1243</v>
      </c>
    </row>
    <row r="212" spans="1:28" ht="12" customHeight="1" x14ac:dyDescent="0.2">
      <c r="A212" s="15" t="s">
        <v>526</v>
      </c>
      <c r="B212" s="16" t="s">
        <v>201</v>
      </c>
      <c r="C212" s="30" t="str">
        <f t="shared" si="3"/>
        <v>Domaine Roblet-Monnot, Volnay Premier Cru, Les Brouillards</v>
      </c>
      <c r="D212" s="14">
        <v>260</v>
      </c>
      <c r="E212" s="14">
        <v>320</v>
      </c>
      <c r="AA212" s="18" t="s">
        <v>527</v>
      </c>
      <c r="AB212" s="18" t="s">
        <v>1244</v>
      </c>
    </row>
    <row r="213" spans="1:28" ht="12" customHeight="1" x14ac:dyDescent="0.2">
      <c r="A213" s="15" t="s">
        <v>528</v>
      </c>
      <c r="B213" s="16" t="s">
        <v>201</v>
      </c>
      <c r="C213" s="30" t="str">
        <f t="shared" si="3"/>
        <v>Domaine Roblet-Monnot, Pommard</v>
      </c>
      <c r="D213" s="14">
        <v>300</v>
      </c>
      <c r="E213" s="14">
        <v>400</v>
      </c>
      <c r="AA213" s="18" t="s">
        <v>529</v>
      </c>
      <c r="AB213" s="18" t="s">
        <v>1245</v>
      </c>
    </row>
    <row r="214" spans="1:28" ht="12" customHeight="1" x14ac:dyDescent="0.2">
      <c r="A214" s="15" t="s">
        <v>530</v>
      </c>
      <c r="B214" s="16" t="s">
        <v>201</v>
      </c>
      <c r="C214" s="30" t="str">
        <f t="shared" si="3"/>
        <v>Domaine Roblet-Monnot, Pommard</v>
      </c>
      <c r="D214" s="14">
        <v>150</v>
      </c>
      <c r="E214" s="14">
        <v>200</v>
      </c>
      <c r="AA214" s="18" t="s">
        <v>529</v>
      </c>
      <c r="AB214" s="18" t="s">
        <v>1246</v>
      </c>
    </row>
    <row r="215" spans="1:28" ht="12" customHeight="1" x14ac:dyDescent="0.2">
      <c r="A215" s="15" t="s">
        <v>532</v>
      </c>
      <c r="B215" s="16" t="s">
        <v>201</v>
      </c>
      <c r="C215" s="30" t="str">
        <f t="shared" si="3"/>
        <v>Domaine Roblet-Monnot, Pommard</v>
      </c>
      <c r="D215" s="14">
        <v>150</v>
      </c>
      <c r="E215" s="14">
        <v>200</v>
      </c>
      <c r="AA215" s="18" t="s">
        <v>529</v>
      </c>
      <c r="AB215" s="18" t="s">
        <v>1247</v>
      </c>
    </row>
    <row r="216" spans="1:28" ht="12" customHeight="1" x14ac:dyDescent="0.2">
      <c r="A216" s="15" t="s">
        <v>533</v>
      </c>
      <c r="B216" s="16" t="s">
        <v>154</v>
      </c>
      <c r="C216" s="30" t="str">
        <f t="shared" si="3"/>
        <v>Nicolas Potel, Chambertin Grand Cru</v>
      </c>
      <c r="D216" s="14">
        <v>750</v>
      </c>
      <c r="E216" s="14">
        <v>950</v>
      </c>
      <c r="AA216" s="18" t="s">
        <v>534</v>
      </c>
      <c r="AB216" s="18" t="s">
        <v>1248</v>
      </c>
    </row>
    <row r="217" spans="1:28" ht="12" customHeight="1" x14ac:dyDescent="0.2">
      <c r="A217" s="15" t="s">
        <v>536</v>
      </c>
      <c r="B217" s="16" t="s">
        <v>154</v>
      </c>
      <c r="C217" s="30" t="str">
        <f t="shared" si="3"/>
        <v>Nicolas Potel, Charmes-Chambertin Grand Cru</v>
      </c>
      <c r="D217" s="14">
        <v>380</v>
      </c>
      <c r="E217" s="14">
        <v>480</v>
      </c>
      <c r="AA217" s="18" t="s">
        <v>537</v>
      </c>
      <c r="AB217" s="18" t="s">
        <v>1249</v>
      </c>
    </row>
    <row r="218" spans="1:28" ht="12" customHeight="1" x14ac:dyDescent="0.2">
      <c r="A218" s="15" t="s">
        <v>538</v>
      </c>
      <c r="B218" s="16" t="s">
        <v>154</v>
      </c>
      <c r="C218" s="30" t="str">
        <f t="shared" si="3"/>
        <v>Domaine Drouhin Laroze, Chambertin-Clos de Beze Grand Cru</v>
      </c>
      <c r="D218" s="14">
        <v>600</v>
      </c>
      <c r="E218" s="14">
        <v>700</v>
      </c>
      <c r="AA218" s="18" t="s">
        <v>539</v>
      </c>
      <c r="AB218" s="18" t="s">
        <v>1250</v>
      </c>
    </row>
    <row r="219" spans="1:28" ht="12" customHeight="1" x14ac:dyDescent="0.2">
      <c r="A219" s="15" t="s">
        <v>540</v>
      </c>
      <c r="B219" s="16" t="s">
        <v>154</v>
      </c>
      <c r="C219" s="30" t="str">
        <f t="shared" si="3"/>
        <v>Jerome Chezeaux, Clos de Vougeot Grand Cru - In Bond</v>
      </c>
      <c r="D219" s="14">
        <v>400</v>
      </c>
      <c r="E219" s="14">
        <v>600</v>
      </c>
      <c r="AA219" s="18" t="s">
        <v>541</v>
      </c>
      <c r="AB219" s="18" t="s">
        <v>1251</v>
      </c>
    </row>
    <row r="220" spans="1:28" ht="12" customHeight="1" x14ac:dyDescent="0.2">
      <c r="A220" s="15" t="s">
        <v>542</v>
      </c>
      <c r="B220" s="16" t="s">
        <v>154</v>
      </c>
      <c r="C220" s="30" t="str">
        <f t="shared" si="3"/>
        <v>Robert Groffier, Gevrey-Chambertin Premier Cru - In Bond</v>
      </c>
      <c r="D220" s="14">
        <v>400</v>
      </c>
      <c r="E220" s="14">
        <v>550</v>
      </c>
      <c r="AA220" s="18" t="s">
        <v>543</v>
      </c>
      <c r="AB220" s="18" t="s">
        <v>1252</v>
      </c>
    </row>
    <row r="221" spans="1:28" ht="12" customHeight="1" x14ac:dyDescent="0.2">
      <c r="A221" s="15" t="s">
        <v>544</v>
      </c>
      <c r="B221" s="16" t="s">
        <v>154</v>
      </c>
      <c r="C221" s="30" t="str">
        <f t="shared" si="3"/>
        <v>Domaine Confuron Cotetidot, Vosne-Romanee Premier Cru, Les Suchots</v>
      </c>
      <c r="D221" s="14">
        <v>750</v>
      </c>
      <c r="E221" s="14">
        <v>950</v>
      </c>
      <c r="AA221" s="18" t="s">
        <v>545</v>
      </c>
      <c r="AB221" s="18" t="s">
        <v>1253</v>
      </c>
    </row>
    <row r="222" spans="1:28" ht="12" customHeight="1" x14ac:dyDescent="0.2">
      <c r="A222" s="15" t="s">
        <v>546</v>
      </c>
      <c r="B222" s="16" t="s">
        <v>154</v>
      </c>
      <c r="C222" s="30" t="str">
        <f t="shared" si="3"/>
        <v>Domaine des Comtes Lafon, Volnay Premier Cru, Champans</v>
      </c>
      <c r="D222" s="14">
        <v>700</v>
      </c>
      <c r="E222" s="14">
        <v>900</v>
      </c>
      <c r="AA222" s="18" t="s">
        <v>547</v>
      </c>
      <c r="AB222" s="18" t="s">
        <v>1254</v>
      </c>
    </row>
    <row r="223" spans="1:28" ht="12" customHeight="1" x14ac:dyDescent="0.2">
      <c r="A223" s="15" t="s">
        <v>548</v>
      </c>
      <c r="B223" s="16" t="s">
        <v>154</v>
      </c>
      <c r="C223" s="30" t="str">
        <f t="shared" si="3"/>
        <v>Domaine des Comtes Lafon, Volnay Premier Cru, Les Santenots du Milieu</v>
      </c>
      <c r="D223" s="14">
        <v>600</v>
      </c>
      <c r="E223" s="14">
        <v>800</v>
      </c>
      <c r="AA223" s="18" t="s">
        <v>516</v>
      </c>
      <c r="AB223" s="18" t="s">
        <v>1255</v>
      </c>
    </row>
    <row r="224" spans="1:28" ht="12" customHeight="1" x14ac:dyDescent="0.2">
      <c r="A224" s="15" t="s">
        <v>549</v>
      </c>
      <c r="B224" s="16" t="s">
        <v>154</v>
      </c>
      <c r="C224" s="30" t="str">
        <f t="shared" si="3"/>
        <v>Domaine Roblet-Monnot, Volnay Premier Cru, St Francois</v>
      </c>
      <c r="D224" s="14">
        <v>180</v>
      </c>
      <c r="E224" s="14">
        <v>260</v>
      </c>
      <c r="AA224" s="18" t="s">
        <v>525</v>
      </c>
      <c r="AB224" s="18" t="s">
        <v>1256</v>
      </c>
    </row>
    <row r="225" spans="1:28" ht="12" customHeight="1" x14ac:dyDescent="0.2">
      <c r="A225" s="15" t="s">
        <v>550</v>
      </c>
      <c r="B225" s="16" t="s">
        <v>154</v>
      </c>
      <c r="C225" s="30" t="str">
        <f t="shared" si="3"/>
        <v>Domaine Roblet-Monnot, Volnay Premier Cru, St Francois</v>
      </c>
      <c r="D225" s="14">
        <v>180</v>
      </c>
      <c r="E225" s="14">
        <v>260</v>
      </c>
      <c r="AA225" s="18" t="s">
        <v>525</v>
      </c>
      <c r="AB225" s="18" t="s">
        <v>1257</v>
      </c>
    </row>
    <row r="226" spans="1:28" ht="12" customHeight="1" x14ac:dyDescent="0.2">
      <c r="A226" s="15" t="s">
        <v>551</v>
      </c>
      <c r="B226" s="16" t="s">
        <v>154</v>
      </c>
      <c r="C226" s="30" t="str">
        <f t="shared" si="3"/>
        <v>Domaine Roblet-Monnot, Volnay Premier Cru, St Francois</v>
      </c>
      <c r="D226" s="14">
        <v>180</v>
      </c>
      <c r="E226" s="14">
        <v>260</v>
      </c>
      <c r="AA226" s="18" t="s">
        <v>525</v>
      </c>
      <c r="AB226" s="18" t="s">
        <v>1258</v>
      </c>
    </row>
    <row r="227" spans="1:28" ht="12" customHeight="1" x14ac:dyDescent="0.2">
      <c r="A227" s="15" t="s">
        <v>552</v>
      </c>
      <c r="B227" s="16" t="s">
        <v>154</v>
      </c>
      <c r="C227" s="30" t="str">
        <f t="shared" si="3"/>
        <v>Geantet-Pansiot, Gevrey-Chambertin</v>
      </c>
      <c r="D227" s="14">
        <v>380</v>
      </c>
      <c r="E227" s="14">
        <v>480</v>
      </c>
      <c r="AA227" s="18" t="s">
        <v>553</v>
      </c>
      <c r="AB227" s="18" t="s">
        <v>1259</v>
      </c>
    </row>
    <row r="228" spans="1:28" ht="12" customHeight="1" x14ac:dyDescent="0.2">
      <c r="A228" s="15" t="s">
        <v>554</v>
      </c>
      <c r="B228" s="16" t="s">
        <v>154</v>
      </c>
      <c r="C228" s="30" t="str">
        <f t="shared" si="3"/>
        <v>Maison Alex Gambal, Chambolle-Musigny</v>
      </c>
      <c r="D228" s="14">
        <v>400</v>
      </c>
      <c r="E228" s="14">
        <v>500</v>
      </c>
      <c r="AA228" s="18" t="s">
        <v>555</v>
      </c>
      <c r="AB228" s="18" t="s">
        <v>1260</v>
      </c>
    </row>
    <row r="229" spans="1:28" ht="12" customHeight="1" x14ac:dyDescent="0.2">
      <c r="A229" s="15" t="s">
        <v>556</v>
      </c>
      <c r="B229" s="16" t="s">
        <v>163</v>
      </c>
      <c r="C229" s="30" t="str">
        <f t="shared" si="3"/>
        <v>Robert Groffier, Gevrey-Chambertin Premier Cru - In Bond</v>
      </c>
      <c r="D229" s="14">
        <v>400</v>
      </c>
      <c r="E229" s="14">
        <v>600</v>
      </c>
      <c r="AA229" s="18" t="s">
        <v>543</v>
      </c>
      <c r="AB229" s="18" t="s">
        <v>1261</v>
      </c>
    </row>
    <row r="230" spans="1:28" ht="12" customHeight="1" x14ac:dyDescent="0.2">
      <c r="A230" s="15" t="s">
        <v>557</v>
      </c>
      <c r="B230" s="16" t="s">
        <v>163</v>
      </c>
      <c r="C230" s="30" t="str">
        <f t="shared" si="3"/>
        <v>Claude Dugat, Gevrey-Chambertin</v>
      </c>
      <c r="D230" s="14">
        <v>500</v>
      </c>
      <c r="E230" s="14">
        <v>700</v>
      </c>
      <c r="AA230" s="18" t="s">
        <v>558</v>
      </c>
      <c r="AB230" s="18" t="s">
        <v>1262</v>
      </c>
    </row>
    <row r="231" spans="1:28" ht="12" customHeight="1" x14ac:dyDescent="0.2">
      <c r="A231" s="15" t="s">
        <v>559</v>
      </c>
      <c r="B231" s="16" t="s">
        <v>163</v>
      </c>
      <c r="C231" s="30" t="str">
        <f t="shared" si="3"/>
        <v>Geantet-Pansiot, Gevrey-Chambertin</v>
      </c>
      <c r="D231" s="14">
        <v>380</v>
      </c>
      <c r="E231" s="14">
        <v>480</v>
      </c>
      <c r="AA231" s="18" t="s">
        <v>553</v>
      </c>
      <c r="AB231" s="18" t="s">
        <v>1263</v>
      </c>
    </row>
    <row r="232" spans="1:28" ht="12" customHeight="1" x14ac:dyDescent="0.2">
      <c r="A232" s="15" t="s">
        <v>560</v>
      </c>
      <c r="B232" s="16" t="s">
        <v>163</v>
      </c>
      <c r="C232" s="30" t="str">
        <f t="shared" si="3"/>
        <v>Geantet-Pansiot, Gevrey-Chambertin</v>
      </c>
      <c r="D232" s="14">
        <v>380</v>
      </c>
      <c r="E232" s="14">
        <v>480</v>
      </c>
      <c r="AA232" s="18" t="s">
        <v>553</v>
      </c>
      <c r="AB232" s="18" t="s">
        <v>1264</v>
      </c>
    </row>
    <row r="233" spans="1:28" ht="12" customHeight="1" x14ac:dyDescent="0.2">
      <c r="A233" s="15" t="s">
        <v>561</v>
      </c>
      <c r="B233" s="16" t="s">
        <v>212</v>
      </c>
      <c r="C233" s="30" t="str">
        <f t="shared" si="3"/>
        <v>Claude Dugat, Gevrey-Chambertin Premier Cru</v>
      </c>
      <c r="D233" s="14">
        <v>300</v>
      </c>
      <c r="E233" s="14">
        <v>400</v>
      </c>
      <c r="AA233" s="18" t="s">
        <v>562</v>
      </c>
      <c r="AB233" s="18" t="s">
        <v>1265</v>
      </c>
    </row>
    <row r="234" spans="1:28" ht="12" customHeight="1" x14ac:dyDescent="0.2">
      <c r="A234" s="15" t="s">
        <v>564</v>
      </c>
      <c r="B234" s="16" t="s">
        <v>212</v>
      </c>
      <c r="C234" s="30" t="str">
        <f t="shared" si="3"/>
        <v>Robert Groffier, Chambolle-Musigny Premier Cru, Les Sentiers - In Bond</v>
      </c>
      <c r="D234" s="14">
        <v>1800</v>
      </c>
      <c r="E234" s="14">
        <v>2400</v>
      </c>
      <c r="AA234" s="18" t="s">
        <v>565</v>
      </c>
      <c r="AB234" s="18" t="s">
        <v>1266</v>
      </c>
    </row>
    <row r="235" spans="1:28" ht="12" customHeight="1" x14ac:dyDescent="0.2">
      <c r="A235" s="15" t="s">
        <v>566</v>
      </c>
      <c r="B235" s="16" t="s">
        <v>212</v>
      </c>
      <c r="C235" s="30" t="str">
        <f t="shared" si="3"/>
        <v>Gerard Mugneret, Nuits-Saint-Georges Premier Cru, Aux Boudots</v>
      </c>
      <c r="D235" s="14">
        <v>300</v>
      </c>
      <c r="E235" s="14">
        <v>400</v>
      </c>
      <c r="AA235" s="18" t="s">
        <v>567</v>
      </c>
      <c r="AB235" s="18" t="s">
        <v>1267</v>
      </c>
    </row>
    <row r="236" spans="1:28" ht="12" customHeight="1" x14ac:dyDescent="0.2">
      <c r="A236" s="15" t="s">
        <v>568</v>
      </c>
      <c r="B236" s="16" t="s">
        <v>212</v>
      </c>
      <c r="C236" s="30" t="str">
        <f t="shared" si="3"/>
        <v>Domaine Rossignol-Trapet, Gevrey-Chambertin, Vieilles Vignes - In Bond</v>
      </c>
      <c r="D236" s="14">
        <v>400</v>
      </c>
      <c r="E236" s="14">
        <v>500</v>
      </c>
      <c r="AA236" s="18" t="s">
        <v>569</v>
      </c>
      <c r="AB236" s="18" t="s">
        <v>1268</v>
      </c>
    </row>
    <row r="237" spans="1:28" ht="12" customHeight="1" x14ac:dyDescent="0.2">
      <c r="A237" s="15" t="s">
        <v>570</v>
      </c>
      <c r="B237" s="16" t="s">
        <v>212</v>
      </c>
      <c r="C237" s="30" t="str">
        <f t="shared" si="3"/>
        <v>Claude Dugat, Gevrey-Chambertin</v>
      </c>
      <c r="D237" s="14">
        <v>500</v>
      </c>
      <c r="E237" s="14">
        <v>700</v>
      </c>
      <c r="AA237" s="18" t="s">
        <v>558</v>
      </c>
      <c r="AB237" s="18" t="s">
        <v>1269</v>
      </c>
    </row>
    <row r="238" spans="1:28" ht="12" customHeight="1" x14ac:dyDescent="0.2">
      <c r="A238" s="15" t="s">
        <v>571</v>
      </c>
      <c r="B238" s="16" t="s">
        <v>212</v>
      </c>
      <c r="C238" s="30" t="str">
        <f t="shared" si="3"/>
        <v>Geantet-Pansiot, Gevrey-Chambertin, Les Jeunes Rois</v>
      </c>
      <c r="D238" s="14">
        <v>380</v>
      </c>
      <c r="E238" s="14">
        <v>480</v>
      </c>
      <c r="AA238" s="18" t="s">
        <v>572</v>
      </c>
      <c r="AB238" s="18" t="s">
        <v>1270</v>
      </c>
    </row>
    <row r="239" spans="1:28" ht="12" customHeight="1" x14ac:dyDescent="0.2">
      <c r="A239" s="15" t="s">
        <v>573</v>
      </c>
      <c r="B239" s="16" t="s">
        <v>212</v>
      </c>
      <c r="C239" s="30" t="str">
        <f t="shared" si="3"/>
        <v>Geantet-Pansiot, Gevrey-Chambertin, Les Jeunes Rois</v>
      </c>
      <c r="D239" s="14">
        <v>300</v>
      </c>
      <c r="E239" s="14">
        <v>400</v>
      </c>
      <c r="AA239" s="18" t="s">
        <v>572</v>
      </c>
      <c r="AB239" s="18" t="s">
        <v>1271</v>
      </c>
    </row>
    <row r="240" spans="1:28" ht="12" customHeight="1" x14ac:dyDescent="0.2">
      <c r="A240" s="15" t="s">
        <v>574</v>
      </c>
      <c r="B240" s="16" t="s">
        <v>212</v>
      </c>
      <c r="C240" s="30" t="str">
        <f t="shared" si="3"/>
        <v>Alain Hudelot-Noellat, Vosne-Romanee</v>
      </c>
      <c r="D240" s="14">
        <v>400</v>
      </c>
      <c r="E240" s="14">
        <v>600</v>
      </c>
      <c r="AA240" s="18" t="s">
        <v>575</v>
      </c>
      <c r="AB240" s="18" t="s">
        <v>1272</v>
      </c>
    </row>
    <row r="241" spans="1:28" ht="12" customHeight="1" x14ac:dyDescent="0.2">
      <c r="A241" s="15" t="s">
        <v>576</v>
      </c>
      <c r="B241" s="16" t="s">
        <v>359</v>
      </c>
      <c r="C241" s="30" t="str">
        <f t="shared" si="3"/>
        <v>Alain Hudelot-Noellat, Romanee-Saint-Vivant Grand Cru</v>
      </c>
      <c r="D241" s="14">
        <v>500</v>
      </c>
      <c r="E241" s="14">
        <v>800</v>
      </c>
      <c r="AA241" s="18" t="s">
        <v>577</v>
      </c>
      <c r="AB241" s="18" t="s">
        <v>1273</v>
      </c>
    </row>
    <row r="242" spans="1:28" ht="12" customHeight="1" x14ac:dyDescent="0.2">
      <c r="A242" s="15" t="s">
        <v>578</v>
      </c>
      <c r="B242" s="16" t="s">
        <v>359</v>
      </c>
      <c r="C242" s="30" t="str">
        <f t="shared" si="3"/>
        <v>Robert Groffier, Chambolle-Musigny Premier Cru, Les Hauts Doix - In Bond</v>
      </c>
      <c r="D242" s="14">
        <v>600</v>
      </c>
      <c r="E242" s="14">
        <v>800</v>
      </c>
      <c r="AA242" s="18" t="s">
        <v>579</v>
      </c>
      <c r="AB242" s="18" t="s">
        <v>1274</v>
      </c>
    </row>
    <row r="243" spans="1:28" ht="12" customHeight="1" x14ac:dyDescent="0.2">
      <c r="A243" s="15" t="s">
        <v>580</v>
      </c>
      <c r="B243" s="16" t="s">
        <v>359</v>
      </c>
      <c r="C243" s="30" t="str">
        <f t="shared" si="3"/>
        <v>Domaine Alain Michelot, Nuits-Saint-Georges Premier Cru, Aux Champs Perdrix</v>
      </c>
      <c r="D243" s="14">
        <v>150</v>
      </c>
      <c r="E243" s="14">
        <v>220</v>
      </c>
      <c r="AA243" s="18" t="s">
        <v>581</v>
      </c>
      <c r="AB243" s="18" t="s">
        <v>1275</v>
      </c>
    </row>
    <row r="244" spans="1:28" ht="12" customHeight="1" x14ac:dyDescent="0.2">
      <c r="A244" s="15" t="s">
        <v>582</v>
      </c>
      <c r="B244" s="16" t="s">
        <v>359</v>
      </c>
      <c r="C244" s="30" t="str">
        <f t="shared" si="3"/>
        <v>Comte Armand, Pommard Premier Cru, Clos des Epeneaux - In Bond</v>
      </c>
      <c r="D244" s="14">
        <v>900</v>
      </c>
      <c r="E244" s="14">
        <v>1200</v>
      </c>
      <c r="AA244" s="18" t="s">
        <v>583</v>
      </c>
      <c r="AB244" s="18" t="s">
        <v>1276</v>
      </c>
    </row>
    <row r="245" spans="1:28" ht="12" customHeight="1" x14ac:dyDescent="0.2">
      <c r="A245" s="15" t="s">
        <v>584</v>
      </c>
      <c r="B245" s="16" t="s">
        <v>359</v>
      </c>
      <c r="C245" s="30" t="str">
        <f t="shared" si="3"/>
        <v>Domaine Paul Pillot, Chassagne-Montrachet Premier Cru, Clos Saint-Jean Rouge - In Bond</v>
      </c>
      <c r="D245" s="14">
        <v>560</v>
      </c>
      <c r="E245" s="14">
        <v>750</v>
      </c>
      <c r="AA245" s="18" t="s">
        <v>585</v>
      </c>
      <c r="AB245" s="18" t="s">
        <v>1277</v>
      </c>
    </row>
    <row r="246" spans="1:28" ht="12" customHeight="1" x14ac:dyDescent="0.2">
      <c r="A246" s="15" t="s">
        <v>586</v>
      </c>
      <c r="B246" s="16" t="s">
        <v>359</v>
      </c>
      <c r="C246" s="30" t="str">
        <f t="shared" si="3"/>
        <v>Domaine Paul Pillot, Chassagne-Montrachet Premier Cru, Clos Saint-Jean Rouge - In Bond</v>
      </c>
      <c r="D246" s="14">
        <v>560</v>
      </c>
      <c r="E246" s="14">
        <v>750</v>
      </c>
      <c r="AA246" s="18" t="s">
        <v>585</v>
      </c>
      <c r="AB246" s="18" t="s">
        <v>1278</v>
      </c>
    </row>
    <row r="247" spans="1:28" ht="12" customHeight="1" x14ac:dyDescent="0.2">
      <c r="A247" s="15" t="s">
        <v>587</v>
      </c>
      <c r="B247" s="16" t="s">
        <v>359</v>
      </c>
      <c r="C247" s="30" t="str">
        <f t="shared" si="3"/>
        <v>Domaine Paul Pillot, Chassagne-Montrachet Premier Cru, Clos Saint-Jean Rouge - In Bond</v>
      </c>
      <c r="D247" s="14">
        <v>560</v>
      </c>
      <c r="E247" s="14">
        <v>750</v>
      </c>
      <c r="AA247" s="18" t="s">
        <v>585</v>
      </c>
      <c r="AB247" s="18" t="s">
        <v>1279</v>
      </c>
    </row>
    <row r="248" spans="1:28" ht="12" customHeight="1" x14ac:dyDescent="0.2">
      <c r="A248" s="15" t="s">
        <v>588</v>
      </c>
      <c r="B248" s="16" t="s">
        <v>359</v>
      </c>
      <c r="C248" s="30" t="str">
        <f t="shared" si="3"/>
        <v>Domaine Paul Pillot, Chassagne-Montrachet Premier Cru, Clos Saint-Jean Rouge - In Bond</v>
      </c>
      <c r="D248" s="14">
        <v>560</v>
      </c>
      <c r="E248" s="14">
        <v>750</v>
      </c>
      <c r="AA248" s="18" t="s">
        <v>585</v>
      </c>
      <c r="AB248" s="18" t="s">
        <v>1280</v>
      </c>
    </row>
    <row r="249" spans="1:28" ht="12" customHeight="1" x14ac:dyDescent="0.2">
      <c r="A249" s="15" t="s">
        <v>589</v>
      </c>
      <c r="B249" s="16" t="s">
        <v>376</v>
      </c>
      <c r="C249" s="30" t="str">
        <f t="shared" si="3"/>
        <v>Alain Hudelot-Noellat, Romanee-Saint-Vivant Grand Cru</v>
      </c>
      <c r="D249" s="14">
        <v>2200</v>
      </c>
      <c r="E249" s="14">
        <v>3200</v>
      </c>
      <c r="AA249" s="18" t="s">
        <v>577</v>
      </c>
      <c r="AB249" s="18" t="s">
        <v>1281</v>
      </c>
    </row>
    <row r="250" spans="1:28" ht="12" customHeight="1" x14ac:dyDescent="0.2">
      <c r="A250" s="15" t="s">
        <v>590</v>
      </c>
      <c r="B250" s="16" t="s">
        <v>143</v>
      </c>
      <c r="C250" s="30" t="str">
        <f t="shared" si="3"/>
        <v>Domaine Georges Mugneret Gibourg, Echezeaux Grand Cru</v>
      </c>
      <c r="D250" s="14">
        <v>2100</v>
      </c>
      <c r="E250" s="14">
        <v>2600</v>
      </c>
      <c r="AA250" s="18" t="s">
        <v>591</v>
      </c>
      <c r="AB250" s="18" t="s">
        <v>1282</v>
      </c>
    </row>
    <row r="251" spans="1:28" ht="12" customHeight="1" x14ac:dyDescent="0.2">
      <c r="A251" s="15" t="s">
        <v>592</v>
      </c>
      <c r="B251" s="16" t="s">
        <v>143</v>
      </c>
      <c r="C251" s="30" t="str">
        <f t="shared" si="3"/>
        <v>Domaine Albert Bichot (Clos Frantin), Vosne-Romanee, Clos Frantin - In Bond</v>
      </c>
      <c r="D251" s="14">
        <v>180</v>
      </c>
      <c r="E251" s="14">
        <v>240</v>
      </c>
      <c r="AA251" s="18" t="s">
        <v>593</v>
      </c>
      <c r="AB251" s="18" t="s">
        <v>1283</v>
      </c>
    </row>
    <row r="252" spans="1:28" ht="12" customHeight="1" x14ac:dyDescent="0.2">
      <c r="A252" s="15" t="s">
        <v>594</v>
      </c>
      <c r="B252" s="16" t="s">
        <v>144</v>
      </c>
      <c r="C252" s="30" t="str">
        <f t="shared" si="3"/>
        <v>Domaine Arnoux-Lachaux, Echezeaux Grand Cru, Les Rouges - In Bond</v>
      </c>
      <c r="D252" s="14">
        <v>1000</v>
      </c>
      <c r="E252" s="14">
        <v>1500</v>
      </c>
      <c r="AA252" s="18" t="s">
        <v>595</v>
      </c>
      <c r="AB252" s="18" t="s">
        <v>1284</v>
      </c>
    </row>
    <row r="253" spans="1:28" ht="12" customHeight="1" x14ac:dyDescent="0.2">
      <c r="A253" s="15" t="s">
        <v>596</v>
      </c>
      <c r="B253" s="16" t="s">
        <v>144</v>
      </c>
      <c r="C253" s="30" t="str">
        <f t="shared" si="3"/>
        <v>Domaine Armand Rousseau, Gevrey-Chambertin - In Bond</v>
      </c>
      <c r="D253" s="14">
        <v>1300</v>
      </c>
      <c r="E253" s="14">
        <v>1800</v>
      </c>
      <c r="AA253" s="18" t="s">
        <v>597</v>
      </c>
      <c r="AB253" s="18" t="s">
        <v>1285</v>
      </c>
    </row>
    <row r="254" spans="1:28" ht="12" customHeight="1" x14ac:dyDescent="0.2">
      <c r="A254" s="15" t="s">
        <v>598</v>
      </c>
      <c r="B254" s="16" t="s">
        <v>391</v>
      </c>
      <c r="C254" s="30" t="str">
        <f t="shared" si="3"/>
        <v>Bernard Dugat-Py, Mazis-Chambertin Grand Cru</v>
      </c>
      <c r="D254" s="14">
        <v>850</v>
      </c>
      <c r="E254" s="14">
        <v>1000</v>
      </c>
      <c r="AA254" s="18" t="s">
        <v>599</v>
      </c>
      <c r="AB254" s="18" t="s">
        <v>1286</v>
      </c>
    </row>
    <row r="255" spans="1:28" ht="12" customHeight="1" x14ac:dyDescent="0.2">
      <c r="A255" s="15" t="s">
        <v>600</v>
      </c>
      <c r="B255" s="16" t="s">
        <v>391</v>
      </c>
      <c r="C255" s="30" t="str">
        <f t="shared" si="3"/>
        <v>Domaine Stephane Magnien, Clos Saint-Denis Grand Cru (Magnums)</v>
      </c>
      <c r="D255" s="14">
        <v>300</v>
      </c>
      <c r="E255" s="14">
        <v>400</v>
      </c>
      <c r="AA255" s="18" t="s">
        <v>601</v>
      </c>
      <c r="AB255" s="18" t="s">
        <v>1287</v>
      </c>
    </row>
    <row r="256" spans="1:28" ht="12" customHeight="1" x14ac:dyDescent="0.2">
      <c r="A256" s="15" t="s">
        <v>602</v>
      </c>
      <c r="B256" s="16" t="s">
        <v>391</v>
      </c>
      <c r="C256" s="30" t="str">
        <f t="shared" si="3"/>
        <v>Jacques-Frederic Mugnier, Bonnes Mares Grand Cru</v>
      </c>
      <c r="D256" s="14">
        <v>2200</v>
      </c>
      <c r="E256" s="14">
        <v>2500</v>
      </c>
      <c r="AA256" s="18" t="s">
        <v>603</v>
      </c>
      <c r="AB256" s="18" t="s">
        <v>1288</v>
      </c>
    </row>
    <row r="257" spans="1:28" ht="12" customHeight="1" x14ac:dyDescent="0.2">
      <c r="A257" s="15" t="s">
        <v>604</v>
      </c>
      <c r="B257" s="16" t="s">
        <v>391</v>
      </c>
      <c r="C257" s="30" t="str">
        <f t="shared" si="3"/>
        <v>Domaine Georges Mugneret, Clos de Vougeot Grand Cru</v>
      </c>
      <c r="D257" s="14">
        <v>2000</v>
      </c>
      <c r="E257" s="14">
        <v>2500</v>
      </c>
      <c r="AA257" s="18" t="s">
        <v>605</v>
      </c>
      <c r="AB257" s="18" t="s">
        <v>1289</v>
      </c>
    </row>
    <row r="258" spans="1:28" ht="12" customHeight="1" x14ac:dyDescent="0.2">
      <c r="A258" s="15" t="s">
        <v>606</v>
      </c>
      <c r="B258" s="16" t="s">
        <v>376</v>
      </c>
      <c r="C258" s="30" t="str">
        <f t="shared" si="3"/>
        <v>Maison Jessiaume, Chambertin Grand Cru - In Bond</v>
      </c>
      <c r="D258" s="14">
        <v>280</v>
      </c>
      <c r="E258" s="14">
        <v>360</v>
      </c>
      <c r="AA258" s="18" t="s">
        <v>607</v>
      </c>
      <c r="AB258" s="18" t="s">
        <v>1290</v>
      </c>
    </row>
    <row r="259" spans="1:28" ht="12" customHeight="1" x14ac:dyDescent="0.2">
      <c r="A259" s="15" t="s">
        <v>608</v>
      </c>
      <c r="B259" s="16" t="s">
        <v>391</v>
      </c>
      <c r="C259" s="30" t="str">
        <f t="shared" si="3"/>
        <v>Domaine Faiveley, Corton Grand Cru, Clos des Cortons Faiveley - In Bond</v>
      </c>
      <c r="D259" s="14">
        <v>400</v>
      </c>
      <c r="E259" s="14">
        <v>600</v>
      </c>
      <c r="AA259" s="18" t="s">
        <v>609</v>
      </c>
      <c r="AB259" s="18" t="s">
        <v>1291</v>
      </c>
    </row>
    <row r="260" spans="1:28" ht="12" customHeight="1" x14ac:dyDescent="0.2">
      <c r="A260" s="15" t="s">
        <v>610</v>
      </c>
      <c r="B260" s="16" t="s">
        <v>391</v>
      </c>
      <c r="C260" s="30" t="str">
        <f t="shared" ref="C260:C323" si="4">HYPERLINK(AB260,AA260)</f>
        <v>Domaine Francois Bertheau, Chambolle-Musigny Premier Cru, Les Charmes - In Bond</v>
      </c>
      <c r="D260" s="14">
        <v>400</v>
      </c>
      <c r="E260" s="14">
        <v>500</v>
      </c>
      <c r="AA260" s="18" t="s">
        <v>611</v>
      </c>
      <c r="AB260" s="18" t="s">
        <v>1292</v>
      </c>
    </row>
    <row r="261" spans="1:28" ht="12" customHeight="1" x14ac:dyDescent="0.2">
      <c r="A261" s="15" t="s">
        <v>612</v>
      </c>
      <c r="B261" s="16" t="s">
        <v>391</v>
      </c>
      <c r="C261" s="30" t="str">
        <f t="shared" si="4"/>
        <v>Domaine Bruno Clavelier, Vosne-Romanee Premier Cru, Les Beaux Monts Vieilles Vignes - In Bond</v>
      </c>
      <c r="D261" s="14">
        <v>500</v>
      </c>
      <c r="E261" s="14">
        <v>600</v>
      </c>
      <c r="AA261" s="18" t="s">
        <v>613</v>
      </c>
      <c r="AB261" s="18" t="s">
        <v>1293</v>
      </c>
    </row>
    <row r="262" spans="1:28" ht="12" customHeight="1" x14ac:dyDescent="0.2">
      <c r="A262" s="15" t="s">
        <v>614</v>
      </c>
      <c r="B262" s="16" t="s">
        <v>391</v>
      </c>
      <c r="C262" s="30" t="str">
        <f t="shared" si="4"/>
        <v>Domaine Armand Rousseau, Gevrey-Chambertin - In Bond</v>
      </c>
      <c r="D262" s="14">
        <v>1300</v>
      </c>
      <c r="E262" s="14">
        <v>1800</v>
      </c>
      <c r="AA262" s="18" t="s">
        <v>597</v>
      </c>
      <c r="AB262" s="18" t="s">
        <v>1294</v>
      </c>
    </row>
    <row r="263" spans="1:28" ht="12" customHeight="1" x14ac:dyDescent="0.2">
      <c r="A263" s="15" t="s">
        <v>615</v>
      </c>
      <c r="B263" s="16" t="s">
        <v>145</v>
      </c>
      <c r="C263" s="30" t="str">
        <f t="shared" si="4"/>
        <v>Philippe Pacalet, Echezeaux Grand Cru - In Bond</v>
      </c>
      <c r="D263" s="14">
        <v>1700</v>
      </c>
      <c r="E263" s="14">
        <v>2200</v>
      </c>
      <c r="AA263" s="18" t="s">
        <v>616</v>
      </c>
      <c r="AB263" s="18" t="s">
        <v>1295</v>
      </c>
    </row>
    <row r="264" spans="1:28" ht="12" customHeight="1" x14ac:dyDescent="0.2">
      <c r="A264" s="15" t="s">
        <v>617</v>
      </c>
      <c r="B264" s="16" t="s">
        <v>145</v>
      </c>
      <c r="C264" s="30" t="str">
        <f t="shared" si="4"/>
        <v>Boursot, Chambolle-Musigny Premier Cru, Les Fuees - In Bond</v>
      </c>
      <c r="D264" s="14">
        <v>800</v>
      </c>
      <c r="E264" s="14">
        <v>1200</v>
      </c>
      <c r="AA264" s="18" t="s">
        <v>618</v>
      </c>
      <c r="AB264" s="18" t="s">
        <v>1296</v>
      </c>
    </row>
    <row r="265" spans="1:28" ht="12" customHeight="1" x14ac:dyDescent="0.2">
      <c r="A265" s="15" t="s">
        <v>619</v>
      </c>
      <c r="B265" s="16" t="s">
        <v>145</v>
      </c>
      <c r="C265" s="30" t="str">
        <f t="shared" si="4"/>
        <v>Domaine Jean Grivot, Vosne-Romanee Premier Cru, Aux Brulees - In Bond</v>
      </c>
      <c r="D265" s="14">
        <v>800</v>
      </c>
      <c r="E265" s="14">
        <v>1200</v>
      </c>
      <c r="AA265" s="18" t="s">
        <v>620</v>
      </c>
      <c r="AB265" s="18" t="s">
        <v>1297</v>
      </c>
    </row>
    <row r="266" spans="1:28" ht="12" customHeight="1" x14ac:dyDescent="0.2">
      <c r="A266" s="15" t="s">
        <v>622</v>
      </c>
      <c r="B266" s="16" t="s">
        <v>145</v>
      </c>
      <c r="C266" s="30" t="str">
        <f t="shared" si="4"/>
        <v>Domaine Jean Tardy, Vosne-Romanee Premier Cru, Vigneux - In Bond</v>
      </c>
      <c r="D266" s="14">
        <v>180</v>
      </c>
      <c r="E266" s="14">
        <v>240</v>
      </c>
      <c r="AA266" s="18" t="s">
        <v>623</v>
      </c>
      <c r="AB266" s="18" t="s">
        <v>1298</v>
      </c>
    </row>
    <row r="267" spans="1:28" ht="12" customHeight="1" x14ac:dyDescent="0.2">
      <c r="A267" s="15" t="s">
        <v>624</v>
      </c>
      <c r="B267" s="16" t="s">
        <v>145</v>
      </c>
      <c r="C267" s="30" t="str">
        <f t="shared" si="4"/>
        <v>Prieure Roch, Ladoix, Le Clou Rouge - In Bond</v>
      </c>
      <c r="D267" s="14">
        <v>650</v>
      </c>
      <c r="E267" s="14">
        <v>850</v>
      </c>
      <c r="AA267" s="18" t="s">
        <v>625</v>
      </c>
      <c r="AB267" s="18" t="s">
        <v>1299</v>
      </c>
    </row>
    <row r="268" spans="1:28" ht="12" customHeight="1" x14ac:dyDescent="0.2">
      <c r="A268" s="15" t="s">
        <v>627</v>
      </c>
      <c r="B268" s="16" t="s">
        <v>142</v>
      </c>
      <c r="C268" s="30" t="str">
        <f t="shared" si="4"/>
        <v>Domaine Taupenot-Merme, Morey-Saint-Denis Premier Cru, La Riotte - In Bond</v>
      </c>
      <c r="D268" s="14">
        <v>280</v>
      </c>
      <c r="E268" s="14">
        <v>360</v>
      </c>
      <c r="AA268" s="18" t="s">
        <v>628</v>
      </c>
      <c r="AB268" s="18" t="s">
        <v>1300</v>
      </c>
    </row>
    <row r="269" spans="1:28" ht="12" customHeight="1" x14ac:dyDescent="0.2">
      <c r="A269" s="15" t="s">
        <v>629</v>
      </c>
      <c r="B269" s="16" t="s">
        <v>142</v>
      </c>
      <c r="C269" s="30" t="str">
        <f t="shared" si="4"/>
        <v>Arnaud Chopin, Nuits-Saint-Georges Premier Cru, Les Damodes Rouge - In Bond</v>
      </c>
      <c r="D269" s="14">
        <v>250</v>
      </c>
      <c r="E269" s="14">
        <v>300</v>
      </c>
      <c r="AA269" s="18" t="s">
        <v>630</v>
      </c>
      <c r="AB269" s="18" t="s">
        <v>1301</v>
      </c>
    </row>
    <row r="270" spans="1:28" ht="12" customHeight="1" x14ac:dyDescent="0.2">
      <c r="A270" s="15" t="s">
        <v>631</v>
      </c>
      <c r="B270" s="16" t="s">
        <v>142</v>
      </c>
      <c r="C270" s="30" t="str">
        <f t="shared" si="4"/>
        <v>Maison Roche de Bellene, Bourgogne, Pinot Noir Vieilles Vignes - In Bond</v>
      </c>
      <c r="D270" s="14">
        <v>120</v>
      </c>
      <c r="E270" s="14">
        <v>160</v>
      </c>
      <c r="AA270" s="18" t="s">
        <v>632</v>
      </c>
      <c r="AB270" s="18" t="s">
        <v>1302</v>
      </c>
    </row>
    <row r="271" spans="1:28" ht="12" customHeight="1" x14ac:dyDescent="0.2">
      <c r="A271" s="15" t="s">
        <v>633</v>
      </c>
      <c r="B271" s="16" t="s">
        <v>142</v>
      </c>
      <c r="C271" s="30" t="str">
        <f t="shared" si="4"/>
        <v>Maison Roche de Bellene, Bourgogne, Pinot Noir Vieilles Vignes - In Bond</v>
      </c>
      <c r="D271" s="14">
        <v>120</v>
      </c>
      <c r="E271" s="14">
        <v>160</v>
      </c>
      <c r="AA271" s="18" t="s">
        <v>632</v>
      </c>
      <c r="AB271" s="18" t="s">
        <v>1303</v>
      </c>
    </row>
    <row r="272" spans="1:28" ht="12" customHeight="1" x14ac:dyDescent="0.2">
      <c r="A272" s="15" t="s">
        <v>634</v>
      </c>
      <c r="B272" s="16" t="s">
        <v>142</v>
      </c>
      <c r="C272" s="30" t="str">
        <f t="shared" si="4"/>
        <v>Domaine Duroche, Gevrey-Chambertin - In Bond</v>
      </c>
      <c r="D272" s="14">
        <v>500</v>
      </c>
      <c r="E272" s="14">
        <v>600</v>
      </c>
      <c r="AA272" s="18" t="s">
        <v>635</v>
      </c>
      <c r="AB272" s="18" t="s">
        <v>1304</v>
      </c>
    </row>
    <row r="273" spans="1:28" ht="12" customHeight="1" x14ac:dyDescent="0.2">
      <c r="A273" s="15" t="s">
        <v>636</v>
      </c>
      <c r="B273" s="16" t="s">
        <v>142</v>
      </c>
      <c r="C273" s="30" t="str">
        <f t="shared" si="4"/>
        <v>Domaine Jean Tardy, Bourgogne, Hautes Cotes de Nuits Cuvee Maelie - In Bond</v>
      </c>
      <c r="D273" s="14">
        <v>150</v>
      </c>
      <c r="E273" s="14">
        <v>200</v>
      </c>
      <c r="AA273" s="18" t="s">
        <v>637</v>
      </c>
      <c r="AB273" s="18" t="s">
        <v>1305</v>
      </c>
    </row>
    <row r="274" spans="1:28" ht="12" customHeight="1" x14ac:dyDescent="0.2">
      <c r="A274" s="15" t="s">
        <v>638</v>
      </c>
      <c r="B274" s="16" t="s">
        <v>142</v>
      </c>
      <c r="C274" s="30" t="str">
        <f t="shared" si="4"/>
        <v>Philippe Pacalet, Chenas - In Bond</v>
      </c>
      <c r="D274" s="14">
        <v>100</v>
      </c>
      <c r="E274" s="14">
        <v>150</v>
      </c>
      <c r="AA274" s="18" t="s">
        <v>639</v>
      </c>
      <c r="AB274" s="18" t="s">
        <v>1306</v>
      </c>
    </row>
    <row r="275" spans="1:28" ht="12" customHeight="1" x14ac:dyDescent="0.2">
      <c r="A275" s="15" t="s">
        <v>640</v>
      </c>
      <c r="B275" s="16" t="s">
        <v>204</v>
      </c>
      <c r="C275" s="30" t="str">
        <f t="shared" si="4"/>
        <v>Domaine Follin Arbelet, Corton Grand Cru, Rouge - In Bond</v>
      </c>
      <c r="D275" s="14">
        <v>400</v>
      </c>
      <c r="E275" s="14">
        <v>500</v>
      </c>
      <c r="AA275" s="18" t="s">
        <v>641</v>
      </c>
      <c r="AB275" s="18" t="s">
        <v>1307</v>
      </c>
    </row>
    <row r="276" spans="1:28" ht="12" customHeight="1" x14ac:dyDescent="0.2">
      <c r="A276" s="15" t="s">
        <v>642</v>
      </c>
      <c r="B276" s="16" t="s">
        <v>204</v>
      </c>
      <c r="C276" s="30" t="str">
        <f t="shared" si="4"/>
        <v>Domaine Follin Arbelet, Corton Grand Cru, Rouge - In Bond</v>
      </c>
      <c r="D276" s="14">
        <v>400</v>
      </c>
      <c r="E276" s="14">
        <v>500</v>
      </c>
      <c r="AA276" s="18" t="s">
        <v>641</v>
      </c>
      <c r="AB276" s="18" t="s">
        <v>1308</v>
      </c>
    </row>
    <row r="277" spans="1:28" ht="12" customHeight="1" x14ac:dyDescent="0.2">
      <c r="A277" s="15" t="s">
        <v>643</v>
      </c>
      <c r="B277" s="16" t="s">
        <v>204</v>
      </c>
      <c r="C277" s="30" t="str">
        <f t="shared" si="4"/>
        <v>Philippe Pacalet, Chambolle-Musigny Premier Cru - In Bond</v>
      </c>
      <c r="D277" s="14">
        <v>600</v>
      </c>
      <c r="E277" s="14">
        <v>700</v>
      </c>
      <c r="AA277" s="18" t="s">
        <v>644</v>
      </c>
      <c r="AB277" s="18" t="s">
        <v>1309</v>
      </c>
    </row>
    <row r="278" spans="1:28" ht="12" customHeight="1" x14ac:dyDescent="0.2">
      <c r="A278" s="15" t="s">
        <v>645</v>
      </c>
      <c r="B278" s="16" t="s">
        <v>204</v>
      </c>
      <c r="C278" s="30" t="str">
        <f t="shared" si="4"/>
        <v>Philippe Pacalet, Gevrey-Chambertin - In Bond</v>
      </c>
      <c r="D278" s="14">
        <v>500</v>
      </c>
      <c r="E278" s="14">
        <v>700</v>
      </c>
      <c r="AA278" s="18" t="s">
        <v>646</v>
      </c>
      <c r="AB278" s="18" t="s">
        <v>1310</v>
      </c>
    </row>
    <row r="279" spans="1:28" ht="12" customHeight="1" x14ac:dyDescent="0.2">
      <c r="A279" s="15" t="s">
        <v>647</v>
      </c>
      <c r="B279" s="16" t="s">
        <v>441</v>
      </c>
      <c r="C279" s="30" t="str">
        <f t="shared" si="4"/>
        <v>Bruno Desaunay-Bissey, Vosne-Romanee Premier Cru, Les Beaux Monts Vieilles Vignes - In Bond</v>
      </c>
      <c r="D279" s="14">
        <v>340</v>
      </c>
      <c r="E279" s="14">
        <v>420</v>
      </c>
      <c r="AA279" s="18" t="s">
        <v>648</v>
      </c>
      <c r="AB279" s="18" t="s">
        <v>1311</v>
      </c>
    </row>
    <row r="280" spans="1:28" ht="12" customHeight="1" x14ac:dyDescent="0.2">
      <c r="A280" s="15" t="s">
        <v>649</v>
      </c>
      <c r="B280" s="16" t="s">
        <v>441</v>
      </c>
      <c r="C280" s="30" t="str">
        <f t="shared" si="4"/>
        <v>Bruno Desaunay-Bissey, Vosne-Romanee Premier Cru, Les Rouges Vieilles Vignes - In Bond</v>
      </c>
      <c r="D280" s="14">
        <v>280</v>
      </c>
      <c r="E280" s="14">
        <v>340</v>
      </c>
      <c r="AA280" s="18" t="s">
        <v>650</v>
      </c>
      <c r="AB280" s="18" t="s">
        <v>1312</v>
      </c>
    </row>
    <row r="281" spans="1:28" ht="12" customHeight="1" x14ac:dyDescent="0.2">
      <c r="A281" s="15" t="s">
        <v>651</v>
      </c>
      <c r="B281" s="16" t="s">
        <v>441</v>
      </c>
      <c r="C281" s="30" t="str">
        <f t="shared" si="4"/>
        <v>Domaine Chandon de Briailles, Savigny-les-Beaune Premier Cru, Les Lavieres</v>
      </c>
      <c r="D281" s="14">
        <v>300</v>
      </c>
      <c r="E281" s="14">
        <v>400</v>
      </c>
      <c r="AA281" s="18" t="s">
        <v>652</v>
      </c>
      <c r="AB281" s="18" t="s">
        <v>1313</v>
      </c>
    </row>
    <row r="282" spans="1:28" ht="12" customHeight="1" x14ac:dyDescent="0.2">
      <c r="A282" s="15" t="s">
        <v>654</v>
      </c>
      <c r="B282" s="16" t="s">
        <v>441</v>
      </c>
      <c r="C282" s="30" t="str">
        <f t="shared" si="4"/>
        <v>Benjamin Leroux, Pommard Premier Cru, Les Rugiens Hauts</v>
      </c>
      <c r="D282" s="14">
        <v>440</v>
      </c>
      <c r="E282" s="14">
        <v>560</v>
      </c>
      <c r="AA282" s="18" t="s">
        <v>655</v>
      </c>
      <c r="AB282" s="18" t="s">
        <v>1314</v>
      </c>
    </row>
    <row r="283" spans="1:28" ht="12" customHeight="1" x14ac:dyDescent="0.2">
      <c r="A283" s="15" t="s">
        <v>657</v>
      </c>
      <c r="B283" s="16" t="s">
        <v>441</v>
      </c>
      <c r="C283" s="30" t="str">
        <f t="shared" si="4"/>
        <v>Dugat-Py, Gevrey-Chambertin, Cuvee Coeur de Roy Tres Vieilles Vignes - In Bond</v>
      </c>
      <c r="D283" s="14">
        <v>440</v>
      </c>
      <c r="E283" s="14">
        <v>550</v>
      </c>
      <c r="AA283" s="18" t="s">
        <v>658</v>
      </c>
      <c r="AB283" s="18" t="s">
        <v>1315</v>
      </c>
    </row>
    <row r="284" spans="1:28" ht="12" customHeight="1" x14ac:dyDescent="0.2">
      <c r="A284" s="15" t="s">
        <v>659</v>
      </c>
      <c r="B284" s="16" t="s">
        <v>457</v>
      </c>
      <c r="C284" s="30" t="str">
        <f t="shared" si="4"/>
        <v>Alain Hudelot-Noellat, Clos de Vougeot Grand Cru - In Bond</v>
      </c>
      <c r="D284" s="14">
        <v>500</v>
      </c>
      <c r="E284" s="14">
        <v>700</v>
      </c>
      <c r="AA284" s="18" t="s">
        <v>660</v>
      </c>
      <c r="AB284" s="18" t="s">
        <v>1316</v>
      </c>
    </row>
    <row r="285" spans="1:28" ht="12" customHeight="1" x14ac:dyDescent="0.2">
      <c r="A285" s="15" t="s">
        <v>661</v>
      </c>
      <c r="B285" s="16" t="s">
        <v>457</v>
      </c>
      <c r="C285" s="30" t="str">
        <f t="shared" si="4"/>
        <v>Alain Hudelot-Noellat, Romanee-Saint-Vivant Grand Cru - In Bond</v>
      </c>
      <c r="D285" s="14">
        <v>2000</v>
      </c>
      <c r="E285" s="14">
        <v>2400</v>
      </c>
      <c r="AA285" s="18" t="s">
        <v>662</v>
      </c>
      <c r="AB285" s="18" t="s">
        <v>1317</v>
      </c>
    </row>
    <row r="286" spans="1:28" ht="12" customHeight="1" x14ac:dyDescent="0.2">
      <c r="A286" s="15" t="s">
        <v>663</v>
      </c>
      <c r="B286" s="16" t="s">
        <v>457</v>
      </c>
      <c r="C286" s="30" t="str">
        <f t="shared" si="4"/>
        <v>Jane Eyre, Gevrey-Chambertin Premier Cru, Les Corbeaux - In Bond</v>
      </c>
      <c r="D286" s="14">
        <v>440</v>
      </c>
      <c r="E286" s="14">
        <v>550</v>
      </c>
      <c r="AA286" s="18" t="s">
        <v>664</v>
      </c>
      <c r="AB286" s="18" t="s">
        <v>1318</v>
      </c>
    </row>
    <row r="287" spans="1:28" ht="12" customHeight="1" x14ac:dyDescent="0.2">
      <c r="A287" s="15" t="s">
        <v>665</v>
      </c>
      <c r="B287" s="16" t="s">
        <v>457</v>
      </c>
      <c r="C287" s="30" t="str">
        <f t="shared" si="4"/>
        <v>Domaine de la Romanee-Conti, Vosne-Romanee Premier Cru, Cuvee Duvault-Blochet</v>
      </c>
      <c r="D287" s="14">
        <v>2800</v>
      </c>
      <c r="E287" s="14">
        <v>3600</v>
      </c>
      <c r="AA287" s="18" t="s">
        <v>666</v>
      </c>
      <c r="AB287" s="18" t="s">
        <v>1319</v>
      </c>
    </row>
    <row r="288" spans="1:28" ht="12" customHeight="1" x14ac:dyDescent="0.2">
      <c r="A288" s="15" t="s">
        <v>668</v>
      </c>
      <c r="B288" s="16" t="s">
        <v>457</v>
      </c>
      <c r="C288" s="30" t="str">
        <f t="shared" si="4"/>
        <v>Benjamin Leroux, Volnay Premier Cru, Clos de la Cave des Ducs - In Bond</v>
      </c>
      <c r="D288" s="14">
        <v>360</v>
      </c>
      <c r="E288" s="14">
        <v>440</v>
      </c>
      <c r="AA288" s="18" t="s">
        <v>669</v>
      </c>
      <c r="AB288" s="18" t="s">
        <v>1320</v>
      </c>
    </row>
    <row r="289" spans="1:28" ht="12" customHeight="1" x14ac:dyDescent="0.2">
      <c r="A289" s="15" t="s">
        <v>670</v>
      </c>
      <c r="B289" s="16" t="s">
        <v>457</v>
      </c>
      <c r="C289" s="30" t="str">
        <f t="shared" si="4"/>
        <v>Domaine de Montille, Volnay Premier Cru, Taille Pieds - In Bond</v>
      </c>
      <c r="D289" s="14">
        <v>280</v>
      </c>
      <c r="E289" s="14">
        <v>340</v>
      </c>
      <c r="AA289" s="18" t="s">
        <v>671</v>
      </c>
      <c r="AB289" s="18" t="s">
        <v>1321</v>
      </c>
    </row>
    <row r="290" spans="1:28" ht="12" customHeight="1" x14ac:dyDescent="0.2">
      <c r="A290" s="15" t="s">
        <v>672</v>
      </c>
      <c r="B290" s="16" t="s">
        <v>457</v>
      </c>
      <c r="C290" s="30" t="str">
        <f t="shared" si="4"/>
        <v>Domaine de la Vougeraie, Bourgogne, Terres de Famille Pinot Noir - In Bond</v>
      </c>
      <c r="D290" s="14">
        <v>220</v>
      </c>
      <c r="E290" s="14">
        <v>280</v>
      </c>
      <c r="AA290" s="18" t="s">
        <v>673</v>
      </c>
      <c r="AB290" s="18" t="s">
        <v>1322</v>
      </c>
    </row>
    <row r="291" spans="1:28" ht="12" customHeight="1" x14ac:dyDescent="0.2">
      <c r="A291" s="15" t="s">
        <v>674</v>
      </c>
      <c r="B291" s="16" t="s">
        <v>457</v>
      </c>
      <c r="C291" s="30" t="str">
        <f t="shared" si="4"/>
        <v>Domaine Michel Lafarge, Bourgogne, Rouge - In Bond</v>
      </c>
      <c r="D291" s="14">
        <v>220</v>
      </c>
      <c r="E291" s="14">
        <v>280</v>
      </c>
      <c r="AA291" s="18" t="s">
        <v>675</v>
      </c>
      <c r="AB291" s="18" t="s">
        <v>1323</v>
      </c>
    </row>
    <row r="292" spans="1:28" ht="12" customHeight="1" x14ac:dyDescent="0.2">
      <c r="A292" s="15" t="s">
        <v>676</v>
      </c>
      <c r="B292" s="16" t="s">
        <v>457</v>
      </c>
      <c r="C292" s="30" t="str">
        <f t="shared" si="4"/>
        <v>Domaine Denis Mortet, Bourgogne, Noble Souche Rouge</v>
      </c>
      <c r="D292" s="14">
        <v>120</v>
      </c>
      <c r="E292" s="14">
        <v>180</v>
      </c>
      <c r="AA292" s="18" t="s">
        <v>677</v>
      </c>
      <c r="AB292" s="18" t="s">
        <v>1324</v>
      </c>
    </row>
    <row r="293" spans="1:28" ht="12" customHeight="1" x14ac:dyDescent="0.2">
      <c r="A293" s="15" t="s">
        <v>678</v>
      </c>
      <c r="B293" s="16" t="s">
        <v>457</v>
      </c>
      <c r="C293" s="30" t="str">
        <f t="shared" si="4"/>
        <v>Simon Bize, Savigny-les-Beaune, Aux Grands Liards</v>
      </c>
      <c r="D293" s="14">
        <v>250</v>
      </c>
      <c r="E293" s="14">
        <v>340</v>
      </c>
      <c r="AA293" s="18" t="s">
        <v>679</v>
      </c>
      <c r="AB293" s="18" t="s">
        <v>1325</v>
      </c>
    </row>
    <row r="294" spans="1:28" ht="12" customHeight="1" x14ac:dyDescent="0.2">
      <c r="A294" s="15" t="s">
        <v>680</v>
      </c>
      <c r="B294" s="16" t="s">
        <v>477</v>
      </c>
      <c r="C294" s="30" t="str">
        <f t="shared" si="4"/>
        <v>Jane Eyre, Gevrey-Chambertin Premier Cru, Les Corbeaux - In Bond</v>
      </c>
      <c r="D294" s="14">
        <v>440</v>
      </c>
      <c r="E294" s="14">
        <v>550</v>
      </c>
      <c r="AA294" s="18" t="s">
        <v>664</v>
      </c>
      <c r="AB294" s="18" t="s">
        <v>1326</v>
      </c>
    </row>
    <row r="295" spans="1:28" ht="12" customHeight="1" x14ac:dyDescent="0.2">
      <c r="A295" s="15" t="s">
        <v>681</v>
      </c>
      <c r="B295" s="16" t="s">
        <v>477</v>
      </c>
      <c r="C295" s="30" t="str">
        <f t="shared" si="4"/>
        <v>Simon Bize, Savigny-les-Beaune, Aux Grands Liards</v>
      </c>
      <c r="D295" s="14">
        <v>120</v>
      </c>
      <c r="E295" s="14">
        <v>200</v>
      </c>
      <c r="AA295" s="18" t="s">
        <v>679</v>
      </c>
      <c r="AB295" s="18" t="s">
        <v>1327</v>
      </c>
    </row>
    <row r="296" spans="1:28" ht="12" customHeight="1" x14ac:dyDescent="0.2">
      <c r="A296" s="15" t="s">
        <v>682</v>
      </c>
      <c r="B296" s="16" t="s">
        <v>683</v>
      </c>
      <c r="C296" s="30" t="str">
        <f t="shared" si="4"/>
        <v>Devevey, Beaune Premier Cru, Pertuisots</v>
      </c>
      <c r="D296" s="14">
        <v>120</v>
      </c>
      <c r="E296" s="14">
        <v>180</v>
      </c>
      <c r="AA296" s="18" t="s">
        <v>684</v>
      </c>
      <c r="AB296" s="18" t="s">
        <v>1328</v>
      </c>
    </row>
    <row r="297" spans="1:28" ht="12" customHeight="1" x14ac:dyDescent="0.2">
      <c r="A297" s="15" t="s">
        <v>685</v>
      </c>
      <c r="B297" s="16" t="s">
        <v>201</v>
      </c>
      <c r="C297" s="30" t="str">
        <f t="shared" si="4"/>
        <v>J. M. Boillot, Puligny-Montrachet Premier Cru, Les Referts</v>
      </c>
      <c r="D297" s="14">
        <v>900</v>
      </c>
      <c r="E297" s="14">
        <v>1300</v>
      </c>
      <c r="AA297" s="18" t="s">
        <v>686</v>
      </c>
      <c r="AB297" s="18" t="s">
        <v>1329</v>
      </c>
    </row>
    <row r="298" spans="1:28" ht="12" customHeight="1" x14ac:dyDescent="0.2">
      <c r="A298" s="15" t="s">
        <v>687</v>
      </c>
      <c r="B298" s="16" t="s">
        <v>201</v>
      </c>
      <c r="C298" s="30" t="str">
        <f t="shared" si="4"/>
        <v>J. M. Boillot, Puligny-Montrachet Premier Cru, Les Combettes</v>
      </c>
      <c r="D298" s="14">
        <v>800</v>
      </c>
      <c r="E298" s="14">
        <v>1200</v>
      </c>
      <c r="AA298" s="18" t="s">
        <v>688</v>
      </c>
      <c r="AB298" s="18" t="s">
        <v>1330</v>
      </c>
    </row>
    <row r="299" spans="1:28" ht="12" customHeight="1" x14ac:dyDescent="0.2">
      <c r="A299" s="15" t="s">
        <v>689</v>
      </c>
      <c r="B299" s="16" t="s">
        <v>201</v>
      </c>
      <c r="C299" s="30" t="str">
        <f t="shared" si="4"/>
        <v>J. M. Boillot, Puligny-Montrachet</v>
      </c>
      <c r="D299" s="14">
        <v>300</v>
      </c>
      <c r="E299" s="14">
        <v>400</v>
      </c>
      <c r="AA299" s="18" t="s">
        <v>690</v>
      </c>
      <c r="AB299" s="18" t="s">
        <v>1331</v>
      </c>
    </row>
    <row r="300" spans="1:28" ht="12" customHeight="1" x14ac:dyDescent="0.2">
      <c r="A300" s="15" t="s">
        <v>691</v>
      </c>
      <c r="B300" s="16" t="s">
        <v>154</v>
      </c>
      <c r="C300" s="30" t="str">
        <f t="shared" si="4"/>
        <v>Vincent Dauvissat, Chablis Premier Cru, Sechet</v>
      </c>
      <c r="D300" s="14">
        <v>300</v>
      </c>
      <c r="E300" s="14">
        <v>400</v>
      </c>
      <c r="AA300" s="18" t="s">
        <v>692</v>
      </c>
      <c r="AB300" s="18" t="s">
        <v>1332</v>
      </c>
    </row>
    <row r="301" spans="1:28" ht="12" customHeight="1" x14ac:dyDescent="0.2">
      <c r="A301" s="15" t="s">
        <v>693</v>
      </c>
      <c r="B301" s="16" t="s">
        <v>154</v>
      </c>
      <c r="C301" s="30" t="str">
        <f t="shared" si="4"/>
        <v>Vincent Dauvissat, Chablis</v>
      </c>
      <c r="D301" s="14">
        <v>140</v>
      </c>
      <c r="E301" s="14">
        <v>180</v>
      </c>
      <c r="AA301" s="18" t="s">
        <v>694</v>
      </c>
      <c r="AB301" s="18" t="s">
        <v>1333</v>
      </c>
    </row>
    <row r="302" spans="1:28" ht="12" customHeight="1" x14ac:dyDescent="0.2">
      <c r="A302" s="15" t="s">
        <v>695</v>
      </c>
      <c r="B302" s="16" t="s">
        <v>203</v>
      </c>
      <c r="C302" s="30" t="str">
        <f t="shared" si="4"/>
        <v>Vincent Dauvissat, Chablis Premier Cru, Vaillons</v>
      </c>
      <c r="D302" s="14">
        <v>540</v>
      </c>
      <c r="E302" s="14">
        <v>750</v>
      </c>
      <c r="AA302" s="18" t="s">
        <v>696</v>
      </c>
      <c r="AB302" s="18" t="s">
        <v>1334</v>
      </c>
    </row>
    <row r="303" spans="1:28" ht="12" customHeight="1" x14ac:dyDescent="0.2">
      <c r="A303" s="15" t="s">
        <v>697</v>
      </c>
      <c r="B303" s="16" t="s">
        <v>163</v>
      </c>
      <c r="C303" s="30" t="str">
        <f t="shared" si="4"/>
        <v>Domaine Henri Boillot, Batard-Montrachet Grand Cru</v>
      </c>
      <c r="D303" s="14">
        <v>2400</v>
      </c>
      <c r="E303" s="14">
        <v>3200</v>
      </c>
      <c r="AA303" s="18" t="s">
        <v>698</v>
      </c>
      <c r="AB303" s="18" t="s">
        <v>1335</v>
      </c>
    </row>
    <row r="304" spans="1:28" ht="12" customHeight="1" x14ac:dyDescent="0.2">
      <c r="A304" s="15" t="s">
        <v>699</v>
      </c>
      <c r="B304" s="16" t="s">
        <v>163</v>
      </c>
      <c r="C304" s="30" t="str">
        <f t="shared" si="4"/>
        <v>Henri Germain, Meursault Premier Cru, Charmes</v>
      </c>
      <c r="D304" s="14">
        <v>400</v>
      </c>
      <c r="E304" s="14">
        <v>600</v>
      </c>
      <c r="AA304" s="18" t="s">
        <v>700</v>
      </c>
      <c r="AB304" s="18" t="s">
        <v>1336</v>
      </c>
    </row>
    <row r="305" spans="1:28" ht="12" customHeight="1" x14ac:dyDescent="0.2">
      <c r="A305" s="15" t="s">
        <v>701</v>
      </c>
      <c r="B305" s="16" t="s">
        <v>163</v>
      </c>
      <c r="C305" s="30" t="str">
        <f t="shared" si="4"/>
        <v>J. M. Boillot, Puligny-Montrachet Premier Cru, Les Referts</v>
      </c>
      <c r="D305" s="14">
        <v>750</v>
      </c>
      <c r="E305" s="14">
        <v>950</v>
      </c>
      <c r="AA305" s="18" t="s">
        <v>686</v>
      </c>
      <c r="AB305" s="18" t="s">
        <v>1337</v>
      </c>
    </row>
    <row r="306" spans="1:28" ht="12" customHeight="1" x14ac:dyDescent="0.2">
      <c r="A306" s="15" t="s">
        <v>702</v>
      </c>
      <c r="B306" s="16" t="s">
        <v>163</v>
      </c>
      <c r="C306" s="30" t="str">
        <f t="shared" si="4"/>
        <v>Bernard Morey, Puligny-Montrachet</v>
      </c>
      <c r="D306" s="14">
        <v>300</v>
      </c>
      <c r="E306" s="14">
        <v>500</v>
      </c>
      <c r="AA306" s="18" t="s">
        <v>703</v>
      </c>
      <c r="AB306" s="18" t="s">
        <v>1338</v>
      </c>
    </row>
    <row r="307" spans="1:28" ht="12" customHeight="1" x14ac:dyDescent="0.2">
      <c r="A307" s="15" t="s">
        <v>704</v>
      </c>
      <c r="B307" s="16" t="s">
        <v>163</v>
      </c>
      <c r="C307" s="30" t="str">
        <f t="shared" si="4"/>
        <v>Bernard Morey, Chassagne-Montrachet, Vieilles Vignes Blanc</v>
      </c>
      <c r="D307" s="14">
        <v>200</v>
      </c>
      <c r="E307" s="14">
        <v>300</v>
      </c>
      <c r="AA307" s="18" t="s">
        <v>705</v>
      </c>
      <c r="AB307" s="18" t="s">
        <v>1339</v>
      </c>
    </row>
    <row r="308" spans="1:28" ht="12" customHeight="1" x14ac:dyDescent="0.2">
      <c r="A308" s="15" t="s">
        <v>706</v>
      </c>
      <c r="B308" s="16" t="s">
        <v>163</v>
      </c>
      <c r="C308" s="30" t="str">
        <f t="shared" si="4"/>
        <v>Domaine Henri Boillot, Puligny-Montrachet</v>
      </c>
      <c r="D308" s="14">
        <v>200</v>
      </c>
      <c r="E308" s="14">
        <v>300</v>
      </c>
      <c r="AA308" s="18" t="s">
        <v>707</v>
      </c>
      <c r="AB308" s="18" t="s">
        <v>1340</v>
      </c>
    </row>
    <row r="309" spans="1:28" ht="12" customHeight="1" x14ac:dyDescent="0.2">
      <c r="A309" s="15" t="s">
        <v>708</v>
      </c>
      <c r="B309" s="16" t="s">
        <v>212</v>
      </c>
      <c r="C309" s="30" t="str">
        <f t="shared" si="4"/>
        <v>Henri Germain, Meursault, Blanc</v>
      </c>
      <c r="D309" s="14">
        <v>280</v>
      </c>
      <c r="E309" s="14">
        <v>380</v>
      </c>
      <c r="AA309" s="18" t="s">
        <v>709</v>
      </c>
      <c r="AB309" s="18" t="s">
        <v>1341</v>
      </c>
    </row>
    <row r="310" spans="1:28" ht="12" customHeight="1" x14ac:dyDescent="0.2">
      <c r="A310" s="15" t="s">
        <v>710</v>
      </c>
      <c r="B310" s="16" t="s">
        <v>212</v>
      </c>
      <c r="C310" s="30" t="str">
        <f t="shared" si="4"/>
        <v>Henri Germain, Meursault, Blanc</v>
      </c>
      <c r="D310" s="14">
        <v>280</v>
      </c>
      <c r="E310" s="14">
        <v>380</v>
      </c>
      <c r="AA310" s="18" t="s">
        <v>709</v>
      </c>
      <c r="AB310" s="18" t="s">
        <v>1342</v>
      </c>
    </row>
    <row r="311" spans="1:28" ht="12" customHeight="1" x14ac:dyDescent="0.2">
      <c r="A311" s="15" t="s">
        <v>711</v>
      </c>
      <c r="B311" s="16" t="s">
        <v>376</v>
      </c>
      <c r="C311" s="30" t="str">
        <f t="shared" si="4"/>
        <v>Buisson-Charles, Meursault, Vieilles Vignes - In Bond</v>
      </c>
      <c r="D311" s="14">
        <v>400</v>
      </c>
      <c r="E311" s="14">
        <v>600</v>
      </c>
      <c r="AA311" s="18" t="s">
        <v>712</v>
      </c>
      <c r="AB311" s="18" t="s">
        <v>1343</v>
      </c>
    </row>
    <row r="312" spans="1:28" ht="12" customHeight="1" x14ac:dyDescent="0.2">
      <c r="A312" s="15" t="s">
        <v>713</v>
      </c>
      <c r="B312" s="16" t="s">
        <v>376</v>
      </c>
      <c r="C312" s="30" t="str">
        <f t="shared" si="4"/>
        <v>Jean Pascal et Fils, Puligny-Montrachet - In Bond</v>
      </c>
      <c r="D312" s="14">
        <v>320</v>
      </c>
      <c r="E312" s="14">
        <v>480</v>
      </c>
      <c r="AA312" s="18" t="s">
        <v>714</v>
      </c>
      <c r="AB312" s="18" t="s">
        <v>1344</v>
      </c>
    </row>
    <row r="313" spans="1:28" ht="12" customHeight="1" x14ac:dyDescent="0.2">
      <c r="A313" s="15" t="s">
        <v>716</v>
      </c>
      <c r="B313" s="16" t="s">
        <v>376</v>
      </c>
      <c r="C313" s="30" t="str">
        <f t="shared" si="4"/>
        <v>Bachelet-Monnot, Chassagne-Montrachet, Blanc - In Bond</v>
      </c>
      <c r="D313" s="14">
        <v>380</v>
      </c>
      <c r="E313" s="14">
        <v>480</v>
      </c>
      <c r="AA313" s="18" t="s">
        <v>717</v>
      </c>
      <c r="AB313" s="18" t="s">
        <v>1345</v>
      </c>
    </row>
    <row r="314" spans="1:28" ht="12" customHeight="1" x14ac:dyDescent="0.2">
      <c r="A314" s="15" t="s">
        <v>718</v>
      </c>
      <c r="B314" s="16" t="s">
        <v>143</v>
      </c>
      <c r="C314" s="30" t="str">
        <f t="shared" si="4"/>
        <v>Domaine Morey Coffinet, Chassagne-Montrachet, Vieilles Vignes - In Bond</v>
      </c>
      <c r="D314" s="14">
        <v>150</v>
      </c>
      <c r="E314" s="14">
        <v>200</v>
      </c>
      <c r="AA314" s="18" t="s">
        <v>719</v>
      </c>
      <c r="AB314" s="18" t="s">
        <v>1346</v>
      </c>
    </row>
    <row r="315" spans="1:28" ht="12" customHeight="1" x14ac:dyDescent="0.2">
      <c r="A315" s="15" t="s">
        <v>720</v>
      </c>
      <c r="B315" s="16" t="s">
        <v>144</v>
      </c>
      <c r="C315" s="30" t="str">
        <f t="shared" si="4"/>
        <v>Pierre Boisson, Meursault, Blanc</v>
      </c>
      <c r="D315" s="14">
        <v>560</v>
      </c>
      <c r="E315" s="14">
        <v>750</v>
      </c>
      <c r="AA315" s="18" t="s">
        <v>721</v>
      </c>
      <c r="AB315" s="18" t="s">
        <v>1347</v>
      </c>
    </row>
    <row r="316" spans="1:28" ht="12" customHeight="1" x14ac:dyDescent="0.2">
      <c r="A316" s="15" t="s">
        <v>722</v>
      </c>
      <c r="B316" s="16" t="s">
        <v>142</v>
      </c>
      <c r="C316" s="30" t="str">
        <f t="shared" si="4"/>
        <v>Pernot Belicard, Puligny-Montrachet Premier Cru, Les Perrieres - In Bond</v>
      </c>
      <c r="D316" s="14">
        <v>320</v>
      </c>
      <c r="E316" s="14">
        <v>420</v>
      </c>
      <c r="AA316" s="18" t="s">
        <v>723</v>
      </c>
      <c r="AB316" s="18" t="s">
        <v>1348</v>
      </c>
    </row>
    <row r="317" spans="1:28" ht="12" customHeight="1" x14ac:dyDescent="0.2">
      <c r="A317" s="15" t="s">
        <v>724</v>
      </c>
      <c r="B317" s="16" t="s">
        <v>441</v>
      </c>
      <c r="C317" s="30" t="str">
        <f t="shared" si="4"/>
        <v>Domaine de la Vougeraie, Vougeot Premier Cru, Le Clos Blanc de Vougeot (Magnums)</v>
      </c>
      <c r="D317" s="14">
        <v>480</v>
      </c>
      <c r="E317" s="14">
        <v>650</v>
      </c>
      <c r="AA317" s="18" t="s">
        <v>725</v>
      </c>
      <c r="AB317" s="18" t="s">
        <v>1349</v>
      </c>
    </row>
    <row r="318" spans="1:28" ht="12" customHeight="1" x14ac:dyDescent="0.2">
      <c r="A318" s="15" t="s">
        <v>727</v>
      </c>
      <c r="B318" s="16" t="s">
        <v>441</v>
      </c>
      <c r="C318" s="30" t="str">
        <f t="shared" si="4"/>
        <v>Domaine Buisson Battault, Puligny-Montrachet Premier Cru, Les Referts - In Bond</v>
      </c>
      <c r="D318" s="14">
        <v>320</v>
      </c>
      <c r="E318" s="14">
        <v>420</v>
      </c>
      <c r="AA318" s="18" t="s">
        <v>728</v>
      </c>
      <c r="AB318" s="18" t="s">
        <v>1350</v>
      </c>
    </row>
    <row r="319" spans="1:28" ht="12" customHeight="1" x14ac:dyDescent="0.2">
      <c r="A319" s="15" t="s">
        <v>729</v>
      </c>
      <c r="B319" s="16" t="s">
        <v>441</v>
      </c>
      <c r="C319" s="30" t="str">
        <f t="shared" si="4"/>
        <v>Domaine Coffinet Duvernay, Chassagne-Montrachet Premier Cru, Les Champs Gain</v>
      </c>
      <c r="D319" s="14">
        <v>700</v>
      </c>
      <c r="E319" s="14">
        <v>900</v>
      </c>
      <c r="AA319" s="18" t="s">
        <v>730</v>
      </c>
      <c r="AB319" s="18" t="s">
        <v>1351</v>
      </c>
    </row>
    <row r="320" spans="1:28" ht="12" customHeight="1" x14ac:dyDescent="0.2">
      <c r="A320" s="15" t="s">
        <v>731</v>
      </c>
      <c r="B320" s="16" t="s">
        <v>441</v>
      </c>
      <c r="C320" s="30" t="str">
        <f t="shared" si="4"/>
        <v>Mixed Lot of Caroline Morey, Chassagne-Montrachet Premier Cru</v>
      </c>
      <c r="D320" s="14">
        <v>500</v>
      </c>
      <c r="E320" s="14">
        <v>700</v>
      </c>
      <c r="AA320" s="18" t="s">
        <v>732</v>
      </c>
      <c r="AB320" s="18" t="s">
        <v>1352</v>
      </c>
    </row>
    <row r="321" spans="1:28" ht="12" customHeight="1" x14ac:dyDescent="0.2">
      <c r="A321" s="15" t="s">
        <v>734</v>
      </c>
      <c r="B321" s="16" t="s">
        <v>441</v>
      </c>
      <c r="C321" s="30" t="str">
        <f t="shared" si="4"/>
        <v>Bruno Colin, Chassagne-Montrachet, Blanc - In Bond</v>
      </c>
      <c r="D321" s="14">
        <v>480</v>
      </c>
      <c r="E321" s="14">
        <v>560</v>
      </c>
      <c r="AA321" s="18" t="s">
        <v>735</v>
      </c>
      <c r="AB321" s="18" t="s">
        <v>1353</v>
      </c>
    </row>
    <row r="322" spans="1:28" ht="12" customHeight="1" x14ac:dyDescent="0.2">
      <c r="A322" s="15" t="s">
        <v>736</v>
      </c>
      <c r="B322" s="16" t="s">
        <v>441</v>
      </c>
      <c r="C322" s="30" t="str">
        <f t="shared" si="4"/>
        <v>Bruno Colin, Chassagne-Montrachet, Blanc - In Bond</v>
      </c>
      <c r="D322" s="14">
        <v>480</v>
      </c>
      <c r="E322" s="14">
        <v>560</v>
      </c>
      <c r="AA322" s="18" t="s">
        <v>735</v>
      </c>
      <c r="AB322" s="18" t="s">
        <v>1354</v>
      </c>
    </row>
    <row r="323" spans="1:28" ht="12" customHeight="1" x14ac:dyDescent="0.2">
      <c r="A323" s="15" t="s">
        <v>737</v>
      </c>
      <c r="B323" s="16" t="s">
        <v>457</v>
      </c>
      <c r="C323" s="30" t="str">
        <f t="shared" si="4"/>
        <v>Domaine de la Vougeraie, Vougeot Premier Cru, Le Clos Blanc de Vougeot (Magnums)</v>
      </c>
      <c r="D323" s="14">
        <v>300</v>
      </c>
      <c r="E323" s="14">
        <v>400</v>
      </c>
      <c r="AA323" s="18" t="s">
        <v>725</v>
      </c>
      <c r="AB323" s="18" t="s">
        <v>1355</v>
      </c>
    </row>
    <row r="324" spans="1:28" ht="12" customHeight="1" x14ac:dyDescent="0.2">
      <c r="A324" s="15" t="s">
        <v>738</v>
      </c>
      <c r="B324" s="16" t="s">
        <v>457</v>
      </c>
      <c r="C324" s="30" t="str">
        <f t="shared" ref="C324:C387" si="5">HYPERLINK(AB324,AA324)</f>
        <v>Matrot, Bourgogne, Chardonnay</v>
      </c>
      <c r="D324" s="14">
        <v>140</v>
      </c>
      <c r="E324" s="14">
        <v>240</v>
      </c>
      <c r="AA324" s="18" t="s">
        <v>739</v>
      </c>
      <c r="AB324" s="18" t="s">
        <v>1356</v>
      </c>
    </row>
    <row r="325" spans="1:28" ht="12" customHeight="1" x14ac:dyDescent="0.2">
      <c r="A325" s="15" t="s">
        <v>740</v>
      </c>
      <c r="B325" s="16" t="s">
        <v>477</v>
      </c>
      <c r="C325" s="30" t="str">
        <f t="shared" si="5"/>
        <v>Domaine de Montille, Bourgogne, Le Clos du Chateau</v>
      </c>
      <c r="D325" s="14">
        <v>240</v>
      </c>
      <c r="E325" s="14">
        <v>320</v>
      </c>
      <c r="AA325" s="18" t="s">
        <v>741</v>
      </c>
      <c r="AB325" s="18" t="s">
        <v>1357</v>
      </c>
    </row>
    <row r="326" spans="1:28" ht="12" customHeight="1" x14ac:dyDescent="0.2">
      <c r="A326" s="15" t="s">
        <v>742</v>
      </c>
      <c r="B326" s="16" t="s">
        <v>477</v>
      </c>
      <c r="C326" s="30" t="str">
        <f t="shared" si="5"/>
        <v>Dominique Lafon, Bourgogne, Blanc</v>
      </c>
      <c r="D326" s="14">
        <v>80</v>
      </c>
      <c r="E326" s="14">
        <v>140</v>
      </c>
      <c r="AA326" s="18" t="s">
        <v>743</v>
      </c>
      <c r="AB326" s="18" t="s">
        <v>1358</v>
      </c>
    </row>
    <row r="327" spans="1:28" ht="12" customHeight="1" x14ac:dyDescent="0.2">
      <c r="A327" s="15" t="s">
        <v>744</v>
      </c>
      <c r="B327" s="16" t="s">
        <v>492</v>
      </c>
      <c r="C327" s="30" t="str">
        <f t="shared" si="5"/>
        <v>Domaine Francois Raveneau, Chablis Grand Cru, Valmur</v>
      </c>
      <c r="D327" s="14">
        <v>1200</v>
      </c>
      <c r="E327" s="14">
        <v>1600</v>
      </c>
      <c r="AA327" s="18" t="s">
        <v>745</v>
      </c>
      <c r="AB327" s="18" t="s">
        <v>1359</v>
      </c>
    </row>
    <row r="328" spans="1:28" ht="12" customHeight="1" x14ac:dyDescent="0.2">
      <c r="A328" s="15" t="s">
        <v>746</v>
      </c>
      <c r="B328" s="16" t="s">
        <v>492</v>
      </c>
      <c r="C328" s="30" t="str">
        <f t="shared" si="5"/>
        <v>Xavier Monnot, Puligny-Montrachet Premier Cru, Les Folatieres</v>
      </c>
      <c r="D328" s="14">
        <v>320</v>
      </c>
      <c r="E328" s="14">
        <v>420</v>
      </c>
      <c r="AA328" s="18" t="s">
        <v>747</v>
      </c>
      <c r="AB328" s="18" t="s">
        <v>1360</v>
      </c>
    </row>
    <row r="329" spans="1:28" ht="12" customHeight="1" x14ac:dyDescent="0.2">
      <c r="A329" s="15" t="s">
        <v>748</v>
      </c>
      <c r="B329" s="16" t="s">
        <v>492</v>
      </c>
      <c r="C329" s="30" t="str">
        <f t="shared" si="5"/>
        <v>Jean-Marc Pillot, Puligny-Montrachet, Noyer Bret</v>
      </c>
      <c r="D329" s="14">
        <v>480</v>
      </c>
      <c r="E329" s="14">
        <v>650</v>
      </c>
      <c r="AA329" s="18" t="s">
        <v>749</v>
      </c>
      <c r="AB329" s="18" t="s">
        <v>1361</v>
      </c>
    </row>
    <row r="330" spans="1:28" ht="12" customHeight="1" x14ac:dyDescent="0.2">
      <c r="A330" s="15" t="s">
        <v>750</v>
      </c>
      <c r="B330" s="16" t="s">
        <v>492</v>
      </c>
      <c r="C330" s="30" t="str">
        <f t="shared" si="5"/>
        <v>Jean-Marc Pillot, Chassagne-Montrachet</v>
      </c>
      <c r="D330" s="14">
        <v>480</v>
      </c>
      <c r="E330" s="14">
        <v>650</v>
      </c>
      <c r="AA330" s="18" t="s">
        <v>751</v>
      </c>
      <c r="AB330" s="18" t="s">
        <v>1362</v>
      </c>
    </row>
    <row r="331" spans="1:28" ht="12" customHeight="1" x14ac:dyDescent="0.2">
      <c r="A331" s="15" t="s">
        <v>752</v>
      </c>
      <c r="B331" s="16" t="s">
        <v>492</v>
      </c>
      <c r="C331" s="30" t="str">
        <f t="shared" si="5"/>
        <v>Jean-Marc Pillot, Chassagne-Montrachet</v>
      </c>
      <c r="D331" s="14">
        <v>240</v>
      </c>
      <c r="E331" s="14">
        <v>320</v>
      </c>
      <c r="AA331" s="18" t="s">
        <v>751</v>
      </c>
      <c r="AB331" s="18" t="s">
        <v>1363</v>
      </c>
    </row>
    <row r="332" spans="1:28" ht="12" customHeight="1" x14ac:dyDescent="0.2">
      <c r="A332" s="15" t="s">
        <v>753</v>
      </c>
      <c r="B332" s="16" t="s">
        <v>754</v>
      </c>
      <c r="C332" s="30" t="str">
        <f t="shared" si="5"/>
        <v>Herve Azo, Chablis - In Bond</v>
      </c>
      <c r="D332" s="14">
        <v>120</v>
      </c>
      <c r="E332" s="14">
        <v>180</v>
      </c>
      <c r="AA332" s="18" t="s">
        <v>755</v>
      </c>
      <c r="AB332" s="18" t="s">
        <v>1364</v>
      </c>
    </row>
    <row r="333" spans="1:28" ht="12" customHeight="1" x14ac:dyDescent="0.2">
      <c r="A333" s="15" t="s">
        <v>756</v>
      </c>
      <c r="B333" s="16" t="s">
        <v>754</v>
      </c>
      <c r="C333" s="30" t="str">
        <f t="shared" si="5"/>
        <v>Herve Azo, Chablis - In Bond</v>
      </c>
      <c r="D333" s="14">
        <v>120</v>
      </c>
      <c r="E333" s="14">
        <v>180</v>
      </c>
      <c r="AA333" s="18" t="s">
        <v>755</v>
      </c>
      <c r="AB333" s="18" t="s">
        <v>1365</v>
      </c>
    </row>
    <row r="334" spans="1:28" ht="12" customHeight="1" x14ac:dyDescent="0.2">
      <c r="A334" s="15" t="s">
        <v>757</v>
      </c>
      <c r="B334" s="16" t="s">
        <v>754</v>
      </c>
      <c r="C334" s="30" t="str">
        <f t="shared" si="5"/>
        <v>Herve Azo, Chablis - In Bond</v>
      </c>
      <c r="D334" s="14">
        <v>120</v>
      </c>
      <c r="E334" s="14">
        <v>180</v>
      </c>
      <c r="AA334" s="18" t="s">
        <v>755</v>
      </c>
      <c r="AB334" s="18" t="s">
        <v>1366</v>
      </c>
    </row>
    <row r="335" spans="1:28" ht="12" customHeight="1" x14ac:dyDescent="0.2">
      <c r="A335" s="15" t="s">
        <v>758</v>
      </c>
      <c r="B335" s="16" t="s">
        <v>339</v>
      </c>
      <c r="C335" s="30" t="str">
        <f t="shared" si="5"/>
        <v>Clos Rougeard, Saumur-Champigny, Les Poyeux</v>
      </c>
      <c r="D335" s="14">
        <v>900</v>
      </c>
      <c r="E335" s="14">
        <v>1400</v>
      </c>
      <c r="AA335" s="18" t="s">
        <v>760</v>
      </c>
      <c r="AB335" s="18" t="s">
        <v>1367</v>
      </c>
    </row>
    <row r="336" spans="1:28" ht="12" customHeight="1" x14ac:dyDescent="0.2">
      <c r="A336" s="15" t="s">
        <v>761</v>
      </c>
      <c r="B336" s="16" t="s">
        <v>154</v>
      </c>
      <c r="C336" s="30" t="str">
        <f t="shared" si="5"/>
        <v>Clos Rougeard, Saumur-Champigny, Les Poyeux</v>
      </c>
      <c r="D336" s="14">
        <v>800</v>
      </c>
      <c r="E336" s="14">
        <v>1200</v>
      </c>
      <c r="AA336" s="18" t="s">
        <v>760</v>
      </c>
      <c r="AB336" s="18" t="s">
        <v>1368</v>
      </c>
    </row>
    <row r="337" spans="1:28" ht="12" customHeight="1" x14ac:dyDescent="0.2">
      <c r="A337" s="15" t="s">
        <v>762</v>
      </c>
      <c r="B337" s="16" t="s">
        <v>154</v>
      </c>
      <c r="C337" s="30" t="str">
        <f t="shared" si="5"/>
        <v>Clos Rougeard, Saumur-Champigny</v>
      </c>
      <c r="D337" s="14">
        <v>380</v>
      </c>
      <c r="E337" s="14">
        <v>480</v>
      </c>
      <c r="AA337" s="18" t="s">
        <v>763</v>
      </c>
      <c r="AB337" s="18" t="s">
        <v>1369</v>
      </c>
    </row>
    <row r="338" spans="1:28" ht="12" customHeight="1" x14ac:dyDescent="0.2">
      <c r="A338" s="15" t="s">
        <v>764</v>
      </c>
      <c r="B338" s="16" t="s">
        <v>203</v>
      </c>
      <c r="C338" s="30" t="str">
        <f t="shared" si="5"/>
        <v>Clos Rougeard, Saumur-Champigny, Les Poyeux</v>
      </c>
      <c r="D338" s="14">
        <v>1200</v>
      </c>
      <c r="E338" s="14">
        <v>1800</v>
      </c>
      <c r="AA338" s="18" t="s">
        <v>760</v>
      </c>
      <c r="AB338" s="18" t="s">
        <v>1370</v>
      </c>
    </row>
    <row r="339" spans="1:28" ht="12" customHeight="1" x14ac:dyDescent="0.2">
      <c r="A339" s="15" t="s">
        <v>765</v>
      </c>
      <c r="B339" s="16" t="s">
        <v>163</v>
      </c>
      <c r="C339" s="30" t="str">
        <f t="shared" si="5"/>
        <v>Clos Rougeard, Saumur-Champigny, Bourg</v>
      </c>
      <c r="D339" s="14">
        <v>1500</v>
      </c>
      <c r="E339" s="14">
        <v>2000</v>
      </c>
      <c r="AA339" s="18" t="s">
        <v>766</v>
      </c>
      <c r="AB339" s="18" t="s">
        <v>1371</v>
      </c>
    </row>
    <row r="340" spans="1:28" ht="12" customHeight="1" x14ac:dyDescent="0.2">
      <c r="A340" s="15" t="s">
        <v>767</v>
      </c>
      <c r="B340" s="16" t="s">
        <v>163</v>
      </c>
      <c r="C340" s="30" t="str">
        <f t="shared" si="5"/>
        <v>Clos Rougeard, Saumur-Champigny, Les Poyeux</v>
      </c>
      <c r="D340" s="14">
        <v>2000</v>
      </c>
      <c r="E340" s="14">
        <v>2800</v>
      </c>
      <c r="AA340" s="18" t="s">
        <v>760</v>
      </c>
      <c r="AB340" s="18" t="s">
        <v>1372</v>
      </c>
    </row>
    <row r="341" spans="1:28" ht="12" customHeight="1" x14ac:dyDescent="0.2">
      <c r="A341" s="15" t="s">
        <v>768</v>
      </c>
      <c r="B341" s="16" t="s">
        <v>163</v>
      </c>
      <c r="C341" s="30" t="str">
        <f t="shared" si="5"/>
        <v>Clos Rougeard, Saumur-Champigny</v>
      </c>
      <c r="D341" s="14">
        <v>1200</v>
      </c>
      <c r="E341" s="14">
        <v>1800</v>
      </c>
      <c r="AA341" s="18" t="s">
        <v>763</v>
      </c>
      <c r="AB341" s="18" t="s">
        <v>1373</v>
      </c>
    </row>
    <row r="342" spans="1:28" ht="12" customHeight="1" x14ac:dyDescent="0.2">
      <c r="A342" s="15" t="s">
        <v>769</v>
      </c>
      <c r="B342" s="16" t="s">
        <v>212</v>
      </c>
      <c r="C342" s="30" t="str">
        <f t="shared" si="5"/>
        <v>Clos Rougeard, Saumur-Champigny, Bourg</v>
      </c>
      <c r="D342" s="14">
        <v>750</v>
      </c>
      <c r="E342" s="14">
        <v>1000</v>
      </c>
      <c r="AA342" s="18" t="s">
        <v>766</v>
      </c>
      <c r="AB342" s="18" t="s">
        <v>1374</v>
      </c>
    </row>
    <row r="343" spans="1:28" ht="12" customHeight="1" x14ac:dyDescent="0.2">
      <c r="A343" s="15" t="s">
        <v>770</v>
      </c>
      <c r="B343" s="16" t="s">
        <v>212</v>
      </c>
      <c r="C343" s="30" t="str">
        <f t="shared" si="5"/>
        <v>Clos Rougeard, Saumur-Champigny, Les Poyeux</v>
      </c>
      <c r="D343" s="14">
        <v>1800</v>
      </c>
      <c r="E343" s="14">
        <v>2400</v>
      </c>
      <c r="AA343" s="18" t="s">
        <v>760</v>
      </c>
      <c r="AB343" s="18" t="s">
        <v>1375</v>
      </c>
    </row>
    <row r="344" spans="1:28" ht="12" customHeight="1" x14ac:dyDescent="0.2">
      <c r="A344" s="15" t="s">
        <v>771</v>
      </c>
      <c r="B344" s="16" t="s">
        <v>212</v>
      </c>
      <c r="C344" s="30" t="str">
        <f t="shared" si="5"/>
        <v>Clos Rougeard, Saumur-Champigny</v>
      </c>
      <c r="D344" s="14">
        <v>1200</v>
      </c>
      <c r="E344" s="14">
        <v>1800</v>
      </c>
      <c r="AA344" s="18" t="s">
        <v>763</v>
      </c>
      <c r="AB344" s="18" t="s">
        <v>1376</v>
      </c>
    </row>
    <row r="345" spans="1:28" ht="12" customHeight="1" x14ac:dyDescent="0.2">
      <c r="A345" s="15" t="s">
        <v>772</v>
      </c>
      <c r="B345" s="16" t="s">
        <v>143</v>
      </c>
      <c r="C345" s="30" t="str">
        <f t="shared" si="5"/>
        <v>Clos Rougeard, Saumur-Champigny, Les Poyeux</v>
      </c>
      <c r="D345" s="14">
        <v>750</v>
      </c>
      <c r="E345" s="14">
        <v>950</v>
      </c>
      <c r="AA345" s="18" t="s">
        <v>760</v>
      </c>
      <c r="AB345" s="18" t="s">
        <v>1377</v>
      </c>
    </row>
    <row r="346" spans="1:28" ht="12" customHeight="1" x14ac:dyDescent="0.2">
      <c r="A346" s="15" t="s">
        <v>773</v>
      </c>
      <c r="B346" s="16" t="s">
        <v>143</v>
      </c>
      <c r="C346" s="30" t="str">
        <f t="shared" si="5"/>
        <v>Clos Rougeard, Saumur-Champigny</v>
      </c>
      <c r="D346" s="14">
        <v>600</v>
      </c>
      <c r="E346" s="14">
        <v>800</v>
      </c>
      <c r="AA346" s="18" t="s">
        <v>763</v>
      </c>
      <c r="AB346" s="18" t="s">
        <v>1378</v>
      </c>
    </row>
    <row r="347" spans="1:28" ht="12" customHeight="1" x14ac:dyDescent="0.2">
      <c r="A347" s="15" t="s">
        <v>774</v>
      </c>
      <c r="B347" s="16" t="s">
        <v>324</v>
      </c>
      <c r="C347" s="30" t="str">
        <f t="shared" si="5"/>
        <v>Chateau Rayas, Chateauneuf-du-Pape</v>
      </c>
      <c r="D347" s="14">
        <v>700</v>
      </c>
      <c r="E347" s="14">
        <v>1000</v>
      </c>
      <c r="AA347" s="18" t="s">
        <v>775</v>
      </c>
      <c r="AB347" s="18" t="s">
        <v>1379</v>
      </c>
    </row>
    <row r="348" spans="1:28" ht="12" customHeight="1" x14ac:dyDescent="0.2">
      <c r="A348" s="15" t="s">
        <v>777</v>
      </c>
      <c r="B348" s="16" t="s">
        <v>324</v>
      </c>
      <c r="C348" s="30" t="str">
        <f t="shared" si="5"/>
        <v>Chateau Rayas, Chateauneuf-du-Pape</v>
      </c>
      <c r="D348" s="14">
        <v>700</v>
      </c>
      <c r="E348" s="14">
        <v>1000</v>
      </c>
      <c r="AA348" s="18" t="s">
        <v>775</v>
      </c>
      <c r="AB348" s="18" t="s">
        <v>1380</v>
      </c>
    </row>
    <row r="349" spans="1:28" ht="12" customHeight="1" x14ac:dyDescent="0.2">
      <c r="A349" s="15" t="s">
        <v>779</v>
      </c>
      <c r="B349" s="16" t="s">
        <v>780</v>
      </c>
      <c r="C349" s="30" t="str">
        <f t="shared" si="5"/>
        <v>Gentaz Dervieux, Cote Rotie, Cote Brune</v>
      </c>
      <c r="D349" s="14">
        <v>800</v>
      </c>
      <c r="E349" s="14">
        <v>1200</v>
      </c>
      <c r="AA349" s="18" t="s">
        <v>781</v>
      </c>
      <c r="AB349" s="18" t="s">
        <v>1381</v>
      </c>
    </row>
    <row r="350" spans="1:28" ht="12" customHeight="1" x14ac:dyDescent="0.2">
      <c r="A350" s="15" t="s">
        <v>782</v>
      </c>
      <c r="B350" s="16" t="s">
        <v>326</v>
      </c>
      <c r="C350" s="30" t="str">
        <f t="shared" si="5"/>
        <v>Chateau Rayas, Chateauneuf-du-Pape</v>
      </c>
      <c r="D350" s="14">
        <v>2800</v>
      </c>
      <c r="E350" s="14">
        <v>3800</v>
      </c>
      <c r="AA350" s="18" t="s">
        <v>775</v>
      </c>
      <c r="AB350" s="18" t="s">
        <v>1382</v>
      </c>
    </row>
    <row r="351" spans="1:28" ht="12" customHeight="1" x14ac:dyDescent="0.2">
      <c r="A351" s="15" t="s">
        <v>785</v>
      </c>
      <c r="B351" s="16" t="s">
        <v>507</v>
      </c>
      <c r="C351" s="30" t="str">
        <f t="shared" si="5"/>
        <v>Chateau Rayas, Chateauneuf-du-Pape</v>
      </c>
      <c r="D351" s="14">
        <v>1500</v>
      </c>
      <c r="E351" s="14">
        <v>2400</v>
      </c>
      <c r="AA351" s="18" t="s">
        <v>775</v>
      </c>
      <c r="AB351" s="18" t="s">
        <v>1383</v>
      </c>
    </row>
    <row r="352" spans="1:28" ht="12" customHeight="1" x14ac:dyDescent="0.2">
      <c r="A352" s="15" t="s">
        <v>787</v>
      </c>
      <c r="B352" s="16" t="s">
        <v>788</v>
      </c>
      <c r="C352" s="30" t="str">
        <f t="shared" si="5"/>
        <v>Chateau Rayas, Chateauneuf-du-Pape</v>
      </c>
      <c r="D352" s="14">
        <v>1500</v>
      </c>
      <c r="E352" s="14">
        <v>2400</v>
      </c>
      <c r="AA352" s="18" t="s">
        <v>775</v>
      </c>
      <c r="AB352" s="18" t="s">
        <v>1384</v>
      </c>
    </row>
    <row r="353" spans="1:28" ht="12" customHeight="1" x14ac:dyDescent="0.2">
      <c r="A353" s="15" t="s">
        <v>790</v>
      </c>
      <c r="B353" s="16" t="s">
        <v>198</v>
      </c>
      <c r="C353" s="30" t="str">
        <f t="shared" si="5"/>
        <v>Domaine Jean Louis Chave, Hermitage, Rouge</v>
      </c>
      <c r="D353" s="14">
        <v>1800</v>
      </c>
      <c r="E353" s="14">
        <v>2400</v>
      </c>
      <c r="AA353" s="18" t="s">
        <v>791</v>
      </c>
      <c r="AB353" s="18" t="s">
        <v>1385</v>
      </c>
    </row>
    <row r="354" spans="1:28" ht="12" customHeight="1" x14ac:dyDescent="0.2">
      <c r="A354" s="15" t="s">
        <v>792</v>
      </c>
      <c r="B354" s="16" t="s">
        <v>198</v>
      </c>
      <c r="C354" s="30" t="str">
        <f t="shared" si="5"/>
        <v>Henri Bonneau, Chateauneuf-du-Pape, Marie Beurrier</v>
      </c>
      <c r="D354" s="14">
        <v>1000</v>
      </c>
      <c r="E354" s="14">
        <v>1500</v>
      </c>
      <c r="AA354" s="18" t="s">
        <v>793</v>
      </c>
      <c r="AB354" s="18" t="s">
        <v>1386</v>
      </c>
    </row>
    <row r="355" spans="1:28" ht="12" customHeight="1" x14ac:dyDescent="0.2">
      <c r="A355" s="15" t="s">
        <v>794</v>
      </c>
      <c r="B355" s="16" t="s">
        <v>154</v>
      </c>
      <c r="C355" s="30" t="str">
        <f t="shared" si="5"/>
        <v>Patrick &amp; Christophe Bonnefond, Cote Rotie, Rochains - In Bond</v>
      </c>
      <c r="D355" s="14">
        <v>240</v>
      </c>
      <c r="E355" s="14">
        <v>320</v>
      </c>
      <c r="AA355" s="18" t="s">
        <v>795</v>
      </c>
      <c r="AB355" s="18" t="s">
        <v>1387</v>
      </c>
    </row>
    <row r="356" spans="1:28" ht="12" customHeight="1" x14ac:dyDescent="0.2">
      <c r="A356" s="15" t="s">
        <v>796</v>
      </c>
      <c r="B356" s="16" t="s">
        <v>163</v>
      </c>
      <c r="C356" s="30" t="str">
        <f t="shared" si="5"/>
        <v>Paul Avril, Chateauneuf-du-Pape, Clos Papes Blanc - In Bond</v>
      </c>
      <c r="D356" s="14">
        <v>380</v>
      </c>
      <c r="E356" s="14">
        <v>480</v>
      </c>
      <c r="AA356" s="18" t="s">
        <v>797</v>
      </c>
      <c r="AB356" s="18" t="s">
        <v>1388</v>
      </c>
    </row>
    <row r="357" spans="1:28" ht="12" customHeight="1" x14ac:dyDescent="0.2">
      <c r="A357" s="15" t="s">
        <v>798</v>
      </c>
      <c r="B357" s="16" t="s">
        <v>212</v>
      </c>
      <c r="C357" s="30" t="str">
        <f t="shared" si="5"/>
        <v>Domaine Durand, Saint-Joseph, Lautaret - In Bond</v>
      </c>
      <c r="D357" s="14">
        <v>120</v>
      </c>
      <c r="E357" s="14">
        <v>160</v>
      </c>
      <c r="AA357" s="18" t="s">
        <v>799</v>
      </c>
      <c r="AB357" s="18" t="s">
        <v>1389</v>
      </c>
    </row>
    <row r="358" spans="1:28" ht="12" customHeight="1" x14ac:dyDescent="0.2">
      <c r="A358" s="15" t="s">
        <v>800</v>
      </c>
      <c r="B358" s="16" t="s">
        <v>359</v>
      </c>
      <c r="C358" s="30" t="str">
        <f t="shared" si="5"/>
        <v>M. Chapoutier, Ermitage, De l'Oree</v>
      </c>
      <c r="D358" s="14">
        <v>560</v>
      </c>
      <c r="E358" s="14">
        <v>700</v>
      </c>
      <c r="AA358" s="18" t="s">
        <v>801</v>
      </c>
      <c r="AB358" s="18" t="s">
        <v>1390</v>
      </c>
    </row>
    <row r="359" spans="1:28" ht="12" customHeight="1" x14ac:dyDescent="0.2">
      <c r="A359" s="15" t="s">
        <v>802</v>
      </c>
      <c r="B359" s="16" t="s">
        <v>359</v>
      </c>
      <c r="C359" s="30" t="str">
        <f t="shared" si="5"/>
        <v>Chateau de Beaucastel Roussanne Vieilles Vignes, Chateauneuf-du-Pape</v>
      </c>
      <c r="D359" s="14">
        <v>650</v>
      </c>
      <c r="E359" s="14">
        <v>800</v>
      </c>
      <c r="AA359" s="18" t="s">
        <v>803</v>
      </c>
      <c r="AB359" s="18" t="s">
        <v>1391</v>
      </c>
    </row>
    <row r="360" spans="1:28" ht="12" customHeight="1" x14ac:dyDescent="0.2">
      <c r="A360" s="15" t="s">
        <v>804</v>
      </c>
      <c r="B360" s="16" t="s">
        <v>376</v>
      </c>
      <c r="C360" s="30" t="str">
        <f t="shared" si="5"/>
        <v>Paul Avril, Chateauneuf-du-Pape, Clos Papes Blanc - In Bond</v>
      </c>
      <c r="D360" s="14">
        <v>460</v>
      </c>
      <c r="E360" s="14">
        <v>650</v>
      </c>
      <c r="AA360" s="18" t="s">
        <v>797</v>
      </c>
      <c r="AB360" s="18" t="s">
        <v>1392</v>
      </c>
    </row>
    <row r="361" spans="1:28" ht="12" customHeight="1" x14ac:dyDescent="0.2">
      <c r="A361" s="15" t="s">
        <v>805</v>
      </c>
      <c r="B361" s="16" t="s">
        <v>376</v>
      </c>
      <c r="C361" s="30" t="str">
        <f t="shared" si="5"/>
        <v>Chateau de Beaucastel Roussanne Vieilles Vignes, Chateauneuf-du-Pape</v>
      </c>
      <c r="D361" s="14">
        <v>400</v>
      </c>
      <c r="E361" s="14">
        <v>600</v>
      </c>
      <c r="AA361" s="18" t="s">
        <v>803</v>
      </c>
      <c r="AB361" s="18" t="s">
        <v>1393</v>
      </c>
    </row>
    <row r="362" spans="1:28" ht="12" customHeight="1" x14ac:dyDescent="0.2">
      <c r="A362" s="15" t="s">
        <v>806</v>
      </c>
      <c r="B362" s="16" t="s">
        <v>143</v>
      </c>
      <c r="C362" s="30" t="str">
        <f t="shared" si="5"/>
        <v>Pierre Gonon, Saint-Joseph</v>
      </c>
      <c r="D362" s="14">
        <v>1000</v>
      </c>
      <c r="E362" s="14">
        <v>1500</v>
      </c>
      <c r="AA362" s="18" t="s">
        <v>807</v>
      </c>
      <c r="AB362" s="18" t="s">
        <v>1394</v>
      </c>
    </row>
    <row r="363" spans="1:28" ht="12" customHeight="1" x14ac:dyDescent="0.2">
      <c r="A363" s="15" t="s">
        <v>808</v>
      </c>
      <c r="B363" s="16" t="s">
        <v>143</v>
      </c>
      <c r="C363" s="30" t="str">
        <f t="shared" si="5"/>
        <v>Paul Avril, Chateauneuf-du-Pape, Clos Papes Blanc - In Bond</v>
      </c>
      <c r="D363" s="14">
        <v>460</v>
      </c>
      <c r="E363" s="14">
        <v>650</v>
      </c>
      <c r="AA363" s="18" t="s">
        <v>797</v>
      </c>
      <c r="AB363" s="18" t="s">
        <v>1395</v>
      </c>
    </row>
    <row r="364" spans="1:28" ht="12" customHeight="1" x14ac:dyDescent="0.2">
      <c r="A364" s="15" t="s">
        <v>809</v>
      </c>
      <c r="B364" s="16" t="s">
        <v>143</v>
      </c>
      <c r="C364" s="30" t="str">
        <f t="shared" si="5"/>
        <v>Chateau de Beaucastel Blanc, Chateauneuf-du-Pape - In Bond</v>
      </c>
      <c r="D364" s="14">
        <v>520</v>
      </c>
      <c r="E364" s="14">
        <v>640</v>
      </c>
      <c r="AA364" s="18" t="s">
        <v>810</v>
      </c>
      <c r="AB364" s="18" t="s">
        <v>1396</v>
      </c>
    </row>
    <row r="365" spans="1:28" ht="12" customHeight="1" x14ac:dyDescent="0.2">
      <c r="A365" s="15" t="s">
        <v>811</v>
      </c>
      <c r="B365" s="16" t="s">
        <v>143</v>
      </c>
      <c r="C365" s="30" t="str">
        <f t="shared" si="5"/>
        <v>Chateau de Beaucastel Blanc, Chateauneuf-du-Pape - In Bond</v>
      </c>
      <c r="D365" s="14">
        <v>520</v>
      </c>
      <c r="E365" s="14">
        <v>640</v>
      </c>
      <c r="AA365" s="18" t="s">
        <v>810</v>
      </c>
      <c r="AB365" s="18" t="s">
        <v>1397</v>
      </c>
    </row>
    <row r="366" spans="1:28" ht="12" customHeight="1" x14ac:dyDescent="0.2">
      <c r="A366" s="15" t="s">
        <v>812</v>
      </c>
      <c r="B366" s="16" t="s">
        <v>144</v>
      </c>
      <c r="C366" s="30" t="str">
        <f t="shared" si="5"/>
        <v>Chateau de Beaucastel Roussanne Vieilles Vignes, Chateauneuf-du-Pape</v>
      </c>
      <c r="D366" s="14">
        <v>400</v>
      </c>
      <c r="E366" s="14">
        <v>600</v>
      </c>
      <c r="AA366" s="18" t="s">
        <v>803</v>
      </c>
      <c r="AB366" s="18" t="s">
        <v>1398</v>
      </c>
    </row>
    <row r="367" spans="1:28" ht="12" customHeight="1" x14ac:dyDescent="0.2">
      <c r="A367" s="15" t="s">
        <v>813</v>
      </c>
      <c r="B367" s="16" t="s">
        <v>391</v>
      </c>
      <c r="C367" s="30" t="str">
        <f t="shared" si="5"/>
        <v>Chateau de Beaucastel Roussanne Vieilles Vignes, Chateauneuf-du-Pape</v>
      </c>
      <c r="D367" s="14">
        <v>400</v>
      </c>
      <c r="E367" s="14">
        <v>600</v>
      </c>
      <c r="AA367" s="18" t="s">
        <v>803</v>
      </c>
      <c r="AB367" s="18" t="s">
        <v>1399</v>
      </c>
    </row>
    <row r="368" spans="1:28" ht="12" customHeight="1" x14ac:dyDescent="0.2">
      <c r="A368" s="15" t="s">
        <v>814</v>
      </c>
      <c r="B368" s="16" t="s">
        <v>204</v>
      </c>
      <c r="C368" s="30" t="str">
        <f t="shared" si="5"/>
        <v>Johann Michel, Cornas, Cuvee Jana - In Bond</v>
      </c>
      <c r="D368" s="14">
        <v>200</v>
      </c>
      <c r="E368" s="14">
        <v>250</v>
      </c>
      <c r="AA368" s="18" t="s">
        <v>815</v>
      </c>
      <c r="AB368" s="18" t="s">
        <v>1400</v>
      </c>
    </row>
    <row r="369" spans="1:28" ht="12" customHeight="1" x14ac:dyDescent="0.2">
      <c r="A369" s="15" t="s">
        <v>816</v>
      </c>
      <c r="B369" s="16" t="s">
        <v>457</v>
      </c>
      <c r="C369" s="30" t="str">
        <f t="shared" si="5"/>
        <v>Domaine de la Vieille Julienne, Chateauneuf-du-Pape, Les Hauts Lieux - In Bond</v>
      </c>
      <c r="D369" s="14">
        <v>360</v>
      </c>
      <c r="E369" s="14">
        <v>450</v>
      </c>
      <c r="AA369" s="18" t="s">
        <v>817</v>
      </c>
      <c r="AB369" s="18" t="s">
        <v>1401</v>
      </c>
    </row>
    <row r="370" spans="1:28" ht="12" customHeight="1" x14ac:dyDescent="0.2">
      <c r="A370" s="15" t="s">
        <v>818</v>
      </c>
      <c r="B370" s="16" t="s">
        <v>457</v>
      </c>
      <c r="C370" s="30" t="str">
        <f t="shared" si="5"/>
        <v>Domaine de la Solitude, Chateauneuf-du-Pape, Reserve Secrete</v>
      </c>
      <c r="D370" s="14">
        <v>100</v>
      </c>
      <c r="E370" s="14">
        <v>150</v>
      </c>
      <c r="AA370" s="18" t="s">
        <v>819</v>
      </c>
      <c r="AB370" s="18" t="s">
        <v>1402</v>
      </c>
    </row>
    <row r="371" spans="1:28" ht="12" customHeight="1" x14ac:dyDescent="0.2">
      <c r="A371" s="15" t="s">
        <v>820</v>
      </c>
      <c r="B371" s="16" t="s">
        <v>492</v>
      </c>
      <c r="C371" s="30" t="str">
        <f t="shared" si="5"/>
        <v>Alain Voges, Cornas, Vieilles Vignes</v>
      </c>
      <c r="D371" s="14">
        <v>100</v>
      </c>
      <c r="E371" s="14">
        <v>150</v>
      </c>
      <c r="AA371" s="18" t="s">
        <v>821</v>
      </c>
      <c r="AB371" s="18" t="s">
        <v>1403</v>
      </c>
    </row>
    <row r="372" spans="1:28" ht="12" customHeight="1" x14ac:dyDescent="0.2">
      <c r="A372" s="15" t="s">
        <v>822</v>
      </c>
      <c r="B372" s="16" t="s">
        <v>201</v>
      </c>
      <c r="C372" s="30" t="str">
        <f t="shared" si="5"/>
        <v>Domaine Didier Dagueneau, Silex</v>
      </c>
      <c r="D372" s="14">
        <v>700</v>
      </c>
      <c r="E372" s="14">
        <v>900</v>
      </c>
      <c r="AA372" s="18" t="s">
        <v>823</v>
      </c>
      <c r="AB372" s="18" t="s">
        <v>1404</v>
      </c>
    </row>
    <row r="373" spans="1:28" ht="12" customHeight="1" x14ac:dyDescent="0.2">
      <c r="A373" s="15" t="s">
        <v>824</v>
      </c>
      <c r="B373" s="16" t="s">
        <v>825</v>
      </c>
      <c r="C373" s="30" t="str">
        <f t="shared" si="5"/>
        <v>Marquis de Boaca, Rivesaltes</v>
      </c>
      <c r="D373" s="14">
        <v>50</v>
      </c>
      <c r="E373" s="14">
        <v>100</v>
      </c>
      <c r="AA373" s="18" t="s">
        <v>827</v>
      </c>
      <c r="AB373" s="18" t="s">
        <v>1405</v>
      </c>
    </row>
    <row r="374" spans="1:28" ht="12" customHeight="1" x14ac:dyDescent="0.2">
      <c r="A374" s="15" t="s">
        <v>828</v>
      </c>
      <c r="B374" s="16"/>
      <c r="C374" s="30" t="str">
        <f t="shared" si="5"/>
        <v>2005/2008 Mixed Lot of Rhone and Burgundy</v>
      </c>
      <c r="D374" s="14">
        <v>80</v>
      </c>
      <c r="E374" s="14">
        <v>120</v>
      </c>
      <c r="AA374" s="18" t="s">
        <v>829</v>
      </c>
      <c r="AB374" s="18" t="s">
        <v>1406</v>
      </c>
    </row>
    <row r="375" spans="1:28" ht="12" customHeight="1" x14ac:dyDescent="0.2">
      <c r="A375" s="15" t="s">
        <v>831</v>
      </c>
      <c r="B375" s="16" t="s">
        <v>143</v>
      </c>
      <c r="C375" s="30" t="str">
        <f t="shared" si="5"/>
        <v>Heymann-Lowenstein, Winninger Uhlen Laubach Riesling, Mosel - In Bond</v>
      </c>
      <c r="D375" s="14">
        <v>100</v>
      </c>
      <c r="E375" s="14">
        <v>150</v>
      </c>
      <c r="AA375" s="18" t="s">
        <v>833</v>
      </c>
      <c r="AB375" s="18" t="s">
        <v>1407</v>
      </c>
    </row>
    <row r="376" spans="1:28" ht="12" customHeight="1" x14ac:dyDescent="0.2">
      <c r="A376" s="15" t="s">
        <v>834</v>
      </c>
      <c r="B376" s="16" t="s">
        <v>144</v>
      </c>
      <c r="C376" s="30" t="str">
        <f t="shared" si="5"/>
        <v>Eva Fricke, Schlossberg, Rheingau - In Bond</v>
      </c>
      <c r="D376" s="14">
        <v>180</v>
      </c>
      <c r="E376" s="14">
        <v>280</v>
      </c>
      <c r="AA376" s="18" t="s">
        <v>836</v>
      </c>
      <c r="AB376" s="18" t="s">
        <v>1408</v>
      </c>
    </row>
    <row r="377" spans="1:28" ht="12" customHeight="1" x14ac:dyDescent="0.2">
      <c r="A377" s="15" t="s">
        <v>838</v>
      </c>
      <c r="B377" s="16" t="s">
        <v>145</v>
      </c>
      <c r="C377" s="30" t="str">
        <f t="shared" si="5"/>
        <v>Reichsrat von Buhl, Reiterpfad In der Hohl Riesling, Pfalz</v>
      </c>
      <c r="D377" s="14">
        <v>80</v>
      </c>
      <c r="E377" s="14">
        <v>120</v>
      </c>
      <c r="AA377" s="18" t="s">
        <v>840</v>
      </c>
      <c r="AB377" s="18" t="s">
        <v>1409</v>
      </c>
    </row>
    <row r="378" spans="1:28" ht="12" customHeight="1" x14ac:dyDescent="0.2">
      <c r="A378" s="15" t="s">
        <v>841</v>
      </c>
      <c r="B378" s="16" t="s">
        <v>204</v>
      </c>
      <c r="C378" s="30" t="str">
        <f t="shared" si="5"/>
        <v>Wagner Stempel, EMT Auktion, Rheinhessen - In Bond</v>
      </c>
      <c r="D378" s="14">
        <v>500</v>
      </c>
      <c r="E378" s="14">
        <v>600</v>
      </c>
      <c r="AA378" s="18" t="s">
        <v>843</v>
      </c>
      <c r="AB378" s="18" t="s">
        <v>1410</v>
      </c>
    </row>
    <row r="379" spans="1:28" ht="12" customHeight="1" x14ac:dyDescent="0.2">
      <c r="A379" s="15" t="s">
        <v>844</v>
      </c>
      <c r="B379" s="16" t="s">
        <v>457</v>
      </c>
      <c r="C379" s="30" t="str">
        <f t="shared" si="5"/>
        <v>Forstmeister Geltz Zilliken, Saarburger Rausch Riesling Auslese, Mosel - In Bond</v>
      </c>
      <c r="D379" s="14">
        <v>180</v>
      </c>
      <c r="E379" s="14">
        <v>240</v>
      </c>
      <c r="AA379" s="18" t="s">
        <v>845</v>
      </c>
      <c r="AB379" s="18" t="s">
        <v>1411</v>
      </c>
    </row>
    <row r="380" spans="1:28" ht="12" customHeight="1" x14ac:dyDescent="0.2">
      <c r="A380" s="15" t="s">
        <v>846</v>
      </c>
      <c r="B380" s="16" t="s">
        <v>163</v>
      </c>
      <c r="C380" s="30" t="str">
        <f t="shared" si="5"/>
        <v>Franz Xaver Pichler, Hollerin Riesling Smaragd, Wachau - In Bond</v>
      </c>
      <c r="D380" s="14">
        <v>460</v>
      </c>
      <c r="E380" s="14">
        <v>650</v>
      </c>
      <c r="AA380" s="18" t="s">
        <v>848</v>
      </c>
      <c r="AB380" s="18" t="s">
        <v>1412</v>
      </c>
    </row>
    <row r="381" spans="1:28" ht="12" customHeight="1" x14ac:dyDescent="0.2">
      <c r="A381" s="15" t="s">
        <v>849</v>
      </c>
      <c r="B381" s="16" t="s">
        <v>194</v>
      </c>
      <c r="C381" s="30" t="str">
        <f t="shared" si="5"/>
        <v>Sassicaia, Tenuta San Guido, Bolgheri</v>
      </c>
      <c r="D381" s="14">
        <v>150</v>
      </c>
      <c r="E381" s="14">
        <v>200</v>
      </c>
      <c r="AA381" s="18" t="s">
        <v>850</v>
      </c>
      <c r="AB381" s="18" t="s">
        <v>1413</v>
      </c>
    </row>
    <row r="382" spans="1:28" ht="12" customHeight="1" x14ac:dyDescent="0.2">
      <c r="A382" s="15" t="s">
        <v>851</v>
      </c>
      <c r="B382" s="16" t="s">
        <v>334</v>
      </c>
      <c r="C382" s="30" t="str">
        <f t="shared" si="5"/>
        <v>Gianni Gagliardo, Barolo, Cannubi Riserva - In Bond</v>
      </c>
      <c r="D382" s="14">
        <v>260</v>
      </c>
      <c r="E382" s="14">
        <v>360</v>
      </c>
      <c r="AA382" s="18" t="s">
        <v>852</v>
      </c>
      <c r="AB382" s="18" t="s">
        <v>1414</v>
      </c>
    </row>
    <row r="383" spans="1:28" ht="12" customHeight="1" x14ac:dyDescent="0.2">
      <c r="A383" s="15" t="s">
        <v>853</v>
      </c>
      <c r="B383" s="16" t="s">
        <v>334</v>
      </c>
      <c r="C383" s="30" t="str">
        <f t="shared" si="5"/>
        <v>Valdicava, Brunello di Montalcino, Riserva Madonna Piano - In Bond</v>
      </c>
      <c r="D383" s="14">
        <v>400</v>
      </c>
      <c r="E383" s="14">
        <v>600</v>
      </c>
      <c r="AA383" s="18" t="s">
        <v>854</v>
      </c>
      <c r="AB383" s="18" t="s">
        <v>1415</v>
      </c>
    </row>
    <row r="384" spans="1:28" ht="12" customHeight="1" x14ac:dyDescent="0.2">
      <c r="A384" s="15" t="s">
        <v>855</v>
      </c>
      <c r="B384" s="16" t="s">
        <v>339</v>
      </c>
      <c r="C384" s="30" t="str">
        <f t="shared" si="5"/>
        <v>Gianni Gagliardo, Barolo, Cannubi Riserva - In Bond</v>
      </c>
      <c r="D384" s="14">
        <v>260</v>
      </c>
      <c r="E384" s="14">
        <v>360</v>
      </c>
      <c r="AA384" s="18" t="s">
        <v>852</v>
      </c>
      <c r="AB384" s="18" t="s">
        <v>1416</v>
      </c>
    </row>
    <row r="385" spans="1:28" ht="12" customHeight="1" x14ac:dyDescent="0.2">
      <c r="A385" s="15" t="s">
        <v>856</v>
      </c>
      <c r="B385" s="16" t="s">
        <v>154</v>
      </c>
      <c r="C385" s="30" t="str">
        <f t="shared" si="5"/>
        <v>Gianni Gagliardo, Barolo, Cannubi Riserva - In Bond</v>
      </c>
      <c r="D385" s="14">
        <v>260</v>
      </c>
      <c r="E385" s="14">
        <v>360</v>
      </c>
      <c r="AA385" s="18" t="s">
        <v>852</v>
      </c>
      <c r="AB385" s="18" t="s">
        <v>1417</v>
      </c>
    </row>
    <row r="386" spans="1:28" ht="12" customHeight="1" x14ac:dyDescent="0.2">
      <c r="A386" s="15" t="s">
        <v>857</v>
      </c>
      <c r="B386" s="16" t="s">
        <v>154</v>
      </c>
      <c r="C386" s="30" t="str">
        <f t="shared" si="5"/>
        <v>Zyme, Amarone della Valpolicella, Classico Riserva Mattonara - In Bond</v>
      </c>
      <c r="D386" s="14">
        <v>400</v>
      </c>
      <c r="E386" s="14">
        <v>700</v>
      </c>
      <c r="AA386" s="18" t="s">
        <v>858</v>
      </c>
      <c r="AB386" s="18" t="s">
        <v>1418</v>
      </c>
    </row>
    <row r="387" spans="1:28" ht="12" customHeight="1" x14ac:dyDescent="0.2">
      <c r="A387" s="15" t="s">
        <v>859</v>
      </c>
      <c r="B387" s="16" t="s">
        <v>154</v>
      </c>
      <c r="C387" s="30" t="str">
        <f t="shared" si="5"/>
        <v>Lisini, Brunello di Montalcino - In Bond</v>
      </c>
      <c r="D387" s="14">
        <v>300</v>
      </c>
      <c r="E387" s="14">
        <v>400</v>
      </c>
      <c r="AA387" s="18" t="s">
        <v>860</v>
      </c>
      <c r="AB387" s="18" t="s">
        <v>1419</v>
      </c>
    </row>
    <row r="388" spans="1:28" ht="12" customHeight="1" x14ac:dyDescent="0.2">
      <c r="A388" s="15" t="s">
        <v>861</v>
      </c>
      <c r="B388" s="16" t="s">
        <v>359</v>
      </c>
      <c r="C388" s="30" t="str">
        <f t="shared" ref="C388:C451" si="6">HYPERLINK(AB388,AA388)</f>
        <v>Rasina, Brunello di Montalcino - In Bond</v>
      </c>
      <c r="D388" s="14">
        <v>360</v>
      </c>
      <c r="E388" s="14">
        <v>480</v>
      </c>
      <c r="AA388" s="18" t="s">
        <v>862</v>
      </c>
      <c r="AB388" s="18" t="s">
        <v>1420</v>
      </c>
    </row>
    <row r="389" spans="1:28" ht="12" customHeight="1" x14ac:dyDescent="0.2">
      <c r="A389" s="15" t="s">
        <v>864</v>
      </c>
      <c r="B389" s="16" t="s">
        <v>376</v>
      </c>
      <c r="C389" s="30" t="str">
        <f t="shared" si="6"/>
        <v>Bibi Graetz, Testamatta Rosso, Toscana - In Bond</v>
      </c>
      <c r="D389" s="14">
        <v>800</v>
      </c>
      <c r="E389" s="14">
        <v>1200</v>
      </c>
      <c r="AA389" s="18" t="s">
        <v>865</v>
      </c>
      <c r="AB389" s="18" t="s">
        <v>1421</v>
      </c>
    </row>
    <row r="390" spans="1:28" ht="12" customHeight="1" x14ac:dyDescent="0.2">
      <c r="A390" s="15" t="s">
        <v>866</v>
      </c>
      <c r="B390" s="16" t="s">
        <v>143</v>
      </c>
      <c r="C390" s="30" t="str">
        <f t="shared" si="6"/>
        <v>Gianni Gagliardo, Barolo, Preve (Magnum) - In Bond</v>
      </c>
      <c r="D390" s="14">
        <v>100</v>
      </c>
      <c r="E390" s="14">
        <v>150</v>
      </c>
      <c r="AA390" s="18" t="s">
        <v>867</v>
      </c>
      <c r="AB390" s="18" t="s">
        <v>1422</v>
      </c>
    </row>
    <row r="391" spans="1:28" ht="12" customHeight="1" x14ac:dyDescent="0.2">
      <c r="A391" s="15" t="s">
        <v>868</v>
      </c>
      <c r="B391" s="16"/>
      <c r="C391" s="30" t="str">
        <f t="shared" si="6"/>
        <v>2012/2013 Azelia, Barolo, San Rocco</v>
      </c>
      <c r="D391" s="14">
        <v>200</v>
      </c>
      <c r="E391" s="14">
        <v>300</v>
      </c>
      <c r="AA391" s="18" t="s">
        <v>869</v>
      </c>
      <c r="AB391" s="18" t="s">
        <v>1423</v>
      </c>
    </row>
    <row r="392" spans="1:28" ht="12" customHeight="1" x14ac:dyDescent="0.2">
      <c r="A392" s="15" t="s">
        <v>871</v>
      </c>
      <c r="B392" s="16" t="s">
        <v>391</v>
      </c>
      <c r="C392" s="30" t="str">
        <f t="shared" si="6"/>
        <v>Roberto Voerzio, Barolo, La Serra - In Bond</v>
      </c>
      <c r="D392" s="14">
        <v>500</v>
      </c>
      <c r="E392" s="14">
        <v>700</v>
      </c>
      <c r="AA392" s="18" t="s">
        <v>872</v>
      </c>
      <c r="AB392" s="18" t="s">
        <v>1424</v>
      </c>
    </row>
    <row r="393" spans="1:28" ht="12" customHeight="1" x14ac:dyDescent="0.2">
      <c r="A393" s="15" t="s">
        <v>873</v>
      </c>
      <c r="B393" s="16" t="s">
        <v>391</v>
      </c>
      <c r="C393" s="30" t="str">
        <f t="shared" si="6"/>
        <v>Luciano Sandrone, Barolo, Vigne</v>
      </c>
      <c r="D393" s="14">
        <v>120</v>
      </c>
      <c r="E393" s="14">
        <v>180</v>
      </c>
      <c r="AA393" s="18" t="s">
        <v>874</v>
      </c>
      <c r="AB393" s="18" t="s">
        <v>1425</v>
      </c>
    </row>
    <row r="394" spans="1:28" ht="12" customHeight="1" x14ac:dyDescent="0.2">
      <c r="A394" s="15" t="s">
        <v>875</v>
      </c>
      <c r="B394" s="16" t="s">
        <v>391</v>
      </c>
      <c r="C394" s="30" t="str">
        <f t="shared" si="6"/>
        <v>Le Macchiole, Messorio, Toscana</v>
      </c>
      <c r="D394" s="14">
        <v>600</v>
      </c>
      <c r="E394" s="14">
        <v>700</v>
      </c>
      <c r="AA394" s="18" t="s">
        <v>876</v>
      </c>
      <c r="AB394" s="18" t="s">
        <v>1426</v>
      </c>
    </row>
    <row r="395" spans="1:28" ht="12" customHeight="1" x14ac:dyDescent="0.2">
      <c r="A395" s="15" t="s">
        <v>877</v>
      </c>
      <c r="B395" s="16" t="s">
        <v>391</v>
      </c>
      <c r="C395" s="30" t="str">
        <f t="shared" si="6"/>
        <v>Joaquin, Della Societa Riserva, Taurasi - In Bond</v>
      </c>
      <c r="D395" s="14">
        <v>240</v>
      </c>
      <c r="E395" s="14">
        <v>360</v>
      </c>
      <c r="AA395" s="18" t="s">
        <v>878</v>
      </c>
      <c r="AB395" s="18" t="s">
        <v>1427</v>
      </c>
    </row>
    <row r="396" spans="1:28" ht="12" customHeight="1" x14ac:dyDescent="0.2">
      <c r="A396" s="15" t="s">
        <v>880</v>
      </c>
      <c r="B396" s="16" t="s">
        <v>145</v>
      </c>
      <c r="C396" s="30" t="str">
        <f t="shared" si="6"/>
        <v>Il Poggione, Brunello di Montalcino, Vigna Paganelli Riserva</v>
      </c>
      <c r="D396" s="14">
        <v>250</v>
      </c>
      <c r="E396" s="14">
        <v>360</v>
      </c>
      <c r="AA396" s="18" t="s">
        <v>881</v>
      </c>
      <c r="AB396" s="18" t="s">
        <v>1428</v>
      </c>
    </row>
    <row r="397" spans="1:28" ht="12" customHeight="1" x14ac:dyDescent="0.2">
      <c r="A397" s="15" t="s">
        <v>883</v>
      </c>
      <c r="B397" s="16" t="s">
        <v>145</v>
      </c>
      <c r="C397" s="30" t="str">
        <f t="shared" si="6"/>
        <v>Caparzo, Brunello di Montalcino, Casa</v>
      </c>
      <c r="D397" s="14">
        <v>120</v>
      </c>
      <c r="E397" s="14">
        <v>200</v>
      </c>
      <c r="AA397" s="18" t="s">
        <v>884</v>
      </c>
      <c r="AB397" s="18" t="s">
        <v>1429</v>
      </c>
    </row>
    <row r="398" spans="1:28" ht="12" customHeight="1" x14ac:dyDescent="0.2">
      <c r="A398" s="15" t="s">
        <v>885</v>
      </c>
      <c r="B398" s="16" t="s">
        <v>145</v>
      </c>
      <c r="C398" s="30" t="str">
        <f t="shared" si="6"/>
        <v>Montevertine, Pian Del Ciampolo, IGT (Magnum)</v>
      </c>
      <c r="D398" s="14">
        <v>70</v>
      </c>
      <c r="E398" s="14">
        <v>90</v>
      </c>
      <c r="AA398" s="18" t="s">
        <v>886</v>
      </c>
      <c r="AB398" s="18" t="s">
        <v>1430</v>
      </c>
    </row>
    <row r="399" spans="1:28" ht="12" customHeight="1" x14ac:dyDescent="0.2">
      <c r="A399" s="15" t="s">
        <v>887</v>
      </c>
      <c r="B399" s="16" t="s">
        <v>142</v>
      </c>
      <c r="C399" s="30" t="str">
        <f t="shared" si="6"/>
        <v>Sassicaia, Tenuta San Guido, Bolgheri</v>
      </c>
      <c r="D399" s="14">
        <v>1200</v>
      </c>
      <c r="E399" s="14">
        <v>1700</v>
      </c>
      <c r="AA399" s="18" t="s">
        <v>850</v>
      </c>
      <c r="AB399" s="18" t="s">
        <v>1431</v>
      </c>
    </row>
    <row r="400" spans="1:28" ht="12" customHeight="1" x14ac:dyDescent="0.2">
      <c r="A400" s="15" t="s">
        <v>888</v>
      </c>
      <c r="B400" s="16" t="s">
        <v>142</v>
      </c>
      <c r="C400" s="30" t="str">
        <f t="shared" si="6"/>
        <v>Caparzo, Brunello di Montalcino</v>
      </c>
      <c r="D400" s="14">
        <v>120</v>
      </c>
      <c r="E400" s="14">
        <v>200</v>
      </c>
      <c r="AA400" s="18" t="s">
        <v>889</v>
      </c>
      <c r="AB400" s="18" t="s">
        <v>1432</v>
      </c>
    </row>
    <row r="401" spans="1:28" ht="12" customHeight="1" x14ac:dyDescent="0.2">
      <c r="A401" s="15" t="s">
        <v>890</v>
      </c>
      <c r="B401" s="16" t="s">
        <v>142</v>
      </c>
      <c r="C401" s="30" t="str">
        <f t="shared" si="6"/>
        <v>Castiglion del Bosco, Brunello di Montalcino</v>
      </c>
      <c r="D401" s="14">
        <v>120</v>
      </c>
      <c r="E401" s="14">
        <v>170</v>
      </c>
      <c r="AA401" s="18" t="s">
        <v>891</v>
      </c>
      <c r="AB401" s="18" t="s">
        <v>1433</v>
      </c>
    </row>
    <row r="402" spans="1:28" ht="12" customHeight="1" x14ac:dyDescent="0.2">
      <c r="A402" s="15" t="s">
        <v>893</v>
      </c>
      <c r="B402" s="16" t="s">
        <v>142</v>
      </c>
      <c r="C402" s="30" t="str">
        <f t="shared" si="6"/>
        <v>Guidalberto, Tenuta San Guido, Toscana - In Bond</v>
      </c>
      <c r="D402" s="14">
        <v>240</v>
      </c>
      <c r="E402" s="14">
        <v>320</v>
      </c>
      <c r="AA402" s="18" t="s">
        <v>894</v>
      </c>
      <c r="AB402" s="18" t="s">
        <v>1434</v>
      </c>
    </row>
    <row r="403" spans="1:28" ht="12" customHeight="1" x14ac:dyDescent="0.2">
      <c r="A403" s="15" t="s">
        <v>895</v>
      </c>
      <c r="B403" s="16" t="s">
        <v>142</v>
      </c>
      <c r="C403" s="30" t="str">
        <f t="shared" si="6"/>
        <v>Le Difese, Tenuta San Guido, Toscana - In Bond</v>
      </c>
      <c r="D403" s="14">
        <v>120</v>
      </c>
      <c r="E403" s="14">
        <v>180</v>
      </c>
      <c r="AA403" s="18" t="s">
        <v>896</v>
      </c>
      <c r="AB403" s="18" t="s">
        <v>1435</v>
      </c>
    </row>
    <row r="404" spans="1:28" ht="12" customHeight="1" x14ac:dyDescent="0.2">
      <c r="A404" s="15" t="s">
        <v>897</v>
      </c>
      <c r="B404" s="16" t="s">
        <v>204</v>
      </c>
      <c r="C404" s="30" t="str">
        <f t="shared" si="6"/>
        <v>Giacomo Borgogno &amp; Figli, Barolo, Cannubi (Magnums) - In Bond</v>
      </c>
      <c r="D404" s="14">
        <v>850</v>
      </c>
      <c r="E404" s="14">
        <v>1000</v>
      </c>
      <c r="AA404" s="18" t="s">
        <v>898</v>
      </c>
      <c r="AB404" s="18" t="s">
        <v>1436</v>
      </c>
    </row>
    <row r="405" spans="1:28" ht="12" customHeight="1" x14ac:dyDescent="0.2">
      <c r="A405" s="15" t="s">
        <v>900</v>
      </c>
      <c r="B405" s="16" t="s">
        <v>204</v>
      </c>
      <c r="C405" s="30" t="str">
        <f t="shared" si="6"/>
        <v>Giacomo Borgogno &amp; Figli, Barolo, Fossati - In Bond</v>
      </c>
      <c r="D405" s="14">
        <v>500</v>
      </c>
      <c r="E405" s="14">
        <v>700</v>
      </c>
      <c r="AA405" s="18" t="s">
        <v>901</v>
      </c>
      <c r="AB405" s="18" t="s">
        <v>1437</v>
      </c>
    </row>
    <row r="406" spans="1:28" ht="12" customHeight="1" x14ac:dyDescent="0.2">
      <c r="A406" s="15" t="s">
        <v>902</v>
      </c>
      <c r="B406" s="16" t="s">
        <v>204</v>
      </c>
      <c r="C406" s="30" t="str">
        <f t="shared" si="6"/>
        <v>Giacomo Borgogno &amp; Figli, Barolo, Fossati - In Bond</v>
      </c>
      <c r="D406" s="14">
        <v>260</v>
      </c>
      <c r="E406" s="14">
        <v>360</v>
      </c>
      <c r="AA406" s="18" t="s">
        <v>901</v>
      </c>
      <c r="AB406" s="18" t="s">
        <v>1438</v>
      </c>
    </row>
    <row r="407" spans="1:28" ht="12" customHeight="1" x14ac:dyDescent="0.2">
      <c r="A407" s="15" t="s">
        <v>903</v>
      </c>
      <c r="B407" s="16" t="s">
        <v>204</v>
      </c>
      <c r="C407" s="30" t="str">
        <f t="shared" si="6"/>
        <v>Giacomo Borgogno &amp; Figli, Barolo, Liste (Magnums) - In Bond</v>
      </c>
      <c r="D407" s="14">
        <v>270</v>
      </c>
      <c r="E407" s="14">
        <v>390</v>
      </c>
      <c r="AA407" s="18" t="s">
        <v>904</v>
      </c>
      <c r="AB407" s="18" t="s">
        <v>1439</v>
      </c>
    </row>
    <row r="408" spans="1:28" ht="12" customHeight="1" x14ac:dyDescent="0.2">
      <c r="A408" s="15" t="s">
        <v>905</v>
      </c>
      <c r="B408" s="16" t="s">
        <v>204</v>
      </c>
      <c r="C408" s="30" t="str">
        <f t="shared" si="6"/>
        <v>Guidalberto, Tenuta San Guido, Toscana - In Bond</v>
      </c>
      <c r="D408" s="14">
        <v>180</v>
      </c>
      <c r="E408" s="14">
        <v>240</v>
      </c>
      <c r="AA408" s="18" t="s">
        <v>894</v>
      </c>
      <c r="AB408" s="18" t="s">
        <v>1440</v>
      </c>
    </row>
    <row r="409" spans="1:28" ht="12" customHeight="1" x14ac:dyDescent="0.2">
      <c r="A409" s="15" t="s">
        <v>907</v>
      </c>
      <c r="B409" s="16" t="s">
        <v>204</v>
      </c>
      <c r="C409" s="30" t="str">
        <f t="shared" si="6"/>
        <v>Guidalberto, Tenuta San Guido, Toscana - In Bond</v>
      </c>
      <c r="D409" s="14">
        <v>180</v>
      </c>
      <c r="E409" s="14">
        <v>240</v>
      </c>
      <c r="AA409" s="18" t="s">
        <v>894</v>
      </c>
      <c r="AB409" s="18" t="s">
        <v>1441</v>
      </c>
    </row>
    <row r="410" spans="1:28" ht="12" customHeight="1" x14ac:dyDescent="0.2">
      <c r="A410" s="15" t="s">
        <v>908</v>
      </c>
      <c r="B410" s="16" t="s">
        <v>204</v>
      </c>
      <c r="C410" s="30" t="str">
        <f t="shared" si="6"/>
        <v>Le Difese, Tenuta San Guido, Toscana - In Bond</v>
      </c>
      <c r="D410" s="14">
        <v>120</v>
      </c>
      <c r="E410" s="14">
        <v>180</v>
      </c>
      <c r="AA410" s="18" t="s">
        <v>896</v>
      </c>
      <c r="AB410" s="18" t="s">
        <v>1442</v>
      </c>
    </row>
    <row r="411" spans="1:28" ht="12" customHeight="1" x14ac:dyDescent="0.2">
      <c r="A411" s="15" t="s">
        <v>909</v>
      </c>
      <c r="B411" s="16" t="s">
        <v>204</v>
      </c>
      <c r="C411" s="30" t="str">
        <f t="shared" si="6"/>
        <v>Le Difese, Tenuta San Guido, Toscana - In Bond</v>
      </c>
      <c r="D411" s="14">
        <v>120</v>
      </c>
      <c r="E411" s="14">
        <v>180</v>
      </c>
      <c r="AA411" s="18" t="s">
        <v>896</v>
      </c>
      <c r="AB411" s="18" t="s">
        <v>1443</v>
      </c>
    </row>
    <row r="412" spans="1:28" ht="12" customHeight="1" x14ac:dyDescent="0.2">
      <c r="A412" s="15" t="s">
        <v>910</v>
      </c>
      <c r="B412" s="16" t="s">
        <v>441</v>
      </c>
      <c r="C412" s="30" t="str">
        <f t="shared" si="6"/>
        <v>Le Difese, Tenuta San Guido, Toscana - In Bond</v>
      </c>
      <c r="D412" s="14">
        <v>120</v>
      </c>
      <c r="E412" s="14">
        <v>180</v>
      </c>
      <c r="AA412" s="18" t="s">
        <v>896</v>
      </c>
      <c r="AB412" s="18" t="s">
        <v>1444</v>
      </c>
    </row>
    <row r="413" spans="1:28" ht="12" customHeight="1" x14ac:dyDescent="0.2">
      <c r="A413" s="15" t="s">
        <v>911</v>
      </c>
      <c r="B413" s="16" t="s">
        <v>457</v>
      </c>
      <c r="C413" s="30" t="str">
        <f t="shared" si="6"/>
        <v>Giovanni Rosso, Barolo, La Serra</v>
      </c>
      <c r="D413" s="14">
        <v>360</v>
      </c>
      <c r="E413" s="14">
        <v>480</v>
      </c>
      <c r="AA413" s="18" t="s">
        <v>912</v>
      </c>
      <c r="AB413" s="18" t="s">
        <v>1445</v>
      </c>
    </row>
    <row r="414" spans="1:28" ht="12" customHeight="1" x14ac:dyDescent="0.2">
      <c r="A414" s="15" t="s">
        <v>913</v>
      </c>
      <c r="B414" s="16" t="s">
        <v>477</v>
      </c>
      <c r="C414" s="30" t="str">
        <f t="shared" si="6"/>
        <v>Guidalberto, Tenuta San Guido, Toscana</v>
      </c>
      <c r="D414" s="14">
        <v>300</v>
      </c>
      <c r="E414" s="14">
        <v>400</v>
      </c>
      <c r="AA414" s="18" t="s">
        <v>914</v>
      </c>
      <c r="AB414" s="18" t="s">
        <v>1446</v>
      </c>
    </row>
    <row r="415" spans="1:28" ht="12" customHeight="1" x14ac:dyDescent="0.2">
      <c r="A415" s="15" t="s">
        <v>915</v>
      </c>
      <c r="B415" s="16" t="s">
        <v>477</v>
      </c>
      <c r="C415" s="30" t="str">
        <f t="shared" si="6"/>
        <v>Riecine, Toscana, IGT</v>
      </c>
      <c r="D415" s="14">
        <v>80</v>
      </c>
      <c r="E415" s="14">
        <v>150</v>
      </c>
      <c r="AA415" s="18" t="s">
        <v>916</v>
      </c>
      <c r="AB415" s="18" t="s">
        <v>1447</v>
      </c>
    </row>
    <row r="416" spans="1:28" ht="12" customHeight="1" x14ac:dyDescent="0.2">
      <c r="A416" s="15" t="s">
        <v>917</v>
      </c>
      <c r="B416" s="16"/>
      <c r="C416" s="30" t="str">
        <f t="shared" si="6"/>
        <v>2006/2017 Mixed Lot of Italian Red</v>
      </c>
      <c r="D416" s="14">
        <v>260</v>
      </c>
      <c r="E416" s="14">
        <v>360</v>
      </c>
      <c r="AA416" s="18" t="s">
        <v>918</v>
      </c>
      <c r="AB416" s="18" t="s">
        <v>1448</v>
      </c>
    </row>
    <row r="417" spans="1:28" ht="12" customHeight="1" x14ac:dyDescent="0.2">
      <c r="A417" s="15" t="s">
        <v>920</v>
      </c>
      <c r="B417" s="16" t="s">
        <v>376</v>
      </c>
      <c r="C417" s="30" t="str">
        <f t="shared" si="6"/>
        <v>La Rioja Alta, 904 Gran Reserva, Rioja - In Bond</v>
      </c>
      <c r="D417" s="14">
        <v>200</v>
      </c>
      <c r="E417" s="14">
        <v>260</v>
      </c>
      <c r="AA417" s="18" t="s">
        <v>921</v>
      </c>
      <c r="AB417" s="18" t="s">
        <v>1449</v>
      </c>
    </row>
    <row r="418" spans="1:28" ht="12" customHeight="1" x14ac:dyDescent="0.2">
      <c r="A418" s="15" t="s">
        <v>922</v>
      </c>
      <c r="B418" s="16" t="s">
        <v>376</v>
      </c>
      <c r="C418" s="30" t="str">
        <f t="shared" si="6"/>
        <v>Lopez Heredia, Tondonia Reserva, Rioja - In Bond</v>
      </c>
      <c r="D418" s="14">
        <v>240</v>
      </c>
      <c r="E418" s="14">
        <v>300</v>
      </c>
      <c r="AA418" s="18" t="s">
        <v>923</v>
      </c>
      <c r="AB418" s="18" t="s">
        <v>1450</v>
      </c>
    </row>
    <row r="419" spans="1:28" ht="12" customHeight="1" x14ac:dyDescent="0.2">
      <c r="A419" s="15" t="s">
        <v>924</v>
      </c>
      <c r="B419" s="16" t="s">
        <v>391</v>
      </c>
      <c r="C419" s="30" t="str">
        <f t="shared" si="6"/>
        <v>Clos Erasmus, Clos Erasmus, Priorat DOC - In Bond</v>
      </c>
      <c r="D419" s="14">
        <v>380</v>
      </c>
      <c r="E419" s="14">
        <v>480</v>
      </c>
      <c r="AA419" s="18" t="s">
        <v>926</v>
      </c>
      <c r="AB419" s="18" t="s">
        <v>1451</v>
      </c>
    </row>
    <row r="420" spans="1:28" ht="12" customHeight="1" x14ac:dyDescent="0.2">
      <c r="A420" s="15" t="s">
        <v>927</v>
      </c>
      <c r="B420" s="16" t="s">
        <v>391</v>
      </c>
      <c r="C420" s="30" t="str">
        <f t="shared" si="6"/>
        <v>Clos Erasmus, Clos Erasmus, Priorat DOC - In Bond</v>
      </c>
      <c r="D420" s="14">
        <v>380</v>
      </c>
      <c r="E420" s="14">
        <v>480</v>
      </c>
      <c r="AA420" s="18" t="s">
        <v>926</v>
      </c>
      <c r="AB420" s="18" t="s">
        <v>1452</v>
      </c>
    </row>
    <row r="421" spans="1:28" ht="12" customHeight="1" x14ac:dyDescent="0.2">
      <c r="A421" s="15" t="s">
        <v>928</v>
      </c>
      <c r="B421" s="16" t="s">
        <v>145</v>
      </c>
      <c r="C421" s="30" t="str">
        <f t="shared" si="6"/>
        <v>Benjamin Romeo, Coleccion No. 1 Parcela La Liende, Rioja - In Bond</v>
      </c>
      <c r="D421" s="14">
        <v>180</v>
      </c>
      <c r="E421" s="14">
        <v>240</v>
      </c>
      <c r="AA421" s="18" t="s">
        <v>929</v>
      </c>
      <c r="AB421" s="18" t="s">
        <v>1453</v>
      </c>
    </row>
    <row r="422" spans="1:28" ht="12" customHeight="1" x14ac:dyDescent="0.2">
      <c r="A422" s="15" t="s">
        <v>930</v>
      </c>
      <c r="B422" s="16" t="s">
        <v>145</v>
      </c>
      <c r="C422" s="30" t="str">
        <f t="shared" si="6"/>
        <v>Benjamin Romeo, Coleccion No. 3 Parcela el Bombon, Rioja - In Bond</v>
      </c>
      <c r="D422" s="14">
        <v>180</v>
      </c>
      <c r="E422" s="14">
        <v>240</v>
      </c>
      <c r="AA422" s="18" t="s">
        <v>931</v>
      </c>
      <c r="AB422" s="18" t="s">
        <v>1454</v>
      </c>
    </row>
    <row r="423" spans="1:28" ht="12" customHeight="1" x14ac:dyDescent="0.2">
      <c r="A423" s="15" t="s">
        <v>932</v>
      </c>
      <c r="B423" s="16" t="s">
        <v>145</v>
      </c>
      <c r="C423" s="30" t="str">
        <f t="shared" si="6"/>
        <v>Muga, Prado Enea Gran Reserva, Rioja</v>
      </c>
      <c r="D423" s="14">
        <v>100</v>
      </c>
      <c r="E423" s="14">
        <v>150</v>
      </c>
      <c r="AA423" s="18" t="s">
        <v>933</v>
      </c>
      <c r="AB423" s="18" t="s">
        <v>1455</v>
      </c>
    </row>
    <row r="424" spans="1:28" ht="12" customHeight="1" x14ac:dyDescent="0.2">
      <c r="A424" s="15" t="s">
        <v>934</v>
      </c>
      <c r="B424" s="16" t="s">
        <v>477</v>
      </c>
      <c r="C424" s="30" t="str">
        <f t="shared" si="6"/>
        <v>Benjamin Romeo, Contador, Rioja - In Bond</v>
      </c>
      <c r="D424" s="14">
        <v>400</v>
      </c>
      <c r="E424" s="14">
        <v>600</v>
      </c>
      <c r="AA424" s="18" t="s">
        <v>935</v>
      </c>
      <c r="AB424" s="18" t="s">
        <v>1456</v>
      </c>
    </row>
    <row r="425" spans="1:28" ht="12" customHeight="1" x14ac:dyDescent="0.2">
      <c r="A425" s="15" t="s">
        <v>936</v>
      </c>
      <c r="B425" s="16" t="s">
        <v>477</v>
      </c>
      <c r="C425" s="30" t="str">
        <f t="shared" si="6"/>
        <v>Benjamin Romeo, Cueva Contador, Rioja - In Bond</v>
      </c>
      <c r="D425" s="14">
        <v>280</v>
      </c>
      <c r="E425" s="14">
        <v>360</v>
      </c>
      <c r="AA425" s="18" t="s">
        <v>937</v>
      </c>
      <c r="AB425" s="18" t="s">
        <v>1457</v>
      </c>
    </row>
    <row r="426" spans="1:28" ht="12" customHeight="1" x14ac:dyDescent="0.2">
      <c r="A426" s="15" t="s">
        <v>938</v>
      </c>
      <c r="B426" s="16" t="s">
        <v>477</v>
      </c>
      <c r="C426" s="30" t="str">
        <f t="shared" si="6"/>
        <v>Benjamin Romeo, Cueva Contador, Rioja - In Bond</v>
      </c>
      <c r="D426" s="14">
        <v>140</v>
      </c>
      <c r="E426" s="14">
        <v>180</v>
      </c>
      <c r="AA426" s="18" t="s">
        <v>937</v>
      </c>
      <c r="AB426" s="18" t="s">
        <v>1458</v>
      </c>
    </row>
    <row r="427" spans="1:28" ht="12" customHeight="1" x14ac:dyDescent="0.2">
      <c r="A427" s="15" t="s">
        <v>940</v>
      </c>
      <c r="B427" s="16" t="s">
        <v>477</v>
      </c>
      <c r="C427" s="30" t="str">
        <f t="shared" si="6"/>
        <v>Dominio de Es (Bertrand Sourdais), Ribera del Duero, Vinas Viejas de Soria - In Bond</v>
      </c>
      <c r="D427" s="14">
        <v>240</v>
      </c>
      <c r="E427" s="14">
        <v>360</v>
      </c>
      <c r="AA427" s="18" t="s">
        <v>942</v>
      </c>
      <c r="AB427" s="18" t="s">
        <v>1459</v>
      </c>
    </row>
    <row r="428" spans="1:28" ht="12" customHeight="1" x14ac:dyDescent="0.2">
      <c r="A428" s="15" t="s">
        <v>944</v>
      </c>
      <c r="B428" s="16"/>
      <c r="C428" s="30" t="str">
        <f t="shared" si="6"/>
        <v>2015/2016 CVNE, Imperial Gran Reserva, Rioja</v>
      </c>
      <c r="D428" s="14">
        <v>200</v>
      </c>
      <c r="E428" s="14">
        <v>300</v>
      </c>
      <c r="AA428" s="18" t="s">
        <v>945</v>
      </c>
      <c r="AB428" s="18" t="s">
        <v>1460</v>
      </c>
    </row>
    <row r="429" spans="1:28" ht="12" customHeight="1" x14ac:dyDescent="0.2">
      <c r="A429" s="15" t="s">
        <v>947</v>
      </c>
      <c r="B429" s="16" t="s">
        <v>145</v>
      </c>
      <c r="C429" s="30" t="str">
        <f t="shared" si="6"/>
        <v>Te Mata, Coleraine, Hawke's Bay - In Bond</v>
      </c>
      <c r="D429" s="14">
        <v>360</v>
      </c>
      <c r="E429" s="14">
        <v>460</v>
      </c>
      <c r="AA429" s="18" t="s">
        <v>949</v>
      </c>
      <c r="AB429" s="18" t="s">
        <v>1461</v>
      </c>
    </row>
    <row r="430" spans="1:28" ht="12" customHeight="1" x14ac:dyDescent="0.2">
      <c r="A430" s="15" t="s">
        <v>950</v>
      </c>
      <c r="B430" s="16" t="s">
        <v>145</v>
      </c>
      <c r="C430" s="30" t="str">
        <f t="shared" si="6"/>
        <v>Te Mata, Coleraine, Hawke's Bay - In Bond</v>
      </c>
      <c r="D430" s="14">
        <v>180</v>
      </c>
      <c r="E430" s="14">
        <v>230</v>
      </c>
      <c r="AA430" s="18" t="s">
        <v>949</v>
      </c>
      <c r="AB430" s="18" t="s">
        <v>1462</v>
      </c>
    </row>
    <row r="431" spans="1:28" ht="12" customHeight="1" x14ac:dyDescent="0.2">
      <c r="A431" s="15" t="s">
        <v>951</v>
      </c>
      <c r="B431" s="16" t="s">
        <v>441</v>
      </c>
      <c r="C431" s="30" t="str">
        <f t="shared" si="6"/>
        <v>Vilafonte, Series M, Paarl - In Bond</v>
      </c>
      <c r="D431" s="14">
        <v>100</v>
      </c>
      <c r="E431" s="14">
        <v>150</v>
      </c>
      <c r="AA431" s="18" t="s">
        <v>953</v>
      </c>
      <c r="AB431" s="18" t="s">
        <v>1463</v>
      </c>
    </row>
    <row r="432" spans="1:28" ht="12" customHeight="1" x14ac:dyDescent="0.2">
      <c r="A432" s="15" t="s">
        <v>954</v>
      </c>
      <c r="B432" s="16" t="s">
        <v>441</v>
      </c>
      <c r="C432" s="30" t="str">
        <f t="shared" si="6"/>
        <v>Meerlust, Rubicon, Stellenbosch - In Bond</v>
      </c>
      <c r="D432" s="14">
        <v>160</v>
      </c>
      <c r="E432" s="14">
        <v>220</v>
      </c>
      <c r="AA432" s="18" t="s">
        <v>955</v>
      </c>
      <c r="AB432" s="18" t="s">
        <v>1464</v>
      </c>
    </row>
    <row r="433" spans="1:28" ht="12" customHeight="1" x14ac:dyDescent="0.2">
      <c r="A433" s="15" t="s">
        <v>956</v>
      </c>
      <c r="B433" s="16" t="s">
        <v>457</v>
      </c>
      <c r="C433" s="30" t="str">
        <f t="shared" si="6"/>
        <v>Alvi's Drift, Albertus Viljoen Limited Release Chardonnay, Worcester - In Bond</v>
      </c>
      <c r="D433" s="14">
        <v>90</v>
      </c>
      <c r="E433" s="14">
        <v>120</v>
      </c>
      <c r="AA433" s="18" t="s">
        <v>958</v>
      </c>
      <c r="AB433" s="18" t="s">
        <v>1465</v>
      </c>
    </row>
    <row r="434" spans="1:28" ht="12" customHeight="1" x14ac:dyDescent="0.2">
      <c r="A434" s="15" t="s">
        <v>959</v>
      </c>
      <c r="B434" s="16" t="s">
        <v>457</v>
      </c>
      <c r="C434" s="30" t="str">
        <f t="shared" si="6"/>
        <v>Alvi's Drift, Albertus Viljoen Limited Release Chardonnay, Worcester - In Bond</v>
      </c>
      <c r="D434" s="14">
        <v>90</v>
      </c>
      <c r="E434" s="14">
        <v>120</v>
      </c>
      <c r="AA434" s="18" t="s">
        <v>958</v>
      </c>
      <c r="AB434" s="18" t="s">
        <v>1466</v>
      </c>
    </row>
    <row r="435" spans="1:28" ht="12" customHeight="1" x14ac:dyDescent="0.2">
      <c r="A435" s="15" t="s">
        <v>960</v>
      </c>
      <c r="B435" s="16"/>
      <c r="C435" s="30" t="str">
        <f t="shared" si="6"/>
        <v>2020/2021 Mixed Lot of Warwick, Trilogy, Stellenbosch - In Bond</v>
      </c>
      <c r="D435" s="14">
        <v>200</v>
      </c>
      <c r="E435" s="14">
        <v>300</v>
      </c>
      <c r="AA435" s="18" t="s">
        <v>961</v>
      </c>
      <c r="AB435" s="18" t="s">
        <v>1467</v>
      </c>
    </row>
    <row r="436" spans="1:28" ht="12" customHeight="1" x14ac:dyDescent="0.2">
      <c r="A436" s="15" t="s">
        <v>963</v>
      </c>
      <c r="B436" s="16" t="s">
        <v>201</v>
      </c>
      <c r="C436" s="30" t="str">
        <f t="shared" si="6"/>
        <v>Errazuriz, Don Maximiano Founders Reserve, Aconcagua Valley</v>
      </c>
      <c r="D436" s="14">
        <v>240</v>
      </c>
      <c r="E436" s="14">
        <v>340</v>
      </c>
      <c r="AA436" s="18" t="s">
        <v>965</v>
      </c>
      <c r="AB436" s="18" t="s">
        <v>1468</v>
      </c>
    </row>
    <row r="437" spans="1:28" ht="12" customHeight="1" x14ac:dyDescent="0.2">
      <c r="A437" s="15" t="s">
        <v>966</v>
      </c>
      <c r="B437" s="16" t="s">
        <v>492</v>
      </c>
      <c r="C437" s="30" t="str">
        <f t="shared" si="6"/>
        <v>Concha Y Toro, Terrunyo Cabernet Sauvignon, Maipo Valley</v>
      </c>
      <c r="D437" s="14">
        <v>90</v>
      </c>
      <c r="E437" s="14">
        <v>130</v>
      </c>
      <c r="AA437" s="18" t="s">
        <v>968</v>
      </c>
      <c r="AB437" s="18" t="s">
        <v>1469</v>
      </c>
    </row>
    <row r="438" spans="1:28" ht="12" customHeight="1" x14ac:dyDescent="0.2">
      <c r="A438" s="15" t="s">
        <v>969</v>
      </c>
      <c r="B438" s="16"/>
      <c r="C438" s="30" t="str">
        <f t="shared" si="6"/>
        <v>2011/2012 Mixed Lot of Malbec from Mendoza</v>
      </c>
      <c r="D438" s="14">
        <v>50</v>
      </c>
      <c r="E438" s="14">
        <v>80</v>
      </c>
      <c r="AA438" s="18" t="s">
        <v>970</v>
      </c>
      <c r="AB438" s="18" t="s">
        <v>1470</v>
      </c>
    </row>
    <row r="439" spans="1:28" ht="12" customHeight="1" x14ac:dyDescent="0.2">
      <c r="A439" s="15" t="s">
        <v>972</v>
      </c>
      <c r="B439" s="16" t="s">
        <v>973</v>
      </c>
      <c r="C439" s="30" t="str">
        <f t="shared" si="6"/>
        <v>Christian Moueix, Dominus Cabernet Sauvignon, Napa Valley (Magnum) - In Bond</v>
      </c>
      <c r="D439" s="14">
        <v>340</v>
      </c>
      <c r="E439" s="14">
        <v>440</v>
      </c>
      <c r="AA439" s="18" t="s">
        <v>974</v>
      </c>
      <c r="AB439" s="18" t="s">
        <v>1471</v>
      </c>
    </row>
    <row r="440" spans="1:28" ht="12" customHeight="1" x14ac:dyDescent="0.2">
      <c r="A440" s="15" t="s">
        <v>975</v>
      </c>
      <c r="B440" s="16" t="s">
        <v>973</v>
      </c>
      <c r="C440" s="30" t="str">
        <f t="shared" si="6"/>
        <v>Christian Moueix, Dominus Cabernet Sauvignon, Napa Valley (Magnum) - In Bond</v>
      </c>
      <c r="D440" s="14">
        <v>340</v>
      </c>
      <c r="E440" s="14">
        <v>440</v>
      </c>
      <c r="AA440" s="18" t="s">
        <v>974</v>
      </c>
      <c r="AB440" s="18" t="s">
        <v>1472</v>
      </c>
    </row>
    <row r="441" spans="1:28" ht="12" customHeight="1" x14ac:dyDescent="0.2">
      <c r="A441" s="15" t="s">
        <v>976</v>
      </c>
      <c r="B441" s="16" t="s">
        <v>196</v>
      </c>
      <c r="C441" s="30" t="str">
        <f t="shared" si="6"/>
        <v>Etude, Cabernet Sauvignon, Napa Valley</v>
      </c>
      <c r="D441" s="14">
        <v>320</v>
      </c>
      <c r="E441" s="14">
        <v>420</v>
      </c>
      <c r="AA441" s="18" t="s">
        <v>977</v>
      </c>
      <c r="AB441" s="18" t="s">
        <v>1473</v>
      </c>
    </row>
    <row r="442" spans="1:28" ht="12" customHeight="1" x14ac:dyDescent="0.2">
      <c r="A442" s="15" t="s">
        <v>978</v>
      </c>
      <c r="B442" s="16" t="s">
        <v>154</v>
      </c>
      <c r="C442" s="30" t="str">
        <f t="shared" si="6"/>
        <v>Brewer-Clifton, Mount Carmel Pinot Noir, Sta. Rita Hills - In Bond</v>
      </c>
      <c r="D442" s="14">
        <v>360</v>
      </c>
      <c r="E442" s="14">
        <v>440</v>
      </c>
      <c r="AA442" s="18" t="s">
        <v>979</v>
      </c>
      <c r="AB442" s="18" t="s">
        <v>1474</v>
      </c>
    </row>
    <row r="443" spans="1:28" ht="12" customHeight="1" x14ac:dyDescent="0.2">
      <c r="A443" s="15" t="s">
        <v>980</v>
      </c>
      <c r="B443" s="16" t="s">
        <v>391</v>
      </c>
      <c r="C443" s="30" t="str">
        <f t="shared" si="6"/>
        <v>Cristom, Louise Vineyard Pinot Noir, Eola-Amity Hills - In Bond</v>
      </c>
      <c r="D443" s="14">
        <v>480</v>
      </c>
      <c r="E443" s="14">
        <v>650</v>
      </c>
      <c r="AA443" s="18" t="s">
        <v>982</v>
      </c>
      <c r="AB443" s="18" t="s">
        <v>1475</v>
      </c>
    </row>
    <row r="444" spans="1:28" ht="12" customHeight="1" x14ac:dyDescent="0.2">
      <c r="A444" s="15" t="s">
        <v>983</v>
      </c>
      <c r="B444" s="16" t="s">
        <v>391</v>
      </c>
      <c r="C444" s="30" t="str">
        <f t="shared" si="6"/>
        <v>Cristom, Eileen Vineyard Pinot Noir, Eola-Amity Hills - In Bond</v>
      </c>
      <c r="D444" s="14">
        <v>480</v>
      </c>
      <c r="E444" s="14">
        <v>650</v>
      </c>
      <c r="AA444" s="18" t="s">
        <v>984</v>
      </c>
      <c r="AB444" s="18" t="s">
        <v>1476</v>
      </c>
    </row>
    <row r="445" spans="1:28" ht="12" customHeight="1" x14ac:dyDescent="0.2">
      <c r="A445" s="15" t="s">
        <v>985</v>
      </c>
      <c r="B445" s="16" t="s">
        <v>391</v>
      </c>
      <c r="C445" s="30" t="str">
        <f t="shared" si="6"/>
        <v>Solena, Domaine Danielle Laurent Pinot Noir, Yamhill-Carlton - In Bond</v>
      </c>
      <c r="D445" s="14">
        <v>180</v>
      </c>
      <c r="E445" s="14">
        <v>220</v>
      </c>
      <c r="AA445" s="18" t="s">
        <v>986</v>
      </c>
      <c r="AB445" s="18" t="s">
        <v>1477</v>
      </c>
    </row>
    <row r="446" spans="1:28" ht="12" customHeight="1" x14ac:dyDescent="0.2">
      <c r="A446" s="15" t="s">
        <v>987</v>
      </c>
      <c r="B446" s="16" t="s">
        <v>391</v>
      </c>
      <c r="C446" s="30" t="str">
        <f t="shared" si="6"/>
        <v>Solena, Domaine Danielle Laurent Pinot Noir, Yamhill-Carlton - In Bond</v>
      </c>
      <c r="D446" s="14">
        <v>180</v>
      </c>
      <c r="E446" s="14">
        <v>220</v>
      </c>
      <c r="AA446" s="18" t="s">
        <v>986</v>
      </c>
      <c r="AB446" s="18" t="s">
        <v>1478</v>
      </c>
    </row>
    <row r="447" spans="1:28" ht="12" customHeight="1" x14ac:dyDescent="0.2">
      <c r="A447" s="15" t="s">
        <v>988</v>
      </c>
      <c r="B447" s="16" t="s">
        <v>391</v>
      </c>
      <c r="C447" s="30" t="str">
        <f t="shared" si="6"/>
        <v>PerUs, Kyla, Napa Valley</v>
      </c>
      <c r="D447" s="14">
        <v>300</v>
      </c>
      <c r="E447" s="14">
        <v>400</v>
      </c>
      <c r="AA447" s="18" t="s">
        <v>989</v>
      </c>
      <c r="AB447" s="18" t="s">
        <v>1479</v>
      </c>
    </row>
    <row r="448" spans="1:28" ht="12" customHeight="1" x14ac:dyDescent="0.2">
      <c r="A448" s="15" t="s">
        <v>990</v>
      </c>
      <c r="B448" s="16" t="s">
        <v>457</v>
      </c>
      <c r="C448" s="30" t="str">
        <f t="shared" si="6"/>
        <v>Arista, Banfield Chardonnay, Russian River Valley - In Bond</v>
      </c>
      <c r="D448" s="14">
        <v>280</v>
      </c>
      <c r="E448" s="14">
        <v>360</v>
      </c>
      <c r="AA448" s="18" t="s">
        <v>991</v>
      </c>
      <c r="AB448" s="18" t="s">
        <v>1480</v>
      </c>
    </row>
    <row r="449" spans="1:28" ht="12" customHeight="1" x14ac:dyDescent="0.2">
      <c r="A449" s="15" t="s">
        <v>992</v>
      </c>
      <c r="B449" s="16" t="s">
        <v>477</v>
      </c>
      <c r="C449" s="30" t="str">
        <f t="shared" si="6"/>
        <v>Once &amp; Future, Oakley Road Vineyard, Zinfandel, Contra Costa County</v>
      </c>
      <c r="D449" s="14">
        <v>90</v>
      </c>
      <c r="E449" s="14">
        <v>130</v>
      </c>
      <c r="AA449" s="18" t="s">
        <v>993</v>
      </c>
      <c r="AB449" s="18" t="s">
        <v>1481</v>
      </c>
    </row>
    <row r="450" spans="1:28" ht="12" customHeight="1" x14ac:dyDescent="0.2">
      <c r="A450" s="15" t="s">
        <v>994</v>
      </c>
      <c r="B450" s="16" t="s">
        <v>995</v>
      </c>
      <c r="C450" s="30" t="str">
        <f t="shared" si="6"/>
        <v>Cossart Gordon, Boal Solera Madeira</v>
      </c>
      <c r="D450" s="14">
        <v>1000</v>
      </c>
      <c r="E450" s="14">
        <v>1500</v>
      </c>
      <c r="AA450" s="18" t="s">
        <v>997</v>
      </c>
      <c r="AB450" s="18" t="s">
        <v>1482</v>
      </c>
    </row>
    <row r="451" spans="1:28" ht="12" customHeight="1" x14ac:dyDescent="0.2">
      <c r="A451" s="15" t="s">
        <v>999</v>
      </c>
      <c r="B451" s="16"/>
      <c r="C451" s="30" t="str">
        <f t="shared" si="6"/>
        <v>1948/1976 Mixed Lot of Cognac and Armagnac</v>
      </c>
      <c r="D451" s="14">
        <v>500</v>
      </c>
      <c r="E451" s="14">
        <v>800</v>
      </c>
      <c r="AA451" s="18" t="s">
        <v>1000</v>
      </c>
      <c r="AB451" s="18" t="s">
        <v>1483</v>
      </c>
    </row>
    <row r="452" spans="1:28" ht="12" customHeight="1" x14ac:dyDescent="0.2">
      <c r="A452" s="15" t="s">
        <v>1003</v>
      </c>
      <c r="B452" s="16" t="s">
        <v>284</v>
      </c>
      <c r="C452" s="30" t="str">
        <f t="shared" ref="C452:C461" si="7">HYPERLINK(AB452,AA452)</f>
        <v>Hine, Vintage, Cognac</v>
      </c>
      <c r="D452" s="14">
        <v>150</v>
      </c>
      <c r="E452" s="14">
        <v>220</v>
      </c>
      <c r="AA452" s="18" t="s">
        <v>1005</v>
      </c>
      <c r="AB452" s="18" t="s">
        <v>1484</v>
      </c>
    </row>
    <row r="453" spans="1:28" ht="12" customHeight="1" x14ac:dyDescent="0.2">
      <c r="A453" s="15" t="s">
        <v>1006</v>
      </c>
      <c r="B453" s="16" t="s">
        <v>317</v>
      </c>
      <c r="C453" s="30" t="str">
        <f t="shared" si="7"/>
        <v>Hine, Vintage Early Landed, Cognac</v>
      </c>
      <c r="D453" s="14">
        <v>560</v>
      </c>
      <c r="E453" s="14">
        <v>700</v>
      </c>
      <c r="AA453" s="18" t="s">
        <v>1007</v>
      </c>
      <c r="AB453" s="18" t="s">
        <v>1485</v>
      </c>
    </row>
    <row r="454" spans="1:28" ht="12" customHeight="1" x14ac:dyDescent="0.2">
      <c r="A454" s="15" t="s">
        <v>1009</v>
      </c>
      <c r="B454" s="16" t="s">
        <v>317</v>
      </c>
      <c r="C454" s="30" t="str">
        <f t="shared" si="7"/>
        <v>Hine, Vintage Early Landed, Cognac</v>
      </c>
      <c r="D454" s="14">
        <v>560</v>
      </c>
      <c r="E454" s="14">
        <v>700</v>
      </c>
      <c r="AA454" s="18" t="s">
        <v>1007</v>
      </c>
      <c r="AB454" s="18" t="s">
        <v>1486</v>
      </c>
    </row>
    <row r="455" spans="1:28" ht="12" customHeight="1" x14ac:dyDescent="0.2">
      <c r="A455" s="15" t="s">
        <v>1011</v>
      </c>
      <c r="B455" s="16"/>
      <c r="C455" s="30" t="str">
        <f t="shared" si="7"/>
        <v>1988/1997 Vertical of Macallan, Highland Single Malt Sherry Oak Cask 18YO, Speyside</v>
      </c>
      <c r="D455" s="14">
        <v>6000</v>
      </c>
      <c r="E455" s="14">
        <v>9000</v>
      </c>
      <c r="AA455" s="18" t="s">
        <v>1013</v>
      </c>
      <c r="AB455" s="18" t="s">
        <v>1487</v>
      </c>
    </row>
    <row r="456" spans="1:28" ht="12" customHeight="1" x14ac:dyDescent="0.2">
      <c r="A456" s="15" t="s">
        <v>1016</v>
      </c>
      <c r="B456" s="16"/>
      <c r="C456" s="30" t="str">
        <f t="shared" si="7"/>
        <v>2016/2025 Vertical of Macallan, Highland Single Malt Sherry Oak Cask 18YO, Speyside</v>
      </c>
      <c r="D456" s="14">
        <v>3000</v>
      </c>
      <c r="E456" s="14">
        <v>5000</v>
      </c>
      <c r="AA456" s="18" t="s">
        <v>1017</v>
      </c>
      <c r="AB456" s="18" t="s">
        <v>1488</v>
      </c>
    </row>
    <row r="457" spans="1:28" ht="12" customHeight="1" x14ac:dyDescent="0.2">
      <c r="A457" s="15" t="s">
        <v>1019</v>
      </c>
      <c r="B457" s="16"/>
      <c r="C457" s="30" t="str">
        <f t="shared" si="7"/>
        <v>Bruichladdich, Single Malt Re/Define Thirty 30YO, Islay</v>
      </c>
      <c r="D457" s="14">
        <v>200</v>
      </c>
      <c r="E457" s="14">
        <v>400</v>
      </c>
      <c r="AA457" s="18" t="s">
        <v>1020</v>
      </c>
      <c r="AB457" s="18" t="s">
        <v>1489</v>
      </c>
    </row>
    <row r="458" spans="1:28" ht="12" customHeight="1" x14ac:dyDescent="0.2">
      <c r="A458" s="15" t="s">
        <v>1021</v>
      </c>
      <c r="B458" s="16"/>
      <c r="C458" s="30" t="str">
        <f t="shared" si="7"/>
        <v>A Duo of Single Malt 12YO Whisky: Bowmore, Islay and Dalmore, Highlands - 1990s Bottling</v>
      </c>
      <c r="D458" s="14">
        <v>140</v>
      </c>
      <c r="E458" s="14">
        <v>190</v>
      </c>
      <c r="AA458" s="18" t="s">
        <v>1022</v>
      </c>
      <c r="AB458" s="18" t="s">
        <v>1490</v>
      </c>
    </row>
    <row r="459" spans="1:28" ht="12" customHeight="1" x14ac:dyDescent="0.2">
      <c r="A459" s="15" t="s">
        <v>1025</v>
      </c>
      <c r="B459" s="16"/>
      <c r="C459" s="30" t="str">
        <f t="shared" si="7"/>
        <v>A Mixed Lot of Balvenie and Glenlivet Single Malt Whiskies -1990s Bottling (Mixed Formats)</v>
      </c>
      <c r="D459" s="14">
        <v>200</v>
      </c>
      <c r="E459" s="14">
        <v>280</v>
      </c>
      <c r="AA459" s="18" t="s">
        <v>1026</v>
      </c>
      <c r="AB459" s="18" t="s">
        <v>1491</v>
      </c>
    </row>
    <row r="460" spans="1:28" ht="12" customHeight="1" x14ac:dyDescent="0.2">
      <c r="A460" s="15" t="s">
        <v>1028</v>
      </c>
      <c r="B460" s="16"/>
      <c r="C460" s="30" t="str">
        <f t="shared" si="7"/>
        <v>After Dinner Quartet of Whisky (Mixed Formats)</v>
      </c>
      <c r="D460" s="14">
        <v>200</v>
      </c>
      <c r="E460" s="14">
        <v>300</v>
      </c>
      <c r="AA460" s="18" t="s">
        <v>1029</v>
      </c>
      <c r="AB460" s="18" t="s">
        <v>1492</v>
      </c>
    </row>
    <row r="461" spans="1:28" ht="12" customHeight="1" x14ac:dyDescent="0.2">
      <c r="A461" s="15" t="s">
        <v>1032</v>
      </c>
      <c r="B461" s="16"/>
      <c r="C461" s="30" t="str">
        <f t="shared" si="7"/>
        <v>A Mixed Lot of Smooth and Triple Distilled Whisky - 1990s Bottling (Litre)</v>
      </c>
      <c r="D461" s="14">
        <v>180</v>
      </c>
      <c r="E461" s="14">
        <v>280</v>
      </c>
      <c r="AA461" s="18" t="s">
        <v>1033</v>
      </c>
      <c r="AB461" s="18" t="s">
        <v>1493</v>
      </c>
    </row>
  </sheetData>
  <autoFilter ref="A2:E2" xr:uid="{E67EE7AD-31DC-4E9E-9CAE-EA728634603C}"/>
  <mergeCells count="1">
    <mergeCell ref="A1:E1"/>
  </mergeCells>
  <pageMargins left="0.70866141732283472" right="0.70866141732283472" top="0.74803149606299213" bottom="0.74803149606299213" header="0.31496062992125984" footer="0.31496062992125984"/>
  <pageSetup paperSize="9" scale="63" fitToHeight="10" orientation="portrait" r:id="rId1"/>
  <headerFooter>
    <oddFooter>&amp;R&amp;P</oddFooter>
  </headerFooter>
  <ignoredErrors>
    <ignoredError sqref="A3:A461 B3:B4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000C-FBF2-4F1B-B225-27F1D765E7F5}">
  <dimension ref="A1:AX461"/>
  <sheetViews>
    <sheetView zoomScale="110" zoomScaleNormal="110" workbookViewId="0">
      <selection sqref="A1:M1"/>
    </sheetView>
  </sheetViews>
  <sheetFormatPr baseColWidth="10" defaultColWidth="9.1640625" defaultRowHeight="12" customHeight="1" x14ac:dyDescent="0.2"/>
  <cols>
    <col min="1" max="1" width="10.6640625" style="13" customWidth="1"/>
    <col min="2" max="2" width="9.83203125" style="23" customWidth="1"/>
    <col min="3" max="3" width="17.83203125" style="13" customWidth="1"/>
    <col min="4" max="4" width="8.33203125" style="23" customWidth="1"/>
    <col min="5" max="5" width="88" style="24" customWidth="1"/>
    <col min="6" max="6" width="8.83203125" style="8" customWidth="1"/>
    <col min="7" max="7" width="11.5" style="8" customWidth="1"/>
    <col min="8" max="8" width="14.5" style="8" customWidth="1"/>
    <col min="9" max="9" width="9.1640625" style="6"/>
    <col min="10" max="11" width="12.1640625" style="11" customWidth="1"/>
    <col min="12" max="12" width="67" style="12" customWidth="1"/>
    <col min="13" max="13" width="123" style="5" customWidth="1"/>
    <col min="14" max="26" width="9.1640625" style="5"/>
    <col min="27" max="27" width="81.1640625" style="5" hidden="1" customWidth="1"/>
    <col min="28" max="28" width="98.1640625" style="5" hidden="1" customWidth="1"/>
    <col min="29" max="16384" width="9.1640625" style="5"/>
  </cols>
  <sheetData>
    <row r="1" spans="1:50" s="6" customFormat="1" ht="71.25" customHeight="1" x14ac:dyDescent="0.2">
      <c r="A1" s="37" t="s">
        <v>1496</v>
      </c>
      <c r="B1" s="38"/>
      <c r="C1" s="38"/>
      <c r="D1" s="38"/>
      <c r="E1" s="38"/>
      <c r="F1" s="38"/>
      <c r="G1" s="38"/>
      <c r="H1" s="38"/>
      <c r="I1" s="38"/>
      <c r="J1" s="38"/>
      <c r="K1" s="38"/>
      <c r="L1" s="38"/>
      <c r="M1" s="39"/>
      <c r="N1" s="5"/>
      <c r="O1" s="5"/>
    </row>
    <row r="2" spans="1:50" s="7" customFormat="1" ht="40" customHeight="1" x14ac:dyDescent="0.2">
      <c r="A2" s="3" t="s">
        <v>0</v>
      </c>
      <c r="B2" s="2" t="s">
        <v>1</v>
      </c>
      <c r="C2" s="2" t="s">
        <v>5</v>
      </c>
      <c r="D2" s="2" t="s">
        <v>6</v>
      </c>
      <c r="E2" s="1" t="s">
        <v>2</v>
      </c>
      <c r="F2" s="2" t="s">
        <v>7</v>
      </c>
      <c r="G2" s="2" t="s">
        <v>9</v>
      </c>
      <c r="H2" s="2" t="s">
        <v>8</v>
      </c>
      <c r="I2" s="2" t="s">
        <v>11</v>
      </c>
      <c r="J2" s="4" t="s">
        <v>4</v>
      </c>
      <c r="K2" s="4" t="s">
        <v>12</v>
      </c>
      <c r="L2" s="1" t="s">
        <v>3</v>
      </c>
      <c r="M2" s="1" t="s">
        <v>10</v>
      </c>
      <c r="N2" s="5"/>
      <c r="O2" s="5"/>
      <c r="P2" s="5"/>
      <c r="Q2" s="5"/>
      <c r="R2" s="5"/>
      <c r="S2" s="5"/>
      <c r="T2" s="5"/>
      <c r="U2" s="5"/>
      <c r="V2" s="5"/>
      <c r="W2" s="5"/>
      <c r="X2" s="5"/>
      <c r="Y2" s="5"/>
      <c r="Z2" s="5"/>
      <c r="AA2" s="1" t="s">
        <v>2</v>
      </c>
      <c r="AB2" s="1" t="s">
        <v>19</v>
      </c>
      <c r="AC2" s="5"/>
      <c r="AD2" s="5"/>
      <c r="AE2" s="5"/>
      <c r="AF2" s="5"/>
      <c r="AG2" s="5"/>
      <c r="AH2" s="5"/>
      <c r="AI2" s="5"/>
      <c r="AJ2" s="5"/>
      <c r="AK2" s="5"/>
      <c r="AL2" s="5"/>
      <c r="AM2" s="5"/>
      <c r="AN2" s="5"/>
      <c r="AO2" s="5"/>
      <c r="AP2" s="5"/>
      <c r="AQ2" s="5"/>
      <c r="AR2" s="5"/>
      <c r="AS2" s="5"/>
      <c r="AT2" s="5"/>
      <c r="AU2" s="5"/>
      <c r="AV2" s="5"/>
      <c r="AW2" s="5"/>
      <c r="AX2" s="5"/>
    </row>
    <row r="3" spans="1:50" ht="15" x14ac:dyDescent="0.2">
      <c r="A3" s="21" t="s">
        <v>25</v>
      </c>
      <c r="B3" s="21" t="s">
        <v>148</v>
      </c>
      <c r="C3" s="22" t="s">
        <v>149</v>
      </c>
      <c r="D3" s="22" t="s">
        <v>15</v>
      </c>
      <c r="E3" s="30" t="str">
        <f>HYPERLINK(AB3,AA3)</f>
        <v>Pol Roger, Brut Vintage - In Bond</v>
      </c>
      <c r="F3" s="22" t="s">
        <v>14</v>
      </c>
      <c r="G3" s="25">
        <v>6</v>
      </c>
      <c r="H3" s="22" t="s">
        <v>151</v>
      </c>
      <c r="I3" s="22" t="s">
        <v>152</v>
      </c>
      <c r="J3" s="26">
        <v>360</v>
      </c>
      <c r="K3" s="26">
        <v>480</v>
      </c>
      <c r="L3" s="28" t="s">
        <v>153</v>
      </c>
      <c r="M3" s="28"/>
      <c r="AA3" s="19" t="s">
        <v>150</v>
      </c>
      <c r="AB3" s="18" t="s">
        <v>1035</v>
      </c>
    </row>
    <row r="4" spans="1:50" ht="15" x14ac:dyDescent="0.2">
      <c r="A4" s="21" t="s">
        <v>26</v>
      </c>
      <c r="B4" s="21" t="s">
        <v>154</v>
      </c>
      <c r="C4" s="22" t="s">
        <v>149</v>
      </c>
      <c r="D4" s="22" t="s">
        <v>15</v>
      </c>
      <c r="E4" s="30" t="str">
        <f t="shared" ref="E4:E67" si="0">HYPERLINK(AB4,AA4)</f>
        <v>Boerl &amp; Kroff, Brut (Magnum) - In Bond</v>
      </c>
      <c r="F4" s="22" t="s">
        <v>156</v>
      </c>
      <c r="G4" s="25">
        <v>1</v>
      </c>
      <c r="H4" s="22" t="s">
        <v>151</v>
      </c>
      <c r="I4" s="22" t="s">
        <v>152</v>
      </c>
      <c r="J4" s="26">
        <v>150</v>
      </c>
      <c r="K4" s="26">
        <v>250</v>
      </c>
      <c r="L4" s="28" t="s">
        <v>157</v>
      </c>
      <c r="M4" s="28"/>
      <c r="AA4" s="19" t="s">
        <v>155</v>
      </c>
      <c r="AB4" s="18" t="s">
        <v>1036</v>
      </c>
    </row>
    <row r="5" spans="1:50" ht="75" x14ac:dyDescent="0.2">
      <c r="A5" s="21" t="s">
        <v>27</v>
      </c>
      <c r="B5" s="21" t="s">
        <v>154</v>
      </c>
      <c r="C5" s="22" t="s">
        <v>149</v>
      </c>
      <c r="D5" s="22" t="s">
        <v>158</v>
      </c>
      <c r="E5" s="30" t="str">
        <f t="shared" si="0"/>
        <v>Mixed Lot of Taittinger, Comtes de Champagne</v>
      </c>
      <c r="F5" s="22" t="s">
        <v>14</v>
      </c>
      <c r="G5" s="25">
        <v>6</v>
      </c>
      <c r="H5" s="22" t="s">
        <v>160</v>
      </c>
      <c r="I5" s="22" t="s">
        <v>161</v>
      </c>
      <c r="J5" s="26">
        <v>340</v>
      </c>
      <c r="K5" s="26">
        <v>440</v>
      </c>
      <c r="L5" s="28" t="s">
        <v>162</v>
      </c>
      <c r="M5" s="28"/>
      <c r="AA5" s="19" t="s">
        <v>159</v>
      </c>
      <c r="AB5" s="18" t="s">
        <v>1037</v>
      </c>
    </row>
    <row r="6" spans="1:50" ht="15" x14ac:dyDescent="0.2">
      <c r="A6" s="21" t="s">
        <v>28</v>
      </c>
      <c r="B6" s="21" t="s">
        <v>163</v>
      </c>
      <c r="C6" s="22" t="s">
        <v>149</v>
      </c>
      <c r="D6" s="22" t="s">
        <v>15</v>
      </c>
      <c r="E6" s="30" t="str">
        <f t="shared" si="0"/>
        <v>Lenoble, Blanc de Blancs Brut Vintage Grand Cru, Chouilly - In Bond</v>
      </c>
      <c r="F6" s="22" t="s">
        <v>14</v>
      </c>
      <c r="G6" s="25">
        <v>6</v>
      </c>
      <c r="H6" s="22" t="s">
        <v>151</v>
      </c>
      <c r="I6" s="22" t="s">
        <v>152</v>
      </c>
      <c r="J6" s="26">
        <v>240</v>
      </c>
      <c r="K6" s="26">
        <v>320</v>
      </c>
      <c r="L6" s="29"/>
      <c r="M6" s="28"/>
      <c r="AA6" s="19" t="s">
        <v>164</v>
      </c>
      <c r="AB6" s="18" t="s">
        <v>1038</v>
      </c>
    </row>
    <row r="7" spans="1:50" ht="15" x14ac:dyDescent="0.2">
      <c r="A7" s="21" t="s">
        <v>29</v>
      </c>
      <c r="B7" s="22" t="s">
        <v>163</v>
      </c>
      <c r="C7" s="22" t="s">
        <v>149</v>
      </c>
      <c r="D7" s="22" t="s">
        <v>15</v>
      </c>
      <c r="E7" s="30" t="str">
        <f t="shared" si="0"/>
        <v>Lenoble, Blanc de Blancs Brut Vintage Grand Cru, Chouilly - In Bond</v>
      </c>
      <c r="F7" s="22" t="s">
        <v>14</v>
      </c>
      <c r="G7" s="25">
        <v>6</v>
      </c>
      <c r="H7" s="22" t="s">
        <v>151</v>
      </c>
      <c r="I7" s="22" t="s">
        <v>152</v>
      </c>
      <c r="J7" s="26">
        <v>240</v>
      </c>
      <c r="K7" s="26">
        <v>320</v>
      </c>
      <c r="L7" s="36"/>
      <c r="M7" s="28"/>
      <c r="AA7" s="19" t="s">
        <v>164</v>
      </c>
      <c r="AB7" s="18" t="s">
        <v>1039</v>
      </c>
    </row>
    <row r="8" spans="1:50" ht="15" x14ac:dyDescent="0.2">
      <c r="A8" s="21" t="s">
        <v>30</v>
      </c>
      <c r="B8" s="22" t="s">
        <v>166</v>
      </c>
      <c r="C8" s="22" t="s">
        <v>149</v>
      </c>
      <c r="D8" s="22" t="s">
        <v>15</v>
      </c>
      <c r="E8" s="30" t="str">
        <f t="shared" si="0"/>
        <v>Bauget-Jouette, Carte Blanche Brut, Champagne - In Bond</v>
      </c>
      <c r="F8" s="21" t="s">
        <v>14</v>
      </c>
      <c r="G8" s="25">
        <v>12</v>
      </c>
      <c r="H8" s="22" t="s">
        <v>151</v>
      </c>
      <c r="I8" s="22" t="s">
        <v>152</v>
      </c>
      <c r="J8" s="26">
        <v>220</v>
      </c>
      <c r="K8" s="26">
        <v>250</v>
      </c>
      <c r="L8" s="27" t="s">
        <v>168</v>
      </c>
      <c r="M8" s="28"/>
      <c r="AA8" s="20" t="s">
        <v>167</v>
      </c>
      <c r="AB8" s="18" t="s">
        <v>1040</v>
      </c>
    </row>
    <row r="9" spans="1:50" ht="15" x14ac:dyDescent="0.2">
      <c r="A9" s="21" t="s">
        <v>31</v>
      </c>
      <c r="B9" s="21" t="s">
        <v>166</v>
      </c>
      <c r="C9" s="22" t="s">
        <v>149</v>
      </c>
      <c r="D9" s="22" t="s">
        <v>15</v>
      </c>
      <c r="E9" s="30" t="str">
        <f t="shared" si="0"/>
        <v>Bauget-Jouette, Carte Blanche Brut, Champagne - In Bond</v>
      </c>
      <c r="F9" s="22" t="s">
        <v>14</v>
      </c>
      <c r="G9" s="25">
        <v>12</v>
      </c>
      <c r="H9" s="22" t="s">
        <v>151</v>
      </c>
      <c r="I9" s="22" t="s">
        <v>152</v>
      </c>
      <c r="J9" s="26">
        <v>220</v>
      </c>
      <c r="K9" s="26">
        <v>250</v>
      </c>
      <c r="L9" s="28" t="s">
        <v>168</v>
      </c>
      <c r="M9" s="28"/>
      <c r="AA9" s="19" t="s">
        <v>167</v>
      </c>
      <c r="AB9" s="18" t="s">
        <v>1041</v>
      </c>
    </row>
    <row r="10" spans="1:50" ht="15" x14ac:dyDescent="0.2">
      <c r="A10" s="21" t="s">
        <v>32</v>
      </c>
      <c r="B10" s="21" t="s">
        <v>166</v>
      </c>
      <c r="C10" s="22" t="s">
        <v>149</v>
      </c>
      <c r="D10" s="22" t="s">
        <v>15</v>
      </c>
      <c r="E10" s="30" t="str">
        <f t="shared" si="0"/>
        <v>Bollinger, Special Cuvee - In Bond</v>
      </c>
      <c r="F10" s="22" t="s">
        <v>14</v>
      </c>
      <c r="G10" s="25">
        <v>6</v>
      </c>
      <c r="H10" s="22" t="s">
        <v>151</v>
      </c>
      <c r="I10" s="22" t="s">
        <v>152</v>
      </c>
      <c r="J10" s="26">
        <v>170</v>
      </c>
      <c r="K10" s="26">
        <v>200</v>
      </c>
      <c r="L10" s="29"/>
      <c r="M10" s="28"/>
      <c r="AA10" s="19" t="s">
        <v>169</v>
      </c>
      <c r="AB10" s="18" t="s">
        <v>1042</v>
      </c>
    </row>
    <row r="11" spans="1:50" ht="15" x14ac:dyDescent="0.2">
      <c r="A11" s="21" t="s">
        <v>33</v>
      </c>
      <c r="B11" s="21" t="s">
        <v>166</v>
      </c>
      <c r="C11" s="22" t="s">
        <v>170</v>
      </c>
      <c r="D11" s="22" t="s">
        <v>15</v>
      </c>
      <c r="E11" s="30" t="str">
        <f t="shared" si="0"/>
        <v>Hambledon, Classic Cuvee, England - In Bond</v>
      </c>
      <c r="F11" s="22" t="s">
        <v>14</v>
      </c>
      <c r="G11" s="25">
        <v>12</v>
      </c>
      <c r="H11" s="22" t="s">
        <v>151</v>
      </c>
      <c r="I11" s="22" t="s">
        <v>152</v>
      </c>
      <c r="J11" s="26">
        <v>200</v>
      </c>
      <c r="K11" s="26">
        <v>250</v>
      </c>
      <c r="L11" s="29" t="s">
        <v>168</v>
      </c>
      <c r="M11" s="28"/>
      <c r="AA11" s="19" t="s">
        <v>171</v>
      </c>
      <c r="AB11" s="18" t="s">
        <v>1043</v>
      </c>
    </row>
    <row r="12" spans="1:50" ht="15" x14ac:dyDescent="0.2">
      <c r="A12" s="21" t="s">
        <v>34</v>
      </c>
      <c r="B12" s="21" t="s">
        <v>166</v>
      </c>
      <c r="C12" s="22" t="s">
        <v>170</v>
      </c>
      <c r="D12" s="22" t="s">
        <v>15</v>
      </c>
      <c r="E12" s="30" t="str">
        <f t="shared" si="0"/>
        <v>Hambledon, Classic Cuvee, England - In Bond</v>
      </c>
      <c r="F12" s="22" t="s">
        <v>14</v>
      </c>
      <c r="G12" s="25">
        <v>12</v>
      </c>
      <c r="H12" s="22" t="s">
        <v>151</v>
      </c>
      <c r="I12" s="22" t="s">
        <v>152</v>
      </c>
      <c r="J12" s="26">
        <v>200</v>
      </c>
      <c r="K12" s="26">
        <v>250</v>
      </c>
      <c r="L12" s="29" t="s">
        <v>168</v>
      </c>
      <c r="M12" s="28"/>
      <c r="AA12" s="19" t="s">
        <v>171</v>
      </c>
      <c r="AB12" s="18" t="s">
        <v>1044</v>
      </c>
    </row>
    <row r="13" spans="1:50" ht="15" x14ac:dyDescent="0.2">
      <c r="A13" s="21" t="s">
        <v>35</v>
      </c>
      <c r="B13" s="21" t="s">
        <v>172</v>
      </c>
      <c r="C13" s="22" t="s">
        <v>173</v>
      </c>
      <c r="D13" s="22" t="s">
        <v>13</v>
      </c>
      <c r="E13" s="30" t="str">
        <f t="shared" si="0"/>
        <v>Taylor's, Scion Port</v>
      </c>
      <c r="F13" s="22" t="s">
        <v>14</v>
      </c>
      <c r="G13" s="25">
        <v>1</v>
      </c>
      <c r="H13" s="22" t="s">
        <v>175</v>
      </c>
      <c r="I13" s="22" t="s">
        <v>161</v>
      </c>
      <c r="J13" s="26">
        <v>1000</v>
      </c>
      <c r="K13" s="26">
        <v>1500</v>
      </c>
      <c r="L13" s="29" t="s">
        <v>176</v>
      </c>
      <c r="M13" s="28"/>
      <c r="AA13" s="19" t="s">
        <v>174</v>
      </c>
      <c r="AB13" s="18" t="s">
        <v>1045</v>
      </c>
    </row>
    <row r="14" spans="1:50" ht="15" x14ac:dyDescent="0.2">
      <c r="A14" s="21" t="s">
        <v>36</v>
      </c>
      <c r="B14" s="21" t="s">
        <v>177</v>
      </c>
      <c r="C14" s="22" t="s">
        <v>173</v>
      </c>
      <c r="D14" s="22" t="s">
        <v>13</v>
      </c>
      <c r="E14" s="30" t="str">
        <f t="shared" si="0"/>
        <v>Quinta do Noval, Nacional Port</v>
      </c>
      <c r="F14" s="22" t="s">
        <v>14</v>
      </c>
      <c r="G14" s="25">
        <v>1</v>
      </c>
      <c r="H14" s="22" t="s">
        <v>160</v>
      </c>
      <c r="I14" s="22" t="s">
        <v>161</v>
      </c>
      <c r="J14" s="26">
        <v>800</v>
      </c>
      <c r="K14" s="26">
        <v>1700</v>
      </c>
      <c r="L14" s="28" t="s">
        <v>179</v>
      </c>
      <c r="M14" s="28" t="s">
        <v>180</v>
      </c>
      <c r="AA14" s="19" t="s">
        <v>178</v>
      </c>
      <c r="AB14" s="18" t="s">
        <v>1046</v>
      </c>
    </row>
    <row r="15" spans="1:50" ht="15" x14ac:dyDescent="0.2">
      <c r="A15" s="21" t="s">
        <v>37</v>
      </c>
      <c r="B15" s="21" t="s">
        <v>181</v>
      </c>
      <c r="C15" s="22" t="s">
        <v>173</v>
      </c>
      <c r="D15" s="22" t="s">
        <v>13</v>
      </c>
      <c r="E15" s="30" t="str">
        <f t="shared" si="0"/>
        <v>Taylor's, Vintage Port</v>
      </c>
      <c r="F15" s="22" t="s">
        <v>14</v>
      </c>
      <c r="G15" s="25">
        <v>9</v>
      </c>
      <c r="H15" s="22" t="s">
        <v>160</v>
      </c>
      <c r="I15" s="22" t="s">
        <v>161</v>
      </c>
      <c r="J15" s="26">
        <v>560</v>
      </c>
      <c r="K15" s="26">
        <v>700</v>
      </c>
      <c r="L15" s="28" t="s">
        <v>183</v>
      </c>
      <c r="M15" s="28"/>
      <c r="AA15" s="19" t="s">
        <v>182</v>
      </c>
      <c r="AB15" s="18" t="s">
        <v>1047</v>
      </c>
    </row>
    <row r="16" spans="1:50" ht="15" x14ac:dyDescent="0.2">
      <c r="A16" s="21" t="s">
        <v>38</v>
      </c>
      <c r="B16" s="21" t="s">
        <v>181</v>
      </c>
      <c r="C16" s="22" t="s">
        <v>173</v>
      </c>
      <c r="D16" s="22" t="s">
        <v>13</v>
      </c>
      <c r="E16" s="30" t="str">
        <f t="shared" si="0"/>
        <v>Graham's, Vintage Port</v>
      </c>
      <c r="F16" s="22" t="s">
        <v>14</v>
      </c>
      <c r="G16" s="25">
        <v>4</v>
      </c>
      <c r="H16" s="22" t="s">
        <v>160</v>
      </c>
      <c r="I16" s="22" t="s">
        <v>161</v>
      </c>
      <c r="J16" s="26">
        <v>150</v>
      </c>
      <c r="K16" s="26">
        <v>200</v>
      </c>
      <c r="L16" s="29" t="s">
        <v>185</v>
      </c>
      <c r="M16" s="28"/>
      <c r="AA16" s="19" t="s">
        <v>184</v>
      </c>
      <c r="AB16" s="18" t="s">
        <v>1048</v>
      </c>
    </row>
    <row r="17" spans="1:28" ht="15" x14ac:dyDescent="0.2">
      <c r="A17" s="21" t="s">
        <v>39</v>
      </c>
      <c r="B17" s="21" t="s">
        <v>186</v>
      </c>
      <c r="C17" s="22" t="s">
        <v>173</v>
      </c>
      <c r="D17" s="22" t="s">
        <v>13</v>
      </c>
      <c r="E17" s="30" t="str">
        <f t="shared" si="0"/>
        <v>Graham's, Vintage Port</v>
      </c>
      <c r="F17" s="22" t="s">
        <v>14</v>
      </c>
      <c r="G17" s="25">
        <v>12</v>
      </c>
      <c r="H17" s="22" t="s">
        <v>160</v>
      </c>
      <c r="I17" s="22" t="s">
        <v>161</v>
      </c>
      <c r="J17" s="26">
        <v>560</v>
      </c>
      <c r="K17" s="26">
        <v>750</v>
      </c>
      <c r="L17" s="29" t="s">
        <v>187</v>
      </c>
      <c r="M17" s="28" t="s">
        <v>180</v>
      </c>
      <c r="AA17" s="19" t="s">
        <v>184</v>
      </c>
      <c r="AB17" s="18" t="s">
        <v>1049</v>
      </c>
    </row>
    <row r="18" spans="1:28" ht="15" x14ac:dyDescent="0.2">
      <c r="A18" s="21" t="s">
        <v>40</v>
      </c>
      <c r="B18" s="21" t="s">
        <v>188</v>
      </c>
      <c r="C18" s="22" t="s">
        <v>173</v>
      </c>
      <c r="D18" s="22" t="s">
        <v>13</v>
      </c>
      <c r="E18" s="30" t="str">
        <f t="shared" si="0"/>
        <v>Graham's, Vintage Port</v>
      </c>
      <c r="F18" s="22" t="s">
        <v>14</v>
      </c>
      <c r="G18" s="25">
        <v>6</v>
      </c>
      <c r="H18" s="22" t="s">
        <v>160</v>
      </c>
      <c r="I18" s="22" t="s">
        <v>161</v>
      </c>
      <c r="J18" s="26">
        <v>150</v>
      </c>
      <c r="K18" s="26">
        <v>200</v>
      </c>
      <c r="L18" s="29"/>
      <c r="M18" s="28"/>
      <c r="AA18" s="19" t="s">
        <v>184</v>
      </c>
      <c r="AB18" s="18" t="s">
        <v>1050</v>
      </c>
    </row>
    <row r="19" spans="1:28" ht="15" x14ac:dyDescent="0.2">
      <c r="A19" s="21" t="s">
        <v>41</v>
      </c>
      <c r="B19" s="21" t="s">
        <v>188</v>
      </c>
      <c r="C19" s="22" t="s">
        <v>173</v>
      </c>
      <c r="D19" s="22" t="s">
        <v>13</v>
      </c>
      <c r="E19" s="30" t="str">
        <f t="shared" si="0"/>
        <v>Taylor's, Vintage Port</v>
      </c>
      <c r="F19" s="22" t="s">
        <v>14</v>
      </c>
      <c r="G19" s="25">
        <v>12</v>
      </c>
      <c r="H19" s="22" t="s">
        <v>160</v>
      </c>
      <c r="I19" s="22" t="s">
        <v>161</v>
      </c>
      <c r="J19" s="26">
        <v>300</v>
      </c>
      <c r="K19" s="26">
        <v>400</v>
      </c>
      <c r="L19" s="29" t="s">
        <v>189</v>
      </c>
      <c r="M19" s="28"/>
      <c r="AA19" s="19" t="s">
        <v>182</v>
      </c>
      <c r="AB19" s="18" t="s">
        <v>1051</v>
      </c>
    </row>
    <row r="20" spans="1:28" ht="15" x14ac:dyDescent="0.2">
      <c r="A20" s="21" t="s">
        <v>42</v>
      </c>
      <c r="B20" s="21" t="s">
        <v>188</v>
      </c>
      <c r="C20" s="22" t="s">
        <v>173</v>
      </c>
      <c r="D20" s="22" t="s">
        <v>13</v>
      </c>
      <c r="E20" s="30" t="str">
        <f t="shared" si="0"/>
        <v>Cockburn's, Vintage Port</v>
      </c>
      <c r="F20" s="22" t="s">
        <v>14</v>
      </c>
      <c r="G20" s="25">
        <v>12</v>
      </c>
      <c r="H20" s="22" t="s">
        <v>191</v>
      </c>
      <c r="I20" s="22" t="s">
        <v>161</v>
      </c>
      <c r="J20" s="26">
        <v>280</v>
      </c>
      <c r="K20" s="26">
        <v>360</v>
      </c>
      <c r="L20" s="29"/>
      <c r="M20" s="28"/>
      <c r="AA20" s="19" t="s">
        <v>190</v>
      </c>
      <c r="AB20" s="18" t="s">
        <v>1052</v>
      </c>
    </row>
    <row r="21" spans="1:28" ht="15" x14ac:dyDescent="0.2">
      <c r="A21" s="21" t="s">
        <v>43</v>
      </c>
      <c r="B21" s="21" t="s">
        <v>188</v>
      </c>
      <c r="C21" s="22" t="s">
        <v>173</v>
      </c>
      <c r="D21" s="22" t="s">
        <v>13</v>
      </c>
      <c r="E21" s="30" t="str">
        <f t="shared" si="0"/>
        <v>Dow's, Vintage Port</v>
      </c>
      <c r="F21" s="22" t="s">
        <v>14</v>
      </c>
      <c r="G21" s="25">
        <v>12</v>
      </c>
      <c r="H21" s="22" t="s">
        <v>160</v>
      </c>
      <c r="I21" s="22" t="s">
        <v>161</v>
      </c>
      <c r="J21" s="26">
        <v>280</v>
      </c>
      <c r="K21" s="26">
        <v>360</v>
      </c>
      <c r="L21" s="28" t="s">
        <v>193</v>
      </c>
      <c r="M21" s="28"/>
      <c r="AA21" s="19" t="s">
        <v>192</v>
      </c>
      <c r="AB21" s="18" t="s">
        <v>1053</v>
      </c>
    </row>
    <row r="22" spans="1:28" ht="15" x14ac:dyDescent="0.2">
      <c r="A22" s="21" t="s">
        <v>44</v>
      </c>
      <c r="B22" s="21" t="s">
        <v>194</v>
      </c>
      <c r="C22" s="22" t="s">
        <v>173</v>
      </c>
      <c r="D22" s="22" t="s">
        <v>13</v>
      </c>
      <c r="E22" s="30" t="str">
        <f t="shared" si="0"/>
        <v>Taylor's, Vintage Port - In Bond</v>
      </c>
      <c r="F22" s="22" t="s">
        <v>14</v>
      </c>
      <c r="G22" s="25">
        <v>12</v>
      </c>
      <c r="H22" s="22" t="s">
        <v>191</v>
      </c>
      <c r="I22" s="22" t="s">
        <v>152</v>
      </c>
      <c r="J22" s="26">
        <v>600</v>
      </c>
      <c r="K22" s="26">
        <v>800</v>
      </c>
      <c r="L22" s="28"/>
      <c r="M22" s="28"/>
      <c r="AA22" s="19" t="s">
        <v>195</v>
      </c>
      <c r="AB22" s="18" t="s">
        <v>1054</v>
      </c>
    </row>
    <row r="23" spans="1:28" ht="15" x14ac:dyDescent="0.2">
      <c r="A23" s="21" t="s">
        <v>45</v>
      </c>
      <c r="B23" s="21" t="s">
        <v>196</v>
      </c>
      <c r="C23" s="22" t="s">
        <v>173</v>
      </c>
      <c r="D23" s="22" t="s">
        <v>13</v>
      </c>
      <c r="E23" s="30" t="str">
        <f t="shared" si="0"/>
        <v>Graham's, Vintage Port - In Bond</v>
      </c>
      <c r="F23" s="22" t="s">
        <v>14</v>
      </c>
      <c r="G23" s="25">
        <v>12</v>
      </c>
      <c r="H23" s="22" t="s">
        <v>191</v>
      </c>
      <c r="I23" s="22" t="s">
        <v>152</v>
      </c>
      <c r="J23" s="26">
        <v>260</v>
      </c>
      <c r="K23" s="26">
        <v>360</v>
      </c>
      <c r="L23" s="28"/>
      <c r="M23" s="28"/>
      <c r="AA23" s="19" t="s">
        <v>197</v>
      </c>
      <c r="AB23" s="18" t="s">
        <v>1055</v>
      </c>
    </row>
    <row r="24" spans="1:28" ht="15" x14ac:dyDescent="0.2">
      <c r="A24" s="21" t="s">
        <v>46</v>
      </c>
      <c r="B24" s="21" t="s">
        <v>196</v>
      </c>
      <c r="C24" s="22" t="s">
        <v>173</v>
      </c>
      <c r="D24" s="22" t="s">
        <v>13</v>
      </c>
      <c r="E24" s="30" t="str">
        <f t="shared" si="0"/>
        <v>Graham's, Vintage Port - In Bond</v>
      </c>
      <c r="F24" s="22" t="s">
        <v>14</v>
      </c>
      <c r="G24" s="25">
        <v>12</v>
      </c>
      <c r="H24" s="22" t="s">
        <v>191</v>
      </c>
      <c r="I24" s="22" t="s">
        <v>152</v>
      </c>
      <c r="J24" s="26">
        <v>260</v>
      </c>
      <c r="K24" s="26">
        <v>360</v>
      </c>
      <c r="L24" s="29"/>
      <c r="M24" s="28"/>
      <c r="AA24" s="19" t="s">
        <v>197</v>
      </c>
      <c r="AB24" s="18" t="s">
        <v>1056</v>
      </c>
    </row>
    <row r="25" spans="1:28" ht="15" x14ac:dyDescent="0.2">
      <c r="A25" s="21" t="s">
        <v>47</v>
      </c>
      <c r="B25" s="21" t="s">
        <v>198</v>
      </c>
      <c r="C25" s="22" t="s">
        <v>173</v>
      </c>
      <c r="D25" s="22" t="s">
        <v>13</v>
      </c>
      <c r="E25" s="30" t="str">
        <f t="shared" si="0"/>
        <v>Fonseca, Quinta do Panascal Vintage Port (Halves) - In Bond</v>
      </c>
      <c r="F25" s="22" t="s">
        <v>200</v>
      </c>
      <c r="G25" s="25">
        <v>12</v>
      </c>
      <c r="H25" s="22" t="s">
        <v>191</v>
      </c>
      <c r="I25" s="22" t="s">
        <v>152</v>
      </c>
      <c r="J25" s="26">
        <v>120</v>
      </c>
      <c r="K25" s="26">
        <v>150</v>
      </c>
      <c r="L25" s="28"/>
      <c r="M25" s="28"/>
      <c r="AA25" s="19" t="s">
        <v>199</v>
      </c>
      <c r="AB25" s="18" t="s">
        <v>1057</v>
      </c>
    </row>
    <row r="26" spans="1:28" ht="15" x14ac:dyDescent="0.2">
      <c r="A26" s="21" t="s">
        <v>48</v>
      </c>
      <c r="B26" s="21" t="s">
        <v>201</v>
      </c>
      <c r="C26" s="22" t="s">
        <v>173</v>
      </c>
      <c r="D26" s="22" t="s">
        <v>13</v>
      </c>
      <c r="E26" s="30" t="str">
        <f t="shared" si="0"/>
        <v>Croft, Quinta da Roeda Vintage Port - In Bond</v>
      </c>
      <c r="F26" s="22" t="s">
        <v>14</v>
      </c>
      <c r="G26" s="25">
        <v>6</v>
      </c>
      <c r="H26" s="22" t="s">
        <v>151</v>
      </c>
      <c r="I26" s="22" t="s">
        <v>152</v>
      </c>
      <c r="J26" s="26">
        <v>90</v>
      </c>
      <c r="K26" s="26">
        <v>120</v>
      </c>
      <c r="L26" s="28"/>
      <c r="M26" s="28"/>
      <c r="AA26" s="19" t="s">
        <v>202</v>
      </c>
      <c r="AB26" s="18" t="s">
        <v>1058</v>
      </c>
    </row>
    <row r="27" spans="1:28" ht="15" x14ac:dyDescent="0.2">
      <c r="A27" s="21" t="s">
        <v>49</v>
      </c>
      <c r="B27" s="21" t="s">
        <v>203</v>
      </c>
      <c r="C27" s="22" t="s">
        <v>173</v>
      </c>
      <c r="D27" s="22" t="s">
        <v>13</v>
      </c>
      <c r="E27" s="30" t="str">
        <f t="shared" si="0"/>
        <v>Graham's, Vintage Port - In Bond</v>
      </c>
      <c r="F27" s="22" t="s">
        <v>14</v>
      </c>
      <c r="G27" s="25">
        <v>12</v>
      </c>
      <c r="H27" s="22" t="s">
        <v>191</v>
      </c>
      <c r="I27" s="22" t="s">
        <v>152</v>
      </c>
      <c r="J27" s="26">
        <v>340</v>
      </c>
      <c r="K27" s="26">
        <v>400</v>
      </c>
      <c r="L27" s="28"/>
      <c r="M27" s="28"/>
      <c r="AA27" s="19" t="s">
        <v>197</v>
      </c>
      <c r="AB27" s="18" t="s">
        <v>1059</v>
      </c>
    </row>
    <row r="28" spans="1:28" ht="15" x14ac:dyDescent="0.2">
      <c r="A28" s="21" t="s">
        <v>50</v>
      </c>
      <c r="B28" s="21" t="s">
        <v>204</v>
      </c>
      <c r="C28" s="22" t="s">
        <v>173</v>
      </c>
      <c r="D28" s="22" t="s">
        <v>13</v>
      </c>
      <c r="E28" s="30" t="str">
        <f t="shared" si="0"/>
        <v>Warre's, Vintage Port - In Bond</v>
      </c>
      <c r="F28" s="22" t="s">
        <v>14</v>
      </c>
      <c r="G28" s="25">
        <v>6</v>
      </c>
      <c r="H28" s="22" t="s">
        <v>191</v>
      </c>
      <c r="I28" s="22" t="s">
        <v>152</v>
      </c>
      <c r="J28" s="26">
        <v>150</v>
      </c>
      <c r="K28" s="26">
        <v>180</v>
      </c>
      <c r="L28" s="28"/>
      <c r="M28" s="28"/>
      <c r="AA28" s="19" t="s">
        <v>205</v>
      </c>
      <c r="AB28" s="18" t="s">
        <v>1060</v>
      </c>
    </row>
    <row r="29" spans="1:28" ht="135" x14ac:dyDescent="0.2">
      <c r="A29" s="21" t="s">
        <v>51</v>
      </c>
      <c r="B29" s="21"/>
      <c r="C29" s="22" t="s">
        <v>173</v>
      </c>
      <c r="D29" s="22" t="s">
        <v>13</v>
      </c>
      <c r="E29" s="30" t="str">
        <f t="shared" si="0"/>
        <v>1979/2003 Mixed Port</v>
      </c>
      <c r="F29" s="22" t="s">
        <v>14</v>
      </c>
      <c r="G29" s="25">
        <v>5</v>
      </c>
      <c r="H29" s="22" t="s">
        <v>160</v>
      </c>
      <c r="I29" s="22" t="s">
        <v>161</v>
      </c>
      <c r="J29" s="26">
        <v>100</v>
      </c>
      <c r="K29" s="26">
        <v>150</v>
      </c>
      <c r="L29" s="29" t="s">
        <v>207</v>
      </c>
      <c r="M29" s="28"/>
      <c r="AA29" s="19" t="s">
        <v>206</v>
      </c>
      <c r="AB29" s="18" t="s">
        <v>1061</v>
      </c>
    </row>
    <row r="30" spans="1:28" ht="314" x14ac:dyDescent="0.2">
      <c r="A30" s="21" t="s">
        <v>52</v>
      </c>
      <c r="B30" s="21"/>
      <c r="C30" s="22" t="s">
        <v>173</v>
      </c>
      <c r="D30" s="22" t="s">
        <v>13</v>
      </c>
      <c r="E30" s="30" t="str">
        <f t="shared" si="0"/>
        <v>1985/2011 Mixed Lot of Vintage Port</v>
      </c>
      <c r="F30" s="22" t="s">
        <v>14</v>
      </c>
      <c r="G30" s="25">
        <v>10</v>
      </c>
      <c r="H30" s="22" t="s">
        <v>160</v>
      </c>
      <c r="I30" s="22" t="s">
        <v>161</v>
      </c>
      <c r="J30" s="26">
        <v>400</v>
      </c>
      <c r="K30" s="26">
        <v>600</v>
      </c>
      <c r="L30" s="29" t="s">
        <v>209</v>
      </c>
      <c r="M30" s="28"/>
      <c r="AA30" s="19" t="s">
        <v>208</v>
      </c>
      <c r="AB30" s="18" t="s">
        <v>1062</v>
      </c>
    </row>
    <row r="31" spans="1:28" ht="15" x14ac:dyDescent="0.2">
      <c r="A31" s="21" t="s">
        <v>53</v>
      </c>
      <c r="B31" s="21" t="s">
        <v>154</v>
      </c>
      <c r="C31" s="22" t="s">
        <v>16</v>
      </c>
      <c r="D31" s="22" t="s">
        <v>15</v>
      </c>
      <c r="E31" s="30" t="str">
        <f t="shared" si="0"/>
        <v>Chateau Coutet Premier Cru Classe, Barsac (Half Litres)</v>
      </c>
      <c r="F31" s="22" t="s">
        <v>211</v>
      </c>
      <c r="G31" s="25">
        <v>12</v>
      </c>
      <c r="H31" s="22" t="s">
        <v>191</v>
      </c>
      <c r="I31" s="22" t="s">
        <v>161</v>
      </c>
      <c r="J31" s="26">
        <v>150</v>
      </c>
      <c r="K31" s="26">
        <v>200</v>
      </c>
      <c r="L31" s="29"/>
      <c r="M31" s="28"/>
      <c r="AA31" s="19" t="s">
        <v>210</v>
      </c>
      <c r="AB31" s="18" t="s">
        <v>1063</v>
      </c>
    </row>
    <row r="32" spans="1:28" ht="15" x14ac:dyDescent="0.2">
      <c r="A32" s="21" t="s">
        <v>54</v>
      </c>
      <c r="B32" s="21" t="s">
        <v>212</v>
      </c>
      <c r="C32" s="22" t="s">
        <v>16</v>
      </c>
      <c r="D32" s="22" t="s">
        <v>15</v>
      </c>
      <c r="E32" s="30" t="str">
        <f t="shared" si="0"/>
        <v>Chateau de Rayne Vigneau Premier Cru Classe, Sauternes - In Bond</v>
      </c>
      <c r="F32" s="22" t="s">
        <v>14</v>
      </c>
      <c r="G32" s="25">
        <v>12</v>
      </c>
      <c r="H32" s="22" t="s">
        <v>191</v>
      </c>
      <c r="I32" s="22" t="s">
        <v>152</v>
      </c>
      <c r="J32" s="26">
        <v>180</v>
      </c>
      <c r="K32" s="26">
        <v>240</v>
      </c>
      <c r="L32" s="29"/>
      <c r="M32" s="28"/>
      <c r="AA32" s="19" t="s">
        <v>213</v>
      </c>
      <c r="AB32" s="18" t="s">
        <v>1064</v>
      </c>
    </row>
    <row r="33" spans="1:28" ht="90" x14ac:dyDescent="0.2">
      <c r="A33" s="21" t="s">
        <v>55</v>
      </c>
      <c r="B33" s="21" t="s">
        <v>214</v>
      </c>
      <c r="C33" s="22" t="s">
        <v>16</v>
      </c>
      <c r="D33" s="22" t="s">
        <v>13</v>
      </c>
      <c r="E33" s="30" t="str">
        <f t="shared" si="0"/>
        <v>Chateau Margaux Premier Cru Classe, Margaux</v>
      </c>
      <c r="F33" s="22" t="s">
        <v>14</v>
      </c>
      <c r="G33" s="25">
        <v>1</v>
      </c>
      <c r="H33" s="22" t="s">
        <v>160</v>
      </c>
      <c r="I33" s="22" t="s">
        <v>161</v>
      </c>
      <c r="J33" s="26">
        <v>400</v>
      </c>
      <c r="K33" s="26">
        <v>800</v>
      </c>
      <c r="L33" s="29" t="s">
        <v>216</v>
      </c>
      <c r="M33" s="28" t="s">
        <v>217</v>
      </c>
      <c r="AA33" s="19" t="s">
        <v>215</v>
      </c>
      <c r="AB33" s="18" t="s">
        <v>1065</v>
      </c>
    </row>
    <row r="34" spans="1:28" ht="90" x14ac:dyDescent="0.2">
      <c r="A34" s="21" t="s">
        <v>56</v>
      </c>
      <c r="B34" s="21" t="s">
        <v>214</v>
      </c>
      <c r="C34" s="22" t="s">
        <v>16</v>
      </c>
      <c r="D34" s="22" t="s">
        <v>13</v>
      </c>
      <c r="E34" s="30" t="str">
        <f t="shared" si="0"/>
        <v>Chateau Haut-Brion Premier Cru Classe, Pessac-Leognan</v>
      </c>
      <c r="F34" s="22" t="s">
        <v>14</v>
      </c>
      <c r="G34" s="25">
        <v>1</v>
      </c>
      <c r="H34" s="22" t="s">
        <v>160</v>
      </c>
      <c r="I34" s="22" t="s">
        <v>161</v>
      </c>
      <c r="J34" s="26">
        <v>400</v>
      </c>
      <c r="K34" s="26">
        <v>800</v>
      </c>
      <c r="L34" s="28" t="s">
        <v>219</v>
      </c>
      <c r="M34" s="28" t="s">
        <v>217</v>
      </c>
      <c r="AA34" s="19" t="s">
        <v>218</v>
      </c>
      <c r="AB34" s="18" t="s">
        <v>1066</v>
      </c>
    </row>
    <row r="35" spans="1:28" ht="90" x14ac:dyDescent="0.2">
      <c r="A35" s="21" t="s">
        <v>57</v>
      </c>
      <c r="B35" s="21" t="s">
        <v>220</v>
      </c>
      <c r="C35" s="22" t="s">
        <v>16</v>
      </c>
      <c r="D35" s="22" t="s">
        <v>13</v>
      </c>
      <c r="E35" s="30" t="str">
        <f t="shared" si="0"/>
        <v>Chateau Latour Premier Cru Classe, Pauillac</v>
      </c>
      <c r="F35" s="22" t="s">
        <v>14</v>
      </c>
      <c r="G35" s="25">
        <v>1</v>
      </c>
      <c r="H35" s="22" t="s">
        <v>160</v>
      </c>
      <c r="I35" s="22" t="s">
        <v>161</v>
      </c>
      <c r="J35" s="26">
        <v>300</v>
      </c>
      <c r="K35" s="26">
        <v>500</v>
      </c>
      <c r="L35" s="28" t="s">
        <v>222</v>
      </c>
      <c r="M35" s="28" t="s">
        <v>217</v>
      </c>
      <c r="AA35" s="19" t="s">
        <v>221</v>
      </c>
      <c r="AB35" s="18" t="s">
        <v>1067</v>
      </c>
    </row>
    <row r="36" spans="1:28" ht="90" x14ac:dyDescent="0.2">
      <c r="A36" s="21" t="s">
        <v>58</v>
      </c>
      <c r="B36" s="21" t="s">
        <v>220</v>
      </c>
      <c r="C36" s="22" t="s">
        <v>16</v>
      </c>
      <c r="D36" s="22" t="s">
        <v>13</v>
      </c>
      <c r="E36" s="30" t="str">
        <f t="shared" si="0"/>
        <v>Chateau Latour Premier Cru Classe, Pauillac</v>
      </c>
      <c r="F36" s="22" t="s">
        <v>14</v>
      </c>
      <c r="G36" s="25">
        <v>1</v>
      </c>
      <c r="H36" s="22" t="s">
        <v>160</v>
      </c>
      <c r="I36" s="22" t="s">
        <v>161</v>
      </c>
      <c r="J36" s="26">
        <v>200</v>
      </c>
      <c r="K36" s="26">
        <v>400</v>
      </c>
      <c r="L36" s="28" t="s">
        <v>223</v>
      </c>
      <c r="M36" s="28" t="s">
        <v>217</v>
      </c>
      <c r="AA36" s="19" t="s">
        <v>221</v>
      </c>
      <c r="AB36" s="18" t="s">
        <v>1068</v>
      </c>
    </row>
    <row r="37" spans="1:28" ht="90" x14ac:dyDescent="0.2">
      <c r="A37" s="21" t="s">
        <v>59</v>
      </c>
      <c r="B37" s="21" t="s">
        <v>224</v>
      </c>
      <c r="C37" s="22" t="s">
        <v>16</v>
      </c>
      <c r="D37" s="22" t="s">
        <v>13</v>
      </c>
      <c r="E37" s="30" t="str">
        <f t="shared" si="0"/>
        <v>Chateau Brane-Cantenac 2eme Cru Classe, Margaux</v>
      </c>
      <c r="F37" s="22" t="s">
        <v>14</v>
      </c>
      <c r="G37" s="25">
        <v>1</v>
      </c>
      <c r="H37" s="22" t="s">
        <v>160</v>
      </c>
      <c r="I37" s="22" t="s">
        <v>161</v>
      </c>
      <c r="J37" s="26">
        <v>100</v>
      </c>
      <c r="K37" s="26">
        <v>200</v>
      </c>
      <c r="L37" s="29" t="s">
        <v>226</v>
      </c>
      <c r="M37" s="28" t="s">
        <v>217</v>
      </c>
      <c r="AA37" s="19" t="s">
        <v>225</v>
      </c>
      <c r="AB37" s="18" t="s">
        <v>1069</v>
      </c>
    </row>
    <row r="38" spans="1:28" ht="90" x14ac:dyDescent="0.2">
      <c r="A38" s="21" t="s">
        <v>60</v>
      </c>
      <c r="B38" s="21" t="s">
        <v>227</v>
      </c>
      <c r="C38" s="22" t="s">
        <v>16</v>
      </c>
      <c r="D38" s="22" t="s">
        <v>13</v>
      </c>
      <c r="E38" s="30" t="str">
        <f t="shared" si="0"/>
        <v>Chateau Latour Premier Cru Classe, Pauillac</v>
      </c>
      <c r="F38" s="22" t="s">
        <v>14</v>
      </c>
      <c r="G38" s="25">
        <v>1</v>
      </c>
      <c r="H38" s="22" t="s">
        <v>160</v>
      </c>
      <c r="I38" s="22" t="s">
        <v>161</v>
      </c>
      <c r="J38" s="26">
        <v>300</v>
      </c>
      <c r="K38" s="26">
        <v>400</v>
      </c>
      <c r="L38" s="29" t="s">
        <v>228</v>
      </c>
      <c r="M38" s="28" t="s">
        <v>217</v>
      </c>
      <c r="AA38" s="19" t="s">
        <v>221</v>
      </c>
      <c r="AB38" s="18" t="s">
        <v>1070</v>
      </c>
    </row>
    <row r="39" spans="1:28" ht="90" x14ac:dyDescent="0.2">
      <c r="A39" s="21" t="s">
        <v>61</v>
      </c>
      <c r="B39" s="21" t="s">
        <v>229</v>
      </c>
      <c r="C39" s="22" t="s">
        <v>16</v>
      </c>
      <c r="D39" s="22" t="s">
        <v>13</v>
      </c>
      <c r="E39" s="30" t="str">
        <f t="shared" si="0"/>
        <v>Chateau Margaux Premier Cru Classe, Margaux</v>
      </c>
      <c r="F39" s="22" t="s">
        <v>14</v>
      </c>
      <c r="G39" s="25">
        <v>1</v>
      </c>
      <c r="H39" s="22" t="s">
        <v>160</v>
      </c>
      <c r="I39" s="22" t="s">
        <v>161</v>
      </c>
      <c r="J39" s="26">
        <v>400</v>
      </c>
      <c r="K39" s="26">
        <v>800</v>
      </c>
      <c r="L39" s="29" t="s">
        <v>230</v>
      </c>
      <c r="M39" s="28" t="s">
        <v>217</v>
      </c>
      <c r="AA39" s="19" t="s">
        <v>215</v>
      </c>
      <c r="AB39" s="18" t="s">
        <v>1071</v>
      </c>
    </row>
    <row r="40" spans="1:28" ht="90" x14ac:dyDescent="0.2">
      <c r="A40" s="21" t="s">
        <v>62</v>
      </c>
      <c r="B40" s="21" t="s">
        <v>229</v>
      </c>
      <c r="C40" s="22" t="s">
        <v>16</v>
      </c>
      <c r="D40" s="22" t="s">
        <v>13</v>
      </c>
      <c r="E40" s="30" t="str">
        <f t="shared" si="0"/>
        <v>Chateau Lafite Rothschild Premier Cru Classe, Pauillac</v>
      </c>
      <c r="F40" s="22" t="s">
        <v>14</v>
      </c>
      <c r="G40" s="25">
        <v>1</v>
      </c>
      <c r="H40" s="22" t="s">
        <v>160</v>
      </c>
      <c r="I40" s="22" t="s">
        <v>161</v>
      </c>
      <c r="J40" s="26">
        <v>400</v>
      </c>
      <c r="K40" s="26">
        <v>800</v>
      </c>
      <c r="L40" s="29" t="s">
        <v>232</v>
      </c>
      <c r="M40" s="28" t="s">
        <v>217</v>
      </c>
      <c r="AA40" s="19" t="s">
        <v>231</v>
      </c>
      <c r="AB40" s="18" t="s">
        <v>1072</v>
      </c>
    </row>
    <row r="41" spans="1:28" ht="90" x14ac:dyDescent="0.2">
      <c r="A41" s="21" t="s">
        <v>63</v>
      </c>
      <c r="B41" s="21" t="s">
        <v>229</v>
      </c>
      <c r="C41" s="22" t="s">
        <v>16</v>
      </c>
      <c r="D41" s="22" t="s">
        <v>13</v>
      </c>
      <c r="E41" s="30" t="str">
        <f t="shared" si="0"/>
        <v>Chateau Latour Premier Cru Classe, Pauillac</v>
      </c>
      <c r="F41" s="22" t="s">
        <v>14</v>
      </c>
      <c r="G41" s="25">
        <v>1</v>
      </c>
      <c r="H41" s="22" t="s">
        <v>160</v>
      </c>
      <c r="I41" s="22" t="s">
        <v>161</v>
      </c>
      <c r="J41" s="26">
        <v>600</v>
      </c>
      <c r="K41" s="26">
        <v>1200</v>
      </c>
      <c r="L41" s="29" t="s">
        <v>233</v>
      </c>
      <c r="M41" s="28" t="s">
        <v>217</v>
      </c>
      <c r="AA41" s="19" t="s">
        <v>221</v>
      </c>
      <c r="AB41" s="18" t="s">
        <v>1073</v>
      </c>
    </row>
    <row r="42" spans="1:28" ht="90" x14ac:dyDescent="0.2">
      <c r="A42" s="21" t="s">
        <v>64</v>
      </c>
      <c r="B42" s="21" t="s">
        <v>229</v>
      </c>
      <c r="C42" s="22" t="s">
        <v>16</v>
      </c>
      <c r="D42" s="22" t="s">
        <v>13</v>
      </c>
      <c r="E42" s="30" t="str">
        <f t="shared" si="0"/>
        <v>Chateau Latour Premier Cru Classe, Pauillac</v>
      </c>
      <c r="F42" s="22" t="s">
        <v>14</v>
      </c>
      <c r="G42" s="25">
        <v>1</v>
      </c>
      <c r="H42" s="22" t="s">
        <v>160</v>
      </c>
      <c r="I42" s="22" t="s">
        <v>161</v>
      </c>
      <c r="J42" s="26">
        <v>600</v>
      </c>
      <c r="K42" s="26">
        <v>1200</v>
      </c>
      <c r="L42" s="29" t="s">
        <v>234</v>
      </c>
      <c r="M42" s="28" t="s">
        <v>217</v>
      </c>
      <c r="AA42" s="19" t="s">
        <v>221</v>
      </c>
      <c r="AB42" s="18" t="s">
        <v>1074</v>
      </c>
    </row>
    <row r="43" spans="1:28" ht="90" x14ac:dyDescent="0.2">
      <c r="A43" s="21" t="s">
        <v>65</v>
      </c>
      <c r="B43" s="21" t="s">
        <v>229</v>
      </c>
      <c r="C43" s="22" t="s">
        <v>16</v>
      </c>
      <c r="D43" s="22" t="s">
        <v>13</v>
      </c>
      <c r="E43" s="30" t="str">
        <f t="shared" si="0"/>
        <v>Chateau Latour Premier Cru Classe, Pauillac</v>
      </c>
      <c r="F43" s="22" t="s">
        <v>14</v>
      </c>
      <c r="G43" s="25">
        <v>1</v>
      </c>
      <c r="H43" s="22" t="s">
        <v>160</v>
      </c>
      <c r="I43" s="22" t="s">
        <v>161</v>
      </c>
      <c r="J43" s="26">
        <v>600</v>
      </c>
      <c r="K43" s="26">
        <v>1200</v>
      </c>
      <c r="L43" s="27" t="s">
        <v>235</v>
      </c>
      <c r="M43" s="28" t="s">
        <v>217</v>
      </c>
      <c r="AA43" s="20" t="s">
        <v>221</v>
      </c>
      <c r="AB43" s="18" t="s">
        <v>1075</v>
      </c>
    </row>
    <row r="44" spans="1:28" ht="90" x14ac:dyDescent="0.2">
      <c r="A44" s="21" t="s">
        <v>66</v>
      </c>
      <c r="B44" s="21" t="s">
        <v>229</v>
      </c>
      <c r="C44" s="22" t="s">
        <v>16</v>
      </c>
      <c r="D44" s="22" t="s">
        <v>13</v>
      </c>
      <c r="E44" s="30" t="str">
        <f t="shared" si="0"/>
        <v>Chateau Cantenac Brown 3eme Cru Classe, Margaux</v>
      </c>
      <c r="F44" s="22" t="s">
        <v>14</v>
      </c>
      <c r="G44" s="25">
        <v>3</v>
      </c>
      <c r="H44" s="22" t="s">
        <v>160</v>
      </c>
      <c r="I44" s="22" t="s">
        <v>161</v>
      </c>
      <c r="J44" s="26">
        <v>150</v>
      </c>
      <c r="K44" s="26">
        <v>300</v>
      </c>
      <c r="L44" s="28" t="s">
        <v>237</v>
      </c>
      <c r="M44" s="28" t="s">
        <v>217</v>
      </c>
      <c r="AA44" s="19" t="s">
        <v>236</v>
      </c>
      <c r="AB44" s="18" t="s">
        <v>1076</v>
      </c>
    </row>
    <row r="45" spans="1:28" ht="90" x14ac:dyDescent="0.2">
      <c r="A45" s="21" t="s">
        <v>67</v>
      </c>
      <c r="B45" s="21" t="s">
        <v>229</v>
      </c>
      <c r="C45" s="22" t="s">
        <v>16</v>
      </c>
      <c r="D45" s="22" t="s">
        <v>13</v>
      </c>
      <c r="E45" s="30" t="str">
        <f t="shared" si="0"/>
        <v>Chateau Calon Segur 3eme Cru Classe, Saint-Estephe</v>
      </c>
      <c r="F45" s="22" t="s">
        <v>14</v>
      </c>
      <c r="G45" s="25">
        <v>3</v>
      </c>
      <c r="H45" s="22" t="s">
        <v>160</v>
      </c>
      <c r="I45" s="22" t="s">
        <v>161</v>
      </c>
      <c r="J45" s="26">
        <v>500</v>
      </c>
      <c r="K45" s="26">
        <v>1000</v>
      </c>
      <c r="L45" s="29" t="s">
        <v>239</v>
      </c>
      <c r="M45" s="28" t="s">
        <v>217</v>
      </c>
      <c r="AA45" s="19" t="s">
        <v>238</v>
      </c>
      <c r="AB45" s="18" t="s">
        <v>1077</v>
      </c>
    </row>
    <row r="46" spans="1:28" ht="105" x14ac:dyDescent="0.2">
      <c r="A46" s="21" t="s">
        <v>68</v>
      </c>
      <c r="B46" s="21" t="s">
        <v>229</v>
      </c>
      <c r="C46" s="22" t="s">
        <v>16</v>
      </c>
      <c r="D46" s="22" t="s">
        <v>13</v>
      </c>
      <c r="E46" s="30" t="str">
        <f t="shared" si="0"/>
        <v>Chateau La Lagune 3eme Cru Classe, Haut-Medoc</v>
      </c>
      <c r="F46" s="22" t="s">
        <v>14</v>
      </c>
      <c r="G46" s="25">
        <v>2</v>
      </c>
      <c r="H46" s="22" t="s">
        <v>160</v>
      </c>
      <c r="I46" s="22" t="s">
        <v>161</v>
      </c>
      <c r="J46" s="26">
        <v>100</v>
      </c>
      <c r="K46" s="26">
        <v>200</v>
      </c>
      <c r="L46" s="29" t="s">
        <v>241</v>
      </c>
      <c r="M46" s="28" t="s">
        <v>217</v>
      </c>
      <c r="AA46" s="19" t="s">
        <v>240</v>
      </c>
      <c r="AB46" s="18" t="s">
        <v>1078</v>
      </c>
    </row>
    <row r="47" spans="1:28" ht="90" x14ac:dyDescent="0.2">
      <c r="A47" s="21" t="s">
        <v>69</v>
      </c>
      <c r="B47" s="21" t="s">
        <v>242</v>
      </c>
      <c r="C47" s="22" t="s">
        <v>16</v>
      </c>
      <c r="D47" s="22" t="s">
        <v>13</v>
      </c>
      <c r="E47" s="30" t="str">
        <f t="shared" si="0"/>
        <v>Chateau Lafite Rothschild Premier Cru Classe, Pauillac</v>
      </c>
      <c r="F47" s="22" t="s">
        <v>14</v>
      </c>
      <c r="G47" s="25">
        <v>1</v>
      </c>
      <c r="H47" s="22" t="s">
        <v>160</v>
      </c>
      <c r="I47" s="22" t="s">
        <v>161</v>
      </c>
      <c r="J47" s="26">
        <v>300</v>
      </c>
      <c r="K47" s="26">
        <v>600</v>
      </c>
      <c r="L47" s="28" t="s">
        <v>243</v>
      </c>
      <c r="M47" s="28" t="s">
        <v>217</v>
      </c>
      <c r="AA47" s="19" t="s">
        <v>231</v>
      </c>
      <c r="AB47" s="18" t="s">
        <v>1079</v>
      </c>
    </row>
    <row r="48" spans="1:28" ht="90" x14ac:dyDescent="0.2">
      <c r="A48" s="21" t="s">
        <v>70</v>
      </c>
      <c r="B48" s="21" t="s">
        <v>244</v>
      </c>
      <c r="C48" s="22" t="s">
        <v>16</v>
      </c>
      <c r="D48" s="22" t="s">
        <v>13</v>
      </c>
      <c r="E48" s="30" t="str">
        <f t="shared" si="0"/>
        <v>Chateau Margaux Premier Cru Classe, Margaux</v>
      </c>
      <c r="F48" s="22" t="s">
        <v>14</v>
      </c>
      <c r="G48" s="25">
        <v>2</v>
      </c>
      <c r="H48" s="22" t="s">
        <v>160</v>
      </c>
      <c r="I48" s="22" t="s">
        <v>161</v>
      </c>
      <c r="J48" s="26">
        <v>400</v>
      </c>
      <c r="K48" s="26">
        <v>800</v>
      </c>
      <c r="L48" s="28" t="s">
        <v>245</v>
      </c>
      <c r="M48" s="28" t="s">
        <v>217</v>
      </c>
      <c r="AA48" s="19" t="s">
        <v>215</v>
      </c>
      <c r="AB48" s="18" t="s">
        <v>1080</v>
      </c>
    </row>
    <row r="49" spans="1:28" ht="90" x14ac:dyDescent="0.2">
      <c r="A49" s="21" t="s">
        <v>71</v>
      </c>
      <c r="B49" s="21" t="s">
        <v>244</v>
      </c>
      <c r="C49" s="22" t="s">
        <v>16</v>
      </c>
      <c r="D49" s="22" t="s">
        <v>13</v>
      </c>
      <c r="E49" s="30" t="str">
        <f t="shared" si="0"/>
        <v>Chateau Lafite Rothschild Premier Cru Classe, Pauillac</v>
      </c>
      <c r="F49" s="22" t="s">
        <v>14</v>
      </c>
      <c r="G49" s="25">
        <v>1</v>
      </c>
      <c r="H49" s="22" t="s">
        <v>160</v>
      </c>
      <c r="I49" s="22" t="s">
        <v>161</v>
      </c>
      <c r="J49" s="26">
        <v>500</v>
      </c>
      <c r="K49" s="26">
        <v>1000</v>
      </c>
      <c r="L49" s="28" t="s">
        <v>246</v>
      </c>
      <c r="M49" s="28" t="s">
        <v>217</v>
      </c>
      <c r="AA49" s="19" t="s">
        <v>231</v>
      </c>
      <c r="AB49" s="18" t="s">
        <v>1081</v>
      </c>
    </row>
    <row r="50" spans="1:28" ht="90" x14ac:dyDescent="0.2">
      <c r="A50" s="21" t="s">
        <v>72</v>
      </c>
      <c r="B50" s="21" t="s">
        <v>244</v>
      </c>
      <c r="C50" s="22" t="s">
        <v>16</v>
      </c>
      <c r="D50" s="22" t="s">
        <v>13</v>
      </c>
      <c r="E50" s="30" t="str">
        <f t="shared" si="0"/>
        <v>Chateau Latour Premier Cru Classe, Pauillac</v>
      </c>
      <c r="F50" s="22" t="s">
        <v>14</v>
      </c>
      <c r="G50" s="25">
        <v>2</v>
      </c>
      <c r="H50" s="22" t="s">
        <v>160</v>
      </c>
      <c r="I50" s="22" t="s">
        <v>161</v>
      </c>
      <c r="J50" s="26">
        <v>800</v>
      </c>
      <c r="K50" s="26">
        <v>1400</v>
      </c>
      <c r="L50" s="28" t="s">
        <v>247</v>
      </c>
      <c r="M50" s="28" t="s">
        <v>217</v>
      </c>
      <c r="AA50" s="19" t="s">
        <v>221</v>
      </c>
      <c r="AB50" s="18" t="s">
        <v>1082</v>
      </c>
    </row>
    <row r="51" spans="1:28" ht="90" x14ac:dyDescent="0.2">
      <c r="A51" s="21" t="s">
        <v>73</v>
      </c>
      <c r="B51" s="21" t="s">
        <v>244</v>
      </c>
      <c r="C51" s="22" t="s">
        <v>16</v>
      </c>
      <c r="D51" s="22" t="s">
        <v>13</v>
      </c>
      <c r="E51" s="30" t="str">
        <f t="shared" si="0"/>
        <v>Chateau Mouton Rothschild Premier Cru Classe, Pauillac [Believed]</v>
      </c>
      <c r="F51" s="22" t="s">
        <v>14</v>
      </c>
      <c r="G51" s="25">
        <v>1</v>
      </c>
      <c r="H51" s="22" t="s">
        <v>160</v>
      </c>
      <c r="I51" s="22" t="s">
        <v>161</v>
      </c>
      <c r="J51" s="26">
        <v>500</v>
      </c>
      <c r="K51" s="26">
        <v>800</v>
      </c>
      <c r="L51" s="29" t="s">
        <v>249</v>
      </c>
      <c r="M51" s="28" t="s">
        <v>217</v>
      </c>
      <c r="AA51" s="19" t="s">
        <v>248</v>
      </c>
      <c r="AB51" s="18" t="s">
        <v>1083</v>
      </c>
    </row>
    <row r="52" spans="1:28" ht="90" x14ac:dyDescent="0.2">
      <c r="A52" s="21" t="s">
        <v>74</v>
      </c>
      <c r="B52" s="21" t="s">
        <v>244</v>
      </c>
      <c r="C52" s="22" t="s">
        <v>16</v>
      </c>
      <c r="D52" s="22" t="s">
        <v>13</v>
      </c>
      <c r="E52" s="30" t="str">
        <f t="shared" si="0"/>
        <v>Chateau Mouton Rothschild Premier Cru Classe, Pauillac [Believed]</v>
      </c>
      <c r="F52" s="22" t="s">
        <v>14</v>
      </c>
      <c r="G52" s="25">
        <v>1</v>
      </c>
      <c r="H52" s="22" t="s">
        <v>160</v>
      </c>
      <c r="I52" s="22" t="s">
        <v>161</v>
      </c>
      <c r="J52" s="26">
        <v>500</v>
      </c>
      <c r="K52" s="26">
        <v>800</v>
      </c>
      <c r="L52" s="28" t="s">
        <v>250</v>
      </c>
      <c r="M52" s="28" t="s">
        <v>217</v>
      </c>
      <c r="AA52" s="19" t="s">
        <v>248</v>
      </c>
      <c r="AB52" s="18" t="s">
        <v>1084</v>
      </c>
    </row>
    <row r="53" spans="1:28" ht="90" x14ac:dyDescent="0.2">
      <c r="A53" s="21" t="s">
        <v>75</v>
      </c>
      <c r="B53" s="21" t="s">
        <v>244</v>
      </c>
      <c r="C53" s="22" t="s">
        <v>16</v>
      </c>
      <c r="D53" s="22" t="s">
        <v>13</v>
      </c>
      <c r="E53" s="30" t="str">
        <f t="shared" si="0"/>
        <v>Chateau Mouton Rothschild Premier Cru Classe, Pauillac [Believed]</v>
      </c>
      <c r="F53" s="22" t="s">
        <v>14</v>
      </c>
      <c r="G53" s="25">
        <v>1</v>
      </c>
      <c r="H53" s="22" t="s">
        <v>160</v>
      </c>
      <c r="I53" s="22" t="s">
        <v>161</v>
      </c>
      <c r="J53" s="26">
        <v>500</v>
      </c>
      <c r="K53" s="26">
        <v>800</v>
      </c>
      <c r="L53" s="29" t="s">
        <v>251</v>
      </c>
      <c r="M53" s="28" t="s">
        <v>217</v>
      </c>
      <c r="AA53" s="19" t="s">
        <v>248</v>
      </c>
      <c r="AB53" s="18" t="s">
        <v>1085</v>
      </c>
    </row>
    <row r="54" spans="1:28" ht="90" x14ac:dyDescent="0.2">
      <c r="A54" s="21" t="s">
        <v>76</v>
      </c>
      <c r="B54" s="21" t="s">
        <v>244</v>
      </c>
      <c r="C54" s="22" t="s">
        <v>16</v>
      </c>
      <c r="D54" s="22" t="s">
        <v>13</v>
      </c>
      <c r="E54" s="30" t="str">
        <f t="shared" si="0"/>
        <v>Chateau Mouton Rothschild Premier Cru Classe, Pauillac [Believed]</v>
      </c>
      <c r="F54" s="22" t="s">
        <v>14</v>
      </c>
      <c r="G54" s="25">
        <v>1</v>
      </c>
      <c r="H54" s="22" t="s">
        <v>160</v>
      </c>
      <c r="I54" s="22" t="s">
        <v>161</v>
      </c>
      <c r="J54" s="26">
        <v>500</v>
      </c>
      <c r="K54" s="26">
        <v>800</v>
      </c>
      <c r="L54" s="28" t="s">
        <v>252</v>
      </c>
      <c r="M54" s="28" t="s">
        <v>217</v>
      </c>
      <c r="AA54" s="19" t="s">
        <v>248</v>
      </c>
      <c r="AB54" s="18" t="s">
        <v>1086</v>
      </c>
    </row>
    <row r="55" spans="1:28" ht="90" x14ac:dyDescent="0.2">
      <c r="A55" s="21" t="s">
        <v>77</v>
      </c>
      <c r="B55" s="21" t="s">
        <v>244</v>
      </c>
      <c r="C55" s="22" t="s">
        <v>16</v>
      </c>
      <c r="D55" s="22" t="s">
        <v>13</v>
      </c>
      <c r="E55" s="30" t="str">
        <f t="shared" si="0"/>
        <v>Chateau Mouton Rothschild Premier Cru Classe, Pauillac [Believed]</v>
      </c>
      <c r="F55" s="22" t="s">
        <v>14</v>
      </c>
      <c r="G55" s="25">
        <v>1</v>
      </c>
      <c r="H55" s="22" t="s">
        <v>160</v>
      </c>
      <c r="I55" s="22" t="s">
        <v>161</v>
      </c>
      <c r="J55" s="26">
        <v>500</v>
      </c>
      <c r="K55" s="26">
        <v>800</v>
      </c>
      <c r="L55" s="28" t="s">
        <v>253</v>
      </c>
      <c r="M55" s="28" t="s">
        <v>217</v>
      </c>
      <c r="AA55" s="19" t="s">
        <v>248</v>
      </c>
      <c r="AB55" s="18" t="s">
        <v>1087</v>
      </c>
    </row>
    <row r="56" spans="1:28" ht="90" x14ac:dyDescent="0.2">
      <c r="A56" s="21" t="s">
        <v>78</v>
      </c>
      <c r="B56" s="22" t="s">
        <v>244</v>
      </c>
      <c r="C56" s="22" t="s">
        <v>16</v>
      </c>
      <c r="D56" s="22" t="s">
        <v>13</v>
      </c>
      <c r="E56" s="30" t="str">
        <f t="shared" si="0"/>
        <v>Chateau Mouton Rothschild Premier Cru Classe, Pauillac [Believed]</v>
      </c>
      <c r="F56" s="22" t="s">
        <v>14</v>
      </c>
      <c r="G56" s="25">
        <v>1</v>
      </c>
      <c r="H56" s="22" t="s">
        <v>160</v>
      </c>
      <c r="I56" s="22" t="s">
        <v>161</v>
      </c>
      <c r="J56" s="26">
        <v>500</v>
      </c>
      <c r="K56" s="26">
        <v>800</v>
      </c>
      <c r="L56" s="27" t="s">
        <v>254</v>
      </c>
      <c r="M56" s="28" t="s">
        <v>217</v>
      </c>
      <c r="AA56" s="20" t="s">
        <v>248</v>
      </c>
      <c r="AB56" s="18" t="s">
        <v>1088</v>
      </c>
    </row>
    <row r="57" spans="1:28" ht="90" x14ac:dyDescent="0.2">
      <c r="A57" s="21" t="s">
        <v>79</v>
      </c>
      <c r="B57" s="22" t="s">
        <v>244</v>
      </c>
      <c r="C57" s="21" t="s">
        <v>16</v>
      </c>
      <c r="D57" s="22" t="s">
        <v>13</v>
      </c>
      <c r="E57" s="30" t="str">
        <f t="shared" si="0"/>
        <v>Chateau Mouton Rothschild Premier Cru Classe, Pauillac [Believed]</v>
      </c>
      <c r="F57" s="22" t="s">
        <v>14</v>
      </c>
      <c r="G57" s="25">
        <v>1</v>
      </c>
      <c r="H57" s="22" t="s">
        <v>160</v>
      </c>
      <c r="I57" s="22" t="s">
        <v>161</v>
      </c>
      <c r="J57" s="26">
        <v>500</v>
      </c>
      <c r="K57" s="26">
        <v>800</v>
      </c>
      <c r="L57" s="27" t="s">
        <v>255</v>
      </c>
      <c r="M57" s="28" t="s">
        <v>217</v>
      </c>
      <c r="AA57" s="20" t="s">
        <v>248</v>
      </c>
      <c r="AB57" s="18" t="s">
        <v>1089</v>
      </c>
    </row>
    <row r="58" spans="1:28" ht="90" x14ac:dyDescent="0.2">
      <c r="A58" s="21" t="s">
        <v>80</v>
      </c>
      <c r="B58" s="21"/>
      <c r="C58" s="21" t="s">
        <v>16</v>
      </c>
      <c r="D58" s="22" t="s">
        <v>13</v>
      </c>
      <c r="E58" s="30" t="str">
        <f t="shared" si="0"/>
        <v>Chateau Haut-Brion Premier Cru Classe, Pessac-Leognan [Vintage unknown]</v>
      </c>
      <c r="F58" s="22" t="s">
        <v>14</v>
      </c>
      <c r="G58" s="25">
        <v>1</v>
      </c>
      <c r="H58" s="22" t="s">
        <v>160</v>
      </c>
      <c r="I58" s="22" t="s">
        <v>161</v>
      </c>
      <c r="J58" s="26">
        <v>100</v>
      </c>
      <c r="K58" s="26">
        <v>200</v>
      </c>
      <c r="L58" s="29" t="s">
        <v>257</v>
      </c>
      <c r="M58" s="28" t="s">
        <v>217</v>
      </c>
      <c r="AA58" s="19" t="s">
        <v>256</v>
      </c>
      <c r="AB58" s="18" t="s">
        <v>1090</v>
      </c>
    </row>
    <row r="59" spans="1:28" ht="90" x14ac:dyDescent="0.2">
      <c r="A59" s="21" t="s">
        <v>81</v>
      </c>
      <c r="B59" s="21" t="s">
        <v>244</v>
      </c>
      <c r="C59" s="21" t="s">
        <v>16</v>
      </c>
      <c r="D59" s="22" t="s">
        <v>13</v>
      </c>
      <c r="E59" s="30" t="str">
        <f t="shared" si="0"/>
        <v>Chateau Cheval Blanc, Saint-Emilion Grand Cru</v>
      </c>
      <c r="F59" s="22" t="s">
        <v>14</v>
      </c>
      <c r="G59" s="25">
        <v>1</v>
      </c>
      <c r="H59" s="22" t="s">
        <v>160</v>
      </c>
      <c r="I59" s="22" t="s">
        <v>161</v>
      </c>
      <c r="J59" s="26">
        <v>400</v>
      </c>
      <c r="K59" s="26">
        <v>800</v>
      </c>
      <c r="L59" s="29" t="s">
        <v>259</v>
      </c>
      <c r="M59" s="28" t="s">
        <v>217</v>
      </c>
      <c r="AA59" s="19" t="s">
        <v>258</v>
      </c>
      <c r="AB59" s="18" t="s">
        <v>1091</v>
      </c>
    </row>
    <row r="60" spans="1:28" ht="90" x14ac:dyDescent="0.2">
      <c r="A60" s="21" t="s">
        <v>82</v>
      </c>
      <c r="B60" s="21" t="s">
        <v>244</v>
      </c>
      <c r="C60" s="21" t="s">
        <v>16</v>
      </c>
      <c r="D60" s="22" t="s">
        <v>13</v>
      </c>
      <c r="E60" s="30" t="str">
        <f t="shared" si="0"/>
        <v>Chateau Cheval Blanc, Saint-Emilion Grand Cru</v>
      </c>
      <c r="F60" s="22" t="s">
        <v>14</v>
      </c>
      <c r="G60" s="25">
        <v>2</v>
      </c>
      <c r="H60" s="22" t="s">
        <v>160</v>
      </c>
      <c r="I60" s="22" t="s">
        <v>161</v>
      </c>
      <c r="J60" s="26">
        <v>800</v>
      </c>
      <c r="K60" s="26">
        <v>1200</v>
      </c>
      <c r="L60" s="29" t="s">
        <v>260</v>
      </c>
      <c r="M60" s="28" t="s">
        <v>217</v>
      </c>
      <c r="AA60" s="19" t="s">
        <v>258</v>
      </c>
      <c r="AB60" s="18" t="s">
        <v>1092</v>
      </c>
    </row>
    <row r="61" spans="1:28" ht="90" x14ac:dyDescent="0.2">
      <c r="A61" s="21" t="s">
        <v>83</v>
      </c>
      <c r="B61" s="21" t="s">
        <v>261</v>
      </c>
      <c r="C61" s="21" t="s">
        <v>16</v>
      </c>
      <c r="D61" s="22" t="s">
        <v>13</v>
      </c>
      <c r="E61" s="30" t="str">
        <f t="shared" si="0"/>
        <v>Chateau Lafite Rothschild Premier Cru Classe, Pauillac [Believed]</v>
      </c>
      <c r="F61" s="22" t="s">
        <v>14</v>
      </c>
      <c r="G61" s="25">
        <v>1</v>
      </c>
      <c r="H61" s="22" t="s">
        <v>160</v>
      </c>
      <c r="I61" s="22" t="s">
        <v>161</v>
      </c>
      <c r="J61" s="26">
        <v>300</v>
      </c>
      <c r="K61" s="26">
        <v>500</v>
      </c>
      <c r="L61" s="29" t="s">
        <v>263</v>
      </c>
      <c r="M61" s="28" t="s">
        <v>217</v>
      </c>
      <c r="AA61" s="19" t="s">
        <v>262</v>
      </c>
      <c r="AB61" s="18" t="s">
        <v>1093</v>
      </c>
    </row>
    <row r="62" spans="1:28" ht="90" x14ac:dyDescent="0.2">
      <c r="A62" s="21" t="s">
        <v>84</v>
      </c>
      <c r="B62" s="21" t="s">
        <v>261</v>
      </c>
      <c r="C62" s="21" t="s">
        <v>16</v>
      </c>
      <c r="D62" s="22" t="s">
        <v>13</v>
      </c>
      <c r="E62" s="30" t="str">
        <f t="shared" si="0"/>
        <v>Chateau Lafite Rothschild Premier Cru Classe, Pauillac</v>
      </c>
      <c r="F62" s="22" t="s">
        <v>14</v>
      </c>
      <c r="G62" s="25">
        <v>1</v>
      </c>
      <c r="H62" s="22" t="s">
        <v>160</v>
      </c>
      <c r="I62" s="22" t="s">
        <v>161</v>
      </c>
      <c r="J62" s="26">
        <v>300</v>
      </c>
      <c r="K62" s="26">
        <v>500</v>
      </c>
      <c r="L62" s="29" t="s">
        <v>264</v>
      </c>
      <c r="M62" s="28" t="s">
        <v>217</v>
      </c>
      <c r="AA62" s="19" t="s">
        <v>231</v>
      </c>
      <c r="AB62" s="18" t="s">
        <v>1094</v>
      </c>
    </row>
    <row r="63" spans="1:28" ht="90" x14ac:dyDescent="0.2">
      <c r="A63" s="21" t="s">
        <v>85</v>
      </c>
      <c r="B63" s="21" t="s">
        <v>261</v>
      </c>
      <c r="C63" s="21" t="s">
        <v>16</v>
      </c>
      <c r="D63" s="22" t="s">
        <v>13</v>
      </c>
      <c r="E63" s="30" t="str">
        <f t="shared" si="0"/>
        <v>Chateau Ausone, Saint-Emilion Grand Cru</v>
      </c>
      <c r="F63" s="22" t="s">
        <v>14</v>
      </c>
      <c r="G63" s="25">
        <v>2</v>
      </c>
      <c r="H63" s="22" t="s">
        <v>160</v>
      </c>
      <c r="I63" s="22" t="s">
        <v>161</v>
      </c>
      <c r="J63" s="26">
        <v>240</v>
      </c>
      <c r="K63" s="26">
        <v>340</v>
      </c>
      <c r="L63" s="29" t="s">
        <v>266</v>
      </c>
      <c r="M63" s="28" t="s">
        <v>217</v>
      </c>
      <c r="AA63" s="19" t="s">
        <v>265</v>
      </c>
      <c r="AB63" s="18" t="s">
        <v>1095</v>
      </c>
    </row>
    <row r="64" spans="1:28" ht="90" x14ac:dyDescent="0.2">
      <c r="A64" s="21" t="s">
        <v>86</v>
      </c>
      <c r="B64" s="21" t="s">
        <v>267</v>
      </c>
      <c r="C64" s="21" t="s">
        <v>16</v>
      </c>
      <c r="D64" s="22" t="s">
        <v>13</v>
      </c>
      <c r="E64" s="30" t="str">
        <f t="shared" si="0"/>
        <v>Chateau Mouton Rothschild Premier Cru Classe, Pauillac</v>
      </c>
      <c r="F64" s="22" t="s">
        <v>14</v>
      </c>
      <c r="G64" s="25">
        <v>1</v>
      </c>
      <c r="H64" s="22" t="s">
        <v>160</v>
      </c>
      <c r="I64" s="22" t="s">
        <v>161</v>
      </c>
      <c r="J64" s="26">
        <v>200</v>
      </c>
      <c r="K64" s="26">
        <v>400</v>
      </c>
      <c r="L64" s="29" t="s">
        <v>269</v>
      </c>
      <c r="M64" s="28" t="s">
        <v>217</v>
      </c>
      <c r="AA64" s="19" t="s">
        <v>268</v>
      </c>
      <c r="AB64" s="18" t="s">
        <v>1096</v>
      </c>
    </row>
    <row r="65" spans="1:28" ht="90" x14ac:dyDescent="0.2">
      <c r="A65" s="21" t="s">
        <v>87</v>
      </c>
      <c r="B65" s="21" t="s">
        <v>267</v>
      </c>
      <c r="C65" s="21" t="s">
        <v>16</v>
      </c>
      <c r="D65" s="22" t="s">
        <v>13</v>
      </c>
      <c r="E65" s="30" t="str">
        <f t="shared" si="0"/>
        <v>Chateau Mouton Rothschild Premier Cru Classe, Pauillac</v>
      </c>
      <c r="F65" s="22" t="s">
        <v>14</v>
      </c>
      <c r="G65" s="25">
        <v>1</v>
      </c>
      <c r="H65" s="22" t="s">
        <v>160</v>
      </c>
      <c r="I65" s="22" t="s">
        <v>161</v>
      </c>
      <c r="J65" s="26">
        <v>200</v>
      </c>
      <c r="K65" s="26">
        <v>400</v>
      </c>
      <c r="L65" s="29" t="s">
        <v>270</v>
      </c>
      <c r="M65" s="28" t="s">
        <v>217</v>
      </c>
      <c r="AA65" s="19" t="s">
        <v>268</v>
      </c>
      <c r="AB65" s="18" t="s">
        <v>1097</v>
      </c>
    </row>
    <row r="66" spans="1:28" ht="90" x14ac:dyDescent="0.2">
      <c r="A66" s="21" t="s">
        <v>88</v>
      </c>
      <c r="B66" s="21" t="s">
        <v>267</v>
      </c>
      <c r="C66" s="21" t="s">
        <v>16</v>
      </c>
      <c r="D66" s="22" t="s">
        <v>13</v>
      </c>
      <c r="E66" s="30" t="str">
        <f t="shared" si="0"/>
        <v>Chateau Lafite Rothschild Premier Cru Classe, Pauillac</v>
      </c>
      <c r="F66" s="22" t="s">
        <v>14</v>
      </c>
      <c r="G66" s="25">
        <v>1</v>
      </c>
      <c r="H66" s="22" t="s">
        <v>160</v>
      </c>
      <c r="I66" s="22" t="s">
        <v>161</v>
      </c>
      <c r="J66" s="26">
        <v>300</v>
      </c>
      <c r="K66" s="26">
        <v>500</v>
      </c>
      <c r="L66" s="29" t="s">
        <v>271</v>
      </c>
      <c r="M66" s="28" t="s">
        <v>217</v>
      </c>
      <c r="AA66" s="19" t="s">
        <v>231</v>
      </c>
      <c r="AB66" s="18" t="s">
        <v>1098</v>
      </c>
    </row>
    <row r="67" spans="1:28" ht="90" x14ac:dyDescent="0.2">
      <c r="A67" s="21" t="s">
        <v>89</v>
      </c>
      <c r="B67" s="21" t="s">
        <v>272</v>
      </c>
      <c r="C67" s="21" t="s">
        <v>16</v>
      </c>
      <c r="D67" s="22" t="s">
        <v>13</v>
      </c>
      <c r="E67" s="30" t="str">
        <f t="shared" si="0"/>
        <v>Chateau Leoville Barton 2eme Cru Classe, Saint-Julien</v>
      </c>
      <c r="F67" s="22" t="s">
        <v>14</v>
      </c>
      <c r="G67" s="25">
        <v>3</v>
      </c>
      <c r="H67" s="22" t="s">
        <v>160</v>
      </c>
      <c r="I67" s="22" t="s">
        <v>161</v>
      </c>
      <c r="J67" s="26">
        <v>280</v>
      </c>
      <c r="K67" s="26">
        <v>420</v>
      </c>
      <c r="L67" s="29" t="s">
        <v>274</v>
      </c>
      <c r="M67" s="28" t="s">
        <v>217</v>
      </c>
      <c r="AA67" s="19" t="s">
        <v>273</v>
      </c>
      <c r="AB67" s="18" t="s">
        <v>1099</v>
      </c>
    </row>
    <row r="68" spans="1:28" ht="90" x14ac:dyDescent="0.2">
      <c r="A68" s="21" t="s">
        <v>90</v>
      </c>
      <c r="B68" s="21" t="s">
        <v>272</v>
      </c>
      <c r="C68" s="21" t="s">
        <v>16</v>
      </c>
      <c r="D68" s="22" t="s">
        <v>13</v>
      </c>
      <c r="E68" s="30" t="str">
        <f t="shared" ref="E68:E131" si="1">HYPERLINK(AB68,AA68)</f>
        <v>Chateau Leoville Barton 2eme Cru Classe, Saint-Julien</v>
      </c>
      <c r="F68" s="22" t="s">
        <v>14</v>
      </c>
      <c r="G68" s="25">
        <v>4</v>
      </c>
      <c r="H68" s="22" t="s">
        <v>160</v>
      </c>
      <c r="I68" s="22" t="s">
        <v>161</v>
      </c>
      <c r="J68" s="26">
        <v>340</v>
      </c>
      <c r="K68" s="26">
        <v>500</v>
      </c>
      <c r="L68" s="29" t="s">
        <v>275</v>
      </c>
      <c r="M68" s="28" t="s">
        <v>217</v>
      </c>
      <c r="AA68" s="19" t="s">
        <v>273</v>
      </c>
      <c r="AB68" s="18" t="s">
        <v>1100</v>
      </c>
    </row>
    <row r="69" spans="1:28" ht="90" x14ac:dyDescent="0.2">
      <c r="A69" s="21" t="s">
        <v>91</v>
      </c>
      <c r="B69" s="21" t="s">
        <v>272</v>
      </c>
      <c r="C69" s="21" t="s">
        <v>16</v>
      </c>
      <c r="D69" s="22" t="s">
        <v>13</v>
      </c>
      <c r="E69" s="30" t="str">
        <f t="shared" si="1"/>
        <v>Chateau Leoville Poyferre 2eme Cru Classe, Saint-Julien</v>
      </c>
      <c r="F69" s="22" t="s">
        <v>14</v>
      </c>
      <c r="G69" s="25">
        <v>1</v>
      </c>
      <c r="H69" s="22" t="s">
        <v>160</v>
      </c>
      <c r="I69" s="22" t="s">
        <v>161</v>
      </c>
      <c r="J69" s="26">
        <v>100</v>
      </c>
      <c r="K69" s="26">
        <v>200</v>
      </c>
      <c r="L69" s="29" t="s">
        <v>277</v>
      </c>
      <c r="M69" s="28" t="s">
        <v>217</v>
      </c>
      <c r="AA69" s="19" t="s">
        <v>276</v>
      </c>
      <c r="AB69" s="18" t="s">
        <v>1101</v>
      </c>
    </row>
    <row r="70" spans="1:28" ht="90" x14ac:dyDescent="0.2">
      <c r="A70" s="21" t="s">
        <v>92</v>
      </c>
      <c r="B70" s="21" t="s">
        <v>272</v>
      </c>
      <c r="C70" s="21" t="s">
        <v>16</v>
      </c>
      <c r="D70" s="22" t="s">
        <v>13</v>
      </c>
      <c r="E70" s="30" t="str">
        <f t="shared" si="1"/>
        <v>Chateau Gruaud Larose 2eme Cru Classe, Saint-Julien</v>
      </c>
      <c r="F70" s="22" t="s">
        <v>14</v>
      </c>
      <c r="G70" s="25">
        <v>6</v>
      </c>
      <c r="H70" s="22" t="s">
        <v>160</v>
      </c>
      <c r="I70" s="22" t="s">
        <v>161</v>
      </c>
      <c r="J70" s="26">
        <v>400</v>
      </c>
      <c r="K70" s="26">
        <v>800</v>
      </c>
      <c r="L70" s="29" t="s">
        <v>279</v>
      </c>
      <c r="M70" s="28" t="s">
        <v>217</v>
      </c>
      <c r="AA70" s="19" t="s">
        <v>278</v>
      </c>
      <c r="AB70" s="18" t="s">
        <v>1102</v>
      </c>
    </row>
    <row r="71" spans="1:28" ht="90" x14ac:dyDescent="0.2">
      <c r="A71" s="21" t="s">
        <v>93</v>
      </c>
      <c r="B71" s="21" t="s">
        <v>272</v>
      </c>
      <c r="C71" s="21" t="s">
        <v>16</v>
      </c>
      <c r="D71" s="22" t="s">
        <v>13</v>
      </c>
      <c r="E71" s="30" t="str">
        <f t="shared" si="1"/>
        <v>Chateau Batailley 5eme Cru Classe, Pauillac</v>
      </c>
      <c r="F71" s="22" t="s">
        <v>14</v>
      </c>
      <c r="G71" s="25">
        <v>2</v>
      </c>
      <c r="H71" s="22" t="s">
        <v>160</v>
      </c>
      <c r="I71" s="22" t="s">
        <v>161</v>
      </c>
      <c r="J71" s="26">
        <v>100</v>
      </c>
      <c r="K71" s="26">
        <v>150</v>
      </c>
      <c r="L71" s="28" t="s">
        <v>281</v>
      </c>
      <c r="M71" s="28" t="s">
        <v>217</v>
      </c>
      <c r="AA71" s="19" t="s">
        <v>280</v>
      </c>
      <c r="AB71" s="18" t="s">
        <v>1103</v>
      </c>
    </row>
    <row r="72" spans="1:28" ht="90" x14ac:dyDescent="0.2">
      <c r="A72" s="21" t="s">
        <v>94</v>
      </c>
      <c r="B72" s="21" t="s">
        <v>272</v>
      </c>
      <c r="C72" s="21" t="s">
        <v>16</v>
      </c>
      <c r="D72" s="22" t="s">
        <v>13</v>
      </c>
      <c r="E72" s="30" t="str">
        <f t="shared" si="1"/>
        <v>Chateau Haut-Bages Liberal 5eme Cru Classe, Pauillac</v>
      </c>
      <c r="F72" s="22" t="s">
        <v>14</v>
      </c>
      <c r="G72" s="25">
        <v>6</v>
      </c>
      <c r="H72" s="22" t="s">
        <v>160</v>
      </c>
      <c r="I72" s="22" t="s">
        <v>161</v>
      </c>
      <c r="J72" s="26">
        <v>300</v>
      </c>
      <c r="K72" s="26">
        <v>500</v>
      </c>
      <c r="L72" s="28" t="s">
        <v>283</v>
      </c>
      <c r="M72" s="28" t="s">
        <v>217</v>
      </c>
      <c r="AA72" s="19" t="s">
        <v>282</v>
      </c>
      <c r="AB72" s="18" t="s">
        <v>1104</v>
      </c>
    </row>
    <row r="73" spans="1:28" ht="90" x14ac:dyDescent="0.2">
      <c r="A73" s="21" t="s">
        <v>95</v>
      </c>
      <c r="B73" s="21" t="s">
        <v>284</v>
      </c>
      <c r="C73" s="21" t="s">
        <v>16</v>
      </c>
      <c r="D73" s="22" t="s">
        <v>13</v>
      </c>
      <c r="E73" s="30" t="str">
        <f t="shared" si="1"/>
        <v>Chateau Batailley 5eme Cru Classe, Pauillac</v>
      </c>
      <c r="F73" s="22" t="s">
        <v>14</v>
      </c>
      <c r="G73" s="25">
        <v>6</v>
      </c>
      <c r="H73" s="22" t="s">
        <v>160</v>
      </c>
      <c r="I73" s="22" t="s">
        <v>161</v>
      </c>
      <c r="J73" s="26">
        <v>300</v>
      </c>
      <c r="K73" s="26">
        <v>500</v>
      </c>
      <c r="L73" s="29" t="s">
        <v>285</v>
      </c>
      <c r="M73" s="28" t="s">
        <v>217</v>
      </c>
      <c r="AA73" s="19" t="s">
        <v>280</v>
      </c>
      <c r="AB73" s="18" t="s">
        <v>1105</v>
      </c>
    </row>
    <row r="74" spans="1:28" ht="90" x14ac:dyDescent="0.2">
      <c r="A74" s="21" t="s">
        <v>96</v>
      </c>
      <c r="B74" s="21" t="s">
        <v>284</v>
      </c>
      <c r="C74" s="21" t="s">
        <v>16</v>
      </c>
      <c r="D74" s="22" t="s">
        <v>13</v>
      </c>
      <c r="E74" s="30" t="str">
        <f t="shared" si="1"/>
        <v>Chateau Troplong Mondot Premier Grand Cru Classe B, Saint-Emilion Grand Cru</v>
      </c>
      <c r="F74" s="22" t="s">
        <v>14</v>
      </c>
      <c r="G74" s="25">
        <v>2</v>
      </c>
      <c r="H74" s="22" t="s">
        <v>160</v>
      </c>
      <c r="I74" s="22" t="s">
        <v>161</v>
      </c>
      <c r="J74" s="26">
        <v>100</v>
      </c>
      <c r="K74" s="26">
        <v>140</v>
      </c>
      <c r="L74" s="29" t="s">
        <v>287</v>
      </c>
      <c r="M74" s="28" t="s">
        <v>217</v>
      </c>
      <c r="AA74" s="19" t="s">
        <v>286</v>
      </c>
      <c r="AB74" s="18" t="s">
        <v>1106</v>
      </c>
    </row>
    <row r="75" spans="1:28" ht="120" x14ac:dyDescent="0.2">
      <c r="A75" s="21" t="s">
        <v>97</v>
      </c>
      <c r="B75" s="21"/>
      <c r="C75" s="21" t="s">
        <v>16</v>
      </c>
      <c r="D75" s="22" t="s">
        <v>13</v>
      </c>
      <c r="E75" s="30" t="str">
        <f t="shared" si="1"/>
        <v>1962/1964 Chateau Pontet Canet and Kirwan (Halves)</v>
      </c>
      <c r="F75" s="22" t="s">
        <v>200</v>
      </c>
      <c r="G75" s="25">
        <v>16</v>
      </c>
      <c r="H75" s="22" t="s">
        <v>160</v>
      </c>
      <c r="I75" s="22" t="s">
        <v>161</v>
      </c>
      <c r="J75" s="26">
        <v>100</v>
      </c>
      <c r="K75" s="26">
        <v>300</v>
      </c>
      <c r="L75" s="29" t="s">
        <v>289</v>
      </c>
      <c r="M75" s="28" t="s">
        <v>217</v>
      </c>
      <c r="AA75" s="19" t="s">
        <v>288</v>
      </c>
      <c r="AB75" s="18" t="s">
        <v>1107</v>
      </c>
    </row>
    <row r="76" spans="1:28" ht="328" x14ac:dyDescent="0.2">
      <c r="A76" s="21" t="s">
        <v>98</v>
      </c>
      <c r="B76" s="21" t="s">
        <v>290</v>
      </c>
      <c r="C76" s="21" t="s">
        <v>16</v>
      </c>
      <c r="D76" s="22" t="s">
        <v>13</v>
      </c>
      <c r="E76" s="30" t="str">
        <f t="shared" si="1"/>
        <v>Chateau Margaux and Mystery Bordeaux</v>
      </c>
      <c r="F76" s="22" t="s">
        <v>14</v>
      </c>
      <c r="G76" s="25">
        <v>5</v>
      </c>
      <c r="H76" s="22" t="s">
        <v>160</v>
      </c>
      <c r="I76" s="22" t="s">
        <v>161</v>
      </c>
      <c r="J76" s="26">
        <v>300</v>
      </c>
      <c r="K76" s="26">
        <v>500</v>
      </c>
      <c r="L76" s="29" t="s">
        <v>292</v>
      </c>
      <c r="M76" s="28" t="s">
        <v>217</v>
      </c>
      <c r="AA76" s="19" t="s">
        <v>291</v>
      </c>
      <c r="AB76" s="18" t="s">
        <v>1108</v>
      </c>
    </row>
    <row r="77" spans="1:28" ht="90" x14ac:dyDescent="0.2">
      <c r="A77" s="21" t="s">
        <v>99</v>
      </c>
      <c r="B77" s="21" t="s">
        <v>267</v>
      </c>
      <c r="C77" s="21" t="s">
        <v>16</v>
      </c>
      <c r="D77" s="22" t="s">
        <v>15</v>
      </c>
      <c r="E77" s="30" t="str">
        <f t="shared" si="1"/>
        <v>Chateau d'Yquem Premier Cru Superieur, Sauternes</v>
      </c>
      <c r="F77" s="22" t="s">
        <v>14</v>
      </c>
      <c r="G77" s="25">
        <v>1</v>
      </c>
      <c r="H77" s="22" t="s">
        <v>160</v>
      </c>
      <c r="I77" s="22" t="s">
        <v>161</v>
      </c>
      <c r="J77" s="26">
        <v>300</v>
      </c>
      <c r="K77" s="26">
        <v>500</v>
      </c>
      <c r="L77" s="28" t="s">
        <v>294</v>
      </c>
      <c r="M77" s="28" t="s">
        <v>217</v>
      </c>
      <c r="AA77" s="19" t="s">
        <v>293</v>
      </c>
      <c r="AB77" s="18" t="s">
        <v>1109</v>
      </c>
    </row>
    <row r="78" spans="1:28" ht="90" x14ac:dyDescent="0.2">
      <c r="A78" s="21" t="s">
        <v>100</v>
      </c>
      <c r="B78" s="21"/>
      <c r="C78" s="21" t="s">
        <v>295</v>
      </c>
      <c r="D78" s="22" t="s">
        <v>15</v>
      </c>
      <c r="E78" s="30" t="str">
        <f t="shared" si="1"/>
        <v>Domaine Leflaive, Chevalier-Montrachet Grand Cru [Believed pre-1980s]</v>
      </c>
      <c r="F78" s="22" t="s">
        <v>14</v>
      </c>
      <c r="G78" s="25">
        <v>2</v>
      </c>
      <c r="H78" s="22" t="s">
        <v>160</v>
      </c>
      <c r="I78" s="22" t="s">
        <v>161</v>
      </c>
      <c r="J78" s="26">
        <v>200</v>
      </c>
      <c r="K78" s="26">
        <v>500</v>
      </c>
      <c r="L78" s="29" t="s">
        <v>296</v>
      </c>
      <c r="M78" s="28" t="s">
        <v>217</v>
      </c>
      <c r="AA78" s="19" t="s">
        <v>1494</v>
      </c>
      <c r="AB78" s="18" t="s">
        <v>1110</v>
      </c>
    </row>
    <row r="79" spans="1:28" ht="165" x14ac:dyDescent="0.2">
      <c r="A79" s="21" t="s">
        <v>101</v>
      </c>
      <c r="B79" s="21"/>
      <c r="C79" s="21" t="s">
        <v>295</v>
      </c>
      <c r="D79" s="22"/>
      <c r="E79" s="30" t="str">
        <f t="shared" si="1"/>
        <v>Mixed Lot of Red and White Burgundy (Believed ca. 1940-1965)</v>
      </c>
      <c r="F79" s="22" t="s">
        <v>14</v>
      </c>
      <c r="G79" s="25">
        <v>3</v>
      </c>
      <c r="H79" s="22" t="s">
        <v>160</v>
      </c>
      <c r="I79" s="22" t="s">
        <v>161</v>
      </c>
      <c r="J79" s="26">
        <v>100</v>
      </c>
      <c r="K79" s="26">
        <v>300</v>
      </c>
      <c r="L79" s="29" t="s">
        <v>298</v>
      </c>
      <c r="M79" s="28" t="s">
        <v>217</v>
      </c>
      <c r="AA79" s="19" t="s">
        <v>297</v>
      </c>
      <c r="AB79" s="18" t="s">
        <v>1111</v>
      </c>
    </row>
    <row r="80" spans="1:28" ht="15" x14ac:dyDescent="0.2">
      <c r="A80" s="21" t="s">
        <v>102</v>
      </c>
      <c r="B80" s="21" t="s">
        <v>299</v>
      </c>
      <c r="C80" s="21" t="s">
        <v>16</v>
      </c>
      <c r="D80" s="22" t="s">
        <v>13</v>
      </c>
      <c r="E80" s="30" t="str">
        <f t="shared" si="1"/>
        <v>Chateau Magdelaine Premier Grand Cru Classe B, Saint-Emilion Grand Cru</v>
      </c>
      <c r="F80" s="22" t="s">
        <v>14</v>
      </c>
      <c r="G80" s="25">
        <v>2</v>
      </c>
      <c r="H80" s="22" t="s">
        <v>160</v>
      </c>
      <c r="I80" s="22" t="s">
        <v>161</v>
      </c>
      <c r="J80" s="26">
        <v>200</v>
      </c>
      <c r="K80" s="26">
        <v>300</v>
      </c>
      <c r="L80" s="29" t="s">
        <v>301</v>
      </c>
      <c r="M80" s="28"/>
      <c r="AA80" s="19" t="s">
        <v>300</v>
      </c>
      <c r="AB80" s="18" t="s">
        <v>1112</v>
      </c>
    </row>
    <row r="81" spans="1:28" ht="15" x14ac:dyDescent="0.2">
      <c r="A81" s="21" t="s">
        <v>103</v>
      </c>
      <c r="B81" s="21" t="s">
        <v>302</v>
      </c>
      <c r="C81" s="21" t="s">
        <v>16</v>
      </c>
      <c r="D81" s="22" t="s">
        <v>13</v>
      </c>
      <c r="E81" s="30" t="str">
        <f t="shared" si="1"/>
        <v>Chateau Palmer 3eme Cru Classe, Margaux</v>
      </c>
      <c r="F81" s="22" t="s">
        <v>14</v>
      </c>
      <c r="G81" s="25">
        <v>4</v>
      </c>
      <c r="H81" s="22" t="s">
        <v>160</v>
      </c>
      <c r="I81" s="22" t="s">
        <v>161</v>
      </c>
      <c r="J81" s="26">
        <v>400</v>
      </c>
      <c r="K81" s="26">
        <v>600</v>
      </c>
      <c r="L81" s="28" t="s">
        <v>304</v>
      </c>
      <c r="M81" s="28" t="s">
        <v>305</v>
      </c>
      <c r="AA81" s="19" t="s">
        <v>303</v>
      </c>
      <c r="AB81" s="18" t="s">
        <v>1113</v>
      </c>
    </row>
    <row r="82" spans="1:28" ht="15" x14ac:dyDescent="0.2">
      <c r="A82" s="21" t="s">
        <v>104</v>
      </c>
      <c r="B82" s="21" t="s">
        <v>306</v>
      </c>
      <c r="C82" s="21" t="s">
        <v>16</v>
      </c>
      <c r="D82" s="22" t="s">
        <v>13</v>
      </c>
      <c r="E82" s="30" t="str">
        <f t="shared" si="1"/>
        <v>Chateau Gruaud Larose 2eme Cru Classe, Saint-Julien</v>
      </c>
      <c r="F82" s="22" t="s">
        <v>14</v>
      </c>
      <c r="G82" s="25">
        <v>10</v>
      </c>
      <c r="H82" s="22" t="s">
        <v>151</v>
      </c>
      <c r="I82" s="22" t="s">
        <v>161</v>
      </c>
      <c r="J82" s="26">
        <v>340</v>
      </c>
      <c r="K82" s="26">
        <v>480</v>
      </c>
      <c r="L82" s="29" t="s">
        <v>307</v>
      </c>
      <c r="M82" s="28" t="s">
        <v>308</v>
      </c>
      <c r="AA82" s="19" t="s">
        <v>278</v>
      </c>
      <c r="AB82" s="18" t="s">
        <v>1114</v>
      </c>
    </row>
    <row r="83" spans="1:28" ht="15" x14ac:dyDescent="0.2">
      <c r="A83" s="21" t="s">
        <v>105</v>
      </c>
      <c r="B83" s="21" t="s">
        <v>306</v>
      </c>
      <c r="C83" s="21" t="s">
        <v>16</v>
      </c>
      <c r="D83" s="22" t="s">
        <v>13</v>
      </c>
      <c r="E83" s="30" t="str">
        <f t="shared" si="1"/>
        <v>Chateau Gruaud Larose 2eme Cru Classe, Saint-Julien</v>
      </c>
      <c r="F83" s="22" t="s">
        <v>14</v>
      </c>
      <c r="G83" s="25">
        <v>12</v>
      </c>
      <c r="H83" s="22" t="s">
        <v>151</v>
      </c>
      <c r="I83" s="22" t="s">
        <v>161</v>
      </c>
      <c r="J83" s="26">
        <v>340</v>
      </c>
      <c r="K83" s="26">
        <v>480</v>
      </c>
      <c r="L83" s="29" t="s">
        <v>309</v>
      </c>
      <c r="M83" s="28" t="s">
        <v>308</v>
      </c>
      <c r="AA83" s="19" t="s">
        <v>278</v>
      </c>
      <c r="AB83" s="18" t="s">
        <v>1115</v>
      </c>
    </row>
    <row r="84" spans="1:28" ht="15" x14ac:dyDescent="0.2">
      <c r="A84" s="21" t="s">
        <v>106</v>
      </c>
      <c r="B84" s="21" t="s">
        <v>306</v>
      </c>
      <c r="C84" s="21" t="s">
        <v>16</v>
      </c>
      <c r="D84" s="22" t="s">
        <v>13</v>
      </c>
      <c r="E84" s="30" t="str">
        <f t="shared" si="1"/>
        <v>Chateau Gruaud Larose 2eme Cru Classe, Saint-Julien</v>
      </c>
      <c r="F84" s="22" t="s">
        <v>14</v>
      </c>
      <c r="G84" s="25">
        <v>12</v>
      </c>
      <c r="H84" s="22" t="s">
        <v>151</v>
      </c>
      <c r="I84" s="22" t="s">
        <v>161</v>
      </c>
      <c r="J84" s="26">
        <v>340</v>
      </c>
      <c r="K84" s="26">
        <v>480</v>
      </c>
      <c r="L84" s="29" t="s">
        <v>310</v>
      </c>
      <c r="M84" s="28" t="s">
        <v>308</v>
      </c>
      <c r="AA84" s="19" t="s">
        <v>278</v>
      </c>
      <c r="AB84" s="18" t="s">
        <v>1116</v>
      </c>
    </row>
    <row r="85" spans="1:28" ht="15" x14ac:dyDescent="0.2">
      <c r="A85" s="21" t="s">
        <v>107</v>
      </c>
      <c r="B85" s="21" t="s">
        <v>306</v>
      </c>
      <c r="C85" s="21" t="s">
        <v>16</v>
      </c>
      <c r="D85" s="22" t="s">
        <v>13</v>
      </c>
      <c r="E85" s="30" t="str">
        <f t="shared" si="1"/>
        <v>Chateau Gruaud Larose 2eme Cru Classe, Saint-Julien</v>
      </c>
      <c r="F85" s="22" t="s">
        <v>14</v>
      </c>
      <c r="G85" s="25">
        <v>12</v>
      </c>
      <c r="H85" s="22" t="s">
        <v>151</v>
      </c>
      <c r="I85" s="22" t="s">
        <v>161</v>
      </c>
      <c r="J85" s="26">
        <v>340</v>
      </c>
      <c r="K85" s="26">
        <v>480</v>
      </c>
      <c r="L85" s="29" t="s">
        <v>311</v>
      </c>
      <c r="M85" s="28" t="s">
        <v>308</v>
      </c>
      <c r="AA85" s="19" t="s">
        <v>278</v>
      </c>
      <c r="AB85" s="18" t="s">
        <v>1117</v>
      </c>
    </row>
    <row r="86" spans="1:28" ht="15" x14ac:dyDescent="0.2">
      <c r="A86" s="21" t="s">
        <v>108</v>
      </c>
      <c r="B86" s="21" t="s">
        <v>306</v>
      </c>
      <c r="C86" s="21" t="s">
        <v>16</v>
      </c>
      <c r="D86" s="22" t="s">
        <v>13</v>
      </c>
      <c r="E86" s="30" t="str">
        <f t="shared" si="1"/>
        <v>Chateau Leoville Poyferre 2eme Cru Classe, Saint-Julien</v>
      </c>
      <c r="F86" s="22" t="s">
        <v>14</v>
      </c>
      <c r="G86" s="25">
        <v>10</v>
      </c>
      <c r="H86" s="22" t="s">
        <v>151</v>
      </c>
      <c r="I86" s="22" t="s">
        <v>161</v>
      </c>
      <c r="J86" s="26">
        <v>300</v>
      </c>
      <c r="K86" s="26">
        <v>400</v>
      </c>
      <c r="L86" s="28"/>
      <c r="M86" s="28" t="s">
        <v>308</v>
      </c>
      <c r="AA86" s="19" t="s">
        <v>276</v>
      </c>
      <c r="AB86" s="18" t="s">
        <v>1118</v>
      </c>
    </row>
    <row r="87" spans="1:28" ht="15" x14ac:dyDescent="0.2">
      <c r="A87" s="21" t="s">
        <v>109</v>
      </c>
      <c r="B87" s="21" t="s">
        <v>306</v>
      </c>
      <c r="C87" s="21" t="s">
        <v>16</v>
      </c>
      <c r="D87" s="22" t="s">
        <v>13</v>
      </c>
      <c r="E87" s="30" t="str">
        <f t="shared" si="1"/>
        <v>Chateau Talbot 4eme Cru Classe, Saint-Julien</v>
      </c>
      <c r="F87" s="22" t="s">
        <v>14</v>
      </c>
      <c r="G87" s="25">
        <v>12</v>
      </c>
      <c r="H87" s="22" t="s">
        <v>151</v>
      </c>
      <c r="I87" s="22" t="s">
        <v>161</v>
      </c>
      <c r="J87" s="26">
        <v>340</v>
      </c>
      <c r="K87" s="26">
        <v>480</v>
      </c>
      <c r="L87" s="28"/>
      <c r="M87" s="28" t="s">
        <v>308</v>
      </c>
      <c r="AA87" s="19" t="s">
        <v>312</v>
      </c>
      <c r="AB87" s="18" t="s">
        <v>1119</v>
      </c>
    </row>
    <row r="88" spans="1:28" ht="15" x14ac:dyDescent="0.2">
      <c r="A88" s="21" t="s">
        <v>110</v>
      </c>
      <c r="B88" s="21" t="s">
        <v>313</v>
      </c>
      <c r="C88" s="21" t="s">
        <v>16</v>
      </c>
      <c r="D88" s="22" t="s">
        <v>13</v>
      </c>
      <c r="E88" s="30" t="str">
        <f t="shared" si="1"/>
        <v>Chateau La Mission Haut-Brion Cru Classe, Pessac-Leognan</v>
      </c>
      <c r="F88" s="22" t="s">
        <v>14</v>
      </c>
      <c r="G88" s="25">
        <v>12</v>
      </c>
      <c r="H88" s="22" t="s">
        <v>191</v>
      </c>
      <c r="I88" s="22" t="s">
        <v>161</v>
      </c>
      <c r="J88" s="26">
        <v>8000</v>
      </c>
      <c r="K88" s="26">
        <v>10000</v>
      </c>
      <c r="L88" s="28" t="s">
        <v>315</v>
      </c>
      <c r="M88" s="28" t="s">
        <v>316</v>
      </c>
      <c r="AA88" s="19" t="s">
        <v>314</v>
      </c>
      <c r="AB88" s="18" t="s">
        <v>1120</v>
      </c>
    </row>
    <row r="89" spans="1:28" ht="30" x14ac:dyDescent="0.2">
      <c r="A89" s="21" t="s">
        <v>111</v>
      </c>
      <c r="B89" s="21" t="s">
        <v>317</v>
      </c>
      <c r="C89" s="21" t="s">
        <v>16</v>
      </c>
      <c r="D89" s="22" t="s">
        <v>13</v>
      </c>
      <c r="E89" s="30" t="str">
        <f t="shared" si="1"/>
        <v>Chateau Mouton Rothschild Premier Cru Classe, Pauillac</v>
      </c>
      <c r="F89" s="22" t="s">
        <v>14</v>
      </c>
      <c r="G89" s="25">
        <v>12</v>
      </c>
      <c r="H89" s="22" t="s">
        <v>191</v>
      </c>
      <c r="I89" s="22" t="s">
        <v>161</v>
      </c>
      <c r="J89" s="26">
        <v>2500</v>
      </c>
      <c r="K89" s="26">
        <v>3000</v>
      </c>
      <c r="L89" s="29" t="s">
        <v>318</v>
      </c>
      <c r="M89" s="28"/>
      <c r="AA89" s="19" t="s">
        <v>268</v>
      </c>
      <c r="AB89" s="18" t="s">
        <v>1121</v>
      </c>
    </row>
    <row r="90" spans="1:28" ht="15" x14ac:dyDescent="0.2">
      <c r="A90" s="21" t="s">
        <v>112</v>
      </c>
      <c r="B90" s="21" t="s">
        <v>317</v>
      </c>
      <c r="C90" s="21" t="s">
        <v>16</v>
      </c>
      <c r="D90" s="22" t="s">
        <v>13</v>
      </c>
      <c r="E90" s="30" t="str">
        <f t="shared" si="1"/>
        <v>Le Pin, Pomerol</v>
      </c>
      <c r="F90" s="22" t="s">
        <v>14</v>
      </c>
      <c r="G90" s="25">
        <v>1</v>
      </c>
      <c r="H90" s="22" t="s">
        <v>160</v>
      </c>
      <c r="I90" s="22" t="s">
        <v>161</v>
      </c>
      <c r="J90" s="26">
        <v>800</v>
      </c>
      <c r="K90" s="26">
        <v>1800</v>
      </c>
      <c r="L90" s="29" t="s">
        <v>320</v>
      </c>
      <c r="M90" s="28" t="s">
        <v>321</v>
      </c>
      <c r="AA90" s="19" t="s">
        <v>319</v>
      </c>
      <c r="AB90" s="18" t="s">
        <v>1122</v>
      </c>
    </row>
    <row r="91" spans="1:28" ht="15" x14ac:dyDescent="0.2">
      <c r="A91" s="21" t="s">
        <v>113</v>
      </c>
      <c r="B91" s="21" t="s">
        <v>322</v>
      </c>
      <c r="C91" s="21" t="s">
        <v>16</v>
      </c>
      <c r="D91" s="22" t="s">
        <v>13</v>
      </c>
      <c r="E91" s="30" t="str">
        <f t="shared" si="1"/>
        <v>Le Pin, Pomerol</v>
      </c>
      <c r="F91" s="22" t="s">
        <v>14</v>
      </c>
      <c r="G91" s="25">
        <v>1</v>
      </c>
      <c r="H91" s="22" t="s">
        <v>160</v>
      </c>
      <c r="I91" s="22" t="s">
        <v>161</v>
      </c>
      <c r="J91" s="26">
        <v>1000</v>
      </c>
      <c r="K91" s="26">
        <v>1800</v>
      </c>
      <c r="L91" s="28" t="s">
        <v>323</v>
      </c>
      <c r="M91" s="28" t="s">
        <v>321</v>
      </c>
      <c r="AA91" s="19" t="s">
        <v>319</v>
      </c>
      <c r="AB91" s="18" t="s">
        <v>1123</v>
      </c>
    </row>
    <row r="92" spans="1:28" ht="15" x14ac:dyDescent="0.2">
      <c r="A92" s="21" t="s">
        <v>114</v>
      </c>
      <c r="B92" s="21" t="s">
        <v>324</v>
      </c>
      <c r="C92" s="21" t="s">
        <v>16</v>
      </c>
      <c r="D92" s="22" t="s">
        <v>13</v>
      </c>
      <c r="E92" s="30" t="str">
        <f t="shared" si="1"/>
        <v>Chateau Magdelaine Premier Grand Cru Classe B, Saint-Emilion Grand Cru</v>
      </c>
      <c r="F92" s="22" t="s">
        <v>14</v>
      </c>
      <c r="G92" s="25">
        <v>2</v>
      </c>
      <c r="H92" s="22" t="s">
        <v>160</v>
      </c>
      <c r="I92" s="22" t="s">
        <v>161</v>
      </c>
      <c r="J92" s="26">
        <v>100</v>
      </c>
      <c r="K92" s="26">
        <v>150</v>
      </c>
      <c r="L92" s="28" t="s">
        <v>325</v>
      </c>
      <c r="M92" s="28"/>
      <c r="AA92" s="19" t="s">
        <v>300</v>
      </c>
      <c r="AB92" s="18" t="s">
        <v>1124</v>
      </c>
    </row>
    <row r="93" spans="1:28" ht="15" x14ac:dyDescent="0.2">
      <c r="A93" s="21" t="s">
        <v>115</v>
      </c>
      <c r="B93" s="21" t="s">
        <v>326</v>
      </c>
      <c r="C93" s="21" t="s">
        <v>16</v>
      </c>
      <c r="D93" s="22" t="s">
        <v>13</v>
      </c>
      <c r="E93" s="30" t="str">
        <f t="shared" si="1"/>
        <v>Chateau Mouton Rothschild Premier Cru Classe, Pauillac</v>
      </c>
      <c r="F93" s="22" t="s">
        <v>14</v>
      </c>
      <c r="G93" s="25">
        <v>1</v>
      </c>
      <c r="H93" s="22" t="s">
        <v>160</v>
      </c>
      <c r="I93" s="22" t="s">
        <v>161</v>
      </c>
      <c r="J93" s="26">
        <v>150</v>
      </c>
      <c r="K93" s="26">
        <v>200</v>
      </c>
      <c r="L93" s="28"/>
      <c r="M93" s="28" t="s">
        <v>327</v>
      </c>
      <c r="AA93" s="19" t="s">
        <v>268</v>
      </c>
      <c r="AB93" s="18" t="s">
        <v>1125</v>
      </c>
    </row>
    <row r="94" spans="1:28" ht="15" x14ac:dyDescent="0.2">
      <c r="A94" s="21" t="s">
        <v>116</v>
      </c>
      <c r="B94" s="21" t="s">
        <v>148</v>
      </c>
      <c r="C94" s="21" t="s">
        <v>16</v>
      </c>
      <c r="D94" s="22" t="s">
        <v>13</v>
      </c>
      <c r="E94" s="30" t="str">
        <f t="shared" si="1"/>
        <v>Chateau Rauzan-Segla 2eme Cru Classe, Margaux</v>
      </c>
      <c r="F94" s="22" t="s">
        <v>14</v>
      </c>
      <c r="G94" s="25">
        <v>12</v>
      </c>
      <c r="H94" s="22" t="s">
        <v>191</v>
      </c>
      <c r="I94" s="22" t="s">
        <v>161</v>
      </c>
      <c r="J94" s="26">
        <v>500</v>
      </c>
      <c r="K94" s="26">
        <v>700</v>
      </c>
      <c r="L94" s="28"/>
      <c r="M94" s="28"/>
      <c r="AA94" s="19" t="s">
        <v>328</v>
      </c>
      <c r="AB94" s="18" t="s">
        <v>1126</v>
      </c>
    </row>
    <row r="95" spans="1:28" ht="15" x14ac:dyDescent="0.2">
      <c r="A95" s="21" t="s">
        <v>117</v>
      </c>
      <c r="B95" s="21" t="s">
        <v>148</v>
      </c>
      <c r="C95" s="21" t="s">
        <v>16</v>
      </c>
      <c r="D95" s="22" t="s">
        <v>13</v>
      </c>
      <c r="E95" s="30" t="str">
        <f t="shared" si="1"/>
        <v>Cos d'Estournel 2eme Cru Classe, Saint-Estephe</v>
      </c>
      <c r="F95" s="22" t="s">
        <v>14</v>
      </c>
      <c r="G95" s="25">
        <v>5</v>
      </c>
      <c r="H95" s="22" t="s">
        <v>160</v>
      </c>
      <c r="I95" s="22" t="s">
        <v>161</v>
      </c>
      <c r="J95" s="26">
        <v>320</v>
      </c>
      <c r="K95" s="26">
        <v>400</v>
      </c>
      <c r="L95" s="29"/>
      <c r="M95" s="28"/>
      <c r="AA95" s="19" t="s">
        <v>329</v>
      </c>
      <c r="AB95" s="18" t="s">
        <v>1127</v>
      </c>
    </row>
    <row r="96" spans="1:28" ht="15" x14ac:dyDescent="0.2">
      <c r="A96" s="21" t="s">
        <v>118</v>
      </c>
      <c r="B96" s="21" t="s">
        <v>148</v>
      </c>
      <c r="C96" s="21" t="s">
        <v>16</v>
      </c>
      <c r="D96" s="22" t="s">
        <v>13</v>
      </c>
      <c r="E96" s="30" t="str">
        <f t="shared" si="1"/>
        <v>Cos d'Estournel 2eme Cru Classe, Saint-Estephe</v>
      </c>
      <c r="F96" s="22" t="s">
        <v>14</v>
      </c>
      <c r="G96" s="25">
        <v>6</v>
      </c>
      <c r="H96" s="22" t="s">
        <v>191</v>
      </c>
      <c r="I96" s="22" t="s">
        <v>161</v>
      </c>
      <c r="J96" s="26">
        <v>400</v>
      </c>
      <c r="K96" s="26">
        <v>500</v>
      </c>
      <c r="L96" s="29" t="s">
        <v>330</v>
      </c>
      <c r="M96" s="28"/>
      <c r="AA96" s="19" t="s">
        <v>329</v>
      </c>
      <c r="AB96" s="18" t="s">
        <v>1128</v>
      </c>
    </row>
    <row r="97" spans="1:28" ht="15" x14ac:dyDescent="0.2">
      <c r="A97" s="21" t="s">
        <v>119</v>
      </c>
      <c r="B97" s="21" t="s">
        <v>148</v>
      </c>
      <c r="C97" s="21" t="s">
        <v>16</v>
      </c>
      <c r="D97" s="22" t="s">
        <v>13</v>
      </c>
      <c r="E97" s="30" t="str">
        <f t="shared" si="1"/>
        <v>Ducru-Beaucaillou 2eme Cru Classe, Saint-Julien</v>
      </c>
      <c r="F97" s="22" t="s">
        <v>14</v>
      </c>
      <c r="G97" s="25">
        <v>10</v>
      </c>
      <c r="H97" s="22" t="s">
        <v>160</v>
      </c>
      <c r="I97" s="22" t="s">
        <v>161</v>
      </c>
      <c r="J97" s="26">
        <v>500</v>
      </c>
      <c r="K97" s="26">
        <v>600</v>
      </c>
      <c r="L97" s="28" t="s">
        <v>332</v>
      </c>
      <c r="M97" s="28" t="s">
        <v>333</v>
      </c>
      <c r="AA97" s="19" t="s">
        <v>331</v>
      </c>
      <c r="AB97" s="18" t="s">
        <v>1129</v>
      </c>
    </row>
    <row r="98" spans="1:28" ht="15" x14ac:dyDescent="0.2">
      <c r="A98" s="21" t="s">
        <v>120</v>
      </c>
      <c r="B98" s="21" t="s">
        <v>334</v>
      </c>
      <c r="C98" s="21" t="s">
        <v>16</v>
      </c>
      <c r="D98" s="22" t="s">
        <v>13</v>
      </c>
      <c r="E98" s="30" t="str">
        <f t="shared" si="1"/>
        <v>Chateau Margaux Premier Cru Classe, Margaux - In Bond</v>
      </c>
      <c r="F98" s="22" t="s">
        <v>14</v>
      </c>
      <c r="G98" s="25">
        <v>12</v>
      </c>
      <c r="H98" s="22" t="s">
        <v>191</v>
      </c>
      <c r="I98" s="22" t="s">
        <v>152</v>
      </c>
      <c r="J98" s="26">
        <v>3200</v>
      </c>
      <c r="K98" s="26">
        <v>4200</v>
      </c>
      <c r="L98" s="28"/>
      <c r="M98" s="28"/>
      <c r="AA98" s="19" t="s">
        <v>335</v>
      </c>
      <c r="AB98" s="18" t="s">
        <v>1130</v>
      </c>
    </row>
    <row r="99" spans="1:28" ht="15" x14ac:dyDescent="0.2">
      <c r="A99" s="21" t="s">
        <v>121</v>
      </c>
      <c r="B99" s="21" t="s">
        <v>334</v>
      </c>
      <c r="C99" s="21" t="s">
        <v>16</v>
      </c>
      <c r="D99" s="22" t="s">
        <v>13</v>
      </c>
      <c r="E99" s="30" t="str">
        <f t="shared" si="1"/>
        <v>Chateau Talbot 4eme Cru Classe, Saint-Julien (Magnums)</v>
      </c>
      <c r="F99" s="22" t="s">
        <v>156</v>
      </c>
      <c r="G99" s="25">
        <v>6</v>
      </c>
      <c r="H99" s="22" t="s">
        <v>160</v>
      </c>
      <c r="I99" s="22" t="s">
        <v>161</v>
      </c>
      <c r="J99" s="26">
        <v>480</v>
      </c>
      <c r="K99" s="26">
        <v>600</v>
      </c>
      <c r="L99" s="28"/>
      <c r="M99" s="28"/>
      <c r="AA99" s="19" t="s">
        <v>336</v>
      </c>
      <c r="AB99" s="18" t="s">
        <v>1131</v>
      </c>
    </row>
    <row r="100" spans="1:28" ht="15" x14ac:dyDescent="0.2">
      <c r="A100" s="21" t="s">
        <v>122</v>
      </c>
      <c r="B100" s="21" t="s">
        <v>334</v>
      </c>
      <c r="C100" s="21" t="s">
        <v>16</v>
      </c>
      <c r="D100" s="22" t="s">
        <v>13</v>
      </c>
      <c r="E100" s="30" t="str">
        <f t="shared" si="1"/>
        <v>Chateau Lafleur, Pomerol - In Bond</v>
      </c>
      <c r="F100" s="22" t="s">
        <v>14</v>
      </c>
      <c r="G100" s="25">
        <v>12</v>
      </c>
      <c r="H100" s="22" t="s">
        <v>191</v>
      </c>
      <c r="I100" s="22" t="s">
        <v>152</v>
      </c>
      <c r="J100" s="26">
        <v>4000</v>
      </c>
      <c r="K100" s="26">
        <v>5000</v>
      </c>
      <c r="L100" s="28" t="s">
        <v>168</v>
      </c>
      <c r="M100" s="28" t="s">
        <v>338</v>
      </c>
      <c r="AA100" s="19" t="s">
        <v>337</v>
      </c>
      <c r="AB100" s="18" t="s">
        <v>1132</v>
      </c>
    </row>
    <row r="101" spans="1:28" ht="15" x14ac:dyDescent="0.2">
      <c r="A101" s="21" t="s">
        <v>123</v>
      </c>
      <c r="B101" s="21" t="s">
        <v>339</v>
      </c>
      <c r="C101" s="21" t="s">
        <v>16</v>
      </c>
      <c r="D101" s="22" t="s">
        <v>13</v>
      </c>
      <c r="E101" s="30" t="str">
        <f t="shared" si="1"/>
        <v>Chateau Lafleur, Pomerol - In Bond</v>
      </c>
      <c r="F101" s="22" t="s">
        <v>14</v>
      </c>
      <c r="G101" s="25">
        <v>12</v>
      </c>
      <c r="H101" s="22" t="s">
        <v>191</v>
      </c>
      <c r="I101" s="22" t="s">
        <v>152</v>
      </c>
      <c r="J101" s="26">
        <v>3000</v>
      </c>
      <c r="K101" s="26">
        <v>3500</v>
      </c>
      <c r="L101" s="28"/>
      <c r="M101" s="28" t="s">
        <v>338</v>
      </c>
      <c r="AA101" s="19" t="s">
        <v>337</v>
      </c>
      <c r="AB101" s="18" t="s">
        <v>1133</v>
      </c>
    </row>
    <row r="102" spans="1:28" ht="15" x14ac:dyDescent="0.2">
      <c r="A102" s="21" t="s">
        <v>124</v>
      </c>
      <c r="B102" s="21" t="s">
        <v>201</v>
      </c>
      <c r="C102" s="21" t="s">
        <v>16</v>
      </c>
      <c r="D102" s="22" t="s">
        <v>13</v>
      </c>
      <c r="E102" s="30" t="str">
        <f t="shared" si="1"/>
        <v>Chateau Ferriere 3eme Cru Classe, Margaux - In Bond</v>
      </c>
      <c r="F102" s="22" t="s">
        <v>14</v>
      </c>
      <c r="G102" s="25">
        <v>12</v>
      </c>
      <c r="H102" s="22" t="s">
        <v>191</v>
      </c>
      <c r="I102" s="22" t="s">
        <v>152</v>
      </c>
      <c r="J102" s="26">
        <v>280</v>
      </c>
      <c r="K102" s="26">
        <v>360</v>
      </c>
      <c r="L102" s="29"/>
      <c r="M102" s="28"/>
      <c r="AA102" s="19" t="s">
        <v>340</v>
      </c>
      <c r="AB102" s="18" t="s">
        <v>1134</v>
      </c>
    </row>
    <row r="103" spans="1:28" ht="15" x14ac:dyDescent="0.2">
      <c r="A103" s="21" t="s">
        <v>125</v>
      </c>
      <c r="B103" s="21" t="s">
        <v>201</v>
      </c>
      <c r="C103" s="21" t="s">
        <v>16</v>
      </c>
      <c r="D103" s="22" t="s">
        <v>13</v>
      </c>
      <c r="E103" s="30" t="str">
        <f t="shared" si="1"/>
        <v>Chateau Grand Mayne Grand Cru Classe, Saint-Emilion Grand Cru - In Bond</v>
      </c>
      <c r="F103" s="22" t="s">
        <v>14</v>
      </c>
      <c r="G103" s="25">
        <v>12</v>
      </c>
      <c r="H103" s="22" t="s">
        <v>191</v>
      </c>
      <c r="I103" s="22" t="s">
        <v>152</v>
      </c>
      <c r="J103" s="26">
        <v>440</v>
      </c>
      <c r="K103" s="26">
        <v>540</v>
      </c>
      <c r="L103" s="28"/>
      <c r="M103" s="28"/>
      <c r="AA103" s="19" t="s">
        <v>341</v>
      </c>
      <c r="AB103" s="18" t="s">
        <v>1135</v>
      </c>
    </row>
    <row r="104" spans="1:28" ht="30" x14ac:dyDescent="0.2">
      <c r="A104" s="21" t="s">
        <v>126</v>
      </c>
      <c r="B104" s="21" t="s">
        <v>201</v>
      </c>
      <c r="C104" s="21" t="s">
        <v>16</v>
      </c>
      <c r="D104" s="22" t="s">
        <v>13</v>
      </c>
      <c r="E104" s="30" t="str">
        <f t="shared" si="1"/>
        <v>Chateau Certan Marzelle, Pomerol</v>
      </c>
      <c r="F104" s="22" t="s">
        <v>14</v>
      </c>
      <c r="G104" s="25">
        <v>12</v>
      </c>
      <c r="H104" s="22" t="s">
        <v>191</v>
      </c>
      <c r="I104" s="22" t="s">
        <v>161</v>
      </c>
      <c r="J104" s="26">
        <v>340</v>
      </c>
      <c r="K104" s="26">
        <v>440</v>
      </c>
      <c r="L104" s="29"/>
      <c r="M104" s="28" t="s">
        <v>343</v>
      </c>
      <c r="AA104" s="19" t="s">
        <v>342</v>
      </c>
      <c r="AB104" s="18" t="s">
        <v>1136</v>
      </c>
    </row>
    <row r="105" spans="1:28" ht="15" x14ac:dyDescent="0.2">
      <c r="A105" s="21" t="s">
        <v>127</v>
      </c>
      <c r="B105" s="21" t="s">
        <v>201</v>
      </c>
      <c r="C105" s="21" t="s">
        <v>16</v>
      </c>
      <c r="D105" s="22" t="s">
        <v>13</v>
      </c>
      <c r="E105" s="30" t="str">
        <f t="shared" si="1"/>
        <v>Chateau de Valois, Pomerol - In Bond</v>
      </c>
      <c r="F105" s="22" t="s">
        <v>14</v>
      </c>
      <c r="G105" s="25">
        <v>12</v>
      </c>
      <c r="H105" s="22" t="s">
        <v>191</v>
      </c>
      <c r="I105" s="22" t="s">
        <v>152</v>
      </c>
      <c r="J105" s="26">
        <v>200</v>
      </c>
      <c r="K105" s="26">
        <v>300</v>
      </c>
      <c r="L105" s="28"/>
      <c r="M105" s="28"/>
      <c r="AA105" s="19" t="s">
        <v>344</v>
      </c>
      <c r="AB105" s="18" t="s">
        <v>1137</v>
      </c>
    </row>
    <row r="106" spans="1:28" ht="15" x14ac:dyDescent="0.2">
      <c r="A106" s="21" t="s">
        <v>128</v>
      </c>
      <c r="B106" s="21" t="s">
        <v>201</v>
      </c>
      <c r="C106" s="21" t="s">
        <v>16</v>
      </c>
      <c r="D106" s="22" t="s">
        <v>13</v>
      </c>
      <c r="E106" s="30" t="str">
        <f t="shared" si="1"/>
        <v>Chateau de Valois, Pomerol - In Bond</v>
      </c>
      <c r="F106" s="22" t="s">
        <v>14</v>
      </c>
      <c r="G106" s="25">
        <v>12</v>
      </c>
      <c r="H106" s="22" t="s">
        <v>191</v>
      </c>
      <c r="I106" s="22" t="s">
        <v>152</v>
      </c>
      <c r="J106" s="26">
        <v>200</v>
      </c>
      <c r="K106" s="26">
        <v>300</v>
      </c>
      <c r="L106" s="29"/>
      <c r="M106" s="28"/>
      <c r="AA106" s="19" t="s">
        <v>344</v>
      </c>
      <c r="AB106" s="18" t="s">
        <v>1138</v>
      </c>
    </row>
    <row r="107" spans="1:28" ht="15" x14ac:dyDescent="0.2">
      <c r="A107" s="21" t="s">
        <v>129</v>
      </c>
      <c r="B107" s="21" t="s">
        <v>201</v>
      </c>
      <c r="C107" s="21" t="s">
        <v>16</v>
      </c>
      <c r="D107" s="22" t="s">
        <v>13</v>
      </c>
      <c r="E107" s="30" t="str">
        <f t="shared" si="1"/>
        <v>Chateau de Valois, Pomerol - In Bond</v>
      </c>
      <c r="F107" s="22" t="s">
        <v>14</v>
      </c>
      <c r="G107" s="25">
        <v>12</v>
      </c>
      <c r="H107" s="22" t="s">
        <v>191</v>
      </c>
      <c r="I107" s="22" t="s">
        <v>152</v>
      </c>
      <c r="J107" s="26">
        <v>200</v>
      </c>
      <c r="K107" s="26">
        <v>300</v>
      </c>
      <c r="L107" s="28"/>
      <c r="M107" s="28"/>
      <c r="AA107" s="19" t="s">
        <v>344</v>
      </c>
      <c r="AB107" s="18" t="s">
        <v>1139</v>
      </c>
    </row>
    <row r="108" spans="1:28" ht="15" x14ac:dyDescent="0.2">
      <c r="A108" s="21" t="s">
        <v>130</v>
      </c>
      <c r="B108" s="21" t="s">
        <v>201</v>
      </c>
      <c r="C108" s="21" t="s">
        <v>16</v>
      </c>
      <c r="D108" s="22" t="s">
        <v>13</v>
      </c>
      <c r="E108" s="30" t="str">
        <f t="shared" si="1"/>
        <v>Chateau de Valois, Pomerol - In Bond</v>
      </c>
      <c r="F108" s="22" t="s">
        <v>14</v>
      </c>
      <c r="G108" s="25">
        <v>12</v>
      </c>
      <c r="H108" s="22" t="s">
        <v>191</v>
      </c>
      <c r="I108" s="22" t="s">
        <v>152</v>
      </c>
      <c r="J108" s="26">
        <v>200</v>
      </c>
      <c r="K108" s="26">
        <v>300</v>
      </c>
      <c r="L108" s="28"/>
      <c r="M108" s="28"/>
      <c r="AA108" s="19" t="s">
        <v>344</v>
      </c>
      <c r="AB108" s="18" t="s">
        <v>1140</v>
      </c>
    </row>
    <row r="109" spans="1:28" ht="15" x14ac:dyDescent="0.2">
      <c r="A109" s="21" t="s">
        <v>131</v>
      </c>
      <c r="B109" s="21" t="s">
        <v>154</v>
      </c>
      <c r="C109" s="21" t="s">
        <v>16</v>
      </c>
      <c r="D109" s="22" t="s">
        <v>13</v>
      </c>
      <c r="E109" s="30" t="str">
        <f t="shared" si="1"/>
        <v>La Mondotte Premier Grand Cru Classe B, Saint-Emilion Grand Cru - In Bond</v>
      </c>
      <c r="F109" s="22" t="s">
        <v>14</v>
      </c>
      <c r="G109" s="25">
        <v>6</v>
      </c>
      <c r="H109" s="22" t="s">
        <v>191</v>
      </c>
      <c r="I109" s="22" t="s">
        <v>152</v>
      </c>
      <c r="J109" s="26">
        <v>440</v>
      </c>
      <c r="K109" s="26">
        <v>550</v>
      </c>
      <c r="L109" s="28"/>
      <c r="M109" s="28" t="s">
        <v>338</v>
      </c>
      <c r="AA109" s="19" t="s">
        <v>345</v>
      </c>
      <c r="AB109" s="18" t="s">
        <v>1141</v>
      </c>
    </row>
    <row r="110" spans="1:28" ht="15" x14ac:dyDescent="0.2">
      <c r="A110" s="21" t="s">
        <v>132</v>
      </c>
      <c r="B110" s="21" t="s">
        <v>154</v>
      </c>
      <c r="C110" s="21" t="s">
        <v>16</v>
      </c>
      <c r="D110" s="22" t="s">
        <v>13</v>
      </c>
      <c r="E110" s="30" t="str">
        <f t="shared" si="1"/>
        <v>Chateau Clinet, Pomerol - In Bond</v>
      </c>
      <c r="F110" s="22" t="s">
        <v>14</v>
      </c>
      <c r="G110" s="25">
        <v>12</v>
      </c>
      <c r="H110" s="22" t="s">
        <v>191</v>
      </c>
      <c r="I110" s="22" t="s">
        <v>152</v>
      </c>
      <c r="J110" s="26">
        <v>500</v>
      </c>
      <c r="K110" s="26">
        <v>650</v>
      </c>
      <c r="L110" s="28"/>
      <c r="M110" s="28"/>
      <c r="AA110" s="19" t="s">
        <v>346</v>
      </c>
      <c r="AB110" s="18" t="s">
        <v>1142</v>
      </c>
    </row>
    <row r="111" spans="1:28" ht="30" x14ac:dyDescent="0.2">
      <c r="A111" s="21" t="s">
        <v>133</v>
      </c>
      <c r="B111" s="21" t="s">
        <v>154</v>
      </c>
      <c r="C111" s="21" t="s">
        <v>16</v>
      </c>
      <c r="D111" s="22" t="s">
        <v>13</v>
      </c>
      <c r="E111" s="30" t="str">
        <f t="shared" si="1"/>
        <v>Chateau Certan Marzelle, Pomerol</v>
      </c>
      <c r="F111" s="22" t="s">
        <v>14</v>
      </c>
      <c r="G111" s="25">
        <v>12</v>
      </c>
      <c r="H111" s="22" t="s">
        <v>191</v>
      </c>
      <c r="I111" s="22" t="s">
        <v>161</v>
      </c>
      <c r="J111" s="26">
        <v>300</v>
      </c>
      <c r="K111" s="26">
        <v>400</v>
      </c>
      <c r="L111" s="28"/>
      <c r="M111" s="28" t="s">
        <v>343</v>
      </c>
      <c r="AA111" s="19" t="s">
        <v>342</v>
      </c>
      <c r="AB111" s="18" t="s">
        <v>1143</v>
      </c>
    </row>
    <row r="112" spans="1:28" ht="15" x14ac:dyDescent="0.2">
      <c r="A112" s="21" t="s">
        <v>134</v>
      </c>
      <c r="B112" s="21" t="s">
        <v>203</v>
      </c>
      <c r="C112" s="21" t="s">
        <v>16</v>
      </c>
      <c r="D112" s="22" t="s">
        <v>13</v>
      </c>
      <c r="E112" s="30" t="str">
        <f t="shared" si="1"/>
        <v>Chateau Lynch-Bages 5eme Cru Classe, Pauillac - In Bond</v>
      </c>
      <c r="F112" s="22" t="s">
        <v>14</v>
      </c>
      <c r="G112" s="25">
        <v>12</v>
      </c>
      <c r="H112" s="22" t="s">
        <v>191</v>
      </c>
      <c r="I112" s="22" t="s">
        <v>152</v>
      </c>
      <c r="J112" s="26">
        <v>560</v>
      </c>
      <c r="K112" s="26">
        <v>750</v>
      </c>
      <c r="L112" s="28"/>
      <c r="M112" s="28"/>
      <c r="AA112" s="19" t="s">
        <v>347</v>
      </c>
      <c r="AB112" s="18" t="s">
        <v>1144</v>
      </c>
    </row>
    <row r="113" spans="1:28" ht="15" x14ac:dyDescent="0.2">
      <c r="A113" s="21" t="s">
        <v>135</v>
      </c>
      <c r="B113" s="21" t="s">
        <v>203</v>
      </c>
      <c r="C113" s="21" t="s">
        <v>16</v>
      </c>
      <c r="D113" s="22" t="s">
        <v>13</v>
      </c>
      <c r="E113" s="30" t="str">
        <f t="shared" si="1"/>
        <v>Mathilde, Chateau La Fleur Morange, Saint-Emilion - In Bond</v>
      </c>
      <c r="F113" s="22" t="s">
        <v>14</v>
      </c>
      <c r="G113" s="25">
        <v>12</v>
      </c>
      <c r="H113" s="22" t="s">
        <v>151</v>
      </c>
      <c r="I113" s="22" t="s">
        <v>152</v>
      </c>
      <c r="J113" s="26">
        <v>100</v>
      </c>
      <c r="K113" s="26">
        <v>150</v>
      </c>
      <c r="L113" s="28"/>
      <c r="M113" s="28"/>
      <c r="AA113" s="19" t="s">
        <v>348</v>
      </c>
      <c r="AB113" s="18" t="s">
        <v>1145</v>
      </c>
    </row>
    <row r="114" spans="1:28" ht="15" x14ac:dyDescent="0.2">
      <c r="A114" s="21" t="s">
        <v>136</v>
      </c>
      <c r="B114" s="21" t="s">
        <v>203</v>
      </c>
      <c r="C114" s="21" t="s">
        <v>16</v>
      </c>
      <c r="D114" s="22" t="s">
        <v>13</v>
      </c>
      <c r="E114" s="30" t="str">
        <f t="shared" si="1"/>
        <v>Mathilde, Chateau La Fleur Morange, Saint-Emilion - In Bond</v>
      </c>
      <c r="F114" s="22" t="s">
        <v>14</v>
      </c>
      <c r="G114" s="25">
        <v>12</v>
      </c>
      <c r="H114" s="22" t="s">
        <v>151</v>
      </c>
      <c r="I114" s="22" t="s">
        <v>152</v>
      </c>
      <c r="J114" s="26">
        <v>100</v>
      </c>
      <c r="K114" s="26">
        <v>150</v>
      </c>
      <c r="L114" s="28"/>
      <c r="M114" s="28"/>
      <c r="AA114" s="19" t="s">
        <v>348</v>
      </c>
      <c r="AB114" s="18" t="s">
        <v>1146</v>
      </c>
    </row>
    <row r="115" spans="1:28" ht="15" x14ac:dyDescent="0.2">
      <c r="A115" s="21" t="s">
        <v>137</v>
      </c>
      <c r="B115" s="21" t="s">
        <v>163</v>
      </c>
      <c r="C115" s="21" t="s">
        <v>16</v>
      </c>
      <c r="D115" s="22" t="s">
        <v>13</v>
      </c>
      <c r="E115" s="30" t="str">
        <f t="shared" si="1"/>
        <v>Chateau Montrose 2eme Cru Classe, Saint-Estephe - In Bond</v>
      </c>
      <c r="F115" s="22" t="s">
        <v>14</v>
      </c>
      <c r="G115" s="25">
        <v>12</v>
      </c>
      <c r="H115" s="22" t="s">
        <v>191</v>
      </c>
      <c r="I115" s="22" t="s">
        <v>152</v>
      </c>
      <c r="J115" s="26">
        <v>600</v>
      </c>
      <c r="K115" s="26">
        <v>800</v>
      </c>
      <c r="L115" s="28"/>
      <c r="M115" s="28"/>
      <c r="AA115" s="19" t="s">
        <v>349</v>
      </c>
      <c r="AB115" s="18" t="s">
        <v>1147</v>
      </c>
    </row>
    <row r="116" spans="1:28" ht="15" x14ac:dyDescent="0.2">
      <c r="A116" s="21" t="s">
        <v>138</v>
      </c>
      <c r="B116" s="21" t="s">
        <v>212</v>
      </c>
      <c r="C116" s="21" t="s">
        <v>16</v>
      </c>
      <c r="D116" s="22" t="s">
        <v>13</v>
      </c>
      <c r="E116" s="30" t="str">
        <f t="shared" si="1"/>
        <v>Echo de Lynch-Bages, Pauillac - In Bond</v>
      </c>
      <c r="F116" s="22" t="s">
        <v>14</v>
      </c>
      <c r="G116" s="25">
        <v>12</v>
      </c>
      <c r="H116" s="22" t="s">
        <v>191</v>
      </c>
      <c r="I116" s="22" t="s">
        <v>152</v>
      </c>
      <c r="J116" s="26">
        <v>280</v>
      </c>
      <c r="K116" s="26">
        <v>380</v>
      </c>
      <c r="L116" s="29"/>
      <c r="M116" s="28"/>
      <c r="AA116" s="19" t="s">
        <v>350</v>
      </c>
      <c r="AB116" s="18" t="s">
        <v>1148</v>
      </c>
    </row>
    <row r="117" spans="1:28" ht="15" x14ac:dyDescent="0.2">
      <c r="A117" s="21" t="s">
        <v>139</v>
      </c>
      <c r="B117" s="21" t="s">
        <v>212</v>
      </c>
      <c r="C117" s="21" t="s">
        <v>16</v>
      </c>
      <c r="D117" s="22" t="s">
        <v>13</v>
      </c>
      <c r="E117" s="30" t="str">
        <f t="shared" si="1"/>
        <v>Pagodes de Cos, Saint-Estephe - In Bond</v>
      </c>
      <c r="F117" s="22" t="s">
        <v>14</v>
      </c>
      <c r="G117" s="25">
        <v>12</v>
      </c>
      <c r="H117" s="22" t="s">
        <v>191</v>
      </c>
      <c r="I117" s="22" t="s">
        <v>152</v>
      </c>
      <c r="J117" s="26">
        <v>300</v>
      </c>
      <c r="K117" s="26">
        <v>400</v>
      </c>
      <c r="L117" s="28"/>
      <c r="M117" s="28"/>
      <c r="AA117" s="19" t="s">
        <v>351</v>
      </c>
      <c r="AB117" s="18" t="s">
        <v>1149</v>
      </c>
    </row>
    <row r="118" spans="1:28" ht="15" x14ac:dyDescent="0.2">
      <c r="A118" s="21" t="s">
        <v>140</v>
      </c>
      <c r="B118" s="21" t="s">
        <v>212</v>
      </c>
      <c r="C118" s="21" t="s">
        <v>16</v>
      </c>
      <c r="D118" s="22" t="s">
        <v>13</v>
      </c>
      <c r="E118" s="30" t="str">
        <f t="shared" si="1"/>
        <v>La Croix Ducru-Beaucaillou, Saint-Julien - In Bond</v>
      </c>
      <c r="F118" s="22" t="s">
        <v>14</v>
      </c>
      <c r="G118" s="25">
        <v>12</v>
      </c>
      <c r="H118" s="22" t="s">
        <v>191</v>
      </c>
      <c r="I118" s="22" t="s">
        <v>152</v>
      </c>
      <c r="J118" s="26">
        <v>280</v>
      </c>
      <c r="K118" s="26">
        <v>380</v>
      </c>
      <c r="L118" s="29"/>
      <c r="M118" s="28"/>
      <c r="AA118" s="19" t="s">
        <v>352</v>
      </c>
      <c r="AB118" s="18" t="s">
        <v>1150</v>
      </c>
    </row>
    <row r="119" spans="1:28" ht="15" x14ac:dyDescent="0.2">
      <c r="A119" s="21" t="s">
        <v>141</v>
      </c>
      <c r="B119" s="21" t="s">
        <v>212</v>
      </c>
      <c r="C119" s="21" t="s">
        <v>16</v>
      </c>
      <c r="D119" s="22" t="s">
        <v>13</v>
      </c>
      <c r="E119" s="30" t="str">
        <f t="shared" si="1"/>
        <v>Vieux Chateau Mazerat, Saint-Emilion Grand Cru - In Bond</v>
      </c>
      <c r="F119" s="22" t="s">
        <v>14</v>
      </c>
      <c r="G119" s="25">
        <v>12</v>
      </c>
      <c r="H119" s="22" t="s">
        <v>191</v>
      </c>
      <c r="I119" s="22" t="s">
        <v>152</v>
      </c>
      <c r="J119" s="26">
        <v>440</v>
      </c>
      <c r="K119" s="26">
        <v>560</v>
      </c>
      <c r="L119" s="29"/>
      <c r="M119" s="28"/>
      <c r="AA119" s="19" t="s">
        <v>353</v>
      </c>
      <c r="AB119" s="18" t="s">
        <v>1151</v>
      </c>
    </row>
    <row r="120" spans="1:28" ht="12" customHeight="1" x14ac:dyDescent="0.2">
      <c r="A120" s="31" t="s">
        <v>354</v>
      </c>
      <c r="B120" s="21" t="s">
        <v>212</v>
      </c>
      <c r="C120" s="31" t="s">
        <v>16</v>
      </c>
      <c r="D120" s="21" t="s">
        <v>13</v>
      </c>
      <c r="E120" s="30" t="str">
        <f t="shared" si="1"/>
        <v>Chateau Cantenac, Saint-Emilion Grand Cru</v>
      </c>
      <c r="F120" s="16" t="s">
        <v>14</v>
      </c>
      <c r="G120" s="16">
        <v>10</v>
      </c>
      <c r="H120" s="16" t="s">
        <v>191</v>
      </c>
      <c r="I120" s="32" t="s">
        <v>161</v>
      </c>
      <c r="J120" s="33">
        <v>150</v>
      </c>
      <c r="K120" s="33">
        <v>200</v>
      </c>
      <c r="L120" s="34"/>
      <c r="M120" s="18"/>
      <c r="AA120" s="18" t="s">
        <v>355</v>
      </c>
      <c r="AB120" s="18" t="s">
        <v>1152</v>
      </c>
    </row>
    <row r="121" spans="1:28" ht="12" customHeight="1" x14ac:dyDescent="0.2">
      <c r="A121" s="31" t="s">
        <v>356</v>
      </c>
      <c r="B121" s="21" t="s">
        <v>212</v>
      </c>
      <c r="C121" s="31" t="s">
        <v>16</v>
      </c>
      <c r="D121" s="21" t="s">
        <v>13</v>
      </c>
      <c r="E121" s="30" t="str">
        <f t="shared" si="1"/>
        <v>Chateau Cantenac, Saint-Emilion Grand Cru - In Bond</v>
      </c>
      <c r="F121" s="16" t="s">
        <v>14</v>
      </c>
      <c r="G121" s="16">
        <v>12</v>
      </c>
      <c r="H121" s="16" t="s">
        <v>191</v>
      </c>
      <c r="I121" s="32" t="s">
        <v>152</v>
      </c>
      <c r="J121" s="33">
        <v>180</v>
      </c>
      <c r="K121" s="33">
        <v>240</v>
      </c>
      <c r="L121" s="34"/>
      <c r="M121" s="18"/>
      <c r="AA121" s="18" t="s">
        <v>357</v>
      </c>
      <c r="AB121" s="18" t="s">
        <v>1153</v>
      </c>
    </row>
    <row r="122" spans="1:28" ht="12" customHeight="1" x14ac:dyDescent="0.2">
      <c r="A122" s="31" t="s">
        <v>358</v>
      </c>
      <c r="B122" s="21" t="s">
        <v>359</v>
      </c>
      <c r="C122" s="31" t="s">
        <v>16</v>
      </c>
      <c r="D122" s="21" t="s">
        <v>13</v>
      </c>
      <c r="E122" s="30" t="str">
        <f t="shared" si="1"/>
        <v>Chateau Pichon Longueville Comtesse de Lalande 2eme Cru Classe, Pauillac</v>
      </c>
      <c r="F122" s="16" t="s">
        <v>14</v>
      </c>
      <c r="G122" s="16">
        <v>6</v>
      </c>
      <c r="H122" s="16" t="s">
        <v>191</v>
      </c>
      <c r="I122" s="32" t="s">
        <v>161</v>
      </c>
      <c r="J122" s="33">
        <v>600</v>
      </c>
      <c r="K122" s="33">
        <v>800</v>
      </c>
      <c r="L122" s="34"/>
      <c r="M122" s="18" t="s">
        <v>180</v>
      </c>
      <c r="AA122" s="18" t="s">
        <v>360</v>
      </c>
      <c r="AB122" s="18" t="s">
        <v>1154</v>
      </c>
    </row>
    <row r="123" spans="1:28" ht="12" customHeight="1" x14ac:dyDescent="0.2">
      <c r="A123" s="31" t="s">
        <v>361</v>
      </c>
      <c r="B123" s="21" t="s">
        <v>359</v>
      </c>
      <c r="C123" s="31" t="s">
        <v>16</v>
      </c>
      <c r="D123" s="21" t="s">
        <v>13</v>
      </c>
      <c r="E123" s="30" t="str">
        <f t="shared" si="1"/>
        <v>Chateau La Tour Carnet 4eme Cru Classe, Haut-Medoc - In Bond</v>
      </c>
      <c r="F123" s="16" t="s">
        <v>14</v>
      </c>
      <c r="G123" s="16">
        <v>12</v>
      </c>
      <c r="H123" s="16" t="s">
        <v>191</v>
      </c>
      <c r="I123" s="32" t="s">
        <v>152</v>
      </c>
      <c r="J123" s="33">
        <v>200</v>
      </c>
      <c r="K123" s="33">
        <v>300</v>
      </c>
      <c r="L123" s="34"/>
      <c r="M123" s="18"/>
      <c r="AA123" s="18" t="s">
        <v>362</v>
      </c>
      <c r="AB123" s="18" t="s">
        <v>1155</v>
      </c>
    </row>
    <row r="124" spans="1:28" ht="12" customHeight="1" x14ac:dyDescent="0.2">
      <c r="A124" s="31" t="s">
        <v>363</v>
      </c>
      <c r="B124" s="21" t="s">
        <v>359</v>
      </c>
      <c r="C124" s="31" t="s">
        <v>16</v>
      </c>
      <c r="D124" s="21" t="s">
        <v>13</v>
      </c>
      <c r="E124" s="30" t="str">
        <f t="shared" si="1"/>
        <v>Chateau Angludet, Margaux</v>
      </c>
      <c r="F124" s="16" t="s">
        <v>14</v>
      </c>
      <c r="G124" s="16">
        <v>6</v>
      </c>
      <c r="H124" s="16" t="s">
        <v>160</v>
      </c>
      <c r="I124" s="32" t="s">
        <v>161</v>
      </c>
      <c r="J124" s="33">
        <v>150</v>
      </c>
      <c r="K124" s="33">
        <v>200</v>
      </c>
      <c r="L124" s="34"/>
      <c r="M124" s="18"/>
      <c r="AA124" s="18" t="s">
        <v>364</v>
      </c>
      <c r="AB124" s="18" t="s">
        <v>1156</v>
      </c>
    </row>
    <row r="125" spans="1:28" ht="12" customHeight="1" x14ac:dyDescent="0.2">
      <c r="A125" s="31" t="s">
        <v>365</v>
      </c>
      <c r="B125" s="21" t="s">
        <v>359</v>
      </c>
      <c r="C125" s="31" t="s">
        <v>16</v>
      </c>
      <c r="D125" s="21" t="s">
        <v>13</v>
      </c>
      <c r="E125" s="30" t="str">
        <f t="shared" si="1"/>
        <v>Chateau Le Crock, Saint-Estephe</v>
      </c>
      <c r="F125" s="16" t="s">
        <v>14</v>
      </c>
      <c r="G125" s="16">
        <v>6</v>
      </c>
      <c r="H125" s="16" t="s">
        <v>160</v>
      </c>
      <c r="I125" s="32" t="s">
        <v>161</v>
      </c>
      <c r="J125" s="33">
        <v>100</v>
      </c>
      <c r="K125" s="33">
        <v>150</v>
      </c>
      <c r="L125" s="34"/>
      <c r="M125" s="18"/>
      <c r="AA125" s="18" t="s">
        <v>366</v>
      </c>
      <c r="AB125" s="18" t="s">
        <v>1157</v>
      </c>
    </row>
    <row r="126" spans="1:28" ht="12" customHeight="1" x14ac:dyDescent="0.2">
      <c r="A126" s="31" t="s">
        <v>367</v>
      </c>
      <c r="B126" s="21" t="s">
        <v>359</v>
      </c>
      <c r="C126" s="31" t="s">
        <v>16</v>
      </c>
      <c r="D126" s="21" t="s">
        <v>13</v>
      </c>
      <c r="E126" s="30" t="str">
        <f t="shared" si="1"/>
        <v>Clos de l'Oratoire Grand Cru Classe, Saint-Emilion Grand Cru - In Bond</v>
      </c>
      <c r="F126" s="16" t="s">
        <v>14</v>
      </c>
      <c r="G126" s="16">
        <v>12</v>
      </c>
      <c r="H126" s="16" t="s">
        <v>191</v>
      </c>
      <c r="I126" s="32" t="s">
        <v>152</v>
      </c>
      <c r="J126" s="33">
        <v>280</v>
      </c>
      <c r="K126" s="33">
        <v>340</v>
      </c>
      <c r="L126" s="34"/>
      <c r="M126" s="18"/>
      <c r="AA126" s="18" t="s">
        <v>368</v>
      </c>
      <c r="AB126" s="18" t="s">
        <v>1158</v>
      </c>
    </row>
    <row r="127" spans="1:28" ht="12" customHeight="1" x14ac:dyDescent="0.2">
      <c r="A127" s="31" t="s">
        <v>369</v>
      </c>
      <c r="B127" s="21" t="s">
        <v>359</v>
      </c>
      <c r="C127" s="31" t="s">
        <v>16</v>
      </c>
      <c r="D127" s="21" t="s">
        <v>13</v>
      </c>
      <c r="E127" s="30" t="str">
        <f t="shared" si="1"/>
        <v>Chateau Feytit-Clinet, Pomerol - In Bond</v>
      </c>
      <c r="F127" s="16" t="s">
        <v>14</v>
      </c>
      <c r="G127" s="16">
        <v>6</v>
      </c>
      <c r="H127" s="16" t="s">
        <v>191</v>
      </c>
      <c r="I127" s="32" t="s">
        <v>152</v>
      </c>
      <c r="J127" s="33">
        <v>400</v>
      </c>
      <c r="K127" s="33">
        <v>500</v>
      </c>
      <c r="L127" s="34"/>
      <c r="M127" s="18"/>
      <c r="AA127" s="18" t="s">
        <v>370</v>
      </c>
      <c r="AB127" s="18" t="s">
        <v>1159</v>
      </c>
    </row>
    <row r="128" spans="1:28" ht="12" customHeight="1" x14ac:dyDescent="0.2">
      <c r="A128" s="31" t="s">
        <v>371</v>
      </c>
      <c r="B128" s="21" t="s">
        <v>359</v>
      </c>
      <c r="C128" s="31" t="s">
        <v>16</v>
      </c>
      <c r="D128" s="21" t="s">
        <v>13</v>
      </c>
      <c r="E128" s="30" t="str">
        <f t="shared" si="1"/>
        <v>Chateau Bourgneuf, Pomerol</v>
      </c>
      <c r="F128" s="16" t="s">
        <v>14</v>
      </c>
      <c r="G128" s="16">
        <v>6</v>
      </c>
      <c r="H128" s="16" t="s">
        <v>191</v>
      </c>
      <c r="I128" s="32" t="s">
        <v>161</v>
      </c>
      <c r="J128" s="33">
        <v>100</v>
      </c>
      <c r="K128" s="33">
        <v>150</v>
      </c>
      <c r="L128" s="34"/>
      <c r="M128" s="18"/>
      <c r="AA128" s="18" t="s">
        <v>372</v>
      </c>
      <c r="AB128" s="18" t="s">
        <v>1160</v>
      </c>
    </row>
    <row r="129" spans="1:28" ht="12" customHeight="1" x14ac:dyDescent="0.2">
      <c r="A129" s="31" t="s">
        <v>373</v>
      </c>
      <c r="B129" s="21" t="s">
        <v>359</v>
      </c>
      <c r="C129" s="31" t="s">
        <v>16</v>
      </c>
      <c r="D129" s="21" t="s">
        <v>13</v>
      </c>
      <c r="E129" s="30" t="str">
        <f t="shared" si="1"/>
        <v>Chateau Siaurac, Lalande de Pomerol - In Bond</v>
      </c>
      <c r="F129" s="16" t="s">
        <v>14</v>
      </c>
      <c r="G129" s="16">
        <v>12</v>
      </c>
      <c r="H129" s="16" t="s">
        <v>151</v>
      </c>
      <c r="I129" s="32" t="s">
        <v>152</v>
      </c>
      <c r="J129" s="33">
        <v>100</v>
      </c>
      <c r="K129" s="33">
        <v>150</v>
      </c>
      <c r="L129" s="34"/>
      <c r="M129" s="18"/>
      <c r="AA129" s="18" t="s">
        <v>374</v>
      </c>
      <c r="AB129" s="18" t="s">
        <v>1161</v>
      </c>
    </row>
    <row r="130" spans="1:28" ht="12" customHeight="1" x14ac:dyDescent="0.2">
      <c r="A130" s="31" t="s">
        <v>375</v>
      </c>
      <c r="B130" s="21" t="s">
        <v>376</v>
      </c>
      <c r="C130" s="31" t="s">
        <v>16</v>
      </c>
      <c r="D130" s="21" t="s">
        <v>13</v>
      </c>
      <c r="E130" s="30" t="str">
        <f t="shared" si="1"/>
        <v>Pagodes de Cos, Saint-Estephe - In Bond</v>
      </c>
      <c r="F130" s="16" t="s">
        <v>14</v>
      </c>
      <c r="G130" s="16">
        <v>12</v>
      </c>
      <c r="H130" s="16" t="s">
        <v>191</v>
      </c>
      <c r="I130" s="32" t="s">
        <v>152</v>
      </c>
      <c r="J130" s="33">
        <v>200</v>
      </c>
      <c r="K130" s="33">
        <v>300</v>
      </c>
      <c r="L130" s="34"/>
      <c r="M130" s="18"/>
      <c r="AA130" s="18" t="s">
        <v>351</v>
      </c>
      <c r="AB130" s="18" t="s">
        <v>1162</v>
      </c>
    </row>
    <row r="131" spans="1:28" ht="12" customHeight="1" x14ac:dyDescent="0.2">
      <c r="A131" s="31" t="s">
        <v>377</v>
      </c>
      <c r="B131" s="21" t="s">
        <v>376</v>
      </c>
      <c r="C131" s="31" t="s">
        <v>16</v>
      </c>
      <c r="D131" s="21" t="s">
        <v>13</v>
      </c>
      <c r="E131" s="30" t="str">
        <f t="shared" si="1"/>
        <v>Clos de l'Oratoire Grand Cru Classe, Saint-Emilion Grand Cru - In Bond</v>
      </c>
      <c r="F131" s="16" t="s">
        <v>14</v>
      </c>
      <c r="G131" s="16">
        <v>12</v>
      </c>
      <c r="H131" s="16" t="s">
        <v>191</v>
      </c>
      <c r="I131" s="32" t="s">
        <v>152</v>
      </c>
      <c r="J131" s="33">
        <v>240</v>
      </c>
      <c r="K131" s="33">
        <v>320</v>
      </c>
      <c r="L131" s="34"/>
      <c r="M131" s="18"/>
      <c r="AA131" s="18" t="s">
        <v>368</v>
      </c>
      <c r="AB131" s="18" t="s">
        <v>1163</v>
      </c>
    </row>
    <row r="132" spans="1:28" ht="12" customHeight="1" x14ac:dyDescent="0.2">
      <c r="A132" s="31" t="s">
        <v>378</v>
      </c>
      <c r="B132" s="21" t="s">
        <v>143</v>
      </c>
      <c r="C132" s="31" t="s">
        <v>16</v>
      </c>
      <c r="D132" s="21" t="s">
        <v>13</v>
      </c>
      <c r="E132" s="30" t="str">
        <f t="shared" ref="E132:E195" si="2">HYPERLINK(AB132,AA132)</f>
        <v>Chateau Gruaud Larose 2eme Cru Classe, Saint-Julien</v>
      </c>
      <c r="F132" s="16" t="s">
        <v>14</v>
      </c>
      <c r="G132" s="16">
        <v>6</v>
      </c>
      <c r="H132" s="16" t="s">
        <v>160</v>
      </c>
      <c r="I132" s="32" t="s">
        <v>161</v>
      </c>
      <c r="J132" s="33">
        <v>180</v>
      </c>
      <c r="K132" s="33">
        <v>220</v>
      </c>
      <c r="L132" s="34"/>
      <c r="M132" s="18"/>
      <c r="AA132" s="18" t="s">
        <v>278</v>
      </c>
      <c r="AB132" s="18" t="s">
        <v>1164</v>
      </c>
    </row>
    <row r="133" spans="1:28" ht="12" customHeight="1" x14ac:dyDescent="0.2">
      <c r="A133" s="31" t="s">
        <v>379</v>
      </c>
      <c r="B133" s="21" t="s">
        <v>143</v>
      </c>
      <c r="C133" s="31" t="s">
        <v>16</v>
      </c>
      <c r="D133" s="21" t="s">
        <v>13</v>
      </c>
      <c r="E133" s="30" t="str">
        <f t="shared" si="2"/>
        <v>Chateau La Lagune 3eme Cru Classe, Haut-Medoc</v>
      </c>
      <c r="F133" s="16" t="s">
        <v>14</v>
      </c>
      <c r="G133" s="16">
        <v>6</v>
      </c>
      <c r="H133" s="16" t="s">
        <v>160</v>
      </c>
      <c r="I133" s="32" t="s">
        <v>161</v>
      </c>
      <c r="J133" s="33">
        <v>150</v>
      </c>
      <c r="K133" s="33">
        <v>200</v>
      </c>
      <c r="L133" s="34" t="s">
        <v>187</v>
      </c>
      <c r="M133" s="18"/>
      <c r="AA133" s="18" t="s">
        <v>240</v>
      </c>
      <c r="AB133" s="18" t="s">
        <v>1165</v>
      </c>
    </row>
    <row r="134" spans="1:28" ht="12" customHeight="1" x14ac:dyDescent="0.2">
      <c r="A134" s="31" t="s">
        <v>380</v>
      </c>
      <c r="B134" s="21" t="s">
        <v>143</v>
      </c>
      <c r="C134" s="31" t="s">
        <v>16</v>
      </c>
      <c r="D134" s="21" t="s">
        <v>13</v>
      </c>
      <c r="E134" s="30" t="str">
        <f t="shared" si="2"/>
        <v>Chateau Batailley 5eme Cru Classe, Pauillac</v>
      </c>
      <c r="F134" s="16" t="s">
        <v>14</v>
      </c>
      <c r="G134" s="16">
        <v>6</v>
      </c>
      <c r="H134" s="16" t="s">
        <v>191</v>
      </c>
      <c r="I134" s="32" t="s">
        <v>161</v>
      </c>
      <c r="J134" s="33">
        <v>150</v>
      </c>
      <c r="K134" s="33">
        <v>200</v>
      </c>
      <c r="L134" s="34"/>
      <c r="M134" s="18"/>
      <c r="AA134" s="18" t="s">
        <v>280</v>
      </c>
      <c r="AB134" s="18" t="s">
        <v>1166</v>
      </c>
    </row>
    <row r="135" spans="1:28" ht="12" customHeight="1" x14ac:dyDescent="0.2">
      <c r="A135" s="31" t="s">
        <v>381</v>
      </c>
      <c r="B135" s="21" t="s">
        <v>143</v>
      </c>
      <c r="C135" s="31" t="s">
        <v>16</v>
      </c>
      <c r="D135" s="21" t="s">
        <v>13</v>
      </c>
      <c r="E135" s="30" t="str">
        <f t="shared" si="2"/>
        <v>Vieux Chateau Certan, Pomerol</v>
      </c>
      <c r="F135" s="16" t="s">
        <v>14</v>
      </c>
      <c r="G135" s="16">
        <v>6</v>
      </c>
      <c r="H135" s="16" t="s">
        <v>191</v>
      </c>
      <c r="I135" s="32" t="s">
        <v>161</v>
      </c>
      <c r="J135" s="33">
        <v>500</v>
      </c>
      <c r="K135" s="33">
        <v>700</v>
      </c>
      <c r="L135" s="34"/>
      <c r="M135" s="18" t="s">
        <v>180</v>
      </c>
      <c r="AA135" s="18" t="s">
        <v>382</v>
      </c>
      <c r="AB135" s="18" t="s">
        <v>1167</v>
      </c>
    </row>
    <row r="136" spans="1:28" ht="12" customHeight="1" x14ac:dyDescent="0.2">
      <c r="A136" s="31" t="s">
        <v>383</v>
      </c>
      <c r="B136" s="21" t="s">
        <v>144</v>
      </c>
      <c r="C136" s="31" t="s">
        <v>16</v>
      </c>
      <c r="D136" s="21" t="s">
        <v>13</v>
      </c>
      <c r="E136" s="30" t="str">
        <f t="shared" si="2"/>
        <v>Chateau Margaux Premier Cru Classe, Margaux (Imperial) - In Bond</v>
      </c>
      <c r="F136" s="16" t="s">
        <v>385</v>
      </c>
      <c r="G136" s="16">
        <v>1</v>
      </c>
      <c r="H136" s="16" t="s">
        <v>191</v>
      </c>
      <c r="I136" s="32" t="s">
        <v>152</v>
      </c>
      <c r="J136" s="33">
        <v>1600</v>
      </c>
      <c r="K136" s="33">
        <v>2400</v>
      </c>
      <c r="L136" s="34" t="s">
        <v>386</v>
      </c>
      <c r="M136" s="18" t="s">
        <v>387</v>
      </c>
      <c r="AA136" s="18" t="s">
        <v>384</v>
      </c>
      <c r="AB136" s="18" t="s">
        <v>1168</v>
      </c>
    </row>
    <row r="137" spans="1:28" ht="12" customHeight="1" x14ac:dyDescent="0.2">
      <c r="A137" s="31" t="s">
        <v>388</v>
      </c>
      <c r="B137" s="21" t="s">
        <v>144</v>
      </c>
      <c r="C137" s="31" t="s">
        <v>16</v>
      </c>
      <c r="D137" s="21" t="s">
        <v>13</v>
      </c>
      <c r="E137" s="30" t="str">
        <f t="shared" si="2"/>
        <v>Chateau Cheval Blanc Premier Grand Cru Classe A, Saint-Emilion Grand Cru (Imperial) - In Bond</v>
      </c>
      <c r="F137" s="16" t="s">
        <v>385</v>
      </c>
      <c r="G137" s="16">
        <v>1</v>
      </c>
      <c r="H137" s="16" t="s">
        <v>191</v>
      </c>
      <c r="I137" s="32" t="s">
        <v>152</v>
      </c>
      <c r="J137" s="33">
        <v>1800</v>
      </c>
      <c r="K137" s="33">
        <v>2500</v>
      </c>
      <c r="L137" s="34"/>
      <c r="M137" s="18" t="s">
        <v>387</v>
      </c>
      <c r="AA137" s="18" t="s">
        <v>389</v>
      </c>
      <c r="AB137" s="18" t="s">
        <v>1169</v>
      </c>
    </row>
    <row r="138" spans="1:28" ht="12" customHeight="1" x14ac:dyDescent="0.2">
      <c r="A138" s="31" t="s">
        <v>390</v>
      </c>
      <c r="B138" s="21" t="s">
        <v>391</v>
      </c>
      <c r="C138" s="31" t="s">
        <v>16</v>
      </c>
      <c r="D138" s="21" t="s">
        <v>13</v>
      </c>
      <c r="E138" s="30" t="str">
        <f t="shared" si="2"/>
        <v>Chateau de Fieuzal, Rouge Cru Classe, Pessac-Leognan</v>
      </c>
      <c r="F138" s="16" t="s">
        <v>14</v>
      </c>
      <c r="G138" s="16">
        <v>12</v>
      </c>
      <c r="H138" s="16" t="s">
        <v>160</v>
      </c>
      <c r="I138" s="32" t="s">
        <v>161</v>
      </c>
      <c r="J138" s="33">
        <v>100</v>
      </c>
      <c r="K138" s="33">
        <v>150</v>
      </c>
      <c r="L138" s="34"/>
      <c r="M138" s="18"/>
      <c r="AA138" s="18" t="s">
        <v>392</v>
      </c>
      <c r="AB138" s="18" t="s">
        <v>1170</v>
      </c>
    </row>
    <row r="139" spans="1:28" ht="12" customHeight="1" x14ac:dyDescent="0.2">
      <c r="A139" s="31" t="s">
        <v>393</v>
      </c>
      <c r="B139" s="21" t="s">
        <v>391</v>
      </c>
      <c r="C139" s="31" t="s">
        <v>16</v>
      </c>
      <c r="D139" s="21" t="s">
        <v>13</v>
      </c>
      <c r="E139" s="30" t="str">
        <f t="shared" si="2"/>
        <v>Chateau Angludet, Margaux</v>
      </c>
      <c r="F139" s="16" t="s">
        <v>14</v>
      </c>
      <c r="G139" s="16">
        <v>12</v>
      </c>
      <c r="H139" s="16" t="s">
        <v>191</v>
      </c>
      <c r="I139" s="32" t="s">
        <v>161</v>
      </c>
      <c r="J139" s="33">
        <v>180</v>
      </c>
      <c r="K139" s="33">
        <v>280</v>
      </c>
      <c r="L139" s="34"/>
      <c r="M139" s="18"/>
      <c r="AA139" s="18" t="s">
        <v>364</v>
      </c>
      <c r="AB139" s="18" t="s">
        <v>1171</v>
      </c>
    </row>
    <row r="140" spans="1:28" ht="12" customHeight="1" x14ac:dyDescent="0.2">
      <c r="A140" s="31" t="s">
        <v>394</v>
      </c>
      <c r="B140" s="21" t="s">
        <v>391</v>
      </c>
      <c r="C140" s="31" t="s">
        <v>16</v>
      </c>
      <c r="D140" s="21" t="s">
        <v>13</v>
      </c>
      <c r="E140" s="30" t="str">
        <f t="shared" si="2"/>
        <v>Les Forts de Latour, Pauillac</v>
      </c>
      <c r="F140" s="16" t="s">
        <v>14</v>
      </c>
      <c r="G140" s="16">
        <v>12</v>
      </c>
      <c r="H140" s="16" t="s">
        <v>191</v>
      </c>
      <c r="I140" s="32" t="s">
        <v>161</v>
      </c>
      <c r="J140" s="33">
        <v>1000</v>
      </c>
      <c r="K140" s="33">
        <v>1300</v>
      </c>
      <c r="L140" s="34" t="s">
        <v>168</v>
      </c>
      <c r="M140" s="18"/>
      <c r="AA140" s="18" t="s">
        <v>395</v>
      </c>
      <c r="AB140" s="18" t="s">
        <v>1172</v>
      </c>
    </row>
    <row r="141" spans="1:28" ht="12" customHeight="1" x14ac:dyDescent="0.2">
      <c r="A141" s="31" t="s">
        <v>396</v>
      </c>
      <c r="B141" s="21" t="s">
        <v>391</v>
      </c>
      <c r="C141" s="31" t="s">
        <v>16</v>
      </c>
      <c r="D141" s="21" t="s">
        <v>13</v>
      </c>
      <c r="E141" s="30" t="str">
        <f t="shared" si="2"/>
        <v>Les Griffons de Pichon Baron Rouge, Pauillac</v>
      </c>
      <c r="F141" s="16" t="s">
        <v>14</v>
      </c>
      <c r="G141" s="16">
        <v>6</v>
      </c>
      <c r="H141" s="16" t="s">
        <v>160</v>
      </c>
      <c r="I141" s="32" t="s">
        <v>161</v>
      </c>
      <c r="J141" s="33">
        <v>100</v>
      </c>
      <c r="K141" s="33">
        <v>150</v>
      </c>
      <c r="L141" s="34"/>
      <c r="M141" s="18"/>
      <c r="AA141" s="18" t="s">
        <v>397</v>
      </c>
      <c r="AB141" s="18" t="s">
        <v>1173</v>
      </c>
    </row>
    <row r="142" spans="1:28" ht="12" customHeight="1" x14ac:dyDescent="0.2">
      <c r="A142" s="31" t="s">
        <v>398</v>
      </c>
      <c r="B142" s="21" t="s">
        <v>391</v>
      </c>
      <c r="C142" s="31" t="s">
        <v>16</v>
      </c>
      <c r="D142" s="21" t="s">
        <v>13</v>
      </c>
      <c r="E142" s="30" t="str">
        <f t="shared" si="2"/>
        <v>Vieux Chateau Certan, Pomerol</v>
      </c>
      <c r="F142" s="16" t="s">
        <v>14</v>
      </c>
      <c r="G142" s="16">
        <v>6</v>
      </c>
      <c r="H142" s="16" t="s">
        <v>191</v>
      </c>
      <c r="I142" s="32" t="s">
        <v>161</v>
      </c>
      <c r="J142" s="33">
        <v>500</v>
      </c>
      <c r="K142" s="33">
        <v>700</v>
      </c>
      <c r="L142" s="34"/>
      <c r="M142" s="18" t="s">
        <v>180</v>
      </c>
      <c r="AA142" s="18" t="s">
        <v>382</v>
      </c>
      <c r="AB142" s="18" t="s">
        <v>1174</v>
      </c>
    </row>
    <row r="143" spans="1:28" ht="12" customHeight="1" x14ac:dyDescent="0.2">
      <c r="A143" s="31" t="s">
        <v>399</v>
      </c>
      <c r="B143" s="21" t="s">
        <v>145</v>
      </c>
      <c r="C143" s="31" t="s">
        <v>16</v>
      </c>
      <c r="D143" s="21" t="s">
        <v>13</v>
      </c>
      <c r="E143" s="30" t="str">
        <f t="shared" si="2"/>
        <v>Chateau Lafon-Rochet 4eme Cru Classe, Saint-Estephe</v>
      </c>
      <c r="F143" s="16" t="s">
        <v>14</v>
      </c>
      <c r="G143" s="16">
        <v>6</v>
      </c>
      <c r="H143" s="16" t="s">
        <v>160</v>
      </c>
      <c r="I143" s="32" t="s">
        <v>161</v>
      </c>
      <c r="J143" s="33">
        <v>100</v>
      </c>
      <c r="K143" s="33">
        <v>150</v>
      </c>
      <c r="L143" s="34"/>
      <c r="M143" s="18"/>
      <c r="AA143" s="18" t="s">
        <v>400</v>
      </c>
      <c r="AB143" s="18" t="s">
        <v>1175</v>
      </c>
    </row>
    <row r="144" spans="1:28" ht="12" customHeight="1" x14ac:dyDescent="0.2">
      <c r="A144" s="31" t="s">
        <v>401</v>
      </c>
      <c r="B144" s="21" t="s">
        <v>145</v>
      </c>
      <c r="C144" s="31" t="s">
        <v>16</v>
      </c>
      <c r="D144" s="21" t="s">
        <v>13</v>
      </c>
      <c r="E144" s="30" t="str">
        <f t="shared" si="2"/>
        <v>Chateau Haut-Batailley 5eme Cru Classe, Pauillac</v>
      </c>
      <c r="F144" s="16" t="s">
        <v>14</v>
      </c>
      <c r="G144" s="16">
        <v>6</v>
      </c>
      <c r="H144" s="16" t="s">
        <v>191</v>
      </c>
      <c r="I144" s="32" t="s">
        <v>161</v>
      </c>
      <c r="J144" s="33">
        <v>120</v>
      </c>
      <c r="K144" s="33">
        <v>180</v>
      </c>
      <c r="L144" s="34"/>
      <c r="M144" s="18"/>
      <c r="AA144" s="18" t="s">
        <v>402</v>
      </c>
      <c r="AB144" s="18" t="s">
        <v>1176</v>
      </c>
    </row>
    <row r="145" spans="1:28" ht="12" customHeight="1" x14ac:dyDescent="0.2">
      <c r="A145" s="31" t="s">
        <v>403</v>
      </c>
      <c r="B145" s="21" t="s">
        <v>145</v>
      </c>
      <c r="C145" s="31" t="s">
        <v>16</v>
      </c>
      <c r="D145" s="21" t="s">
        <v>13</v>
      </c>
      <c r="E145" s="30" t="str">
        <f t="shared" si="2"/>
        <v>Pichon Comtesse Reserve, Pauillac</v>
      </c>
      <c r="F145" s="16" t="s">
        <v>14</v>
      </c>
      <c r="G145" s="16">
        <v>6</v>
      </c>
      <c r="H145" s="16" t="s">
        <v>191</v>
      </c>
      <c r="I145" s="32" t="s">
        <v>161</v>
      </c>
      <c r="J145" s="33">
        <v>120</v>
      </c>
      <c r="K145" s="33">
        <v>180</v>
      </c>
      <c r="L145" s="34"/>
      <c r="M145" s="18"/>
      <c r="AA145" s="18" t="s">
        <v>404</v>
      </c>
      <c r="AB145" s="18" t="s">
        <v>1177</v>
      </c>
    </row>
    <row r="146" spans="1:28" ht="12" customHeight="1" x14ac:dyDescent="0.2">
      <c r="A146" s="31" t="s">
        <v>405</v>
      </c>
      <c r="B146" s="21" t="s">
        <v>145</v>
      </c>
      <c r="C146" s="31" t="s">
        <v>16</v>
      </c>
      <c r="D146" s="21" t="s">
        <v>13</v>
      </c>
      <c r="E146" s="30" t="str">
        <f t="shared" si="2"/>
        <v>Chateau Canon Premier Grand Cru Classe B, Saint-Emilion Grand Cru</v>
      </c>
      <c r="F146" s="16" t="s">
        <v>14</v>
      </c>
      <c r="G146" s="16">
        <v>6</v>
      </c>
      <c r="H146" s="16" t="s">
        <v>191</v>
      </c>
      <c r="I146" s="32" t="s">
        <v>161</v>
      </c>
      <c r="J146" s="33">
        <v>500</v>
      </c>
      <c r="K146" s="33">
        <v>700</v>
      </c>
      <c r="L146" s="34" t="s">
        <v>407</v>
      </c>
      <c r="M146" s="18" t="s">
        <v>180</v>
      </c>
      <c r="AA146" s="18" t="s">
        <v>406</v>
      </c>
      <c r="AB146" s="18" t="s">
        <v>1178</v>
      </c>
    </row>
    <row r="147" spans="1:28" ht="12" customHeight="1" x14ac:dyDescent="0.2">
      <c r="A147" s="31" t="s">
        <v>408</v>
      </c>
      <c r="B147" s="21" t="s">
        <v>145</v>
      </c>
      <c r="C147" s="31" t="s">
        <v>16</v>
      </c>
      <c r="D147" s="21" t="s">
        <v>13</v>
      </c>
      <c r="E147" s="30" t="str">
        <f t="shared" si="2"/>
        <v>Petit-Figeac, Saint-Emilion Grand Cru</v>
      </c>
      <c r="F147" s="16" t="s">
        <v>14</v>
      </c>
      <c r="G147" s="16">
        <v>6</v>
      </c>
      <c r="H147" s="16" t="s">
        <v>191</v>
      </c>
      <c r="I147" s="32" t="s">
        <v>161</v>
      </c>
      <c r="J147" s="33">
        <v>190</v>
      </c>
      <c r="K147" s="33">
        <v>250</v>
      </c>
      <c r="L147" s="34"/>
      <c r="M147" s="18"/>
      <c r="AA147" s="18" t="s">
        <v>409</v>
      </c>
      <c r="AB147" s="18" t="s">
        <v>1179</v>
      </c>
    </row>
    <row r="148" spans="1:28" ht="12" customHeight="1" x14ac:dyDescent="0.2">
      <c r="A148" s="31" t="s">
        <v>410</v>
      </c>
      <c r="B148" s="21" t="s">
        <v>145</v>
      </c>
      <c r="C148" s="31" t="s">
        <v>16</v>
      </c>
      <c r="D148" s="21" t="s">
        <v>13</v>
      </c>
      <c r="E148" s="30" t="str">
        <f t="shared" si="2"/>
        <v>Chateau Fonplegade Grand Cru Classe, Saint-Emilion Grand Cru</v>
      </c>
      <c r="F148" s="16" t="s">
        <v>14</v>
      </c>
      <c r="G148" s="16">
        <v>6</v>
      </c>
      <c r="H148" s="16" t="s">
        <v>191</v>
      </c>
      <c r="I148" s="32" t="s">
        <v>161</v>
      </c>
      <c r="J148" s="33">
        <v>100</v>
      </c>
      <c r="K148" s="33">
        <v>150</v>
      </c>
      <c r="L148" s="34"/>
      <c r="M148" s="18"/>
      <c r="AA148" s="18" t="s">
        <v>411</v>
      </c>
      <c r="AB148" s="18" t="s">
        <v>1180</v>
      </c>
    </row>
    <row r="149" spans="1:28" ht="12" customHeight="1" x14ac:dyDescent="0.2">
      <c r="A149" s="31" t="s">
        <v>412</v>
      </c>
      <c r="B149" s="21" t="s">
        <v>145</v>
      </c>
      <c r="C149" s="31" t="s">
        <v>16</v>
      </c>
      <c r="D149" s="21" t="s">
        <v>13</v>
      </c>
      <c r="E149" s="30" t="str">
        <f t="shared" si="2"/>
        <v>Chateau de Valois, Pomerol</v>
      </c>
      <c r="F149" s="16" t="s">
        <v>14</v>
      </c>
      <c r="G149" s="16">
        <v>6</v>
      </c>
      <c r="H149" s="16" t="s">
        <v>160</v>
      </c>
      <c r="I149" s="32" t="s">
        <v>161</v>
      </c>
      <c r="J149" s="33">
        <v>100</v>
      </c>
      <c r="K149" s="33">
        <v>150</v>
      </c>
      <c r="L149" s="34"/>
      <c r="M149" s="18"/>
      <c r="AA149" s="18" t="s">
        <v>413</v>
      </c>
      <c r="AB149" s="18" t="s">
        <v>1181</v>
      </c>
    </row>
    <row r="150" spans="1:28" ht="12" customHeight="1" x14ac:dyDescent="0.2">
      <c r="A150" s="31" t="s">
        <v>414</v>
      </c>
      <c r="B150" s="21" t="s">
        <v>145</v>
      </c>
      <c r="C150" s="31" t="s">
        <v>16</v>
      </c>
      <c r="D150" s="21" t="s">
        <v>13</v>
      </c>
      <c r="E150" s="30" t="str">
        <f t="shared" si="2"/>
        <v>Ronan by Clinet, Chateau Clinet</v>
      </c>
      <c r="F150" s="16" t="s">
        <v>14</v>
      </c>
      <c r="G150" s="16">
        <v>12</v>
      </c>
      <c r="H150" s="16" t="s">
        <v>151</v>
      </c>
      <c r="I150" s="32" t="s">
        <v>161</v>
      </c>
      <c r="J150" s="33">
        <v>100</v>
      </c>
      <c r="K150" s="33">
        <v>140</v>
      </c>
      <c r="L150" s="34" t="s">
        <v>168</v>
      </c>
      <c r="M150" s="18" t="s">
        <v>416</v>
      </c>
      <c r="AA150" s="18" t="s">
        <v>415</v>
      </c>
      <c r="AB150" s="18" t="s">
        <v>1182</v>
      </c>
    </row>
    <row r="151" spans="1:28" ht="12" customHeight="1" x14ac:dyDescent="0.2">
      <c r="A151" s="31" t="s">
        <v>417</v>
      </c>
      <c r="B151" s="21" t="s">
        <v>145</v>
      </c>
      <c r="C151" s="31" t="s">
        <v>16</v>
      </c>
      <c r="D151" s="21" t="s">
        <v>13</v>
      </c>
      <c r="E151" s="30" t="str">
        <f t="shared" si="2"/>
        <v>Ronan by Clinet, Chateau Clinet</v>
      </c>
      <c r="F151" s="16" t="s">
        <v>14</v>
      </c>
      <c r="G151" s="16">
        <v>12</v>
      </c>
      <c r="H151" s="16" t="s">
        <v>151</v>
      </c>
      <c r="I151" s="32" t="s">
        <v>161</v>
      </c>
      <c r="J151" s="33">
        <v>100</v>
      </c>
      <c r="K151" s="33">
        <v>140</v>
      </c>
      <c r="L151" s="34" t="s">
        <v>168</v>
      </c>
      <c r="M151" s="18" t="s">
        <v>416</v>
      </c>
      <c r="AA151" s="18" t="s">
        <v>415</v>
      </c>
      <c r="AB151" s="18" t="s">
        <v>1183</v>
      </c>
    </row>
    <row r="152" spans="1:28" ht="12" customHeight="1" x14ac:dyDescent="0.2">
      <c r="A152" s="31" t="s">
        <v>418</v>
      </c>
      <c r="B152" s="21" t="s">
        <v>145</v>
      </c>
      <c r="C152" s="31" t="s">
        <v>16</v>
      </c>
      <c r="D152" s="21" t="s">
        <v>13</v>
      </c>
      <c r="E152" s="30" t="str">
        <f t="shared" si="2"/>
        <v>Ronan by Clinet, Chateau Clinet</v>
      </c>
      <c r="F152" s="16" t="s">
        <v>14</v>
      </c>
      <c r="G152" s="16">
        <v>12</v>
      </c>
      <c r="H152" s="16" t="s">
        <v>151</v>
      </c>
      <c r="I152" s="32" t="s">
        <v>161</v>
      </c>
      <c r="J152" s="33">
        <v>100</v>
      </c>
      <c r="K152" s="33">
        <v>140</v>
      </c>
      <c r="L152" s="34" t="s">
        <v>168</v>
      </c>
      <c r="M152" s="18" t="s">
        <v>416</v>
      </c>
      <c r="AA152" s="18" t="s">
        <v>415</v>
      </c>
      <c r="AB152" s="18" t="s">
        <v>1184</v>
      </c>
    </row>
    <row r="153" spans="1:28" ht="12" customHeight="1" x14ac:dyDescent="0.2">
      <c r="A153" s="31" t="s">
        <v>419</v>
      </c>
      <c r="B153" s="21" t="s">
        <v>142</v>
      </c>
      <c r="C153" s="31" t="s">
        <v>16</v>
      </c>
      <c r="D153" s="21" t="s">
        <v>13</v>
      </c>
      <c r="E153" s="30" t="str">
        <f t="shared" si="2"/>
        <v>Chateau Pichon Longueville Comtesse de Lalande 2eme Cru Classe, Pauillac</v>
      </c>
      <c r="F153" s="16" t="s">
        <v>14</v>
      </c>
      <c r="G153" s="16">
        <v>6</v>
      </c>
      <c r="H153" s="16" t="s">
        <v>191</v>
      </c>
      <c r="I153" s="32" t="s">
        <v>161</v>
      </c>
      <c r="J153" s="33">
        <v>750</v>
      </c>
      <c r="K153" s="33">
        <v>950</v>
      </c>
      <c r="L153" s="34"/>
      <c r="M153" s="18" t="s">
        <v>180</v>
      </c>
      <c r="AA153" s="18" t="s">
        <v>360</v>
      </c>
      <c r="AB153" s="18" t="s">
        <v>1185</v>
      </c>
    </row>
    <row r="154" spans="1:28" ht="12" customHeight="1" x14ac:dyDescent="0.2">
      <c r="A154" s="31" t="s">
        <v>420</v>
      </c>
      <c r="B154" s="21" t="s">
        <v>142</v>
      </c>
      <c r="C154" s="31" t="s">
        <v>16</v>
      </c>
      <c r="D154" s="21" t="s">
        <v>13</v>
      </c>
      <c r="E154" s="30" t="str">
        <f t="shared" si="2"/>
        <v>Chateau Leoville Las Cases 2eme Cru Classe, Saint-Julien</v>
      </c>
      <c r="F154" s="16" t="s">
        <v>14</v>
      </c>
      <c r="G154" s="16">
        <v>6</v>
      </c>
      <c r="H154" s="16" t="s">
        <v>191</v>
      </c>
      <c r="I154" s="32" t="s">
        <v>161</v>
      </c>
      <c r="J154" s="33">
        <v>850</v>
      </c>
      <c r="K154" s="33">
        <v>1200</v>
      </c>
      <c r="L154" s="34" t="s">
        <v>407</v>
      </c>
      <c r="M154" s="18" t="s">
        <v>180</v>
      </c>
      <c r="AA154" s="18" t="s">
        <v>421</v>
      </c>
      <c r="AB154" s="18" t="s">
        <v>1186</v>
      </c>
    </row>
    <row r="155" spans="1:28" ht="12" customHeight="1" x14ac:dyDescent="0.2">
      <c r="A155" s="31" t="s">
        <v>422</v>
      </c>
      <c r="B155" s="21" t="s">
        <v>142</v>
      </c>
      <c r="C155" s="31" t="s">
        <v>16</v>
      </c>
      <c r="D155" s="21" t="s">
        <v>13</v>
      </c>
      <c r="E155" s="30" t="str">
        <f t="shared" si="2"/>
        <v>Chateau La Lagune 3eme Cru Classe, Haut-Medoc</v>
      </c>
      <c r="F155" s="16" t="s">
        <v>14</v>
      </c>
      <c r="G155" s="16">
        <v>6</v>
      </c>
      <c r="H155" s="16" t="s">
        <v>160</v>
      </c>
      <c r="I155" s="32" t="s">
        <v>161</v>
      </c>
      <c r="J155" s="33">
        <v>150</v>
      </c>
      <c r="K155" s="33">
        <v>200</v>
      </c>
      <c r="L155" s="34"/>
      <c r="M155" s="18"/>
      <c r="AA155" s="18" t="s">
        <v>240</v>
      </c>
      <c r="AB155" s="18" t="s">
        <v>1187</v>
      </c>
    </row>
    <row r="156" spans="1:28" ht="12" customHeight="1" x14ac:dyDescent="0.2">
      <c r="A156" s="31" t="s">
        <v>423</v>
      </c>
      <c r="B156" s="21" t="s">
        <v>142</v>
      </c>
      <c r="C156" s="31" t="s">
        <v>16</v>
      </c>
      <c r="D156" s="21" t="s">
        <v>13</v>
      </c>
      <c r="E156" s="30" t="str">
        <f t="shared" si="2"/>
        <v>Chateau Pontet-Canet 5eme Cru Classe, Pauillac</v>
      </c>
      <c r="F156" s="16" t="s">
        <v>14</v>
      </c>
      <c r="G156" s="16">
        <v>12</v>
      </c>
      <c r="H156" s="16" t="s">
        <v>191</v>
      </c>
      <c r="I156" s="32" t="s">
        <v>161</v>
      </c>
      <c r="J156" s="33">
        <v>650</v>
      </c>
      <c r="K156" s="33">
        <v>750</v>
      </c>
      <c r="L156" s="34" t="s">
        <v>168</v>
      </c>
      <c r="M156" s="18"/>
      <c r="AA156" s="18" t="s">
        <v>424</v>
      </c>
      <c r="AB156" s="18" t="s">
        <v>1188</v>
      </c>
    </row>
    <row r="157" spans="1:28" ht="12" customHeight="1" x14ac:dyDescent="0.2">
      <c r="A157" s="31" t="s">
        <v>425</v>
      </c>
      <c r="B157" s="21" t="s">
        <v>142</v>
      </c>
      <c r="C157" s="31" t="s">
        <v>16</v>
      </c>
      <c r="D157" s="21" t="s">
        <v>13</v>
      </c>
      <c r="E157" s="30" t="str">
        <f t="shared" si="2"/>
        <v>Chateau Pontet-Canet 5eme Cru Classe, Pauillac</v>
      </c>
      <c r="F157" s="16" t="s">
        <v>14</v>
      </c>
      <c r="G157" s="16">
        <v>12</v>
      </c>
      <c r="H157" s="16" t="s">
        <v>191</v>
      </c>
      <c r="I157" s="32" t="s">
        <v>161</v>
      </c>
      <c r="J157" s="33">
        <v>650</v>
      </c>
      <c r="K157" s="33">
        <v>750</v>
      </c>
      <c r="L157" s="34" t="s">
        <v>168</v>
      </c>
      <c r="M157" s="18"/>
      <c r="AA157" s="18" t="s">
        <v>424</v>
      </c>
      <c r="AB157" s="18" t="s">
        <v>1189</v>
      </c>
    </row>
    <row r="158" spans="1:28" ht="12" customHeight="1" x14ac:dyDescent="0.2">
      <c r="A158" s="31" t="s">
        <v>426</v>
      </c>
      <c r="B158" s="21" t="s">
        <v>142</v>
      </c>
      <c r="C158" s="31" t="s">
        <v>16</v>
      </c>
      <c r="D158" s="21" t="s">
        <v>13</v>
      </c>
      <c r="E158" s="30" t="str">
        <f t="shared" si="2"/>
        <v>Chateau Pedesclaux 5eme Cru Classe, Pauillac</v>
      </c>
      <c r="F158" s="16" t="s">
        <v>14</v>
      </c>
      <c r="G158" s="16">
        <v>12</v>
      </c>
      <c r="H158" s="16" t="s">
        <v>191</v>
      </c>
      <c r="I158" s="32" t="s">
        <v>161</v>
      </c>
      <c r="J158" s="33">
        <v>240</v>
      </c>
      <c r="K158" s="33">
        <v>320</v>
      </c>
      <c r="L158" s="34" t="s">
        <v>168</v>
      </c>
      <c r="M158" s="18"/>
      <c r="AA158" s="18" t="s">
        <v>427</v>
      </c>
      <c r="AB158" s="18" t="s">
        <v>1190</v>
      </c>
    </row>
    <row r="159" spans="1:28" ht="12" customHeight="1" x14ac:dyDescent="0.2">
      <c r="A159" s="31" t="s">
        <v>428</v>
      </c>
      <c r="B159" s="21" t="s">
        <v>142</v>
      </c>
      <c r="C159" s="31" t="s">
        <v>16</v>
      </c>
      <c r="D159" s="21" t="s">
        <v>13</v>
      </c>
      <c r="E159" s="30" t="str">
        <f t="shared" si="2"/>
        <v>Chateau Pedesclaux 5eme Cru Classe, Pauillac</v>
      </c>
      <c r="F159" s="16" t="s">
        <v>14</v>
      </c>
      <c r="G159" s="16">
        <v>6</v>
      </c>
      <c r="H159" s="16" t="s">
        <v>191</v>
      </c>
      <c r="I159" s="32" t="s">
        <v>161</v>
      </c>
      <c r="J159" s="33">
        <v>120</v>
      </c>
      <c r="K159" s="33">
        <v>160</v>
      </c>
      <c r="L159" s="34"/>
      <c r="M159" s="18"/>
      <c r="AA159" s="18" t="s">
        <v>427</v>
      </c>
      <c r="AB159" s="18" t="s">
        <v>1191</v>
      </c>
    </row>
    <row r="160" spans="1:28" ht="12" customHeight="1" x14ac:dyDescent="0.2">
      <c r="A160" s="31" t="s">
        <v>429</v>
      </c>
      <c r="B160" s="21" t="s">
        <v>142</v>
      </c>
      <c r="C160" s="31" t="s">
        <v>16</v>
      </c>
      <c r="D160" s="21" t="s">
        <v>13</v>
      </c>
      <c r="E160" s="30" t="str">
        <f t="shared" si="2"/>
        <v>Chateau Malartic Lagraviere, Pessac-Leognan Grand Cru Classe, Rouge</v>
      </c>
      <c r="F160" s="16" t="s">
        <v>14</v>
      </c>
      <c r="G160" s="16">
        <v>12</v>
      </c>
      <c r="H160" s="16" t="s">
        <v>191</v>
      </c>
      <c r="I160" s="32" t="s">
        <v>161</v>
      </c>
      <c r="J160" s="33">
        <v>200</v>
      </c>
      <c r="K160" s="33">
        <v>300</v>
      </c>
      <c r="L160" s="34" t="s">
        <v>168</v>
      </c>
      <c r="M160" s="18"/>
      <c r="AA160" s="18" t="s">
        <v>430</v>
      </c>
      <c r="AB160" s="18" t="s">
        <v>1192</v>
      </c>
    </row>
    <row r="161" spans="1:28" ht="12" customHeight="1" x14ac:dyDescent="0.2">
      <c r="A161" s="31" t="s">
        <v>431</v>
      </c>
      <c r="B161" s="21" t="s">
        <v>142</v>
      </c>
      <c r="C161" s="31" t="s">
        <v>16</v>
      </c>
      <c r="D161" s="21" t="s">
        <v>13</v>
      </c>
      <c r="E161" s="30" t="str">
        <f t="shared" si="2"/>
        <v>La Croix Ducru-Beaucaillou, Saint-Julien</v>
      </c>
      <c r="F161" s="16" t="s">
        <v>14</v>
      </c>
      <c r="G161" s="16">
        <v>6</v>
      </c>
      <c r="H161" s="16" t="s">
        <v>191</v>
      </c>
      <c r="I161" s="32" t="s">
        <v>161</v>
      </c>
      <c r="J161" s="33">
        <v>150</v>
      </c>
      <c r="K161" s="33">
        <v>200</v>
      </c>
      <c r="L161" s="34"/>
      <c r="M161" s="18"/>
      <c r="AA161" s="18" t="s">
        <v>432</v>
      </c>
      <c r="AB161" s="18" t="s">
        <v>1193</v>
      </c>
    </row>
    <row r="162" spans="1:28" ht="12" customHeight="1" x14ac:dyDescent="0.2">
      <c r="A162" s="31" t="s">
        <v>433</v>
      </c>
      <c r="B162" s="21" t="s">
        <v>142</v>
      </c>
      <c r="C162" s="31" t="s">
        <v>16</v>
      </c>
      <c r="D162" s="21" t="s">
        <v>13</v>
      </c>
      <c r="E162" s="30" t="str">
        <f t="shared" si="2"/>
        <v>Chateau La Pointe, Pomerol</v>
      </c>
      <c r="F162" s="16" t="s">
        <v>14</v>
      </c>
      <c r="G162" s="16">
        <v>6</v>
      </c>
      <c r="H162" s="16" t="s">
        <v>191</v>
      </c>
      <c r="I162" s="32" t="s">
        <v>161</v>
      </c>
      <c r="J162" s="33">
        <v>150</v>
      </c>
      <c r="K162" s="33">
        <v>200</v>
      </c>
      <c r="L162" s="34"/>
      <c r="M162" s="18"/>
      <c r="AA162" s="18" t="s">
        <v>434</v>
      </c>
      <c r="AB162" s="18" t="s">
        <v>1194</v>
      </c>
    </row>
    <row r="163" spans="1:28" ht="12" customHeight="1" x14ac:dyDescent="0.2">
      <c r="A163" s="31" t="s">
        <v>435</v>
      </c>
      <c r="B163" s="21" t="s">
        <v>204</v>
      </c>
      <c r="C163" s="31" t="s">
        <v>16</v>
      </c>
      <c r="D163" s="21" t="s">
        <v>13</v>
      </c>
      <c r="E163" s="30" t="str">
        <f t="shared" si="2"/>
        <v>Chateau Clerc Milon 5eme Cru Classe, Pauillac</v>
      </c>
      <c r="F163" s="16" t="s">
        <v>14</v>
      </c>
      <c r="G163" s="16">
        <v>12</v>
      </c>
      <c r="H163" s="16" t="s">
        <v>191</v>
      </c>
      <c r="I163" s="32" t="s">
        <v>161</v>
      </c>
      <c r="J163" s="33">
        <v>480</v>
      </c>
      <c r="K163" s="33">
        <v>600</v>
      </c>
      <c r="L163" s="34" t="s">
        <v>168</v>
      </c>
      <c r="M163" s="18"/>
      <c r="AA163" s="18" t="s">
        <v>436</v>
      </c>
      <c r="AB163" s="18" t="s">
        <v>1195</v>
      </c>
    </row>
    <row r="164" spans="1:28" ht="12" customHeight="1" x14ac:dyDescent="0.2">
      <c r="A164" s="31" t="s">
        <v>437</v>
      </c>
      <c r="B164" s="21" t="s">
        <v>204</v>
      </c>
      <c r="C164" s="31" t="s">
        <v>16</v>
      </c>
      <c r="D164" s="21" t="s">
        <v>13</v>
      </c>
      <c r="E164" s="30" t="str">
        <f t="shared" si="2"/>
        <v>Chateau Clerc Milon 5eme Cru Classe, Pauillac</v>
      </c>
      <c r="F164" s="16" t="s">
        <v>14</v>
      </c>
      <c r="G164" s="16">
        <v>12</v>
      </c>
      <c r="H164" s="16" t="s">
        <v>191</v>
      </c>
      <c r="I164" s="32" t="s">
        <v>161</v>
      </c>
      <c r="J164" s="33">
        <v>480</v>
      </c>
      <c r="K164" s="33">
        <v>600</v>
      </c>
      <c r="L164" s="34" t="s">
        <v>168</v>
      </c>
      <c r="M164" s="18"/>
      <c r="AA164" s="18" t="s">
        <v>436</v>
      </c>
      <c r="AB164" s="18" t="s">
        <v>1196</v>
      </c>
    </row>
    <row r="165" spans="1:28" ht="12" customHeight="1" x14ac:dyDescent="0.2">
      <c r="A165" s="31" t="s">
        <v>438</v>
      </c>
      <c r="B165" s="21" t="s">
        <v>204</v>
      </c>
      <c r="C165" s="31" t="s">
        <v>16</v>
      </c>
      <c r="D165" s="21" t="s">
        <v>13</v>
      </c>
      <c r="E165" s="30" t="str">
        <f t="shared" si="2"/>
        <v>Chateau Pedesclaux 5eme Cru Classe, Pauillac</v>
      </c>
      <c r="F165" s="16" t="s">
        <v>14</v>
      </c>
      <c r="G165" s="16">
        <v>12</v>
      </c>
      <c r="H165" s="16" t="s">
        <v>191</v>
      </c>
      <c r="I165" s="32" t="s">
        <v>161</v>
      </c>
      <c r="J165" s="33">
        <v>140</v>
      </c>
      <c r="K165" s="33">
        <v>180</v>
      </c>
      <c r="L165" s="34" t="s">
        <v>168</v>
      </c>
      <c r="M165" s="18"/>
      <c r="AA165" s="18" t="s">
        <v>427</v>
      </c>
      <c r="AB165" s="18" t="s">
        <v>1197</v>
      </c>
    </row>
    <row r="166" spans="1:28" ht="12" customHeight="1" x14ac:dyDescent="0.2">
      <c r="A166" s="31" t="s">
        <v>439</v>
      </c>
      <c r="B166" s="21" t="s">
        <v>204</v>
      </c>
      <c r="C166" s="31" t="s">
        <v>16</v>
      </c>
      <c r="D166" s="21" t="s">
        <v>13</v>
      </c>
      <c r="E166" s="30" t="str">
        <f t="shared" si="2"/>
        <v>Chateau Pedesclaux 5eme Cru Classe, Pauillac</v>
      </c>
      <c r="F166" s="16" t="s">
        <v>14</v>
      </c>
      <c r="G166" s="16">
        <v>12</v>
      </c>
      <c r="H166" s="16" t="s">
        <v>191</v>
      </c>
      <c r="I166" s="32" t="s">
        <v>161</v>
      </c>
      <c r="J166" s="33">
        <v>140</v>
      </c>
      <c r="K166" s="33">
        <v>180</v>
      </c>
      <c r="L166" s="34" t="s">
        <v>168</v>
      </c>
      <c r="M166" s="18"/>
      <c r="AA166" s="18" t="s">
        <v>427</v>
      </c>
      <c r="AB166" s="18" t="s">
        <v>1198</v>
      </c>
    </row>
    <row r="167" spans="1:28" ht="12" customHeight="1" x14ac:dyDescent="0.2">
      <c r="A167" s="31" t="s">
        <v>440</v>
      </c>
      <c r="B167" s="21" t="s">
        <v>441</v>
      </c>
      <c r="C167" s="31" t="s">
        <v>16</v>
      </c>
      <c r="D167" s="21" t="s">
        <v>13</v>
      </c>
      <c r="E167" s="30" t="str">
        <f t="shared" si="2"/>
        <v>Ducru-Beaucaillou 2eme Cru Classe, Saint-Julien</v>
      </c>
      <c r="F167" s="16" t="s">
        <v>14</v>
      </c>
      <c r="G167" s="16">
        <v>6</v>
      </c>
      <c r="H167" s="16" t="s">
        <v>191</v>
      </c>
      <c r="I167" s="32" t="s">
        <v>161</v>
      </c>
      <c r="J167" s="33">
        <v>440</v>
      </c>
      <c r="K167" s="33">
        <v>650</v>
      </c>
      <c r="L167" s="34"/>
      <c r="M167" s="18"/>
      <c r="AA167" s="18" t="s">
        <v>331</v>
      </c>
      <c r="AB167" s="18" t="s">
        <v>1199</v>
      </c>
    </row>
    <row r="168" spans="1:28" ht="12" customHeight="1" x14ac:dyDescent="0.2">
      <c r="A168" s="31" t="s">
        <v>442</v>
      </c>
      <c r="B168" s="21" t="s">
        <v>441</v>
      </c>
      <c r="C168" s="31" t="s">
        <v>16</v>
      </c>
      <c r="D168" s="21" t="s">
        <v>13</v>
      </c>
      <c r="E168" s="30" t="str">
        <f t="shared" si="2"/>
        <v>Chateau Talbot 4eme Cru Classe, Saint-Julien</v>
      </c>
      <c r="F168" s="16" t="s">
        <v>14</v>
      </c>
      <c r="G168" s="16">
        <v>12</v>
      </c>
      <c r="H168" s="16" t="s">
        <v>191</v>
      </c>
      <c r="I168" s="32" t="s">
        <v>161</v>
      </c>
      <c r="J168" s="33">
        <v>360</v>
      </c>
      <c r="K168" s="33">
        <v>440</v>
      </c>
      <c r="L168" s="34"/>
      <c r="M168" s="18"/>
      <c r="AA168" s="18" t="s">
        <v>312</v>
      </c>
      <c r="AB168" s="18" t="s">
        <v>1200</v>
      </c>
    </row>
    <row r="169" spans="1:28" ht="12" customHeight="1" x14ac:dyDescent="0.2">
      <c r="A169" s="31" t="s">
        <v>443</v>
      </c>
      <c r="B169" s="21" t="s">
        <v>441</v>
      </c>
      <c r="C169" s="31" t="s">
        <v>16</v>
      </c>
      <c r="D169" s="21" t="s">
        <v>13</v>
      </c>
      <c r="E169" s="30" t="str">
        <f t="shared" si="2"/>
        <v>Chateau Talbot 4eme Cru Classe, Saint-Julien</v>
      </c>
      <c r="F169" s="16" t="s">
        <v>14</v>
      </c>
      <c r="G169" s="16">
        <v>6</v>
      </c>
      <c r="H169" s="16" t="s">
        <v>191</v>
      </c>
      <c r="I169" s="32" t="s">
        <v>161</v>
      </c>
      <c r="J169" s="33">
        <v>180</v>
      </c>
      <c r="K169" s="33">
        <v>220</v>
      </c>
      <c r="L169" s="34"/>
      <c r="M169" s="18"/>
      <c r="AA169" s="18" t="s">
        <v>312</v>
      </c>
      <c r="AB169" s="18" t="s">
        <v>1201</v>
      </c>
    </row>
    <row r="170" spans="1:28" ht="12" customHeight="1" x14ac:dyDescent="0.2">
      <c r="A170" s="31" t="s">
        <v>444</v>
      </c>
      <c r="B170" s="21" t="s">
        <v>441</v>
      </c>
      <c r="C170" s="31" t="s">
        <v>16</v>
      </c>
      <c r="D170" s="21" t="s">
        <v>13</v>
      </c>
      <c r="E170" s="30" t="str">
        <f t="shared" si="2"/>
        <v>Chateau Smith Haut Lafitte, Rouge Cru Classe, Pessac-Leognan</v>
      </c>
      <c r="F170" s="16" t="s">
        <v>14</v>
      </c>
      <c r="G170" s="16">
        <v>6</v>
      </c>
      <c r="H170" s="16" t="s">
        <v>191</v>
      </c>
      <c r="I170" s="32" t="s">
        <v>161</v>
      </c>
      <c r="J170" s="33">
        <v>240</v>
      </c>
      <c r="K170" s="33">
        <v>320</v>
      </c>
      <c r="L170" s="34"/>
      <c r="M170" s="18"/>
      <c r="AA170" s="18" t="s">
        <v>445</v>
      </c>
      <c r="AB170" s="18" t="s">
        <v>1202</v>
      </c>
    </row>
    <row r="171" spans="1:28" ht="12" customHeight="1" x14ac:dyDescent="0.2">
      <c r="A171" s="31" t="s">
        <v>446</v>
      </c>
      <c r="B171" s="21" t="s">
        <v>441</v>
      </c>
      <c r="C171" s="31" t="s">
        <v>16</v>
      </c>
      <c r="D171" s="21" t="s">
        <v>13</v>
      </c>
      <c r="E171" s="30" t="str">
        <f t="shared" si="2"/>
        <v>La Croix Ducru-Beaucaillou, Saint-Julien - In Bond</v>
      </c>
      <c r="F171" s="16" t="s">
        <v>14</v>
      </c>
      <c r="G171" s="16">
        <v>12</v>
      </c>
      <c r="H171" s="16" t="s">
        <v>191</v>
      </c>
      <c r="I171" s="32" t="s">
        <v>152</v>
      </c>
      <c r="J171" s="33">
        <v>280</v>
      </c>
      <c r="K171" s="33">
        <v>320</v>
      </c>
      <c r="L171" s="34" t="s">
        <v>447</v>
      </c>
      <c r="M171" s="18"/>
      <c r="AA171" s="18" t="s">
        <v>352</v>
      </c>
      <c r="AB171" s="18" t="s">
        <v>1203</v>
      </c>
    </row>
    <row r="172" spans="1:28" ht="12" customHeight="1" x14ac:dyDescent="0.2">
      <c r="A172" s="31" t="s">
        <v>448</v>
      </c>
      <c r="B172" s="21" t="s">
        <v>441</v>
      </c>
      <c r="C172" s="31" t="s">
        <v>16</v>
      </c>
      <c r="D172" s="21" t="s">
        <v>13</v>
      </c>
      <c r="E172" s="30" t="str">
        <f t="shared" si="2"/>
        <v>Chateau Labegorce, Margaux</v>
      </c>
      <c r="F172" s="16" t="s">
        <v>14</v>
      </c>
      <c r="G172" s="16">
        <v>12</v>
      </c>
      <c r="H172" s="16" t="s">
        <v>191</v>
      </c>
      <c r="I172" s="32" t="s">
        <v>161</v>
      </c>
      <c r="J172" s="33">
        <v>150</v>
      </c>
      <c r="K172" s="33">
        <v>200</v>
      </c>
      <c r="L172" s="34"/>
      <c r="M172" s="18"/>
      <c r="AA172" s="18" t="s">
        <v>449</v>
      </c>
      <c r="AB172" s="18" t="s">
        <v>1204</v>
      </c>
    </row>
    <row r="173" spans="1:28" ht="12" customHeight="1" x14ac:dyDescent="0.2">
      <c r="A173" s="31" t="s">
        <v>450</v>
      </c>
      <c r="B173" s="21" t="s">
        <v>441</v>
      </c>
      <c r="C173" s="31" t="s">
        <v>16</v>
      </c>
      <c r="D173" s="21" t="s">
        <v>13</v>
      </c>
      <c r="E173" s="30" t="str">
        <f t="shared" si="2"/>
        <v>Chateau Labegorce, Margaux</v>
      </c>
      <c r="F173" s="16" t="s">
        <v>14</v>
      </c>
      <c r="G173" s="16">
        <v>6</v>
      </c>
      <c r="H173" s="16" t="s">
        <v>191</v>
      </c>
      <c r="I173" s="32" t="s">
        <v>161</v>
      </c>
      <c r="J173" s="33">
        <v>75</v>
      </c>
      <c r="K173" s="33">
        <v>100</v>
      </c>
      <c r="L173" s="34"/>
      <c r="M173" s="18"/>
      <c r="AA173" s="18" t="s">
        <v>449</v>
      </c>
      <c r="AB173" s="18" t="s">
        <v>1205</v>
      </c>
    </row>
    <row r="174" spans="1:28" ht="12" customHeight="1" x14ac:dyDescent="0.2">
      <c r="A174" s="31" t="s">
        <v>451</v>
      </c>
      <c r="B174" s="21" t="s">
        <v>441</v>
      </c>
      <c r="C174" s="31" t="s">
        <v>16</v>
      </c>
      <c r="D174" s="21" t="s">
        <v>13</v>
      </c>
      <c r="E174" s="30" t="str">
        <f t="shared" si="2"/>
        <v>Amiral de Beychevelle, Saint-Julien</v>
      </c>
      <c r="F174" s="16" t="s">
        <v>14</v>
      </c>
      <c r="G174" s="16">
        <v>6</v>
      </c>
      <c r="H174" s="16" t="s">
        <v>191</v>
      </c>
      <c r="I174" s="32" t="s">
        <v>161</v>
      </c>
      <c r="J174" s="33">
        <v>100</v>
      </c>
      <c r="K174" s="33">
        <v>150</v>
      </c>
      <c r="L174" s="34"/>
      <c r="M174" s="18"/>
      <c r="AA174" s="18" t="s">
        <v>452</v>
      </c>
      <c r="AB174" s="18" t="s">
        <v>1206</v>
      </c>
    </row>
    <row r="175" spans="1:28" ht="12" customHeight="1" x14ac:dyDescent="0.2">
      <c r="A175" s="31" t="s">
        <v>453</v>
      </c>
      <c r="B175" s="21" t="s">
        <v>441</v>
      </c>
      <c r="C175" s="31" t="s">
        <v>16</v>
      </c>
      <c r="D175" s="21" t="s">
        <v>13</v>
      </c>
      <c r="E175" s="30" t="str">
        <f t="shared" si="2"/>
        <v>Chateau Anthonic, Moulis en Medoc - In Bond</v>
      </c>
      <c r="F175" s="16" t="s">
        <v>14</v>
      </c>
      <c r="G175" s="16">
        <v>12</v>
      </c>
      <c r="H175" s="16" t="s">
        <v>151</v>
      </c>
      <c r="I175" s="32" t="s">
        <v>152</v>
      </c>
      <c r="J175" s="33">
        <v>120</v>
      </c>
      <c r="K175" s="33">
        <v>150</v>
      </c>
      <c r="L175" s="34"/>
      <c r="M175" s="18"/>
      <c r="AA175" s="18" t="s">
        <v>454</v>
      </c>
      <c r="AB175" s="18" t="s">
        <v>1207</v>
      </c>
    </row>
    <row r="176" spans="1:28" ht="12" customHeight="1" x14ac:dyDescent="0.2">
      <c r="A176" s="31" t="s">
        <v>455</v>
      </c>
      <c r="B176" s="21" t="s">
        <v>441</v>
      </c>
      <c r="C176" s="31" t="s">
        <v>16</v>
      </c>
      <c r="D176" s="21" t="s">
        <v>13</v>
      </c>
      <c r="E176" s="30" t="str">
        <f t="shared" si="2"/>
        <v>Chateau Anthonic, Moulis en Medoc - In Bond</v>
      </c>
      <c r="F176" s="16" t="s">
        <v>14</v>
      </c>
      <c r="G176" s="16">
        <v>12</v>
      </c>
      <c r="H176" s="16" t="s">
        <v>151</v>
      </c>
      <c r="I176" s="32" t="s">
        <v>152</v>
      </c>
      <c r="J176" s="33">
        <v>120</v>
      </c>
      <c r="K176" s="33">
        <v>150</v>
      </c>
      <c r="L176" s="34"/>
      <c r="M176" s="18"/>
      <c r="AA176" s="18" t="s">
        <v>454</v>
      </c>
      <c r="AB176" s="18" t="s">
        <v>1208</v>
      </c>
    </row>
    <row r="177" spans="1:28" ht="12" customHeight="1" x14ac:dyDescent="0.2">
      <c r="A177" s="31" t="s">
        <v>456</v>
      </c>
      <c r="B177" s="21" t="s">
        <v>457</v>
      </c>
      <c r="C177" s="31" t="s">
        <v>16</v>
      </c>
      <c r="D177" s="21" t="s">
        <v>13</v>
      </c>
      <c r="E177" s="30" t="str">
        <f t="shared" si="2"/>
        <v>Chateau Leoville Poyferre 2eme Cru Classe, Saint-Julien - In Bond</v>
      </c>
      <c r="F177" s="16" t="s">
        <v>14</v>
      </c>
      <c r="G177" s="16">
        <v>12</v>
      </c>
      <c r="H177" s="16" t="s">
        <v>191</v>
      </c>
      <c r="I177" s="32" t="s">
        <v>152</v>
      </c>
      <c r="J177" s="33">
        <v>420</v>
      </c>
      <c r="K177" s="33">
        <v>460</v>
      </c>
      <c r="L177" s="34" t="s">
        <v>168</v>
      </c>
      <c r="M177" s="18"/>
      <c r="AA177" s="18" t="s">
        <v>458</v>
      </c>
      <c r="AB177" s="18" t="s">
        <v>1209</v>
      </c>
    </row>
    <row r="178" spans="1:28" ht="12" customHeight="1" x14ac:dyDescent="0.2">
      <c r="A178" s="31" t="s">
        <v>459</v>
      </c>
      <c r="B178" s="21" t="s">
        <v>457</v>
      </c>
      <c r="C178" s="31" t="s">
        <v>16</v>
      </c>
      <c r="D178" s="21" t="s">
        <v>13</v>
      </c>
      <c r="E178" s="30" t="str">
        <f t="shared" si="2"/>
        <v>Chateau du Tertre 5eme Cru Classe, Margaux - In Bond</v>
      </c>
      <c r="F178" s="16" t="s">
        <v>14</v>
      </c>
      <c r="G178" s="16">
        <v>12</v>
      </c>
      <c r="H178" s="16" t="s">
        <v>191</v>
      </c>
      <c r="I178" s="32" t="s">
        <v>152</v>
      </c>
      <c r="J178" s="33">
        <v>240</v>
      </c>
      <c r="K178" s="33">
        <v>280</v>
      </c>
      <c r="L178" s="34"/>
      <c r="M178" s="18"/>
      <c r="AA178" s="18" t="s">
        <v>460</v>
      </c>
      <c r="AB178" s="18" t="s">
        <v>1210</v>
      </c>
    </row>
    <row r="179" spans="1:28" ht="12" customHeight="1" x14ac:dyDescent="0.2">
      <c r="A179" s="31" t="s">
        <v>461</v>
      </c>
      <c r="B179" s="21" t="s">
        <v>457</v>
      </c>
      <c r="C179" s="31" t="s">
        <v>16</v>
      </c>
      <c r="D179" s="21" t="s">
        <v>13</v>
      </c>
      <c r="E179" s="30" t="str">
        <f t="shared" si="2"/>
        <v>Chateau Batailley 5eme Cru Classe, Pauillac - In Bond</v>
      </c>
      <c r="F179" s="16" t="s">
        <v>14</v>
      </c>
      <c r="G179" s="16">
        <v>12</v>
      </c>
      <c r="H179" s="16" t="s">
        <v>191</v>
      </c>
      <c r="I179" s="32" t="s">
        <v>152</v>
      </c>
      <c r="J179" s="33">
        <v>240</v>
      </c>
      <c r="K179" s="33">
        <v>280</v>
      </c>
      <c r="L179" s="34"/>
      <c r="M179" s="18"/>
      <c r="AA179" s="18" t="s">
        <v>462</v>
      </c>
      <c r="AB179" s="18" t="s">
        <v>1211</v>
      </c>
    </row>
    <row r="180" spans="1:28" ht="12" customHeight="1" x14ac:dyDescent="0.2">
      <c r="A180" s="31" t="s">
        <v>463</v>
      </c>
      <c r="B180" s="21" t="s">
        <v>457</v>
      </c>
      <c r="C180" s="31" t="s">
        <v>16</v>
      </c>
      <c r="D180" s="21" t="s">
        <v>13</v>
      </c>
      <c r="E180" s="30" t="str">
        <f t="shared" si="2"/>
        <v>Chateau Batailley 5eme Cru Classe, Pauillac (Halves) - In Bond</v>
      </c>
      <c r="F180" s="16" t="s">
        <v>200</v>
      </c>
      <c r="G180" s="16">
        <v>12</v>
      </c>
      <c r="H180" s="16" t="s">
        <v>191</v>
      </c>
      <c r="I180" s="32" t="s">
        <v>152</v>
      </c>
      <c r="J180" s="33">
        <v>120</v>
      </c>
      <c r="K180" s="33">
        <v>140</v>
      </c>
      <c r="L180" s="34"/>
      <c r="M180" s="18"/>
      <c r="AA180" s="18" t="s">
        <v>464</v>
      </c>
      <c r="AB180" s="18" t="s">
        <v>1212</v>
      </c>
    </row>
    <row r="181" spans="1:28" ht="12" customHeight="1" x14ac:dyDescent="0.2">
      <c r="A181" s="31" t="s">
        <v>465</v>
      </c>
      <c r="B181" s="21" t="s">
        <v>457</v>
      </c>
      <c r="C181" s="31" t="s">
        <v>16</v>
      </c>
      <c r="D181" s="21" t="s">
        <v>13</v>
      </c>
      <c r="E181" s="30" t="str">
        <f t="shared" si="2"/>
        <v>Domaine de Chevalier, Rouge Cru Classe, Pessac-Leognan - In Bond</v>
      </c>
      <c r="F181" s="16" t="s">
        <v>14</v>
      </c>
      <c r="G181" s="16">
        <v>12</v>
      </c>
      <c r="H181" s="16" t="s">
        <v>191</v>
      </c>
      <c r="I181" s="32" t="s">
        <v>152</v>
      </c>
      <c r="J181" s="33">
        <v>400</v>
      </c>
      <c r="K181" s="33">
        <v>460</v>
      </c>
      <c r="L181" s="34"/>
      <c r="M181" s="18"/>
      <c r="AA181" s="18" t="s">
        <v>466</v>
      </c>
      <c r="AB181" s="18" t="s">
        <v>1213</v>
      </c>
    </row>
    <row r="182" spans="1:28" ht="12" customHeight="1" x14ac:dyDescent="0.2">
      <c r="A182" s="31" t="s">
        <v>467</v>
      </c>
      <c r="B182" s="21" t="s">
        <v>457</v>
      </c>
      <c r="C182" s="31" t="s">
        <v>16</v>
      </c>
      <c r="D182" s="21" t="s">
        <v>13</v>
      </c>
      <c r="E182" s="30" t="str">
        <f t="shared" si="2"/>
        <v>Chateau Phelan Segur, Saint-Estephe - In Bond</v>
      </c>
      <c r="F182" s="16" t="s">
        <v>14</v>
      </c>
      <c r="G182" s="16">
        <v>12</v>
      </c>
      <c r="H182" s="16" t="s">
        <v>191</v>
      </c>
      <c r="I182" s="32" t="s">
        <v>152</v>
      </c>
      <c r="J182" s="33">
        <v>280</v>
      </c>
      <c r="K182" s="33">
        <v>320</v>
      </c>
      <c r="L182" s="34" t="s">
        <v>168</v>
      </c>
      <c r="M182" s="18"/>
      <c r="AA182" s="18" t="s">
        <v>468</v>
      </c>
      <c r="AB182" s="18" t="s">
        <v>1214</v>
      </c>
    </row>
    <row r="183" spans="1:28" ht="12" customHeight="1" x14ac:dyDescent="0.2">
      <c r="A183" s="31" t="s">
        <v>469</v>
      </c>
      <c r="B183" s="21" t="s">
        <v>457</v>
      </c>
      <c r="C183" s="31" t="s">
        <v>16</v>
      </c>
      <c r="D183" s="21" t="s">
        <v>13</v>
      </c>
      <c r="E183" s="30" t="str">
        <f t="shared" si="2"/>
        <v>La Dame de Montrose, Saint-Estephe</v>
      </c>
      <c r="F183" s="16" t="s">
        <v>14</v>
      </c>
      <c r="G183" s="16">
        <v>6</v>
      </c>
      <c r="H183" s="16" t="s">
        <v>191</v>
      </c>
      <c r="I183" s="32" t="s">
        <v>161</v>
      </c>
      <c r="J183" s="33">
        <v>100</v>
      </c>
      <c r="K183" s="33">
        <v>150</v>
      </c>
      <c r="L183" s="34"/>
      <c r="M183" s="18"/>
      <c r="AA183" s="18" t="s">
        <v>470</v>
      </c>
      <c r="AB183" s="18" t="s">
        <v>1215</v>
      </c>
    </row>
    <row r="184" spans="1:28" ht="12" customHeight="1" x14ac:dyDescent="0.2">
      <c r="A184" s="31" t="s">
        <v>471</v>
      </c>
      <c r="B184" s="21" t="s">
        <v>457</v>
      </c>
      <c r="C184" s="31" t="s">
        <v>16</v>
      </c>
      <c r="D184" s="21" t="s">
        <v>13</v>
      </c>
      <c r="E184" s="30" t="str">
        <f t="shared" si="2"/>
        <v>Chateau Tour St Bonnet, Medoc - In Bond</v>
      </c>
      <c r="F184" s="16" t="s">
        <v>14</v>
      </c>
      <c r="G184" s="16">
        <v>12</v>
      </c>
      <c r="H184" s="16" t="s">
        <v>151</v>
      </c>
      <c r="I184" s="32" t="s">
        <v>152</v>
      </c>
      <c r="J184" s="33">
        <v>90</v>
      </c>
      <c r="K184" s="33">
        <v>120</v>
      </c>
      <c r="L184" s="34"/>
      <c r="M184" s="18"/>
      <c r="AA184" s="18" t="s">
        <v>472</v>
      </c>
      <c r="AB184" s="18" t="s">
        <v>1216</v>
      </c>
    </row>
    <row r="185" spans="1:28" ht="12" customHeight="1" x14ac:dyDescent="0.2">
      <c r="A185" s="31" t="s">
        <v>473</v>
      </c>
      <c r="B185" s="21" t="s">
        <v>457</v>
      </c>
      <c r="C185" s="31" t="s">
        <v>16</v>
      </c>
      <c r="D185" s="21" t="s">
        <v>13</v>
      </c>
      <c r="E185" s="30" t="str">
        <f t="shared" si="2"/>
        <v>Chateau Tour St Bonnet, Medoc - In Bond</v>
      </c>
      <c r="F185" s="16" t="s">
        <v>14</v>
      </c>
      <c r="G185" s="16">
        <v>12</v>
      </c>
      <c r="H185" s="16" t="s">
        <v>151</v>
      </c>
      <c r="I185" s="32" t="s">
        <v>152</v>
      </c>
      <c r="J185" s="33">
        <v>90</v>
      </c>
      <c r="K185" s="33">
        <v>120</v>
      </c>
      <c r="L185" s="34"/>
      <c r="M185" s="18"/>
      <c r="AA185" s="18" t="s">
        <v>472</v>
      </c>
      <c r="AB185" s="18" t="s">
        <v>1217</v>
      </c>
    </row>
    <row r="186" spans="1:28" ht="12" customHeight="1" x14ac:dyDescent="0.2">
      <c r="A186" s="31" t="s">
        <v>474</v>
      </c>
      <c r="B186" s="21" t="s">
        <v>457</v>
      </c>
      <c r="C186" s="31" t="s">
        <v>16</v>
      </c>
      <c r="D186" s="21" t="s">
        <v>13</v>
      </c>
      <c r="E186" s="30" t="str">
        <f t="shared" si="2"/>
        <v>Chateau Tour St Bonnet, Medoc - In Bond</v>
      </c>
      <c r="F186" s="16" t="s">
        <v>14</v>
      </c>
      <c r="G186" s="16">
        <v>12</v>
      </c>
      <c r="H186" s="16" t="s">
        <v>151</v>
      </c>
      <c r="I186" s="32" t="s">
        <v>152</v>
      </c>
      <c r="J186" s="33">
        <v>90</v>
      </c>
      <c r="K186" s="33">
        <v>120</v>
      </c>
      <c r="L186" s="34"/>
      <c r="M186" s="18"/>
      <c r="AA186" s="18" t="s">
        <v>472</v>
      </c>
      <c r="AB186" s="18" t="s">
        <v>1218</v>
      </c>
    </row>
    <row r="187" spans="1:28" ht="12" customHeight="1" x14ac:dyDescent="0.2">
      <c r="A187" s="31" t="s">
        <v>475</v>
      </c>
      <c r="B187" s="21" t="s">
        <v>457</v>
      </c>
      <c r="C187" s="31" t="s">
        <v>16</v>
      </c>
      <c r="D187" s="21" t="s">
        <v>13</v>
      </c>
      <c r="E187" s="30" t="str">
        <f t="shared" si="2"/>
        <v>Chateau Tour St Bonnet, Medoc - In Bond</v>
      </c>
      <c r="F187" s="16" t="s">
        <v>14</v>
      </c>
      <c r="G187" s="16">
        <v>12</v>
      </c>
      <c r="H187" s="16" t="s">
        <v>151</v>
      </c>
      <c r="I187" s="32" t="s">
        <v>152</v>
      </c>
      <c r="J187" s="33">
        <v>90</v>
      </c>
      <c r="K187" s="33">
        <v>120</v>
      </c>
      <c r="L187" s="34"/>
      <c r="M187" s="18"/>
      <c r="AA187" s="18" t="s">
        <v>472</v>
      </c>
      <c r="AB187" s="18" t="s">
        <v>1219</v>
      </c>
    </row>
    <row r="188" spans="1:28" ht="12" customHeight="1" x14ac:dyDescent="0.2">
      <c r="A188" s="31" t="s">
        <v>476</v>
      </c>
      <c r="B188" s="21" t="s">
        <v>477</v>
      </c>
      <c r="C188" s="31" t="s">
        <v>16</v>
      </c>
      <c r="D188" s="21" t="s">
        <v>13</v>
      </c>
      <c r="E188" s="30" t="str">
        <f t="shared" si="2"/>
        <v>Chateau Talbot 4eme Cru Classe, Saint-Julien - In Bond</v>
      </c>
      <c r="F188" s="16" t="s">
        <v>14</v>
      </c>
      <c r="G188" s="16">
        <v>12</v>
      </c>
      <c r="H188" s="16" t="s">
        <v>191</v>
      </c>
      <c r="I188" s="32" t="s">
        <v>152</v>
      </c>
      <c r="J188" s="33">
        <v>290</v>
      </c>
      <c r="K188" s="33">
        <v>340</v>
      </c>
      <c r="L188" s="34" t="s">
        <v>168</v>
      </c>
      <c r="M188" s="18"/>
      <c r="AA188" s="18" t="s">
        <v>478</v>
      </c>
      <c r="AB188" s="18" t="s">
        <v>1220</v>
      </c>
    </row>
    <row r="189" spans="1:28" ht="12" customHeight="1" x14ac:dyDescent="0.2">
      <c r="A189" s="31" t="s">
        <v>479</v>
      </c>
      <c r="B189" s="21" t="s">
        <v>477</v>
      </c>
      <c r="C189" s="31" t="s">
        <v>16</v>
      </c>
      <c r="D189" s="21" t="s">
        <v>13</v>
      </c>
      <c r="E189" s="30" t="str">
        <f t="shared" si="2"/>
        <v>Chateau Lafon-Rochet 4eme Cru Classe, Saint-Estephe</v>
      </c>
      <c r="F189" s="16" t="s">
        <v>14</v>
      </c>
      <c r="G189" s="16">
        <v>12</v>
      </c>
      <c r="H189" s="16" t="s">
        <v>191</v>
      </c>
      <c r="I189" s="32" t="s">
        <v>161</v>
      </c>
      <c r="J189" s="33">
        <v>120</v>
      </c>
      <c r="K189" s="33">
        <v>180</v>
      </c>
      <c r="L189" s="34" t="s">
        <v>168</v>
      </c>
      <c r="M189" s="18"/>
      <c r="AA189" s="18" t="s">
        <v>400</v>
      </c>
      <c r="AB189" s="18" t="s">
        <v>1221</v>
      </c>
    </row>
    <row r="190" spans="1:28" ht="12" customHeight="1" x14ac:dyDescent="0.2">
      <c r="A190" s="31" t="s">
        <v>480</v>
      </c>
      <c r="B190" s="21" t="s">
        <v>477</v>
      </c>
      <c r="C190" s="31" t="s">
        <v>16</v>
      </c>
      <c r="D190" s="21" t="s">
        <v>13</v>
      </c>
      <c r="E190" s="30" t="str">
        <f t="shared" si="2"/>
        <v>Chateau Lafon-Rochet 4eme Cru Classe, Saint-Estephe</v>
      </c>
      <c r="F190" s="16" t="s">
        <v>14</v>
      </c>
      <c r="G190" s="16">
        <v>12</v>
      </c>
      <c r="H190" s="16" t="s">
        <v>191</v>
      </c>
      <c r="I190" s="32" t="s">
        <v>161</v>
      </c>
      <c r="J190" s="33">
        <v>120</v>
      </c>
      <c r="K190" s="33">
        <v>160</v>
      </c>
      <c r="L190" s="34" t="s">
        <v>168</v>
      </c>
      <c r="M190" s="18"/>
      <c r="AA190" s="18" t="s">
        <v>400</v>
      </c>
      <c r="AB190" s="18" t="s">
        <v>1222</v>
      </c>
    </row>
    <row r="191" spans="1:28" ht="12" customHeight="1" x14ac:dyDescent="0.2">
      <c r="A191" s="31" t="s">
        <v>481</v>
      </c>
      <c r="B191" s="21" t="s">
        <v>477</v>
      </c>
      <c r="C191" s="31" t="s">
        <v>16</v>
      </c>
      <c r="D191" s="21" t="s">
        <v>13</v>
      </c>
      <c r="E191" s="30" t="str">
        <f t="shared" si="2"/>
        <v>Chateau Angludet, Margaux</v>
      </c>
      <c r="F191" s="16" t="s">
        <v>14</v>
      </c>
      <c r="G191" s="16">
        <v>6</v>
      </c>
      <c r="H191" s="16" t="s">
        <v>191</v>
      </c>
      <c r="I191" s="32" t="s">
        <v>161</v>
      </c>
      <c r="J191" s="33">
        <v>120</v>
      </c>
      <c r="K191" s="33">
        <v>180</v>
      </c>
      <c r="L191" s="34"/>
      <c r="M191" s="18"/>
      <c r="AA191" s="18" t="s">
        <v>364</v>
      </c>
      <c r="AB191" s="18" t="s">
        <v>1223</v>
      </c>
    </row>
    <row r="192" spans="1:28" ht="12" customHeight="1" x14ac:dyDescent="0.2">
      <c r="A192" s="31" t="s">
        <v>482</v>
      </c>
      <c r="B192" s="21" t="s">
        <v>477</v>
      </c>
      <c r="C192" s="31" t="s">
        <v>16</v>
      </c>
      <c r="D192" s="21" t="s">
        <v>13</v>
      </c>
      <c r="E192" s="30" t="str">
        <f t="shared" si="2"/>
        <v>Chateau Phelan Segur, Saint-Estephe - In Bond</v>
      </c>
      <c r="F192" s="16" t="s">
        <v>14</v>
      </c>
      <c r="G192" s="16">
        <v>12</v>
      </c>
      <c r="H192" s="16" t="s">
        <v>191</v>
      </c>
      <c r="I192" s="32" t="s">
        <v>152</v>
      </c>
      <c r="J192" s="33">
        <v>280</v>
      </c>
      <c r="K192" s="33">
        <v>320</v>
      </c>
      <c r="L192" s="34" t="s">
        <v>168</v>
      </c>
      <c r="M192" s="18"/>
      <c r="AA192" s="18" t="s">
        <v>468</v>
      </c>
      <c r="AB192" s="18" t="s">
        <v>1224</v>
      </c>
    </row>
    <row r="193" spans="1:28" ht="12" customHeight="1" x14ac:dyDescent="0.2">
      <c r="A193" s="31" t="s">
        <v>483</v>
      </c>
      <c r="B193" s="21" t="s">
        <v>477</v>
      </c>
      <c r="C193" s="31" t="s">
        <v>16</v>
      </c>
      <c r="D193" s="21" t="s">
        <v>13</v>
      </c>
      <c r="E193" s="30" t="str">
        <f t="shared" si="2"/>
        <v>Chateau Beau-Sejour Becot Premier Grand Cru Classe B, Saint-Emilion Grand Cru</v>
      </c>
      <c r="F193" s="16" t="s">
        <v>14</v>
      </c>
      <c r="G193" s="16">
        <v>12</v>
      </c>
      <c r="H193" s="16" t="s">
        <v>191</v>
      </c>
      <c r="I193" s="32" t="s">
        <v>161</v>
      </c>
      <c r="J193" s="33">
        <v>200</v>
      </c>
      <c r="K193" s="33">
        <v>300</v>
      </c>
      <c r="L193" s="34" t="s">
        <v>168</v>
      </c>
      <c r="M193" s="18"/>
      <c r="AA193" s="18" t="s">
        <v>484</v>
      </c>
      <c r="AB193" s="18" t="s">
        <v>1225</v>
      </c>
    </row>
    <row r="194" spans="1:28" ht="12" customHeight="1" x14ac:dyDescent="0.2">
      <c r="A194" s="31" t="s">
        <v>485</v>
      </c>
      <c r="B194" s="21" t="s">
        <v>477</v>
      </c>
      <c r="C194" s="31" t="s">
        <v>16</v>
      </c>
      <c r="D194" s="21" t="s">
        <v>13</v>
      </c>
      <c r="E194" s="30" t="str">
        <f t="shared" si="2"/>
        <v>Chateau Grand Mayne Grand Cru Classe, Saint-Emilion Grand Cru</v>
      </c>
      <c r="F194" s="16" t="s">
        <v>14</v>
      </c>
      <c r="G194" s="16">
        <v>12</v>
      </c>
      <c r="H194" s="16" t="s">
        <v>191</v>
      </c>
      <c r="I194" s="32" t="s">
        <v>161</v>
      </c>
      <c r="J194" s="33">
        <v>120</v>
      </c>
      <c r="K194" s="33">
        <v>160</v>
      </c>
      <c r="L194" s="34" t="s">
        <v>168</v>
      </c>
      <c r="M194" s="18"/>
      <c r="AA194" s="18" t="s">
        <v>486</v>
      </c>
      <c r="AB194" s="18" t="s">
        <v>1226</v>
      </c>
    </row>
    <row r="195" spans="1:28" ht="12" customHeight="1" x14ac:dyDescent="0.2">
      <c r="A195" s="31" t="s">
        <v>487</v>
      </c>
      <c r="B195" s="21" t="s">
        <v>477</v>
      </c>
      <c r="C195" s="31" t="s">
        <v>16</v>
      </c>
      <c r="D195" s="21" t="s">
        <v>13</v>
      </c>
      <c r="E195" s="30" t="str">
        <f t="shared" si="2"/>
        <v>Chateau Grand Mayne Grand Cru Classe, Saint-Emilion Grand Cru</v>
      </c>
      <c r="F195" s="16" t="s">
        <v>14</v>
      </c>
      <c r="G195" s="16">
        <v>12</v>
      </c>
      <c r="H195" s="16" t="s">
        <v>191</v>
      </c>
      <c r="I195" s="32" t="s">
        <v>161</v>
      </c>
      <c r="J195" s="33">
        <v>120</v>
      </c>
      <c r="K195" s="33">
        <v>160</v>
      </c>
      <c r="L195" s="34" t="s">
        <v>168</v>
      </c>
      <c r="M195" s="18"/>
      <c r="AA195" s="18" t="s">
        <v>486</v>
      </c>
      <c r="AB195" s="18" t="s">
        <v>1227</v>
      </c>
    </row>
    <row r="196" spans="1:28" ht="12" customHeight="1" x14ac:dyDescent="0.2">
      <c r="A196" s="31" t="s">
        <v>488</v>
      </c>
      <c r="B196" s="21" t="s">
        <v>477</v>
      </c>
      <c r="C196" s="31" t="s">
        <v>16</v>
      </c>
      <c r="D196" s="21" t="s">
        <v>13</v>
      </c>
      <c r="E196" s="30" t="str">
        <f t="shared" ref="E196:E259" si="3">HYPERLINK(AB196,AA196)</f>
        <v>Chateau Laroque Grand Cru Classe, Saint-Emilion Grand Cru</v>
      </c>
      <c r="F196" s="16" t="s">
        <v>14</v>
      </c>
      <c r="G196" s="16">
        <v>12</v>
      </c>
      <c r="H196" s="16" t="s">
        <v>191</v>
      </c>
      <c r="I196" s="32" t="s">
        <v>161</v>
      </c>
      <c r="J196" s="33">
        <v>100</v>
      </c>
      <c r="K196" s="33">
        <v>150</v>
      </c>
      <c r="L196" s="34" t="s">
        <v>168</v>
      </c>
      <c r="M196" s="18"/>
      <c r="AA196" s="18" t="s">
        <v>489</v>
      </c>
      <c r="AB196" s="18" t="s">
        <v>1228</v>
      </c>
    </row>
    <row r="197" spans="1:28" ht="12" customHeight="1" x14ac:dyDescent="0.2">
      <c r="A197" s="31" t="s">
        <v>490</v>
      </c>
      <c r="B197" s="21" t="s">
        <v>477</v>
      </c>
      <c r="C197" s="31" t="s">
        <v>16</v>
      </c>
      <c r="D197" s="21" t="s">
        <v>13</v>
      </c>
      <c r="E197" s="30" t="str">
        <f t="shared" si="3"/>
        <v>Chateau Laroque Grand Cru Classe, Saint-Emilion Grand Cru</v>
      </c>
      <c r="F197" s="16" t="s">
        <v>14</v>
      </c>
      <c r="G197" s="16">
        <v>12</v>
      </c>
      <c r="H197" s="16" t="s">
        <v>191</v>
      </c>
      <c r="I197" s="32" t="s">
        <v>161</v>
      </c>
      <c r="J197" s="33">
        <v>100</v>
      </c>
      <c r="K197" s="33">
        <v>150</v>
      </c>
      <c r="L197" s="34" t="s">
        <v>168</v>
      </c>
      <c r="M197" s="18"/>
      <c r="AA197" s="18" t="s">
        <v>489</v>
      </c>
      <c r="AB197" s="18" t="s">
        <v>1229</v>
      </c>
    </row>
    <row r="198" spans="1:28" ht="12" customHeight="1" x14ac:dyDescent="0.2">
      <c r="A198" s="31" t="s">
        <v>491</v>
      </c>
      <c r="B198" s="21" t="s">
        <v>492</v>
      </c>
      <c r="C198" s="31" t="s">
        <v>16</v>
      </c>
      <c r="D198" s="21" t="s">
        <v>13</v>
      </c>
      <c r="E198" s="30" t="str">
        <f t="shared" si="3"/>
        <v>Chateau La Gaffeliere Premier Grand Cru Classe B, Saint-Emilion Grand Cru</v>
      </c>
      <c r="F198" s="16" t="s">
        <v>14</v>
      </c>
      <c r="G198" s="16">
        <v>12</v>
      </c>
      <c r="H198" s="16" t="s">
        <v>191</v>
      </c>
      <c r="I198" s="32" t="s">
        <v>161</v>
      </c>
      <c r="J198" s="33">
        <v>240</v>
      </c>
      <c r="K198" s="33">
        <v>340</v>
      </c>
      <c r="L198" s="34" t="s">
        <v>168</v>
      </c>
      <c r="M198" s="18"/>
      <c r="AA198" s="18" t="s">
        <v>493</v>
      </c>
      <c r="AB198" s="18" t="s">
        <v>1230</v>
      </c>
    </row>
    <row r="199" spans="1:28" ht="12" customHeight="1" x14ac:dyDescent="0.2">
      <c r="A199" s="31" t="s">
        <v>494</v>
      </c>
      <c r="B199" s="21"/>
      <c r="C199" s="31" t="s">
        <v>16</v>
      </c>
      <c r="D199" s="21" t="s">
        <v>13</v>
      </c>
      <c r="E199" s="30" t="str">
        <f t="shared" si="3"/>
        <v>1962/1985 Mixed Lot of Old Bordeaux</v>
      </c>
      <c r="F199" s="16" t="s">
        <v>14</v>
      </c>
      <c r="G199" s="16">
        <v>4</v>
      </c>
      <c r="H199" s="16" t="s">
        <v>160</v>
      </c>
      <c r="I199" s="32" t="s">
        <v>161</v>
      </c>
      <c r="J199" s="33">
        <v>300</v>
      </c>
      <c r="K199" s="33">
        <v>500</v>
      </c>
      <c r="L199" s="35" t="s">
        <v>496</v>
      </c>
      <c r="M199" s="18" t="s">
        <v>497</v>
      </c>
      <c r="AA199" s="18" t="s">
        <v>495</v>
      </c>
      <c r="AB199" s="18" t="s">
        <v>1231</v>
      </c>
    </row>
    <row r="200" spans="1:28" ht="12" customHeight="1" x14ac:dyDescent="0.2">
      <c r="A200" s="31" t="s">
        <v>498</v>
      </c>
      <c r="B200" s="21" t="s">
        <v>148</v>
      </c>
      <c r="C200" s="31" t="s">
        <v>16</v>
      </c>
      <c r="D200" s="21" t="s">
        <v>15</v>
      </c>
      <c r="E200" s="30" t="str">
        <f t="shared" si="3"/>
        <v>Chateau Laville Haut Brion, Pessac-Leognan</v>
      </c>
      <c r="F200" s="16" t="s">
        <v>14</v>
      </c>
      <c r="G200" s="16">
        <v>3</v>
      </c>
      <c r="H200" s="16" t="s">
        <v>160</v>
      </c>
      <c r="I200" s="32" t="s">
        <v>161</v>
      </c>
      <c r="J200" s="33">
        <v>150</v>
      </c>
      <c r="K200" s="33">
        <v>200</v>
      </c>
      <c r="L200" s="34"/>
      <c r="M200" s="18"/>
      <c r="AA200" s="18" t="s">
        <v>499</v>
      </c>
      <c r="AB200" s="18" t="s">
        <v>1232</v>
      </c>
    </row>
    <row r="201" spans="1:28" ht="12" customHeight="1" x14ac:dyDescent="0.2">
      <c r="A201" s="31" t="s">
        <v>500</v>
      </c>
      <c r="B201" s="21" t="s">
        <v>145</v>
      </c>
      <c r="C201" s="31" t="s">
        <v>16</v>
      </c>
      <c r="D201" s="21" t="s">
        <v>15</v>
      </c>
      <c r="E201" s="30" t="str">
        <f t="shared" si="3"/>
        <v>Chateau d'Yquem, Y, Bordeaux</v>
      </c>
      <c r="F201" s="16" t="s">
        <v>14</v>
      </c>
      <c r="G201" s="16">
        <v>2</v>
      </c>
      <c r="H201" s="16" t="s">
        <v>191</v>
      </c>
      <c r="I201" s="32" t="s">
        <v>161</v>
      </c>
      <c r="J201" s="33">
        <v>140</v>
      </c>
      <c r="K201" s="33">
        <v>180</v>
      </c>
      <c r="L201" s="34"/>
      <c r="M201" s="18"/>
      <c r="AA201" s="18" t="s">
        <v>501</v>
      </c>
      <c r="AB201" s="18" t="s">
        <v>1233</v>
      </c>
    </row>
    <row r="202" spans="1:28" ht="12" customHeight="1" x14ac:dyDescent="0.2">
      <c r="A202" s="31" t="s">
        <v>502</v>
      </c>
      <c r="B202" s="21" t="s">
        <v>503</v>
      </c>
      <c r="C202" s="31" t="s">
        <v>295</v>
      </c>
      <c r="D202" s="21" t="s">
        <v>13</v>
      </c>
      <c r="E202" s="30" t="str">
        <f t="shared" si="3"/>
        <v>Domaine de Montille, Volnay Premier Cru</v>
      </c>
      <c r="F202" s="16" t="s">
        <v>14</v>
      </c>
      <c r="G202" s="16">
        <v>6</v>
      </c>
      <c r="H202" s="16" t="s">
        <v>151</v>
      </c>
      <c r="I202" s="32" t="s">
        <v>161</v>
      </c>
      <c r="J202" s="33">
        <v>400</v>
      </c>
      <c r="K202" s="33">
        <v>600</v>
      </c>
      <c r="L202" s="34"/>
      <c r="M202" s="18" t="s">
        <v>505</v>
      </c>
      <c r="AA202" s="18" t="s">
        <v>504</v>
      </c>
      <c r="AB202" s="18" t="s">
        <v>1234</v>
      </c>
    </row>
    <row r="203" spans="1:28" ht="12" customHeight="1" x14ac:dyDescent="0.2">
      <c r="A203" s="31" t="s">
        <v>506</v>
      </c>
      <c r="B203" s="21" t="s">
        <v>507</v>
      </c>
      <c r="C203" s="31" t="s">
        <v>295</v>
      </c>
      <c r="D203" s="21" t="s">
        <v>13</v>
      </c>
      <c r="E203" s="30" t="str">
        <f t="shared" si="3"/>
        <v>Domaine Armand Rousseau, Gevrey-Chambertin Premier Cru, Clos Saint-Jacques (Magnum)</v>
      </c>
      <c r="F203" s="16" t="s">
        <v>156</v>
      </c>
      <c r="G203" s="16">
        <v>1</v>
      </c>
      <c r="H203" s="16" t="s">
        <v>160</v>
      </c>
      <c r="I203" s="32" t="s">
        <v>161</v>
      </c>
      <c r="J203" s="33">
        <v>1000</v>
      </c>
      <c r="K203" s="33">
        <v>1500</v>
      </c>
      <c r="L203" s="34"/>
      <c r="M203" s="18" t="s">
        <v>305</v>
      </c>
      <c r="AA203" s="18" t="s">
        <v>508</v>
      </c>
      <c r="AB203" s="18" t="s">
        <v>1235</v>
      </c>
    </row>
    <row r="204" spans="1:28" ht="12" customHeight="1" x14ac:dyDescent="0.2">
      <c r="A204" s="31" t="s">
        <v>509</v>
      </c>
      <c r="B204" s="21" t="s">
        <v>198</v>
      </c>
      <c r="C204" s="31" t="s">
        <v>295</v>
      </c>
      <c r="D204" s="21" t="s">
        <v>13</v>
      </c>
      <c r="E204" s="30" t="str">
        <f t="shared" si="3"/>
        <v>Domaine Louis Jadot, Bonnes Mares Grand Cru</v>
      </c>
      <c r="F204" s="16" t="s">
        <v>14</v>
      </c>
      <c r="G204" s="16">
        <v>6</v>
      </c>
      <c r="H204" s="16" t="s">
        <v>191</v>
      </c>
      <c r="I204" s="32" t="s">
        <v>161</v>
      </c>
      <c r="J204" s="33">
        <v>560</v>
      </c>
      <c r="K204" s="33">
        <v>750</v>
      </c>
      <c r="L204" s="34"/>
      <c r="M204" s="18"/>
      <c r="AA204" s="18" t="s">
        <v>510</v>
      </c>
      <c r="AB204" s="18" t="s">
        <v>1236</v>
      </c>
    </row>
    <row r="205" spans="1:28" ht="12" customHeight="1" x14ac:dyDescent="0.2">
      <c r="A205" s="31" t="s">
        <v>511</v>
      </c>
      <c r="B205" s="21" t="s">
        <v>148</v>
      </c>
      <c r="C205" s="31" t="s">
        <v>295</v>
      </c>
      <c r="D205" s="21" t="s">
        <v>13</v>
      </c>
      <c r="E205" s="30" t="str">
        <f t="shared" si="3"/>
        <v>Clos de Tart, Clos de Tart Grand Cru</v>
      </c>
      <c r="F205" s="16" t="s">
        <v>14</v>
      </c>
      <c r="G205" s="16">
        <v>6</v>
      </c>
      <c r="H205" s="16" t="s">
        <v>191</v>
      </c>
      <c r="I205" s="32" t="s">
        <v>161</v>
      </c>
      <c r="J205" s="33">
        <v>1500</v>
      </c>
      <c r="K205" s="33">
        <v>2200</v>
      </c>
      <c r="L205" s="34"/>
      <c r="M205" s="18" t="s">
        <v>505</v>
      </c>
      <c r="AA205" s="18" t="s">
        <v>512</v>
      </c>
      <c r="AB205" s="18" t="s">
        <v>1237</v>
      </c>
    </row>
    <row r="206" spans="1:28" ht="12" customHeight="1" x14ac:dyDescent="0.2">
      <c r="A206" s="31" t="s">
        <v>513</v>
      </c>
      <c r="B206" s="21" t="s">
        <v>339</v>
      </c>
      <c r="C206" s="31" t="s">
        <v>295</v>
      </c>
      <c r="D206" s="21" t="s">
        <v>13</v>
      </c>
      <c r="E206" s="30" t="str">
        <f t="shared" si="3"/>
        <v>Jacques-Frederic Mugnier, Nuits-Saint-Georges Premier Cru, Clos de la Marechale Rouge</v>
      </c>
      <c r="F206" s="16" t="s">
        <v>14</v>
      </c>
      <c r="G206" s="16">
        <v>12</v>
      </c>
      <c r="H206" s="16" t="s">
        <v>191</v>
      </c>
      <c r="I206" s="32" t="s">
        <v>161</v>
      </c>
      <c r="J206" s="33">
        <v>900</v>
      </c>
      <c r="K206" s="33">
        <v>1300</v>
      </c>
      <c r="L206" s="34"/>
      <c r="M206" s="18" t="s">
        <v>505</v>
      </c>
      <c r="AA206" s="18" t="s">
        <v>514</v>
      </c>
      <c r="AB206" s="18" t="s">
        <v>1238</v>
      </c>
    </row>
    <row r="207" spans="1:28" ht="12" customHeight="1" x14ac:dyDescent="0.2">
      <c r="A207" s="31" t="s">
        <v>515</v>
      </c>
      <c r="B207" s="21" t="s">
        <v>339</v>
      </c>
      <c r="C207" s="31" t="s">
        <v>295</v>
      </c>
      <c r="D207" s="21" t="s">
        <v>13</v>
      </c>
      <c r="E207" s="30" t="str">
        <f t="shared" si="3"/>
        <v>Domaine des Comtes Lafon, Volnay Premier Cru, Les Santenots du Milieu</v>
      </c>
      <c r="F207" s="16" t="s">
        <v>14</v>
      </c>
      <c r="G207" s="16">
        <v>12</v>
      </c>
      <c r="H207" s="16" t="s">
        <v>151</v>
      </c>
      <c r="I207" s="32" t="s">
        <v>161</v>
      </c>
      <c r="J207" s="33">
        <v>600</v>
      </c>
      <c r="K207" s="33">
        <v>800</v>
      </c>
      <c r="L207" s="34"/>
      <c r="M207" s="18" t="s">
        <v>505</v>
      </c>
      <c r="AA207" s="18" t="s">
        <v>516</v>
      </c>
      <c r="AB207" s="18" t="s">
        <v>1239</v>
      </c>
    </row>
    <row r="208" spans="1:28" ht="12" customHeight="1" x14ac:dyDescent="0.2">
      <c r="A208" s="31" t="s">
        <v>517</v>
      </c>
      <c r="B208" s="21" t="s">
        <v>201</v>
      </c>
      <c r="C208" s="31" t="s">
        <v>295</v>
      </c>
      <c r="D208" s="21" t="s">
        <v>13</v>
      </c>
      <c r="E208" s="30" t="str">
        <f t="shared" si="3"/>
        <v>Nicolas Potel, Vosne-Romanee Premier Cru, Les Gaudichots</v>
      </c>
      <c r="F208" s="16" t="s">
        <v>14</v>
      </c>
      <c r="G208" s="16">
        <v>6</v>
      </c>
      <c r="H208" s="16" t="s">
        <v>191</v>
      </c>
      <c r="I208" s="32" t="s">
        <v>161</v>
      </c>
      <c r="J208" s="33">
        <v>2400</v>
      </c>
      <c r="K208" s="33">
        <v>3400</v>
      </c>
      <c r="L208" s="34"/>
      <c r="M208" s="18" t="s">
        <v>519</v>
      </c>
      <c r="AA208" s="18" t="s">
        <v>518</v>
      </c>
      <c r="AB208" s="18" t="s">
        <v>1240</v>
      </c>
    </row>
    <row r="209" spans="1:28" ht="12" customHeight="1" x14ac:dyDescent="0.2">
      <c r="A209" s="31" t="s">
        <v>520</v>
      </c>
      <c r="B209" s="21" t="s">
        <v>201</v>
      </c>
      <c r="C209" s="31" t="s">
        <v>295</v>
      </c>
      <c r="D209" s="21" t="s">
        <v>13</v>
      </c>
      <c r="E209" s="30" t="str">
        <f t="shared" si="3"/>
        <v>Anne Gros, Vosne-Romanee Premier Cru, Aux Reas - In Bond</v>
      </c>
      <c r="F209" s="16" t="s">
        <v>14</v>
      </c>
      <c r="G209" s="16">
        <v>12</v>
      </c>
      <c r="H209" s="16" t="s">
        <v>151</v>
      </c>
      <c r="I209" s="32" t="s">
        <v>152</v>
      </c>
      <c r="J209" s="33">
        <v>500</v>
      </c>
      <c r="K209" s="33">
        <v>600</v>
      </c>
      <c r="L209" s="34"/>
      <c r="M209" s="18"/>
      <c r="AA209" s="18" t="s">
        <v>521</v>
      </c>
      <c r="AB209" s="18" t="s">
        <v>1241</v>
      </c>
    </row>
    <row r="210" spans="1:28" ht="12" customHeight="1" x14ac:dyDescent="0.2">
      <c r="A210" s="31" t="s">
        <v>522</v>
      </c>
      <c r="B210" s="21" t="s">
        <v>201</v>
      </c>
      <c r="C210" s="31" t="s">
        <v>295</v>
      </c>
      <c r="D210" s="21" t="s">
        <v>13</v>
      </c>
      <c r="E210" s="30" t="str">
        <f t="shared" si="3"/>
        <v>Domaine Joseph Voillot, Pommard Premier Cru, Les Rugiens - In Bond</v>
      </c>
      <c r="F210" s="16" t="s">
        <v>14</v>
      </c>
      <c r="G210" s="16">
        <v>12</v>
      </c>
      <c r="H210" s="16" t="s">
        <v>151</v>
      </c>
      <c r="I210" s="32" t="s">
        <v>152</v>
      </c>
      <c r="J210" s="33">
        <v>400</v>
      </c>
      <c r="K210" s="33">
        <v>600</v>
      </c>
      <c r="L210" s="34"/>
      <c r="M210" s="18"/>
      <c r="AA210" s="18" t="s">
        <v>523</v>
      </c>
      <c r="AB210" s="18" t="s">
        <v>1242</v>
      </c>
    </row>
    <row r="211" spans="1:28" ht="12" customHeight="1" x14ac:dyDescent="0.2">
      <c r="A211" s="31" t="s">
        <v>524</v>
      </c>
      <c r="B211" s="21" t="s">
        <v>201</v>
      </c>
      <c r="C211" s="31" t="s">
        <v>295</v>
      </c>
      <c r="D211" s="21" t="s">
        <v>13</v>
      </c>
      <c r="E211" s="30" t="str">
        <f t="shared" si="3"/>
        <v>Domaine Roblet-Monnot, Volnay Premier Cru, St Francois</v>
      </c>
      <c r="F211" s="16" t="s">
        <v>14</v>
      </c>
      <c r="G211" s="16">
        <v>12</v>
      </c>
      <c r="H211" s="16" t="s">
        <v>151</v>
      </c>
      <c r="I211" s="32" t="s">
        <v>161</v>
      </c>
      <c r="J211" s="33">
        <v>380</v>
      </c>
      <c r="K211" s="33">
        <v>480</v>
      </c>
      <c r="L211" s="34"/>
      <c r="M211" s="18" t="s">
        <v>505</v>
      </c>
      <c r="AA211" s="18" t="s">
        <v>525</v>
      </c>
      <c r="AB211" s="18" t="s">
        <v>1243</v>
      </c>
    </row>
    <row r="212" spans="1:28" ht="12" customHeight="1" x14ac:dyDescent="0.2">
      <c r="A212" s="31" t="s">
        <v>526</v>
      </c>
      <c r="B212" s="21" t="s">
        <v>201</v>
      </c>
      <c r="C212" s="31" t="s">
        <v>295</v>
      </c>
      <c r="D212" s="21" t="s">
        <v>13</v>
      </c>
      <c r="E212" s="30" t="str">
        <f t="shared" si="3"/>
        <v>Domaine Roblet-Monnot, Volnay Premier Cru, Les Brouillards</v>
      </c>
      <c r="F212" s="16" t="s">
        <v>14</v>
      </c>
      <c r="G212" s="16">
        <v>12</v>
      </c>
      <c r="H212" s="16" t="s">
        <v>151</v>
      </c>
      <c r="I212" s="32" t="s">
        <v>161</v>
      </c>
      <c r="J212" s="33">
        <v>260</v>
      </c>
      <c r="K212" s="33">
        <v>320</v>
      </c>
      <c r="L212" s="34"/>
      <c r="M212" s="18" t="s">
        <v>505</v>
      </c>
      <c r="AA212" s="18" t="s">
        <v>527</v>
      </c>
      <c r="AB212" s="18" t="s">
        <v>1244</v>
      </c>
    </row>
    <row r="213" spans="1:28" ht="12" customHeight="1" x14ac:dyDescent="0.2">
      <c r="A213" s="31" t="s">
        <v>528</v>
      </c>
      <c r="B213" s="21" t="s">
        <v>201</v>
      </c>
      <c r="C213" s="31" t="s">
        <v>295</v>
      </c>
      <c r="D213" s="21" t="s">
        <v>13</v>
      </c>
      <c r="E213" s="30" t="str">
        <f t="shared" si="3"/>
        <v>Domaine Roblet-Monnot, Pommard</v>
      </c>
      <c r="F213" s="16" t="s">
        <v>14</v>
      </c>
      <c r="G213" s="16">
        <v>12</v>
      </c>
      <c r="H213" s="16" t="s">
        <v>151</v>
      </c>
      <c r="I213" s="32" t="s">
        <v>161</v>
      </c>
      <c r="J213" s="33">
        <v>300</v>
      </c>
      <c r="K213" s="33">
        <v>400</v>
      </c>
      <c r="L213" s="34"/>
      <c r="M213" s="18" t="s">
        <v>505</v>
      </c>
      <c r="AA213" s="18" t="s">
        <v>529</v>
      </c>
      <c r="AB213" s="18" t="s">
        <v>1245</v>
      </c>
    </row>
    <row r="214" spans="1:28" ht="12" customHeight="1" x14ac:dyDescent="0.2">
      <c r="A214" s="31" t="s">
        <v>530</v>
      </c>
      <c r="B214" s="21" t="s">
        <v>201</v>
      </c>
      <c r="C214" s="31" t="s">
        <v>295</v>
      </c>
      <c r="D214" s="21" t="s">
        <v>13</v>
      </c>
      <c r="E214" s="30" t="str">
        <f t="shared" si="3"/>
        <v>Domaine Roblet-Monnot, Pommard</v>
      </c>
      <c r="F214" s="16" t="s">
        <v>14</v>
      </c>
      <c r="G214" s="16">
        <v>6</v>
      </c>
      <c r="H214" s="16" t="s">
        <v>151</v>
      </c>
      <c r="I214" s="32" t="s">
        <v>161</v>
      </c>
      <c r="J214" s="33">
        <v>150</v>
      </c>
      <c r="K214" s="33">
        <v>200</v>
      </c>
      <c r="L214" s="34" t="s">
        <v>531</v>
      </c>
      <c r="M214" s="18" t="s">
        <v>505</v>
      </c>
      <c r="AA214" s="18" t="s">
        <v>529</v>
      </c>
      <c r="AB214" s="18" t="s">
        <v>1246</v>
      </c>
    </row>
    <row r="215" spans="1:28" ht="12" customHeight="1" x14ac:dyDescent="0.2">
      <c r="A215" s="31" t="s">
        <v>532</v>
      </c>
      <c r="B215" s="21" t="s">
        <v>201</v>
      </c>
      <c r="C215" s="31" t="s">
        <v>295</v>
      </c>
      <c r="D215" s="21" t="s">
        <v>13</v>
      </c>
      <c r="E215" s="30" t="str">
        <f t="shared" si="3"/>
        <v>Domaine Roblet-Monnot, Pommard</v>
      </c>
      <c r="F215" s="16" t="s">
        <v>14</v>
      </c>
      <c r="G215" s="16">
        <v>6</v>
      </c>
      <c r="H215" s="16" t="s">
        <v>160</v>
      </c>
      <c r="I215" s="32" t="s">
        <v>161</v>
      </c>
      <c r="J215" s="33">
        <v>150</v>
      </c>
      <c r="K215" s="33">
        <v>200</v>
      </c>
      <c r="L215" s="34"/>
      <c r="M215" s="18" t="s">
        <v>505</v>
      </c>
      <c r="AA215" s="18" t="s">
        <v>529</v>
      </c>
      <c r="AB215" s="18" t="s">
        <v>1247</v>
      </c>
    </row>
    <row r="216" spans="1:28" ht="12" customHeight="1" x14ac:dyDescent="0.2">
      <c r="A216" s="31" t="s">
        <v>533</v>
      </c>
      <c r="B216" s="21" t="s">
        <v>154</v>
      </c>
      <c r="C216" s="31" t="s">
        <v>295</v>
      </c>
      <c r="D216" s="21" t="s">
        <v>13</v>
      </c>
      <c r="E216" s="30" t="str">
        <f t="shared" si="3"/>
        <v>Nicolas Potel, Chambertin Grand Cru</v>
      </c>
      <c r="F216" s="16" t="s">
        <v>14</v>
      </c>
      <c r="G216" s="16">
        <v>6</v>
      </c>
      <c r="H216" s="16" t="s">
        <v>191</v>
      </c>
      <c r="I216" s="32" t="s">
        <v>161</v>
      </c>
      <c r="J216" s="33">
        <v>750</v>
      </c>
      <c r="K216" s="33">
        <v>950</v>
      </c>
      <c r="L216" s="34" t="s">
        <v>535</v>
      </c>
      <c r="M216" s="18"/>
      <c r="AA216" s="18" t="s">
        <v>534</v>
      </c>
      <c r="AB216" s="18" t="s">
        <v>1248</v>
      </c>
    </row>
    <row r="217" spans="1:28" ht="12" customHeight="1" x14ac:dyDescent="0.2">
      <c r="A217" s="31" t="s">
        <v>536</v>
      </c>
      <c r="B217" s="21" t="s">
        <v>154</v>
      </c>
      <c r="C217" s="31" t="s">
        <v>295</v>
      </c>
      <c r="D217" s="21" t="s">
        <v>13</v>
      </c>
      <c r="E217" s="30" t="str">
        <f t="shared" si="3"/>
        <v>Nicolas Potel, Charmes-Chambertin Grand Cru</v>
      </c>
      <c r="F217" s="16" t="s">
        <v>14</v>
      </c>
      <c r="G217" s="16">
        <v>6</v>
      </c>
      <c r="H217" s="16" t="s">
        <v>191</v>
      </c>
      <c r="I217" s="32" t="s">
        <v>161</v>
      </c>
      <c r="J217" s="33">
        <v>380</v>
      </c>
      <c r="K217" s="33">
        <v>480</v>
      </c>
      <c r="L217" s="34"/>
      <c r="M217" s="18"/>
      <c r="AA217" s="18" t="s">
        <v>537</v>
      </c>
      <c r="AB217" s="18" t="s">
        <v>1249</v>
      </c>
    </row>
    <row r="218" spans="1:28" ht="12" customHeight="1" x14ac:dyDescent="0.2">
      <c r="A218" s="31" t="s">
        <v>538</v>
      </c>
      <c r="B218" s="21" t="s">
        <v>154</v>
      </c>
      <c r="C218" s="31" t="s">
        <v>295</v>
      </c>
      <c r="D218" s="21" t="s">
        <v>13</v>
      </c>
      <c r="E218" s="30" t="str">
        <f t="shared" si="3"/>
        <v>Domaine Drouhin Laroze, Chambertin-Clos de Beze Grand Cru</v>
      </c>
      <c r="F218" s="16" t="s">
        <v>14</v>
      </c>
      <c r="G218" s="16">
        <v>6</v>
      </c>
      <c r="H218" s="16" t="s">
        <v>151</v>
      </c>
      <c r="I218" s="32" t="s">
        <v>161</v>
      </c>
      <c r="J218" s="33">
        <v>600</v>
      </c>
      <c r="K218" s="33">
        <v>700</v>
      </c>
      <c r="L218" s="34"/>
      <c r="M218" s="18"/>
      <c r="AA218" s="18" t="s">
        <v>539</v>
      </c>
      <c r="AB218" s="18" t="s">
        <v>1250</v>
      </c>
    </row>
    <row r="219" spans="1:28" ht="12" customHeight="1" x14ac:dyDescent="0.2">
      <c r="A219" s="31" t="s">
        <v>540</v>
      </c>
      <c r="B219" s="21" t="s">
        <v>154</v>
      </c>
      <c r="C219" s="31" t="s">
        <v>295</v>
      </c>
      <c r="D219" s="21" t="s">
        <v>13</v>
      </c>
      <c r="E219" s="30" t="str">
        <f t="shared" si="3"/>
        <v>Jerome Chezeaux, Clos de Vougeot Grand Cru - In Bond</v>
      </c>
      <c r="F219" s="16" t="s">
        <v>14</v>
      </c>
      <c r="G219" s="16">
        <v>6</v>
      </c>
      <c r="H219" s="16" t="s">
        <v>151</v>
      </c>
      <c r="I219" s="32" t="s">
        <v>152</v>
      </c>
      <c r="J219" s="33">
        <v>400</v>
      </c>
      <c r="K219" s="33">
        <v>600</v>
      </c>
      <c r="L219" s="34"/>
      <c r="M219" s="18" t="s">
        <v>338</v>
      </c>
      <c r="AA219" s="18" t="s">
        <v>541</v>
      </c>
      <c r="AB219" s="18" t="s">
        <v>1251</v>
      </c>
    </row>
    <row r="220" spans="1:28" ht="12" customHeight="1" x14ac:dyDescent="0.2">
      <c r="A220" s="31" t="s">
        <v>542</v>
      </c>
      <c r="B220" s="21" t="s">
        <v>154</v>
      </c>
      <c r="C220" s="31" t="s">
        <v>295</v>
      </c>
      <c r="D220" s="21" t="s">
        <v>13</v>
      </c>
      <c r="E220" s="30" t="str">
        <f t="shared" si="3"/>
        <v>Robert Groffier, Gevrey-Chambertin Premier Cru - In Bond</v>
      </c>
      <c r="F220" s="16" t="s">
        <v>14</v>
      </c>
      <c r="G220" s="16">
        <v>12</v>
      </c>
      <c r="H220" s="16" t="s">
        <v>151</v>
      </c>
      <c r="I220" s="32" t="s">
        <v>152</v>
      </c>
      <c r="J220" s="33">
        <v>400</v>
      </c>
      <c r="K220" s="33">
        <v>550</v>
      </c>
      <c r="L220" s="34"/>
      <c r="M220" s="18" t="s">
        <v>338</v>
      </c>
      <c r="AA220" s="18" t="s">
        <v>543</v>
      </c>
      <c r="AB220" s="18" t="s">
        <v>1252</v>
      </c>
    </row>
    <row r="221" spans="1:28" ht="12" customHeight="1" x14ac:dyDescent="0.2">
      <c r="A221" s="31" t="s">
        <v>544</v>
      </c>
      <c r="B221" s="21" t="s">
        <v>154</v>
      </c>
      <c r="C221" s="31" t="s">
        <v>295</v>
      </c>
      <c r="D221" s="21" t="s">
        <v>13</v>
      </c>
      <c r="E221" s="30" t="str">
        <f t="shared" si="3"/>
        <v>Domaine Confuron Cotetidot, Vosne-Romanee Premier Cru, Les Suchots</v>
      </c>
      <c r="F221" s="16" t="s">
        <v>14</v>
      </c>
      <c r="G221" s="16">
        <v>12</v>
      </c>
      <c r="H221" s="16" t="s">
        <v>151</v>
      </c>
      <c r="I221" s="32" t="s">
        <v>161</v>
      </c>
      <c r="J221" s="33">
        <v>750</v>
      </c>
      <c r="K221" s="33">
        <v>950</v>
      </c>
      <c r="L221" s="34"/>
      <c r="M221" s="18" t="s">
        <v>505</v>
      </c>
      <c r="AA221" s="18" t="s">
        <v>545</v>
      </c>
      <c r="AB221" s="18" t="s">
        <v>1253</v>
      </c>
    </row>
    <row r="222" spans="1:28" ht="12" customHeight="1" x14ac:dyDescent="0.2">
      <c r="A222" s="31" t="s">
        <v>546</v>
      </c>
      <c r="B222" s="21" t="s">
        <v>154</v>
      </c>
      <c r="C222" s="31" t="s">
        <v>295</v>
      </c>
      <c r="D222" s="21" t="s">
        <v>13</v>
      </c>
      <c r="E222" s="30" t="str">
        <f t="shared" si="3"/>
        <v>Domaine des Comtes Lafon, Volnay Premier Cru, Champans</v>
      </c>
      <c r="F222" s="16" t="s">
        <v>14</v>
      </c>
      <c r="G222" s="16">
        <v>12</v>
      </c>
      <c r="H222" s="16" t="s">
        <v>151</v>
      </c>
      <c r="I222" s="32" t="s">
        <v>161</v>
      </c>
      <c r="J222" s="33">
        <v>700</v>
      </c>
      <c r="K222" s="33">
        <v>900</v>
      </c>
      <c r="L222" s="34"/>
      <c r="M222" s="18" t="s">
        <v>505</v>
      </c>
      <c r="AA222" s="18" t="s">
        <v>547</v>
      </c>
      <c r="AB222" s="18" t="s">
        <v>1254</v>
      </c>
    </row>
    <row r="223" spans="1:28" ht="12" customHeight="1" x14ac:dyDescent="0.2">
      <c r="A223" s="31" t="s">
        <v>548</v>
      </c>
      <c r="B223" s="21" t="s">
        <v>154</v>
      </c>
      <c r="C223" s="31" t="s">
        <v>295</v>
      </c>
      <c r="D223" s="21" t="s">
        <v>13</v>
      </c>
      <c r="E223" s="30" t="str">
        <f t="shared" si="3"/>
        <v>Domaine des Comtes Lafon, Volnay Premier Cru, Les Santenots du Milieu</v>
      </c>
      <c r="F223" s="16" t="s">
        <v>14</v>
      </c>
      <c r="G223" s="16">
        <v>12</v>
      </c>
      <c r="H223" s="16" t="s">
        <v>151</v>
      </c>
      <c r="I223" s="32" t="s">
        <v>161</v>
      </c>
      <c r="J223" s="33">
        <v>600</v>
      </c>
      <c r="K223" s="33">
        <v>800</v>
      </c>
      <c r="L223" s="34"/>
      <c r="M223" s="18" t="s">
        <v>505</v>
      </c>
      <c r="AA223" s="18" t="s">
        <v>516</v>
      </c>
      <c r="AB223" s="18" t="s">
        <v>1255</v>
      </c>
    </row>
    <row r="224" spans="1:28" ht="12" customHeight="1" x14ac:dyDescent="0.2">
      <c r="A224" s="31" t="s">
        <v>549</v>
      </c>
      <c r="B224" s="21" t="s">
        <v>154</v>
      </c>
      <c r="C224" s="31" t="s">
        <v>295</v>
      </c>
      <c r="D224" s="21" t="s">
        <v>13</v>
      </c>
      <c r="E224" s="30" t="str">
        <f t="shared" si="3"/>
        <v>Domaine Roblet-Monnot, Volnay Premier Cru, St Francois</v>
      </c>
      <c r="F224" s="16" t="s">
        <v>14</v>
      </c>
      <c r="G224" s="16">
        <v>12</v>
      </c>
      <c r="H224" s="16" t="s">
        <v>151</v>
      </c>
      <c r="I224" s="32" t="s">
        <v>161</v>
      </c>
      <c r="J224" s="33">
        <v>180</v>
      </c>
      <c r="K224" s="33">
        <v>260</v>
      </c>
      <c r="L224" s="34"/>
      <c r="M224" s="18" t="s">
        <v>505</v>
      </c>
      <c r="AA224" s="18" t="s">
        <v>525</v>
      </c>
      <c r="AB224" s="18" t="s">
        <v>1256</v>
      </c>
    </row>
    <row r="225" spans="1:28" ht="12" customHeight="1" x14ac:dyDescent="0.2">
      <c r="A225" s="31" t="s">
        <v>550</v>
      </c>
      <c r="B225" s="21" t="s">
        <v>154</v>
      </c>
      <c r="C225" s="31" t="s">
        <v>295</v>
      </c>
      <c r="D225" s="21" t="s">
        <v>13</v>
      </c>
      <c r="E225" s="30" t="str">
        <f t="shared" si="3"/>
        <v>Domaine Roblet-Monnot, Volnay Premier Cru, St Francois</v>
      </c>
      <c r="F225" s="16" t="s">
        <v>14</v>
      </c>
      <c r="G225" s="16">
        <v>12</v>
      </c>
      <c r="H225" s="16" t="s">
        <v>151</v>
      </c>
      <c r="I225" s="32" t="s">
        <v>161</v>
      </c>
      <c r="J225" s="33">
        <v>180</v>
      </c>
      <c r="K225" s="33">
        <v>260</v>
      </c>
      <c r="L225" s="34"/>
      <c r="M225" s="18" t="s">
        <v>505</v>
      </c>
      <c r="AA225" s="18" t="s">
        <v>525</v>
      </c>
      <c r="AB225" s="18" t="s">
        <v>1257</v>
      </c>
    </row>
    <row r="226" spans="1:28" ht="12" customHeight="1" x14ac:dyDescent="0.2">
      <c r="A226" s="31" t="s">
        <v>551</v>
      </c>
      <c r="B226" s="21" t="s">
        <v>154</v>
      </c>
      <c r="C226" s="31" t="s">
        <v>295</v>
      </c>
      <c r="D226" s="21" t="s">
        <v>13</v>
      </c>
      <c r="E226" s="30" t="str">
        <f t="shared" si="3"/>
        <v>Domaine Roblet-Monnot, Volnay Premier Cru, St Francois</v>
      </c>
      <c r="F226" s="16" t="s">
        <v>14</v>
      </c>
      <c r="G226" s="16">
        <v>12</v>
      </c>
      <c r="H226" s="16" t="s">
        <v>151</v>
      </c>
      <c r="I226" s="32" t="s">
        <v>161</v>
      </c>
      <c r="J226" s="33">
        <v>180</v>
      </c>
      <c r="K226" s="33">
        <v>260</v>
      </c>
      <c r="L226" s="34"/>
      <c r="M226" s="18" t="s">
        <v>505</v>
      </c>
      <c r="AA226" s="18" t="s">
        <v>525</v>
      </c>
      <c r="AB226" s="18" t="s">
        <v>1258</v>
      </c>
    </row>
    <row r="227" spans="1:28" ht="12" customHeight="1" x14ac:dyDescent="0.2">
      <c r="A227" s="31" t="s">
        <v>552</v>
      </c>
      <c r="B227" s="21" t="s">
        <v>154</v>
      </c>
      <c r="C227" s="31" t="s">
        <v>295</v>
      </c>
      <c r="D227" s="21" t="s">
        <v>13</v>
      </c>
      <c r="E227" s="30" t="str">
        <f t="shared" si="3"/>
        <v>Geantet-Pansiot, Gevrey-Chambertin</v>
      </c>
      <c r="F227" s="16" t="s">
        <v>14</v>
      </c>
      <c r="G227" s="16">
        <v>12</v>
      </c>
      <c r="H227" s="16" t="s">
        <v>151</v>
      </c>
      <c r="I227" s="32" t="s">
        <v>161</v>
      </c>
      <c r="J227" s="33">
        <v>380</v>
      </c>
      <c r="K227" s="33">
        <v>480</v>
      </c>
      <c r="L227" s="34"/>
      <c r="M227" s="18" t="s">
        <v>505</v>
      </c>
      <c r="AA227" s="18" t="s">
        <v>553</v>
      </c>
      <c r="AB227" s="18" t="s">
        <v>1259</v>
      </c>
    </row>
    <row r="228" spans="1:28" ht="12" customHeight="1" x14ac:dyDescent="0.2">
      <c r="A228" s="31" t="s">
        <v>554</v>
      </c>
      <c r="B228" s="21" t="s">
        <v>154</v>
      </c>
      <c r="C228" s="31" t="s">
        <v>295</v>
      </c>
      <c r="D228" s="21" t="s">
        <v>13</v>
      </c>
      <c r="E228" s="30" t="str">
        <f t="shared" si="3"/>
        <v>Maison Alex Gambal, Chambolle-Musigny</v>
      </c>
      <c r="F228" s="16" t="s">
        <v>14</v>
      </c>
      <c r="G228" s="16">
        <v>12</v>
      </c>
      <c r="H228" s="16" t="s">
        <v>151</v>
      </c>
      <c r="I228" s="32" t="s">
        <v>161</v>
      </c>
      <c r="J228" s="33">
        <v>400</v>
      </c>
      <c r="K228" s="33">
        <v>500</v>
      </c>
      <c r="L228" s="34"/>
      <c r="M228" s="18" t="s">
        <v>505</v>
      </c>
      <c r="AA228" s="18" t="s">
        <v>555</v>
      </c>
      <c r="AB228" s="18" t="s">
        <v>1260</v>
      </c>
    </row>
    <row r="229" spans="1:28" ht="12" customHeight="1" x14ac:dyDescent="0.2">
      <c r="A229" s="31" t="s">
        <v>556</v>
      </c>
      <c r="B229" s="21" t="s">
        <v>163</v>
      </c>
      <c r="C229" s="31" t="s">
        <v>295</v>
      </c>
      <c r="D229" s="21" t="s">
        <v>13</v>
      </c>
      <c r="E229" s="30" t="str">
        <f t="shared" si="3"/>
        <v>Robert Groffier, Gevrey-Chambertin Premier Cru - In Bond</v>
      </c>
      <c r="F229" s="16" t="s">
        <v>14</v>
      </c>
      <c r="G229" s="16">
        <v>12</v>
      </c>
      <c r="H229" s="16" t="s">
        <v>151</v>
      </c>
      <c r="I229" s="32" t="s">
        <v>152</v>
      </c>
      <c r="J229" s="33">
        <v>400</v>
      </c>
      <c r="K229" s="33">
        <v>600</v>
      </c>
      <c r="L229" s="34"/>
      <c r="M229" s="18" t="s">
        <v>338</v>
      </c>
      <c r="AA229" s="18" t="s">
        <v>543</v>
      </c>
      <c r="AB229" s="18" t="s">
        <v>1261</v>
      </c>
    </row>
    <row r="230" spans="1:28" ht="12" customHeight="1" x14ac:dyDescent="0.2">
      <c r="A230" s="31" t="s">
        <v>557</v>
      </c>
      <c r="B230" s="21" t="s">
        <v>163</v>
      </c>
      <c r="C230" s="31" t="s">
        <v>295</v>
      </c>
      <c r="D230" s="21" t="s">
        <v>13</v>
      </c>
      <c r="E230" s="30" t="str">
        <f t="shared" si="3"/>
        <v>Claude Dugat, Gevrey-Chambertin</v>
      </c>
      <c r="F230" s="16" t="s">
        <v>14</v>
      </c>
      <c r="G230" s="16">
        <v>12</v>
      </c>
      <c r="H230" s="16" t="s">
        <v>151</v>
      </c>
      <c r="I230" s="32" t="s">
        <v>161</v>
      </c>
      <c r="J230" s="33">
        <v>500</v>
      </c>
      <c r="K230" s="33">
        <v>700</v>
      </c>
      <c r="L230" s="34"/>
      <c r="M230" s="18" t="s">
        <v>505</v>
      </c>
      <c r="AA230" s="18" t="s">
        <v>558</v>
      </c>
      <c r="AB230" s="18" t="s">
        <v>1262</v>
      </c>
    </row>
    <row r="231" spans="1:28" ht="12" customHeight="1" x14ac:dyDescent="0.2">
      <c r="A231" s="31" t="s">
        <v>559</v>
      </c>
      <c r="B231" s="21" t="s">
        <v>163</v>
      </c>
      <c r="C231" s="31" t="s">
        <v>295</v>
      </c>
      <c r="D231" s="21" t="s">
        <v>13</v>
      </c>
      <c r="E231" s="30" t="str">
        <f t="shared" si="3"/>
        <v>Geantet-Pansiot, Gevrey-Chambertin</v>
      </c>
      <c r="F231" s="16" t="s">
        <v>14</v>
      </c>
      <c r="G231" s="16">
        <v>12</v>
      </c>
      <c r="H231" s="16" t="s">
        <v>151</v>
      </c>
      <c r="I231" s="32" t="s">
        <v>161</v>
      </c>
      <c r="J231" s="33">
        <v>380</v>
      </c>
      <c r="K231" s="33">
        <v>480</v>
      </c>
      <c r="L231" s="34"/>
      <c r="M231" s="18" t="s">
        <v>505</v>
      </c>
      <c r="AA231" s="18" t="s">
        <v>553</v>
      </c>
      <c r="AB231" s="18" t="s">
        <v>1263</v>
      </c>
    </row>
    <row r="232" spans="1:28" ht="12" customHeight="1" x14ac:dyDescent="0.2">
      <c r="A232" s="31" t="s">
        <v>560</v>
      </c>
      <c r="B232" s="21" t="s">
        <v>163</v>
      </c>
      <c r="C232" s="31" t="s">
        <v>295</v>
      </c>
      <c r="D232" s="21" t="s">
        <v>13</v>
      </c>
      <c r="E232" s="30" t="str">
        <f t="shared" si="3"/>
        <v>Geantet-Pansiot, Gevrey-Chambertin</v>
      </c>
      <c r="F232" s="16" t="s">
        <v>14</v>
      </c>
      <c r="G232" s="16">
        <v>12</v>
      </c>
      <c r="H232" s="16" t="s">
        <v>151</v>
      </c>
      <c r="I232" s="32" t="s">
        <v>161</v>
      </c>
      <c r="J232" s="33">
        <v>380</v>
      </c>
      <c r="K232" s="33">
        <v>480</v>
      </c>
      <c r="L232" s="34"/>
      <c r="M232" s="18" t="s">
        <v>505</v>
      </c>
      <c r="AA232" s="18" t="s">
        <v>553</v>
      </c>
      <c r="AB232" s="18" t="s">
        <v>1264</v>
      </c>
    </row>
    <row r="233" spans="1:28" ht="12" customHeight="1" x14ac:dyDescent="0.2">
      <c r="A233" s="31" t="s">
        <v>561</v>
      </c>
      <c r="B233" s="21" t="s">
        <v>212</v>
      </c>
      <c r="C233" s="31" t="s">
        <v>295</v>
      </c>
      <c r="D233" s="21" t="s">
        <v>13</v>
      </c>
      <c r="E233" s="30" t="str">
        <f t="shared" si="3"/>
        <v>Claude Dugat, Gevrey-Chambertin Premier Cru</v>
      </c>
      <c r="F233" s="16" t="s">
        <v>14</v>
      </c>
      <c r="G233" s="16">
        <v>3</v>
      </c>
      <c r="H233" s="16" t="s">
        <v>151</v>
      </c>
      <c r="I233" s="32" t="s">
        <v>161</v>
      </c>
      <c r="J233" s="33">
        <v>300</v>
      </c>
      <c r="K233" s="33">
        <v>400</v>
      </c>
      <c r="L233" s="34" t="s">
        <v>563</v>
      </c>
      <c r="M233" s="18" t="s">
        <v>505</v>
      </c>
      <c r="AA233" s="18" t="s">
        <v>562</v>
      </c>
      <c r="AB233" s="18" t="s">
        <v>1265</v>
      </c>
    </row>
    <row r="234" spans="1:28" ht="12" customHeight="1" x14ac:dyDescent="0.2">
      <c r="A234" s="31" t="s">
        <v>564</v>
      </c>
      <c r="B234" s="21" t="s">
        <v>212</v>
      </c>
      <c r="C234" s="31" t="s">
        <v>295</v>
      </c>
      <c r="D234" s="21" t="s">
        <v>13</v>
      </c>
      <c r="E234" s="30" t="str">
        <f t="shared" si="3"/>
        <v>Robert Groffier, Chambolle-Musigny Premier Cru, Les Sentiers - In Bond</v>
      </c>
      <c r="F234" s="16" t="s">
        <v>14</v>
      </c>
      <c r="G234" s="16">
        <v>12</v>
      </c>
      <c r="H234" s="16" t="s">
        <v>151</v>
      </c>
      <c r="I234" s="32" t="s">
        <v>152</v>
      </c>
      <c r="J234" s="33">
        <v>1800</v>
      </c>
      <c r="K234" s="33">
        <v>2400</v>
      </c>
      <c r="L234" s="34"/>
      <c r="M234" s="18" t="s">
        <v>338</v>
      </c>
      <c r="AA234" s="18" t="s">
        <v>565</v>
      </c>
      <c r="AB234" s="18" t="s">
        <v>1266</v>
      </c>
    </row>
    <row r="235" spans="1:28" ht="12" customHeight="1" x14ac:dyDescent="0.2">
      <c r="A235" s="31" t="s">
        <v>566</v>
      </c>
      <c r="B235" s="21" t="s">
        <v>212</v>
      </c>
      <c r="C235" s="31" t="s">
        <v>295</v>
      </c>
      <c r="D235" s="21" t="s">
        <v>13</v>
      </c>
      <c r="E235" s="30" t="str">
        <f t="shared" si="3"/>
        <v>Gerard Mugneret, Nuits-Saint-Georges Premier Cru, Aux Boudots</v>
      </c>
      <c r="F235" s="16" t="s">
        <v>14</v>
      </c>
      <c r="G235" s="16">
        <v>6</v>
      </c>
      <c r="H235" s="16" t="s">
        <v>160</v>
      </c>
      <c r="I235" s="32" t="s">
        <v>161</v>
      </c>
      <c r="J235" s="33">
        <v>300</v>
      </c>
      <c r="K235" s="33">
        <v>400</v>
      </c>
      <c r="L235" s="34"/>
      <c r="M235" s="18" t="s">
        <v>519</v>
      </c>
      <c r="AA235" s="18" t="s">
        <v>567</v>
      </c>
      <c r="AB235" s="18" t="s">
        <v>1267</v>
      </c>
    </row>
    <row r="236" spans="1:28" ht="12" customHeight="1" x14ac:dyDescent="0.2">
      <c r="A236" s="31" t="s">
        <v>568</v>
      </c>
      <c r="B236" s="21" t="s">
        <v>212</v>
      </c>
      <c r="C236" s="31" t="s">
        <v>295</v>
      </c>
      <c r="D236" s="21" t="s">
        <v>13</v>
      </c>
      <c r="E236" s="30" t="str">
        <f t="shared" si="3"/>
        <v>Domaine Rossignol-Trapet, Gevrey-Chambertin, Vieilles Vignes - In Bond</v>
      </c>
      <c r="F236" s="16" t="s">
        <v>14</v>
      </c>
      <c r="G236" s="16">
        <v>12</v>
      </c>
      <c r="H236" s="16" t="s">
        <v>151</v>
      </c>
      <c r="I236" s="32" t="s">
        <v>152</v>
      </c>
      <c r="J236" s="33">
        <v>400</v>
      </c>
      <c r="K236" s="33">
        <v>500</v>
      </c>
      <c r="L236" s="34"/>
      <c r="M236" s="18" t="s">
        <v>338</v>
      </c>
      <c r="AA236" s="18" t="s">
        <v>569</v>
      </c>
      <c r="AB236" s="18" t="s">
        <v>1268</v>
      </c>
    </row>
    <row r="237" spans="1:28" ht="12" customHeight="1" x14ac:dyDescent="0.2">
      <c r="A237" s="31" t="s">
        <v>570</v>
      </c>
      <c r="B237" s="21" t="s">
        <v>212</v>
      </c>
      <c r="C237" s="31" t="s">
        <v>295</v>
      </c>
      <c r="D237" s="21" t="s">
        <v>13</v>
      </c>
      <c r="E237" s="30" t="str">
        <f t="shared" si="3"/>
        <v>Claude Dugat, Gevrey-Chambertin</v>
      </c>
      <c r="F237" s="16" t="s">
        <v>14</v>
      </c>
      <c r="G237" s="16">
        <v>12</v>
      </c>
      <c r="H237" s="16" t="s">
        <v>151</v>
      </c>
      <c r="I237" s="32" t="s">
        <v>161</v>
      </c>
      <c r="J237" s="33">
        <v>500</v>
      </c>
      <c r="K237" s="33">
        <v>700</v>
      </c>
      <c r="L237" s="34"/>
      <c r="M237" s="18" t="s">
        <v>505</v>
      </c>
      <c r="AA237" s="18" t="s">
        <v>558</v>
      </c>
      <c r="AB237" s="18" t="s">
        <v>1269</v>
      </c>
    </row>
    <row r="238" spans="1:28" ht="12" customHeight="1" x14ac:dyDescent="0.2">
      <c r="A238" s="31" t="s">
        <v>571</v>
      </c>
      <c r="B238" s="21" t="s">
        <v>212</v>
      </c>
      <c r="C238" s="31" t="s">
        <v>295</v>
      </c>
      <c r="D238" s="21" t="s">
        <v>13</v>
      </c>
      <c r="E238" s="30" t="str">
        <f t="shared" si="3"/>
        <v>Geantet-Pansiot, Gevrey-Chambertin, Les Jeunes Rois</v>
      </c>
      <c r="F238" s="16" t="s">
        <v>14</v>
      </c>
      <c r="G238" s="16">
        <v>12</v>
      </c>
      <c r="H238" s="16" t="s">
        <v>151</v>
      </c>
      <c r="I238" s="32" t="s">
        <v>161</v>
      </c>
      <c r="J238" s="33">
        <v>380</v>
      </c>
      <c r="K238" s="33">
        <v>480</v>
      </c>
      <c r="L238" s="34"/>
      <c r="M238" s="18" t="s">
        <v>505</v>
      </c>
      <c r="AA238" s="18" t="s">
        <v>572</v>
      </c>
      <c r="AB238" s="18" t="s">
        <v>1270</v>
      </c>
    </row>
    <row r="239" spans="1:28" ht="12" customHeight="1" x14ac:dyDescent="0.2">
      <c r="A239" s="31" t="s">
        <v>573</v>
      </c>
      <c r="B239" s="21" t="s">
        <v>212</v>
      </c>
      <c r="C239" s="31" t="s">
        <v>295</v>
      </c>
      <c r="D239" s="21" t="s">
        <v>13</v>
      </c>
      <c r="E239" s="30" t="str">
        <f t="shared" si="3"/>
        <v>Geantet-Pansiot, Gevrey-Chambertin, Les Jeunes Rois</v>
      </c>
      <c r="F239" s="16" t="s">
        <v>14</v>
      </c>
      <c r="G239" s="16">
        <v>12</v>
      </c>
      <c r="H239" s="16" t="s">
        <v>151</v>
      </c>
      <c r="I239" s="32" t="s">
        <v>161</v>
      </c>
      <c r="J239" s="33">
        <v>300</v>
      </c>
      <c r="K239" s="33">
        <v>400</v>
      </c>
      <c r="L239" s="34"/>
      <c r="M239" s="18" t="s">
        <v>505</v>
      </c>
      <c r="AA239" s="18" t="s">
        <v>572</v>
      </c>
      <c r="AB239" s="18" t="s">
        <v>1271</v>
      </c>
    </row>
    <row r="240" spans="1:28" ht="12" customHeight="1" x14ac:dyDescent="0.2">
      <c r="A240" s="31" t="s">
        <v>574</v>
      </c>
      <c r="B240" s="21" t="s">
        <v>212</v>
      </c>
      <c r="C240" s="31" t="s">
        <v>295</v>
      </c>
      <c r="D240" s="21" t="s">
        <v>13</v>
      </c>
      <c r="E240" s="30" t="str">
        <f t="shared" si="3"/>
        <v>Alain Hudelot-Noellat, Vosne-Romanee</v>
      </c>
      <c r="F240" s="16" t="s">
        <v>14</v>
      </c>
      <c r="G240" s="16">
        <v>8</v>
      </c>
      <c r="H240" s="16" t="s">
        <v>160</v>
      </c>
      <c r="I240" s="32" t="s">
        <v>161</v>
      </c>
      <c r="J240" s="33">
        <v>400</v>
      </c>
      <c r="K240" s="33">
        <v>600</v>
      </c>
      <c r="L240" s="34"/>
      <c r="M240" s="18" t="s">
        <v>519</v>
      </c>
      <c r="AA240" s="18" t="s">
        <v>575</v>
      </c>
      <c r="AB240" s="18" t="s">
        <v>1272</v>
      </c>
    </row>
    <row r="241" spans="1:28" ht="12" customHeight="1" x14ac:dyDescent="0.2">
      <c r="A241" s="31" t="s">
        <v>576</v>
      </c>
      <c r="B241" s="21" t="s">
        <v>359</v>
      </c>
      <c r="C241" s="31" t="s">
        <v>295</v>
      </c>
      <c r="D241" s="21" t="s">
        <v>13</v>
      </c>
      <c r="E241" s="30" t="str">
        <f t="shared" si="3"/>
        <v>Alain Hudelot-Noellat, Romanee-Saint-Vivant Grand Cru</v>
      </c>
      <c r="F241" s="16" t="s">
        <v>14</v>
      </c>
      <c r="G241" s="16">
        <v>3</v>
      </c>
      <c r="H241" s="16" t="s">
        <v>160</v>
      </c>
      <c r="I241" s="32" t="s">
        <v>161</v>
      </c>
      <c r="J241" s="33">
        <v>500</v>
      </c>
      <c r="K241" s="33">
        <v>800</v>
      </c>
      <c r="L241" s="34"/>
      <c r="M241" s="18" t="s">
        <v>519</v>
      </c>
      <c r="AA241" s="18" t="s">
        <v>577</v>
      </c>
      <c r="AB241" s="18" t="s">
        <v>1273</v>
      </c>
    </row>
    <row r="242" spans="1:28" ht="12" customHeight="1" x14ac:dyDescent="0.2">
      <c r="A242" s="31" t="s">
        <v>578</v>
      </c>
      <c r="B242" s="21" t="s">
        <v>359</v>
      </c>
      <c r="C242" s="31" t="s">
        <v>295</v>
      </c>
      <c r="D242" s="21" t="s">
        <v>13</v>
      </c>
      <c r="E242" s="30" t="str">
        <f t="shared" si="3"/>
        <v>Robert Groffier, Chambolle-Musigny Premier Cru, Les Hauts Doix - In Bond</v>
      </c>
      <c r="F242" s="16" t="s">
        <v>14</v>
      </c>
      <c r="G242" s="16">
        <v>6</v>
      </c>
      <c r="H242" s="16" t="s">
        <v>151</v>
      </c>
      <c r="I242" s="32" t="s">
        <v>152</v>
      </c>
      <c r="J242" s="33">
        <v>600</v>
      </c>
      <c r="K242" s="33">
        <v>800</v>
      </c>
      <c r="L242" s="34"/>
      <c r="M242" s="18" t="s">
        <v>338</v>
      </c>
      <c r="AA242" s="18" t="s">
        <v>579</v>
      </c>
      <c r="AB242" s="18" t="s">
        <v>1274</v>
      </c>
    </row>
    <row r="243" spans="1:28" ht="12" customHeight="1" x14ac:dyDescent="0.2">
      <c r="A243" s="31" t="s">
        <v>580</v>
      </c>
      <c r="B243" s="21" t="s">
        <v>359</v>
      </c>
      <c r="C243" s="31" t="s">
        <v>295</v>
      </c>
      <c r="D243" s="21" t="s">
        <v>13</v>
      </c>
      <c r="E243" s="30" t="str">
        <f t="shared" si="3"/>
        <v>Domaine Alain Michelot, Nuits-Saint-Georges Premier Cru, Aux Champs Perdrix</v>
      </c>
      <c r="F243" s="16" t="s">
        <v>14</v>
      </c>
      <c r="G243" s="16">
        <v>6</v>
      </c>
      <c r="H243" s="16" t="s">
        <v>160</v>
      </c>
      <c r="I243" s="32" t="s">
        <v>161</v>
      </c>
      <c r="J243" s="33">
        <v>150</v>
      </c>
      <c r="K243" s="33">
        <v>220</v>
      </c>
      <c r="L243" s="34"/>
      <c r="M243" s="18" t="s">
        <v>505</v>
      </c>
      <c r="AA243" s="18" t="s">
        <v>581</v>
      </c>
      <c r="AB243" s="18" t="s">
        <v>1275</v>
      </c>
    </row>
    <row r="244" spans="1:28" ht="12" customHeight="1" x14ac:dyDescent="0.2">
      <c r="A244" s="31" t="s">
        <v>582</v>
      </c>
      <c r="B244" s="21" t="s">
        <v>359</v>
      </c>
      <c r="C244" s="31" t="s">
        <v>295</v>
      </c>
      <c r="D244" s="21" t="s">
        <v>13</v>
      </c>
      <c r="E244" s="30" t="str">
        <f t="shared" si="3"/>
        <v>Comte Armand, Pommard Premier Cru, Clos des Epeneaux - In Bond</v>
      </c>
      <c r="F244" s="16" t="s">
        <v>14</v>
      </c>
      <c r="G244" s="16">
        <v>12</v>
      </c>
      <c r="H244" s="16" t="s">
        <v>151</v>
      </c>
      <c r="I244" s="32" t="s">
        <v>152</v>
      </c>
      <c r="J244" s="33">
        <v>900</v>
      </c>
      <c r="K244" s="33">
        <v>1200</v>
      </c>
      <c r="L244" s="34"/>
      <c r="M244" s="18" t="s">
        <v>338</v>
      </c>
      <c r="AA244" s="18" t="s">
        <v>583</v>
      </c>
      <c r="AB244" s="18" t="s">
        <v>1276</v>
      </c>
    </row>
    <row r="245" spans="1:28" ht="12" customHeight="1" x14ac:dyDescent="0.2">
      <c r="A245" s="31" t="s">
        <v>584</v>
      </c>
      <c r="B245" s="21" t="s">
        <v>359</v>
      </c>
      <c r="C245" s="31" t="s">
        <v>295</v>
      </c>
      <c r="D245" s="21" t="s">
        <v>13</v>
      </c>
      <c r="E245" s="30" t="str">
        <f t="shared" si="3"/>
        <v>Domaine Paul Pillot, Chassagne-Montrachet Premier Cru, Clos Saint-Jean Rouge - In Bond</v>
      </c>
      <c r="F245" s="16" t="s">
        <v>14</v>
      </c>
      <c r="G245" s="16">
        <v>12</v>
      </c>
      <c r="H245" s="16" t="s">
        <v>151</v>
      </c>
      <c r="I245" s="32" t="s">
        <v>152</v>
      </c>
      <c r="J245" s="33">
        <v>560</v>
      </c>
      <c r="K245" s="33">
        <v>750</v>
      </c>
      <c r="L245" s="34"/>
      <c r="M245" s="18"/>
      <c r="AA245" s="18" t="s">
        <v>585</v>
      </c>
      <c r="AB245" s="18" t="s">
        <v>1277</v>
      </c>
    </row>
    <row r="246" spans="1:28" ht="12" customHeight="1" x14ac:dyDescent="0.2">
      <c r="A246" s="31" t="s">
        <v>586</v>
      </c>
      <c r="B246" s="21" t="s">
        <v>359</v>
      </c>
      <c r="C246" s="31" t="s">
        <v>295</v>
      </c>
      <c r="D246" s="21" t="s">
        <v>13</v>
      </c>
      <c r="E246" s="30" t="str">
        <f t="shared" si="3"/>
        <v>Domaine Paul Pillot, Chassagne-Montrachet Premier Cru, Clos Saint-Jean Rouge - In Bond</v>
      </c>
      <c r="F246" s="16" t="s">
        <v>14</v>
      </c>
      <c r="G246" s="16">
        <v>12</v>
      </c>
      <c r="H246" s="16" t="s">
        <v>151</v>
      </c>
      <c r="I246" s="32" t="s">
        <v>152</v>
      </c>
      <c r="J246" s="33">
        <v>560</v>
      </c>
      <c r="K246" s="33">
        <v>750</v>
      </c>
      <c r="L246" s="34"/>
      <c r="M246" s="18"/>
      <c r="AA246" s="18" t="s">
        <v>585</v>
      </c>
      <c r="AB246" s="18" t="s">
        <v>1278</v>
      </c>
    </row>
    <row r="247" spans="1:28" ht="12" customHeight="1" x14ac:dyDescent="0.2">
      <c r="A247" s="31" t="s">
        <v>587</v>
      </c>
      <c r="B247" s="21" t="s">
        <v>359</v>
      </c>
      <c r="C247" s="31" t="s">
        <v>295</v>
      </c>
      <c r="D247" s="21" t="s">
        <v>13</v>
      </c>
      <c r="E247" s="30" t="str">
        <f t="shared" si="3"/>
        <v>Domaine Paul Pillot, Chassagne-Montrachet Premier Cru, Clos Saint-Jean Rouge - In Bond</v>
      </c>
      <c r="F247" s="16" t="s">
        <v>14</v>
      </c>
      <c r="G247" s="16">
        <v>12</v>
      </c>
      <c r="H247" s="16" t="s">
        <v>151</v>
      </c>
      <c r="I247" s="32" t="s">
        <v>152</v>
      </c>
      <c r="J247" s="33">
        <v>560</v>
      </c>
      <c r="K247" s="33">
        <v>750</v>
      </c>
      <c r="L247" s="34"/>
      <c r="M247" s="18"/>
      <c r="AA247" s="18" t="s">
        <v>585</v>
      </c>
      <c r="AB247" s="18" t="s">
        <v>1279</v>
      </c>
    </row>
    <row r="248" spans="1:28" ht="12" customHeight="1" x14ac:dyDescent="0.2">
      <c r="A248" s="31" t="s">
        <v>588</v>
      </c>
      <c r="B248" s="21" t="s">
        <v>359</v>
      </c>
      <c r="C248" s="31" t="s">
        <v>295</v>
      </c>
      <c r="D248" s="21" t="s">
        <v>13</v>
      </c>
      <c r="E248" s="30" t="str">
        <f t="shared" si="3"/>
        <v>Domaine Paul Pillot, Chassagne-Montrachet Premier Cru, Clos Saint-Jean Rouge - In Bond</v>
      </c>
      <c r="F248" s="16" t="s">
        <v>14</v>
      </c>
      <c r="G248" s="16">
        <v>12</v>
      </c>
      <c r="H248" s="16" t="s">
        <v>151</v>
      </c>
      <c r="I248" s="32" t="s">
        <v>152</v>
      </c>
      <c r="J248" s="33">
        <v>560</v>
      </c>
      <c r="K248" s="33">
        <v>750</v>
      </c>
      <c r="L248" s="34"/>
      <c r="M248" s="18"/>
      <c r="AA248" s="18" t="s">
        <v>585</v>
      </c>
      <c r="AB248" s="18" t="s">
        <v>1280</v>
      </c>
    </row>
    <row r="249" spans="1:28" ht="12" customHeight="1" x14ac:dyDescent="0.2">
      <c r="A249" s="31" t="s">
        <v>589</v>
      </c>
      <c r="B249" s="21" t="s">
        <v>376</v>
      </c>
      <c r="C249" s="31" t="s">
        <v>295</v>
      </c>
      <c r="D249" s="21" t="s">
        <v>13</v>
      </c>
      <c r="E249" s="30" t="str">
        <f t="shared" si="3"/>
        <v>Alain Hudelot-Noellat, Romanee-Saint-Vivant Grand Cru</v>
      </c>
      <c r="F249" s="16" t="s">
        <v>14</v>
      </c>
      <c r="G249" s="16">
        <v>6</v>
      </c>
      <c r="H249" s="16" t="s">
        <v>151</v>
      </c>
      <c r="I249" s="32" t="s">
        <v>161</v>
      </c>
      <c r="J249" s="33">
        <v>2200</v>
      </c>
      <c r="K249" s="33">
        <v>3200</v>
      </c>
      <c r="L249" s="34"/>
      <c r="M249" s="18" t="s">
        <v>519</v>
      </c>
      <c r="AA249" s="18" t="s">
        <v>577</v>
      </c>
      <c r="AB249" s="18" t="s">
        <v>1281</v>
      </c>
    </row>
    <row r="250" spans="1:28" ht="12" customHeight="1" x14ac:dyDescent="0.2">
      <c r="A250" s="31" t="s">
        <v>590</v>
      </c>
      <c r="B250" s="21" t="s">
        <v>143</v>
      </c>
      <c r="C250" s="31" t="s">
        <v>295</v>
      </c>
      <c r="D250" s="21" t="s">
        <v>13</v>
      </c>
      <c r="E250" s="30" t="str">
        <f t="shared" si="3"/>
        <v>Domaine Georges Mugneret Gibourg, Echezeaux Grand Cru</v>
      </c>
      <c r="F250" s="16" t="s">
        <v>14</v>
      </c>
      <c r="G250" s="16">
        <v>3</v>
      </c>
      <c r="H250" s="16" t="s">
        <v>151</v>
      </c>
      <c r="I250" s="32" t="s">
        <v>161</v>
      </c>
      <c r="J250" s="33">
        <v>2100</v>
      </c>
      <c r="K250" s="33">
        <v>2600</v>
      </c>
      <c r="L250" s="34"/>
      <c r="M250" s="18"/>
      <c r="AA250" s="18" t="s">
        <v>591</v>
      </c>
      <c r="AB250" s="18" t="s">
        <v>1282</v>
      </c>
    </row>
    <row r="251" spans="1:28" ht="12" customHeight="1" x14ac:dyDescent="0.2">
      <c r="A251" s="31" t="s">
        <v>592</v>
      </c>
      <c r="B251" s="21" t="s">
        <v>143</v>
      </c>
      <c r="C251" s="31" t="s">
        <v>295</v>
      </c>
      <c r="D251" s="21" t="s">
        <v>13</v>
      </c>
      <c r="E251" s="30" t="str">
        <f t="shared" si="3"/>
        <v>Domaine Albert Bichot (Clos Frantin), Vosne-Romanee, Clos Frantin - In Bond</v>
      </c>
      <c r="F251" s="16" t="s">
        <v>14</v>
      </c>
      <c r="G251" s="16">
        <v>6</v>
      </c>
      <c r="H251" s="16" t="s">
        <v>191</v>
      </c>
      <c r="I251" s="32" t="s">
        <v>152</v>
      </c>
      <c r="J251" s="33">
        <v>180</v>
      </c>
      <c r="K251" s="33">
        <v>240</v>
      </c>
      <c r="L251" s="34"/>
      <c r="M251" s="18"/>
      <c r="AA251" s="18" t="s">
        <v>593</v>
      </c>
      <c r="AB251" s="18" t="s">
        <v>1283</v>
      </c>
    </row>
    <row r="252" spans="1:28" ht="12" customHeight="1" x14ac:dyDescent="0.2">
      <c r="A252" s="31" t="s">
        <v>594</v>
      </c>
      <c r="B252" s="21" t="s">
        <v>144</v>
      </c>
      <c r="C252" s="31" t="s">
        <v>295</v>
      </c>
      <c r="D252" s="21" t="s">
        <v>13</v>
      </c>
      <c r="E252" s="30" t="str">
        <f t="shared" si="3"/>
        <v>Domaine Arnoux-Lachaux, Echezeaux Grand Cru, Les Rouges - In Bond</v>
      </c>
      <c r="F252" s="16" t="s">
        <v>14</v>
      </c>
      <c r="G252" s="16">
        <v>6</v>
      </c>
      <c r="H252" s="16" t="s">
        <v>191</v>
      </c>
      <c r="I252" s="32" t="s">
        <v>152</v>
      </c>
      <c r="J252" s="33">
        <v>1000</v>
      </c>
      <c r="K252" s="33">
        <v>1500</v>
      </c>
      <c r="L252" s="34"/>
      <c r="M252" s="18"/>
      <c r="AA252" s="18" t="s">
        <v>595</v>
      </c>
      <c r="AB252" s="18" t="s">
        <v>1284</v>
      </c>
    </row>
    <row r="253" spans="1:28" ht="12" customHeight="1" x14ac:dyDescent="0.2">
      <c r="A253" s="31" t="s">
        <v>596</v>
      </c>
      <c r="B253" s="21" t="s">
        <v>144</v>
      </c>
      <c r="C253" s="31" t="s">
        <v>295</v>
      </c>
      <c r="D253" s="21" t="s">
        <v>13</v>
      </c>
      <c r="E253" s="30" t="str">
        <f t="shared" si="3"/>
        <v>Domaine Armand Rousseau, Gevrey-Chambertin - In Bond</v>
      </c>
      <c r="F253" s="16" t="s">
        <v>14</v>
      </c>
      <c r="G253" s="16">
        <v>6</v>
      </c>
      <c r="H253" s="16" t="s">
        <v>151</v>
      </c>
      <c r="I253" s="32" t="s">
        <v>152</v>
      </c>
      <c r="J253" s="33">
        <v>1300</v>
      </c>
      <c r="K253" s="33">
        <v>1800</v>
      </c>
      <c r="L253" s="34"/>
      <c r="M253" s="18" t="s">
        <v>338</v>
      </c>
      <c r="AA253" s="18" t="s">
        <v>597</v>
      </c>
      <c r="AB253" s="18" t="s">
        <v>1285</v>
      </c>
    </row>
    <row r="254" spans="1:28" ht="12" customHeight="1" x14ac:dyDescent="0.2">
      <c r="A254" s="31" t="s">
        <v>598</v>
      </c>
      <c r="B254" s="21" t="s">
        <v>391</v>
      </c>
      <c r="C254" s="31" t="s">
        <v>295</v>
      </c>
      <c r="D254" s="21" t="s">
        <v>13</v>
      </c>
      <c r="E254" s="30" t="str">
        <f t="shared" si="3"/>
        <v>Bernard Dugat-Py, Mazis-Chambertin Grand Cru</v>
      </c>
      <c r="F254" s="16" t="s">
        <v>14</v>
      </c>
      <c r="G254" s="16">
        <v>3</v>
      </c>
      <c r="H254" s="16" t="s">
        <v>151</v>
      </c>
      <c r="I254" s="32" t="s">
        <v>161</v>
      </c>
      <c r="J254" s="33">
        <v>850</v>
      </c>
      <c r="K254" s="33">
        <v>1000</v>
      </c>
      <c r="L254" s="34"/>
      <c r="M254" s="18"/>
      <c r="AA254" s="18" t="s">
        <v>599</v>
      </c>
      <c r="AB254" s="18" t="s">
        <v>1286</v>
      </c>
    </row>
    <row r="255" spans="1:28" ht="12" customHeight="1" x14ac:dyDescent="0.2">
      <c r="A255" s="31" t="s">
        <v>600</v>
      </c>
      <c r="B255" s="21" t="s">
        <v>391</v>
      </c>
      <c r="C255" s="31" t="s">
        <v>295</v>
      </c>
      <c r="D255" s="21" t="s">
        <v>13</v>
      </c>
      <c r="E255" s="30" t="str">
        <f t="shared" si="3"/>
        <v>Domaine Stephane Magnien, Clos Saint-Denis Grand Cru (Magnums)</v>
      </c>
      <c r="F255" s="16" t="s">
        <v>156</v>
      </c>
      <c r="G255" s="16">
        <v>3</v>
      </c>
      <c r="H255" s="16" t="s">
        <v>151</v>
      </c>
      <c r="I255" s="32" t="s">
        <v>161</v>
      </c>
      <c r="J255" s="33">
        <v>300</v>
      </c>
      <c r="K255" s="33">
        <v>400</v>
      </c>
      <c r="L255" s="34"/>
      <c r="M255" s="18" t="s">
        <v>519</v>
      </c>
      <c r="AA255" s="18" t="s">
        <v>601</v>
      </c>
      <c r="AB255" s="18" t="s">
        <v>1287</v>
      </c>
    </row>
    <row r="256" spans="1:28" ht="12" customHeight="1" x14ac:dyDescent="0.2">
      <c r="A256" s="31" t="s">
        <v>602</v>
      </c>
      <c r="B256" s="21" t="s">
        <v>391</v>
      </c>
      <c r="C256" s="31" t="s">
        <v>295</v>
      </c>
      <c r="D256" s="21" t="s">
        <v>13</v>
      </c>
      <c r="E256" s="30" t="str">
        <f t="shared" si="3"/>
        <v>Jacques-Frederic Mugnier, Bonnes Mares Grand Cru</v>
      </c>
      <c r="F256" s="16" t="s">
        <v>14</v>
      </c>
      <c r="G256" s="16">
        <v>3</v>
      </c>
      <c r="H256" s="16" t="s">
        <v>151</v>
      </c>
      <c r="I256" s="32" t="s">
        <v>161</v>
      </c>
      <c r="J256" s="33">
        <v>2200</v>
      </c>
      <c r="K256" s="33">
        <v>2500</v>
      </c>
      <c r="L256" s="34"/>
      <c r="M256" s="18"/>
      <c r="AA256" s="18" t="s">
        <v>603</v>
      </c>
      <c r="AB256" s="18" t="s">
        <v>1288</v>
      </c>
    </row>
    <row r="257" spans="1:28" ht="12" customHeight="1" x14ac:dyDescent="0.2">
      <c r="A257" s="31" t="s">
        <v>604</v>
      </c>
      <c r="B257" s="21" t="s">
        <v>391</v>
      </c>
      <c r="C257" s="31" t="s">
        <v>295</v>
      </c>
      <c r="D257" s="21" t="s">
        <v>13</v>
      </c>
      <c r="E257" s="30" t="str">
        <f t="shared" si="3"/>
        <v>Domaine Georges Mugneret, Clos de Vougeot Grand Cru</v>
      </c>
      <c r="F257" s="16" t="s">
        <v>14</v>
      </c>
      <c r="G257" s="16">
        <v>3</v>
      </c>
      <c r="H257" s="16" t="s">
        <v>151</v>
      </c>
      <c r="I257" s="32" t="s">
        <v>161</v>
      </c>
      <c r="J257" s="33">
        <v>2000</v>
      </c>
      <c r="K257" s="33">
        <v>2500</v>
      </c>
      <c r="L257" s="34"/>
      <c r="M257" s="18"/>
      <c r="AA257" s="18" t="s">
        <v>605</v>
      </c>
      <c r="AB257" s="18" t="s">
        <v>1289</v>
      </c>
    </row>
    <row r="258" spans="1:28" ht="12" customHeight="1" x14ac:dyDescent="0.2">
      <c r="A258" s="31" t="s">
        <v>606</v>
      </c>
      <c r="B258" s="21" t="s">
        <v>376</v>
      </c>
      <c r="C258" s="31" t="s">
        <v>295</v>
      </c>
      <c r="D258" s="21" t="s">
        <v>13</v>
      </c>
      <c r="E258" s="30" t="str">
        <f t="shared" si="3"/>
        <v>Maison Jessiaume, Chambertin Grand Cru - In Bond</v>
      </c>
      <c r="F258" s="16" t="s">
        <v>14</v>
      </c>
      <c r="G258" s="16">
        <v>3</v>
      </c>
      <c r="H258" s="16" t="s">
        <v>191</v>
      </c>
      <c r="I258" s="32" t="s">
        <v>152</v>
      </c>
      <c r="J258" s="33">
        <v>280</v>
      </c>
      <c r="K258" s="33">
        <v>360</v>
      </c>
      <c r="L258" s="34"/>
      <c r="M258" s="18"/>
      <c r="AA258" s="18" t="s">
        <v>607</v>
      </c>
      <c r="AB258" s="18" t="s">
        <v>1290</v>
      </c>
    </row>
    <row r="259" spans="1:28" ht="12" customHeight="1" x14ac:dyDescent="0.2">
      <c r="A259" s="31" t="s">
        <v>608</v>
      </c>
      <c r="B259" s="21" t="s">
        <v>391</v>
      </c>
      <c r="C259" s="31" t="s">
        <v>295</v>
      </c>
      <c r="D259" s="21" t="s">
        <v>13</v>
      </c>
      <c r="E259" s="30" t="str">
        <f t="shared" si="3"/>
        <v>Domaine Faiveley, Corton Grand Cru, Clos des Cortons Faiveley - In Bond</v>
      </c>
      <c r="F259" s="16" t="s">
        <v>14</v>
      </c>
      <c r="G259" s="16">
        <v>6</v>
      </c>
      <c r="H259" s="16" t="s">
        <v>191</v>
      </c>
      <c r="I259" s="32" t="s">
        <v>152</v>
      </c>
      <c r="J259" s="33">
        <v>400</v>
      </c>
      <c r="K259" s="33">
        <v>600</v>
      </c>
      <c r="L259" s="34"/>
      <c r="M259" s="18" t="s">
        <v>338</v>
      </c>
      <c r="AA259" s="18" t="s">
        <v>609</v>
      </c>
      <c r="AB259" s="18" t="s">
        <v>1291</v>
      </c>
    </row>
    <row r="260" spans="1:28" ht="12" customHeight="1" x14ac:dyDescent="0.2">
      <c r="A260" s="31" t="s">
        <v>610</v>
      </c>
      <c r="B260" s="21" t="s">
        <v>391</v>
      </c>
      <c r="C260" s="31" t="s">
        <v>295</v>
      </c>
      <c r="D260" s="21" t="s">
        <v>13</v>
      </c>
      <c r="E260" s="30" t="str">
        <f t="shared" ref="E260:E323" si="4">HYPERLINK(AB260,AA260)</f>
        <v>Domaine Francois Bertheau, Chambolle-Musigny Premier Cru, Les Charmes - In Bond</v>
      </c>
      <c r="F260" s="16" t="s">
        <v>14</v>
      </c>
      <c r="G260" s="16">
        <v>6</v>
      </c>
      <c r="H260" s="16" t="s">
        <v>151</v>
      </c>
      <c r="I260" s="32" t="s">
        <v>152</v>
      </c>
      <c r="J260" s="33">
        <v>400</v>
      </c>
      <c r="K260" s="33">
        <v>500</v>
      </c>
      <c r="L260" s="34"/>
      <c r="M260" s="18" t="s">
        <v>338</v>
      </c>
      <c r="AA260" s="18" t="s">
        <v>611</v>
      </c>
      <c r="AB260" s="18" t="s">
        <v>1292</v>
      </c>
    </row>
    <row r="261" spans="1:28" ht="12" customHeight="1" x14ac:dyDescent="0.2">
      <c r="A261" s="31" t="s">
        <v>612</v>
      </c>
      <c r="B261" s="21" t="s">
        <v>391</v>
      </c>
      <c r="C261" s="31" t="s">
        <v>295</v>
      </c>
      <c r="D261" s="21" t="s">
        <v>13</v>
      </c>
      <c r="E261" s="30" t="str">
        <f t="shared" si="4"/>
        <v>Domaine Bruno Clavelier, Vosne-Romanee Premier Cru, Les Beaux Monts Vieilles Vignes - In Bond</v>
      </c>
      <c r="F261" s="16" t="s">
        <v>14</v>
      </c>
      <c r="G261" s="16">
        <v>6</v>
      </c>
      <c r="H261" s="16" t="s">
        <v>151</v>
      </c>
      <c r="I261" s="32" t="s">
        <v>152</v>
      </c>
      <c r="J261" s="33">
        <v>500</v>
      </c>
      <c r="K261" s="33">
        <v>600</v>
      </c>
      <c r="L261" s="34"/>
      <c r="M261" s="18" t="s">
        <v>338</v>
      </c>
      <c r="AA261" s="18" t="s">
        <v>613</v>
      </c>
      <c r="AB261" s="18" t="s">
        <v>1293</v>
      </c>
    </row>
    <row r="262" spans="1:28" ht="12" customHeight="1" x14ac:dyDescent="0.2">
      <c r="A262" s="31" t="s">
        <v>614</v>
      </c>
      <c r="B262" s="21" t="s">
        <v>391</v>
      </c>
      <c r="C262" s="31" t="s">
        <v>295</v>
      </c>
      <c r="D262" s="21" t="s">
        <v>13</v>
      </c>
      <c r="E262" s="30" t="str">
        <f t="shared" si="4"/>
        <v>Domaine Armand Rousseau, Gevrey-Chambertin - In Bond</v>
      </c>
      <c r="F262" s="16" t="s">
        <v>14</v>
      </c>
      <c r="G262" s="16">
        <v>6</v>
      </c>
      <c r="H262" s="16" t="s">
        <v>151</v>
      </c>
      <c r="I262" s="32" t="s">
        <v>152</v>
      </c>
      <c r="J262" s="33">
        <v>1300</v>
      </c>
      <c r="K262" s="33">
        <v>1800</v>
      </c>
      <c r="L262" s="34"/>
      <c r="M262" s="18" t="s">
        <v>338</v>
      </c>
      <c r="AA262" s="18" t="s">
        <v>597</v>
      </c>
      <c r="AB262" s="18" t="s">
        <v>1294</v>
      </c>
    </row>
    <row r="263" spans="1:28" ht="12" customHeight="1" x14ac:dyDescent="0.2">
      <c r="A263" s="31" t="s">
        <v>615</v>
      </c>
      <c r="B263" s="21" t="s">
        <v>145</v>
      </c>
      <c r="C263" s="31" t="s">
        <v>295</v>
      </c>
      <c r="D263" s="21" t="s">
        <v>13</v>
      </c>
      <c r="E263" s="30" t="str">
        <f t="shared" si="4"/>
        <v>Philippe Pacalet, Echezeaux Grand Cru - In Bond</v>
      </c>
      <c r="F263" s="16" t="s">
        <v>14</v>
      </c>
      <c r="G263" s="16">
        <v>6</v>
      </c>
      <c r="H263" s="16" t="s">
        <v>151</v>
      </c>
      <c r="I263" s="32" t="s">
        <v>152</v>
      </c>
      <c r="J263" s="33">
        <v>1700</v>
      </c>
      <c r="K263" s="33">
        <v>2200</v>
      </c>
      <c r="L263" s="34"/>
      <c r="M263" s="18" t="s">
        <v>338</v>
      </c>
      <c r="AA263" s="18" t="s">
        <v>616</v>
      </c>
      <c r="AB263" s="18" t="s">
        <v>1295</v>
      </c>
    </row>
    <row r="264" spans="1:28" ht="12" customHeight="1" x14ac:dyDescent="0.2">
      <c r="A264" s="31" t="s">
        <v>617</v>
      </c>
      <c r="B264" s="21" t="s">
        <v>145</v>
      </c>
      <c r="C264" s="31" t="s">
        <v>295</v>
      </c>
      <c r="D264" s="21" t="s">
        <v>13</v>
      </c>
      <c r="E264" s="30" t="str">
        <f t="shared" si="4"/>
        <v>Boursot, Chambolle-Musigny Premier Cru, Les Fuees - In Bond</v>
      </c>
      <c r="F264" s="16" t="s">
        <v>14</v>
      </c>
      <c r="G264" s="16">
        <v>12</v>
      </c>
      <c r="H264" s="16" t="s">
        <v>151</v>
      </c>
      <c r="I264" s="32" t="s">
        <v>152</v>
      </c>
      <c r="J264" s="33">
        <v>800</v>
      </c>
      <c r="K264" s="33">
        <v>1200</v>
      </c>
      <c r="L264" s="34"/>
      <c r="M264" s="18"/>
      <c r="AA264" s="18" t="s">
        <v>618</v>
      </c>
      <c r="AB264" s="18" t="s">
        <v>1296</v>
      </c>
    </row>
    <row r="265" spans="1:28" ht="12" customHeight="1" x14ac:dyDescent="0.2">
      <c r="A265" s="31" t="s">
        <v>619</v>
      </c>
      <c r="B265" s="21" t="s">
        <v>145</v>
      </c>
      <c r="C265" s="31" t="s">
        <v>295</v>
      </c>
      <c r="D265" s="21" t="s">
        <v>13</v>
      </c>
      <c r="E265" s="30" t="str">
        <f t="shared" si="4"/>
        <v>Domaine Jean Grivot, Vosne-Romanee Premier Cru, Aux Brulees - In Bond</v>
      </c>
      <c r="F265" s="16" t="s">
        <v>14</v>
      </c>
      <c r="G265" s="16">
        <v>6</v>
      </c>
      <c r="H265" s="16" t="s">
        <v>160</v>
      </c>
      <c r="I265" s="32" t="s">
        <v>152</v>
      </c>
      <c r="J265" s="33">
        <v>800</v>
      </c>
      <c r="K265" s="33">
        <v>1200</v>
      </c>
      <c r="L265" s="34"/>
      <c r="M265" s="18" t="s">
        <v>621</v>
      </c>
      <c r="AA265" s="18" t="s">
        <v>620</v>
      </c>
      <c r="AB265" s="18" t="s">
        <v>1297</v>
      </c>
    </row>
    <row r="266" spans="1:28" ht="12" customHeight="1" x14ac:dyDescent="0.2">
      <c r="A266" s="31" t="s">
        <v>622</v>
      </c>
      <c r="B266" s="21" t="s">
        <v>145</v>
      </c>
      <c r="C266" s="31" t="s">
        <v>295</v>
      </c>
      <c r="D266" s="21" t="s">
        <v>13</v>
      </c>
      <c r="E266" s="30" t="str">
        <f t="shared" si="4"/>
        <v>Domaine Jean Tardy, Vosne-Romanee Premier Cru, Vigneux - In Bond</v>
      </c>
      <c r="F266" s="16" t="s">
        <v>14</v>
      </c>
      <c r="G266" s="16">
        <v>6</v>
      </c>
      <c r="H266" s="16" t="s">
        <v>151</v>
      </c>
      <c r="I266" s="32" t="s">
        <v>152</v>
      </c>
      <c r="J266" s="33">
        <v>180</v>
      </c>
      <c r="K266" s="33">
        <v>240</v>
      </c>
      <c r="L266" s="34"/>
      <c r="M266" s="18"/>
      <c r="AA266" s="18" t="s">
        <v>623</v>
      </c>
      <c r="AB266" s="18" t="s">
        <v>1298</v>
      </c>
    </row>
    <row r="267" spans="1:28" ht="12" customHeight="1" x14ac:dyDescent="0.2">
      <c r="A267" s="31" t="s">
        <v>624</v>
      </c>
      <c r="B267" s="21" t="s">
        <v>145</v>
      </c>
      <c r="C267" s="31" t="s">
        <v>295</v>
      </c>
      <c r="D267" s="21" t="s">
        <v>13</v>
      </c>
      <c r="E267" s="30" t="str">
        <f t="shared" si="4"/>
        <v>Prieure Roch, Ladoix, Le Clou Rouge - In Bond</v>
      </c>
      <c r="F267" s="16" t="s">
        <v>14</v>
      </c>
      <c r="G267" s="16">
        <v>6</v>
      </c>
      <c r="H267" s="16" t="s">
        <v>151</v>
      </c>
      <c r="I267" s="32" t="s">
        <v>152</v>
      </c>
      <c r="J267" s="33">
        <v>650</v>
      </c>
      <c r="K267" s="33">
        <v>850</v>
      </c>
      <c r="L267" s="35" t="s">
        <v>626</v>
      </c>
      <c r="M267" s="18"/>
      <c r="AA267" s="18" t="s">
        <v>625</v>
      </c>
      <c r="AB267" s="18" t="s">
        <v>1299</v>
      </c>
    </row>
    <row r="268" spans="1:28" ht="12" customHeight="1" x14ac:dyDescent="0.2">
      <c r="A268" s="31" t="s">
        <v>627</v>
      </c>
      <c r="B268" s="21" t="s">
        <v>142</v>
      </c>
      <c r="C268" s="31" t="s">
        <v>295</v>
      </c>
      <c r="D268" s="21" t="s">
        <v>13</v>
      </c>
      <c r="E268" s="30" t="str">
        <f t="shared" si="4"/>
        <v>Domaine Taupenot-Merme, Morey-Saint-Denis Premier Cru, La Riotte - In Bond</v>
      </c>
      <c r="F268" s="16" t="s">
        <v>14</v>
      </c>
      <c r="G268" s="16">
        <v>6</v>
      </c>
      <c r="H268" s="16" t="s">
        <v>151</v>
      </c>
      <c r="I268" s="32" t="s">
        <v>152</v>
      </c>
      <c r="J268" s="33">
        <v>280</v>
      </c>
      <c r="K268" s="33">
        <v>360</v>
      </c>
      <c r="L268" s="34"/>
      <c r="M268" s="18"/>
      <c r="AA268" s="18" t="s">
        <v>628</v>
      </c>
      <c r="AB268" s="18" t="s">
        <v>1300</v>
      </c>
    </row>
    <row r="269" spans="1:28" ht="12" customHeight="1" x14ac:dyDescent="0.2">
      <c r="A269" s="31" t="s">
        <v>629</v>
      </c>
      <c r="B269" s="21" t="s">
        <v>142</v>
      </c>
      <c r="C269" s="31" t="s">
        <v>295</v>
      </c>
      <c r="D269" s="21" t="s">
        <v>13</v>
      </c>
      <c r="E269" s="30" t="str">
        <f t="shared" si="4"/>
        <v>Arnaud Chopin, Nuits-Saint-Georges Premier Cru, Les Damodes Rouge - In Bond</v>
      </c>
      <c r="F269" s="16" t="s">
        <v>14</v>
      </c>
      <c r="G269" s="16">
        <v>6</v>
      </c>
      <c r="H269" s="16" t="s">
        <v>151</v>
      </c>
      <c r="I269" s="32" t="s">
        <v>152</v>
      </c>
      <c r="J269" s="33">
        <v>250</v>
      </c>
      <c r="K269" s="33">
        <v>300</v>
      </c>
      <c r="L269" s="34"/>
      <c r="M269" s="18"/>
      <c r="AA269" s="18" t="s">
        <v>630</v>
      </c>
      <c r="AB269" s="18" t="s">
        <v>1301</v>
      </c>
    </row>
    <row r="270" spans="1:28" ht="12" customHeight="1" x14ac:dyDescent="0.2">
      <c r="A270" s="31" t="s">
        <v>631</v>
      </c>
      <c r="B270" s="21" t="s">
        <v>142</v>
      </c>
      <c r="C270" s="31" t="s">
        <v>295</v>
      </c>
      <c r="D270" s="21" t="s">
        <v>13</v>
      </c>
      <c r="E270" s="30" t="str">
        <f t="shared" si="4"/>
        <v>Maison Roche de Bellene, Bourgogne, Pinot Noir Vieilles Vignes - In Bond</v>
      </c>
      <c r="F270" s="16" t="s">
        <v>14</v>
      </c>
      <c r="G270" s="16">
        <v>12</v>
      </c>
      <c r="H270" s="16" t="s">
        <v>151</v>
      </c>
      <c r="I270" s="32" t="s">
        <v>152</v>
      </c>
      <c r="J270" s="33">
        <v>120</v>
      </c>
      <c r="K270" s="33">
        <v>160</v>
      </c>
      <c r="L270" s="34" t="s">
        <v>168</v>
      </c>
      <c r="M270" s="18"/>
      <c r="AA270" s="18" t="s">
        <v>632</v>
      </c>
      <c r="AB270" s="18" t="s">
        <v>1302</v>
      </c>
    </row>
    <row r="271" spans="1:28" ht="12" customHeight="1" x14ac:dyDescent="0.2">
      <c r="A271" s="31" t="s">
        <v>633</v>
      </c>
      <c r="B271" s="21" t="s">
        <v>142</v>
      </c>
      <c r="C271" s="31" t="s">
        <v>295</v>
      </c>
      <c r="D271" s="21" t="s">
        <v>13</v>
      </c>
      <c r="E271" s="30" t="str">
        <f t="shared" si="4"/>
        <v>Maison Roche de Bellene, Bourgogne, Pinot Noir Vieilles Vignes - In Bond</v>
      </c>
      <c r="F271" s="16" t="s">
        <v>14</v>
      </c>
      <c r="G271" s="16">
        <v>12</v>
      </c>
      <c r="H271" s="16" t="s">
        <v>151</v>
      </c>
      <c r="I271" s="32" t="s">
        <v>152</v>
      </c>
      <c r="J271" s="33">
        <v>120</v>
      </c>
      <c r="K271" s="33">
        <v>160</v>
      </c>
      <c r="L271" s="34" t="s">
        <v>168</v>
      </c>
      <c r="M271" s="18"/>
      <c r="AA271" s="18" t="s">
        <v>632</v>
      </c>
      <c r="AB271" s="18" t="s">
        <v>1303</v>
      </c>
    </row>
    <row r="272" spans="1:28" ht="12" customHeight="1" x14ac:dyDescent="0.2">
      <c r="A272" s="31" t="s">
        <v>634</v>
      </c>
      <c r="B272" s="21" t="s">
        <v>142</v>
      </c>
      <c r="C272" s="31" t="s">
        <v>295</v>
      </c>
      <c r="D272" s="21" t="s">
        <v>13</v>
      </c>
      <c r="E272" s="30" t="str">
        <f t="shared" si="4"/>
        <v>Domaine Duroche, Gevrey-Chambertin - In Bond</v>
      </c>
      <c r="F272" s="16" t="s">
        <v>14</v>
      </c>
      <c r="G272" s="16">
        <v>12</v>
      </c>
      <c r="H272" s="16" t="s">
        <v>151</v>
      </c>
      <c r="I272" s="32" t="s">
        <v>152</v>
      </c>
      <c r="J272" s="33">
        <v>500</v>
      </c>
      <c r="K272" s="33">
        <v>600</v>
      </c>
      <c r="L272" s="34"/>
      <c r="M272" s="18" t="s">
        <v>338</v>
      </c>
      <c r="AA272" s="18" t="s">
        <v>635</v>
      </c>
      <c r="AB272" s="18" t="s">
        <v>1304</v>
      </c>
    </row>
    <row r="273" spans="1:28" ht="12" customHeight="1" x14ac:dyDescent="0.2">
      <c r="A273" s="31" t="s">
        <v>636</v>
      </c>
      <c r="B273" s="21" t="s">
        <v>142</v>
      </c>
      <c r="C273" s="31" t="s">
        <v>295</v>
      </c>
      <c r="D273" s="21" t="s">
        <v>13</v>
      </c>
      <c r="E273" s="30" t="str">
        <f t="shared" si="4"/>
        <v>Domaine Jean Tardy, Bourgogne, Hautes Cotes de Nuits Cuvee Maelie - In Bond</v>
      </c>
      <c r="F273" s="16" t="s">
        <v>14</v>
      </c>
      <c r="G273" s="16">
        <v>12</v>
      </c>
      <c r="H273" s="16" t="s">
        <v>151</v>
      </c>
      <c r="I273" s="32" t="s">
        <v>152</v>
      </c>
      <c r="J273" s="33">
        <v>150</v>
      </c>
      <c r="K273" s="33">
        <v>200</v>
      </c>
      <c r="L273" s="34"/>
      <c r="M273" s="18"/>
      <c r="AA273" s="18" t="s">
        <v>637</v>
      </c>
      <c r="AB273" s="18" t="s">
        <v>1305</v>
      </c>
    </row>
    <row r="274" spans="1:28" ht="12" customHeight="1" x14ac:dyDescent="0.2">
      <c r="A274" s="31" t="s">
        <v>638</v>
      </c>
      <c r="B274" s="21" t="s">
        <v>142</v>
      </c>
      <c r="C274" s="31" t="s">
        <v>23</v>
      </c>
      <c r="D274" s="21" t="s">
        <v>13</v>
      </c>
      <c r="E274" s="30" t="str">
        <f t="shared" si="4"/>
        <v>Philippe Pacalet, Chenas - In Bond</v>
      </c>
      <c r="F274" s="16" t="s">
        <v>14</v>
      </c>
      <c r="G274" s="16">
        <v>6</v>
      </c>
      <c r="H274" s="16" t="s">
        <v>151</v>
      </c>
      <c r="I274" s="32" t="s">
        <v>152</v>
      </c>
      <c r="J274" s="33">
        <v>100</v>
      </c>
      <c r="K274" s="33">
        <v>150</v>
      </c>
      <c r="L274" s="34"/>
      <c r="M274" s="18"/>
      <c r="AA274" s="18" t="s">
        <v>639</v>
      </c>
      <c r="AB274" s="18" t="s">
        <v>1306</v>
      </c>
    </row>
    <row r="275" spans="1:28" ht="12" customHeight="1" x14ac:dyDescent="0.2">
      <c r="A275" s="31" t="s">
        <v>640</v>
      </c>
      <c r="B275" s="21" t="s">
        <v>204</v>
      </c>
      <c r="C275" s="31" t="s">
        <v>295</v>
      </c>
      <c r="D275" s="21" t="s">
        <v>13</v>
      </c>
      <c r="E275" s="30" t="str">
        <f t="shared" si="4"/>
        <v>Domaine Follin Arbelet, Corton Grand Cru, Rouge - In Bond</v>
      </c>
      <c r="F275" s="16" t="s">
        <v>14</v>
      </c>
      <c r="G275" s="16">
        <v>6</v>
      </c>
      <c r="H275" s="16" t="s">
        <v>151</v>
      </c>
      <c r="I275" s="32" t="s">
        <v>152</v>
      </c>
      <c r="J275" s="33">
        <v>400</v>
      </c>
      <c r="K275" s="33">
        <v>500</v>
      </c>
      <c r="L275" s="34"/>
      <c r="M275" s="18"/>
      <c r="AA275" s="18" t="s">
        <v>641</v>
      </c>
      <c r="AB275" s="18" t="s">
        <v>1307</v>
      </c>
    </row>
    <row r="276" spans="1:28" ht="12" customHeight="1" x14ac:dyDescent="0.2">
      <c r="A276" s="31" t="s">
        <v>642</v>
      </c>
      <c r="B276" s="21" t="s">
        <v>204</v>
      </c>
      <c r="C276" s="31" t="s">
        <v>295</v>
      </c>
      <c r="D276" s="21" t="s">
        <v>13</v>
      </c>
      <c r="E276" s="30" t="str">
        <f t="shared" si="4"/>
        <v>Domaine Follin Arbelet, Corton Grand Cru, Rouge - In Bond</v>
      </c>
      <c r="F276" s="16" t="s">
        <v>14</v>
      </c>
      <c r="G276" s="16">
        <v>6</v>
      </c>
      <c r="H276" s="16" t="s">
        <v>151</v>
      </c>
      <c r="I276" s="32" t="s">
        <v>152</v>
      </c>
      <c r="J276" s="33">
        <v>400</v>
      </c>
      <c r="K276" s="33">
        <v>500</v>
      </c>
      <c r="L276" s="34"/>
      <c r="M276" s="18"/>
      <c r="AA276" s="18" t="s">
        <v>641</v>
      </c>
      <c r="AB276" s="18" t="s">
        <v>1308</v>
      </c>
    </row>
    <row r="277" spans="1:28" ht="12" customHeight="1" x14ac:dyDescent="0.2">
      <c r="A277" s="31" t="s">
        <v>643</v>
      </c>
      <c r="B277" s="21" t="s">
        <v>204</v>
      </c>
      <c r="C277" s="31" t="s">
        <v>295</v>
      </c>
      <c r="D277" s="21" t="s">
        <v>13</v>
      </c>
      <c r="E277" s="30" t="str">
        <f t="shared" si="4"/>
        <v>Philippe Pacalet, Chambolle-Musigny Premier Cru - In Bond</v>
      </c>
      <c r="F277" s="16" t="s">
        <v>14</v>
      </c>
      <c r="G277" s="16">
        <v>6</v>
      </c>
      <c r="H277" s="16" t="s">
        <v>151</v>
      </c>
      <c r="I277" s="32" t="s">
        <v>152</v>
      </c>
      <c r="J277" s="33">
        <v>600</v>
      </c>
      <c r="K277" s="33">
        <v>700</v>
      </c>
      <c r="L277" s="34"/>
      <c r="M277" s="18" t="s">
        <v>338</v>
      </c>
      <c r="AA277" s="18" t="s">
        <v>644</v>
      </c>
      <c r="AB277" s="18" t="s">
        <v>1309</v>
      </c>
    </row>
    <row r="278" spans="1:28" ht="12" customHeight="1" x14ac:dyDescent="0.2">
      <c r="A278" s="31" t="s">
        <v>645</v>
      </c>
      <c r="B278" s="21" t="s">
        <v>204</v>
      </c>
      <c r="C278" s="31" t="s">
        <v>295</v>
      </c>
      <c r="D278" s="21" t="s">
        <v>13</v>
      </c>
      <c r="E278" s="30" t="str">
        <f t="shared" si="4"/>
        <v>Philippe Pacalet, Gevrey-Chambertin - In Bond</v>
      </c>
      <c r="F278" s="16" t="s">
        <v>14</v>
      </c>
      <c r="G278" s="16">
        <v>6</v>
      </c>
      <c r="H278" s="16" t="s">
        <v>151</v>
      </c>
      <c r="I278" s="32" t="s">
        <v>152</v>
      </c>
      <c r="J278" s="33">
        <v>500</v>
      </c>
      <c r="K278" s="33">
        <v>700</v>
      </c>
      <c r="L278" s="34"/>
      <c r="M278" s="18" t="s">
        <v>338</v>
      </c>
      <c r="AA278" s="18" t="s">
        <v>646</v>
      </c>
      <c r="AB278" s="18" t="s">
        <v>1310</v>
      </c>
    </row>
    <row r="279" spans="1:28" ht="12" customHeight="1" x14ac:dyDescent="0.2">
      <c r="A279" s="31" t="s">
        <v>647</v>
      </c>
      <c r="B279" s="21" t="s">
        <v>441</v>
      </c>
      <c r="C279" s="31" t="s">
        <v>295</v>
      </c>
      <c r="D279" s="21" t="s">
        <v>13</v>
      </c>
      <c r="E279" s="30" t="str">
        <f t="shared" si="4"/>
        <v>Bruno Desaunay-Bissey, Vosne-Romanee Premier Cru, Les Beaux Monts Vieilles Vignes - In Bond</v>
      </c>
      <c r="F279" s="16" t="s">
        <v>14</v>
      </c>
      <c r="G279" s="16">
        <v>6</v>
      </c>
      <c r="H279" s="16" t="s">
        <v>151</v>
      </c>
      <c r="I279" s="32" t="s">
        <v>152</v>
      </c>
      <c r="J279" s="33">
        <v>340</v>
      </c>
      <c r="K279" s="33">
        <v>420</v>
      </c>
      <c r="L279" s="34"/>
      <c r="M279" s="18" t="s">
        <v>338</v>
      </c>
      <c r="AA279" s="18" t="s">
        <v>648</v>
      </c>
      <c r="AB279" s="18" t="s">
        <v>1311</v>
      </c>
    </row>
    <row r="280" spans="1:28" ht="12" customHeight="1" x14ac:dyDescent="0.2">
      <c r="A280" s="31" t="s">
        <v>649</v>
      </c>
      <c r="B280" s="21" t="s">
        <v>441</v>
      </c>
      <c r="C280" s="31" t="s">
        <v>295</v>
      </c>
      <c r="D280" s="21" t="s">
        <v>13</v>
      </c>
      <c r="E280" s="30" t="str">
        <f t="shared" si="4"/>
        <v>Bruno Desaunay-Bissey, Vosne-Romanee Premier Cru, Les Rouges Vieilles Vignes - In Bond</v>
      </c>
      <c r="F280" s="16" t="s">
        <v>14</v>
      </c>
      <c r="G280" s="16">
        <v>6</v>
      </c>
      <c r="H280" s="16" t="s">
        <v>151</v>
      </c>
      <c r="I280" s="32" t="s">
        <v>152</v>
      </c>
      <c r="J280" s="33">
        <v>280</v>
      </c>
      <c r="K280" s="33">
        <v>340</v>
      </c>
      <c r="L280" s="34"/>
      <c r="M280" s="18" t="s">
        <v>338</v>
      </c>
      <c r="AA280" s="18" t="s">
        <v>650</v>
      </c>
      <c r="AB280" s="18" t="s">
        <v>1312</v>
      </c>
    </row>
    <row r="281" spans="1:28" ht="12" customHeight="1" x14ac:dyDescent="0.2">
      <c r="A281" s="31" t="s">
        <v>651</v>
      </c>
      <c r="B281" s="21" t="s">
        <v>441</v>
      </c>
      <c r="C281" s="31" t="s">
        <v>295</v>
      </c>
      <c r="D281" s="21" t="s">
        <v>13</v>
      </c>
      <c r="E281" s="30" t="str">
        <f t="shared" si="4"/>
        <v>Domaine Chandon de Briailles, Savigny-les-Beaune Premier Cru, Les Lavieres</v>
      </c>
      <c r="F281" s="16" t="s">
        <v>14</v>
      </c>
      <c r="G281" s="16">
        <v>12</v>
      </c>
      <c r="H281" s="16" t="s">
        <v>151</v>
      </c>
      <c r="I281" s="32" t="s">
        <v>161</v>
      </c>
      <c r="J281" s="33">
        <v>300</v>
      </c>
      <c r="K281" s="33">
        <v>400</v>
      </c>
      <c r="L281" s="34"/>
      <c r="M281" s="18" t="s">
        <v>653</v>
      </c>
      <c r="AA281" s="18" t="s">
        <v>652</v>
      </c>
      <c r="AB281" s="18" t="s">
        <v>1313</v>
      </c>
    </row>
    <row r="282" spans="1:28" ht="12" customHeight="1" x14ac:dyDescent="0.2">
      <c r="A282" s="31" t="s">
        <v>654</v>
      </c>
      <c r="B282" s="21" t="s">
        <v>441</v>
      </c>
      <c r="C282" s="31" t="s">
        <v>295</v>
      </c>
      <c r="D282" s="21" t="s">
        <v>13</v>
      </c>
      <c r="E282" s="30" t="str">
        <f t="shared" si="4"/>
        <v>Benjamin Leroux, Pommard Premier Cru, Les Rugiens Hauts</v>
      </c>
      <c r="F282" s="16" t="s">
        <v>14</v>
      </c>
      <c r="G282" s="16">
        <v>12</v>
      </c>
      <c r="H282" s="16" t="s">
        <v>160</v>
      </c>
      <c r="I282" s="32" t="s">
        <v>161</v>
      </c>
      <c r="J282" s="33">
        <v>440</v>
      </c>
      <c r="K282" s="33">
        <v>560</v>
      </c>
      <c r="L282" s="34" t="s">
        <v>656</v>
      </c>
      <c r="M282" s="18" t="s">
        <v>653</v>
      </c>
      <c r="AA282" s="18" t="s">
        <v>655</v>
      </c>
      <c r="AB282" s="18" t="s">
        <v>1314</v>
      </c>
    </row>
    <row r="283" spans="1:28" ht="12" customHeight="1" x14ac:dyDescent="0.2">
      <c r="A283" s="31" t="s">
        <v>657</v>
      </c>
      <c r="B283" s="21" t="s">
        <v>441</v>
      </c>
      <c r="C283" s="31" t="s">
        <v>295</v>
      </c>
      <c r="D283" s="21" t="s">
        <v>13</v>
      </c>
      <c r="E283" s="30" t="str">
        <f t="shared" si="4"/>
        <v>Dugat-Py, Gevrey-Chambertin, Cuvee Coeur de Roy Tres Vieilles Vignes - In Bond</v>
      </c>
      <c r="F283" s="16" t="s">
        <v>14</v>
      </c>
      <c r="G283" s="16">
        <v>6</v>
      </c>
      <c r="H283" s="16" t="s">
        <v>151</v>
      </c>
      <c r="I283" s="32" t="s">
        <v>152</v>
      </c>
      <c r="J283" s="33">
        <v>440</v>
      </c>
      <c r="K283" s="33">
        <v>550</v>
      </c>
      <c r="L283" s="34"/>
      <c r="M283" s="18" t="s">
        <v>338</v>
      </c>
      <c r="AA283" s="18" t="s">
        <v>658</v>
      </c>
      <c r="AB283" s="18" t="s">
        <v>1315</v>
      </c>
    </row>
    <row r="284" spans="1:28" ht="12" customHeight="1" x14ac:dyDescent="0.2">
      <c r="A284" s="31" t="s">
        <v>659</v>
      </c>
      <c r="B284" s="21" t="s">
        <v>457</v>
      </c>
      <c r="C284" s="31" t="s">
        <v>295</v>
      </c>
      <c r="D284" s="21" t="s">
        <v>13</v>
      </c>
      <c r="E284" s="30" t="str">
        <f t="shared" si="4"/>
        <v>Alain Hudelot-Noellat, Clos de Vougeot Grand Cru - In Bond</v>
      </c>
      <c r="F284" s="16" t="s">
        <v>14</v>
      </c>
      <c r="G284" s="16">
        <v>3</v>
      </c>
      <c r="H284" s="16" t="s">
        <v>151</v>
      </c>
      <c r="I284" s="32" t="s">
        <v>152</v>
      </c>
      <c r="J284" s="33">
        <v>500</v>
      </c>
      <c r="K284" s="33">
        <v>700</v>
      </c>
      <c r="L284" s="34"/>
      <c r="M284" s="18" t="s">
        <v>338</v>
      </c>
      <c r="AA284" s="18" t="s">
        <v>660</v>
      </c>
      <c r="AB284" s="18" t="s">
        <v>1316</v>
      </c>
    </row>
    <row r="285" spans="1:28" ht="12" customHeight="1" x14ac:dyDescent="0.2">
      <c r="A285" s="31" t="s">
        <v>661</v>
      </c>
      <c r="B285" s="21" t="s">
        <v>457</v>
      </c>
      <c r="C285" s="31" t="s">
        <v>295</v>
      </c>
      <c r="D285" s="21" t="s">
        <v>13</v>
      </c>
      <c r="E285" s="30" t="str">
        <f t="shared" si="4"/>
        <v>Alain Hudelot-Noellat, Romanee-Saint-Vivant Grand Cru - In Bond</v>
      </c>
      <c r="F285" s="16" t="s">
        <v>14</v>
      </c>
      <c r="G285" s="16">
        <v>3</v>
      </c>
      <c r="H285" s="16" t="s">
        <v>191</v>
      </c>
      <c r="I285" s="32" t="s">
        <v>152</v>
      </c>
      <c r="J285" s="33">
        <v>2000</v>
      </c>
      <c r="K285" s="33">
        <v>2400</v>
      </c>
      <c r="L285" s="34"/>
      <c r="M285" s="18" t="s">
        <v>338</v>
      </c>
      <c r="AA285" s="18" t="s">
        <v>662</v>
      </c>
      <c r="AB285" s="18" t="s">
        <v>1317</v>
      </c>
    </row>
    <row r="286" spans="1:28" ht="12" customHeight="1" x14ac:dyDescent="0.2">
      <c r="A286" s="31" t="s">
        <v>663</v>
      </c>
      <c r="B286" s="21" t="s">
        <v>457</v>
      </c>
      <c r="C286" s="31" t="s">
        <v>295</v>
      </c>
      <c r="D286" s="21" t="s">
        <v>13</v>
      </c>
      <c r="E286" s="30" t="str">
        <f t="shared" si="4"/>
        <v>Jane Eyre, Gevrey-Chambertin Premier Cru, Les Corbeaux - In Bond</v>
      </c>
      <c r="F286" s="16" t="s">
        <v>14</v>
      </c>
      <c r="G286" s="16">
        <v>6</v>
      </c>
      <c r="H286" s="16" t="s">
        <v>151</v>
      </c>
      <c r="I286" s="32" t="s">
        <v>152</v>
      </c>
      <c r="J286" s="33">
        <v>440</v>
      </c>
      <c r="K286" s="33">
        <v>550</v>
      </c>
      <c r="L286" s="34"/>
      <c r="M286" s="18" t="s">
        <v>338</v>
      </c>
      <c r="AA286" s="18" t="s">
        <v>664</v>
      </c>
      <c r="AB286" s="18" t="s">
        <v>1318</v>
      </c>
    </row>
    <row r="287" spans="1:28" ht="12" customHeight="1" x14ac:dyDescent="0.2">
      <c r="A287" s="31" t="s">
        <v>665</v>
      </c>
      <c r="B287" s="21" t="s">
        <v>457</v>
      </c>
      <c r="C287" s="31" t="s">
        <v>295</v>
      </c>
      <c r="D287" s="21" t="s">
        <v>13</v>
      </c>
      <c r="E287" s="30" t="str">
        <f t="shared" si="4"/>
        <v>Domaine de la Romanee-Conti, Vosne-Romanee Premier Cru, Cuvee Duvault-Blochet</v>
      </c>
      <c r="F287" s="16" t="s">
        <v>14</v>
      </c>
      <c r="G287" s="16">
        <v>2</v>
      </c>
      <c r="H287" s="16" t="s">
        <v>160</v>
      </c>
      <c r="I287" s="32" t="s">
        <v>161</v>
      </c>
      <c r="J287" s="33">
        <v>2800</v>
      </c>
      <c r="K287" s="33">
        <v>3600</v>
      </c>
      <c r="L287" s="34"/>
      <c r="M287" s="18" t="s">
        <v>667</v>
      </c>
      <c r="AA287" s="18" t="s">
        <v>666</v>
      </c>
      <c r="AB287" s="18" t="s">
        <v>1319</v>
      </c>
    </row>
    <row r="288" spans="1:28" ht="12" customHeight="1" x14ac:dyDescent="0.2">
      <c r="A288" s="31" t="s">
        <v>668</v>
      </c>
      <c r="B288" s="21" t="s">
        <v>457</v>
      </c>
      <c r="C288" s="31" t="s">
        <v>295</v>
      </c>
      <c r="D288" s="21" t="s">
        <v>13</v>
      </c>
      <c r="E288" s="30" t="str">
        <f t="shared" si="4"/>
        <v>Benjamin Leroux, Volnay Premier Cru, Clos de la Cave des Ducs - In Bond</v>
      </c>
      <c r="F288" s="16" t="s">
        <v>14</v>
      </c>
      <c r="G288" s="16">
        <v>6</v>
      </c>
      <c r="H288" s="16" t="s">
        <v>151</v>
      </c>
      <c r="I288" s="32" t="s">
        <v>152</v>
      </c>
      <c r="J288" s="33">
        <v>360</v>
      </c>
      <c r="K288" s="33">
        <v>440</v>
      </c>
      <c r="L288" s="34"/>
      <c r="M288" s="18" t="s">
        <v>338</v>
      </c>
      <c r="AA288" s="18" t="s">
        <v>669</v>
      </c>
      <c r="AB288" s="18" t="s">
        <v>1320</v>
      </c>
    </row>
    <row r="289" spans="1:28" ht="12" customHeight="1" x14ac:dyDescent="0.2">
      <c r="A289" s="31" t="s">
        <v>670</v>
      </c>
      <c r="B289" s="21" t="s">
        <v>457</v>
      </c>
      <c r="C289" s="31" t="s">
        <v>295</v>
      </c>
      <c r="D289" s="21" t="s">
        <v>13</v>
      </c>
      <c r="E289" s="30" t="str">
        <f t="shared" si="4"/>
        <v>Domaine de Montille, Volnay Premier Cru, Taille Pieds - In Bond</v>
      </c>
      <c r="F289" s="16" t="s">
        <v>14</v>
      </c>
      <c r="G289" s="16">
        <v>6</v>
      </c>
      <c r="H289" s="16" t="s">
        <v>151</v>
      </c>
      <c r="I289" s="32" t="s">
        <v>152</v>
      </c>
      <c r="J289" s="33">
        <v>280</v>
      </c>
      <c r="K289" s="33">
        <v>340</v>
      </c>
      <c r="L289" s="34"/>
      <c r="M289" s="18" t="s">
        <v>338</v>
      </c>
      <c r="AA289" s="18" t="s">
        <v>671</v>
      </c>
      <c r="AB289" s="18" t="s">
        <v>1321</v>
      </c>
    </row>
    <row r="290" spans="1:28" ht="12" customHeight="1" x14ac:dyDescent="0.2">
      <c r="A290" s="31" t="s">
        <v>672</v>
      </c>
      <c r="B290" s="21" t="s">
        <v>457</v>
      </c>
      <c r="C290" s="31" t="s">
        <v>295</v>
      </c>
      <c r="D290" s="21" t="s">
        <v>13</v>
      </c>
      <c r="E290" s="30" t="str">
        <f t="shared" si="4"/>
        <v>Domaine de la Vougeraie, Bourgogne, Terres de Famille Pinot Noir - In Bond</v>
      </c>
      <c r="F290" s="16" t="s">
        <v>14</v>
      </c>
      <c r="G290" s="16">
        <v>12</v>
      </c>
      <c r="H290" s="16" t="s">
        <v>151</v>
      </c>
      <c r="I290" s="32" t="s">
        <v>152</v>
      </c>
      <c r="J290" s="33">
        <v>220</v>
      </c>
      <c r="K290" s="33">
        <v>280</v>
      </c>
      <c r="L290" s="34" t="s">
        <v>168</v>
      </c>
      <c r="M290" s="18"/>
      <c r="AA290" s="18" t="s">
        <v>673</v>
      </c>
      <c r="AB290" s="18" t="s">
        <v>1322</v>
      </c>
    </row>
    <row r="291" spans="1:28" ht="12" customHeight="1" x14ac:dyDescent="0.2">
      <c r="A291" s="31" t="s">
        <v>674</v>
      </c>
      <c r="B291" s="21" t="s">
        <v>457</v>
      </c>
      <c r="C291" s="31" t="s">
        <v>295</v>
      </c>
      <c r="D291" s="21" t="s">
        <v>13</v>
      </c>
      <c r="E291" s="30" t="str">
        <f t="shared" si="4"/>
        <v>Domaine Michel Lafarge, Bourgogne, Rouge - In Bond</v>
      </c>
      <c r="F291" s="16" t="s">
        <v>14</v>
      </c>
      <c r="G291" s="16">
        <v>12</v>
      </c>
      <c r="H291" s="16" t="s">
        <v>151</v>
      </c>
      <c r="I291" s="32" t="s">
        <v>152</v>
      </c>
      <c r="J291" s="33">
        <v>220</v>
      </c>
      <c r="K291" s="33">
        <v>280</v>
      </c>
      <c r="L291" s="34"/>
      <c r="M291" s="18"/>
      <c r="AA291" s="18" t="s">
        <v>675</v>
      </c>
      <c r="AB291" s="18" t="s">
        <v>1323</v>
      </c>
    </row>
    <row r="292" spans="1:28" ht="12" customHeight="1" x14ac:dyDescent="0.2">
      <c r="A292" s="31" t="s">
        <v>676</v>
      </c>
      <c r="B292" s="21" t="s">
        <v>457</v>
      </c>
      <c r="C292" s="31" t="s">
        <v>295</v>
      </c>
      <c r="D292" s="21" t="s">
        <v>13</v>
      </c>
      <c r="E292" s="30" t="str">
        <f t="shared" si="4"/>
        <v>Domaine Denis Mortet, Bourgogne, Noble Souche Rouge</v>
      </c>
      <c r="F292" s="16" t="s">
        <v>14</v>
      </c>
      <c r="G292" s="16">
        <v>6</v>
      </c>
      <c r="H292" s="16" t="s">
        <v>151</v>
      </c>
      <c r="I292" s="32" t="s">
        <v>161</v>
      </c>
      <c r="J292" s="33">
        <v>120</v>
      </c>
      <c r="K292" s="33">
        <v>180</v>
      </c>
      <c r="L292" s="34"/>
      <c r="M292" s="18" t="s">
        <v>519</v>
      </c>
      <c r="AA292" s="18" t="s">
        <v>677</v>
      </c>
      <c r="AB292" s="18" t="s">
        <v>1324</v>
      </c>
    </row>
    <row r="293" spans="1:28" ht="12" customHeight="1" x14ac:dyDescent="0.2">
      <c r="A293" s="31" t="s">
        <v>678</v>
      </c>
      <c r="B293" s="21" t="s">
        <v>457</v>
      </c>
      <c r="C293" s="31" t="s">
        <v>295</v>
      </c>
      <c r="D293" s="21" t="s">
        <v>13</v>
      </c>
      <c r="E293" s="30" t="str">
        <f t="shared" si="4"/>
        <v>Simon Bize, Savigny-les-Beaune, Aux Grands Liards</v>
      </c>
      <c r="F293" s="16" t="s">
        <v>14</v>
      </c>
      <c r="G293" s="16">
        <v>12</v>
      </c>
      <c r="H293" s="16" t="s">
        <v>151</v>
      </c>
      <c r="I293" s="32" t="s">
        <v>161</v>
      </c>
      <c r="J293" s="33">
        <v>250</v>
      </c>
      <c r="K293" s="33">
        <v>340</v>
      </c>
      <c r="L293" s="34"/>
      <c r="M293" s="18"/>
      <c r="AA293" s="18" t="s">
        <v>679</v>
      </c>
      <c r="AB293" s="18" t="s">
        <v>1325</v>
      </c>
    </row>
    <row r="294" spans="1:28" ht="12" customHeight="1" x14ac:dyDescent="0.2">
      <c r="A294" s="31" t="s">
        <v>680</v>
      </c>
      <c r="B294" s="21" t="s">
        <v>477</v>
      </c>
      <c r="C294" s="31" t="s">
        <v>295</v>
      </c>
      <c r="D294" s="21" t="s">
        <v>13</v>
      </c>
      <c r="E294" s="30" t="str">
        <f t="shared" si="4"/>
        <v>Jane Eyre, Gevrey-Chambertin Premier Cru, Les Corbeaux - In Bond</v>
      </c>
      <c r="F294" s="16" t="s">
        <v>14</v>
      </c>
      <c r="G294" s="16">
        <v>6</v>
      </c>
      <c r="H294" s="16" t="s">
        <v>151</v>
      </c>
      <c r="I294" s="32" t="s">
        <v>152</v>
      </c>
      <c r="J294" s="33">
        <v>440</v>
      </c>
      <c r="K294" s="33">
        <v>550</v>
      </c>
      <c r="L294" s="34"/>
      <c r="M294" s="18" t="s">
        <v>338</v>
      </c>
      <c r="AA294" s="18" t="s">
        <v>664</v>
      </c>
      <c r="AB294" s="18" t="s">
        <v>1326</v>
      </c>
    </row>
    <row r="295" spans="1:28" ht="12" customHeight="1" x14ac:dyDescent="0.2">
      <c r="A295" s="31" t="s">
        <v>681</v>
      </c>
      <c r="B295" s="21" t="s">
        <v>477</v>
      </c>
      <c r="C295" s="31" t="s">
        <v>295</v>
      </c>
      <c r="D295" s="21" t="s">
        <v>13</v>
      </c>
      <c r="E295" s="30" t="str">
        <f t="shared" si="4"/>
        <v>Simon Bize, Savigny-les-Beaune, Aux Grands Liards</v>
      </c>
      <c r="F295" s="16" t="s">
        <v>14</v>
      </c>
      <c r="G295" s="16">
        <v>6</v>
      </c>
      <c r="H295" s="16" t="s">
        <v>151</v>
      </c>
      <c r="I295" s="32" t="s">
        <v>161</v>
      </c>
      <c r="J295" s="33">
        <v>120</v>
      </c>
      <c r="K295" s="33">
        <v>200</v>
      </c>
      <c r="L295" s="34"/>
      <c r="M295" s="18"/>
      <c r="AA295" s="18" t="s">
        <v>679</v>
      </c>
      <c r="AB295" s="18" t="s">
        <v>1327</v>
      </c>
    </row>
    <row r="296" spans="1:28" ht="12" customHeight="1" x14ac:dyDescent="0.2">
      <c r="A296" s="31" t="s">
        <v>682</v>
      </c>
      <c r="B296" s="21" t="s">
        <v>683</v>
      </c>
      <c r="C296" s="31" t="s">
        <v>295</v>
      </c>
      <c r="D296" s="21" t="s">
        <v>13</v>
      </c>
      <c r="E296" s="30" t="str">
        <f t="shared" si="4"/>
        <v>Devevey, Beaune Premier Cru, Pertuisots</v>
      </c>
      <c r="F296" s="16" t="s">
        <v>14</v>
      </c>
      <c r="G296" s="16">
        <v>6</v>
      </c>
      <c r="H296" s="16" t="s">
        <v>151</v>
      </c>
      <c r="I296" s="32" t="s">
        <v>161</v>
      </c>
      <c r="J296" s="33">
        <v>120</v>
      </c>
      <c r="K296" s="33">
        <v>180</v>
      </c>
      <c r="L296" s="34"/>
      <c r="M296" s="18" t="s">
        <v>653</v>
      </c>
      <c r="AA296" s="18" t="s">
        <v>684</v>
      </c>
      <c r="AB296" s="18" t="s">
        <v>1328</v>
      </c>
    </row>
    <row r="297" spans="1:28" ht="12" customHeight="1" x14ac:dyDescent="0.2">
      <c r="A297" s="31" t="s">
        <v>685</v>
      </c>
      <c r="B297" s="21" t="s">
        <v>201</v>
      </c>
      <c r="C297" s="31" t="s">
        <v>295</v>
      </c>
      <c r="D297" s="21" t="s">
        <v>15</v>
      </c>
      <c r="E297" s="30" t="str">
        <f t="shared" si="4"/>
        <v>J. M. Boillot, Puligny-Montrachet Premier Cru, Les Referts</v>
      </c>
      <c r="F297" s="16" t="s">
        <v>14</v>
      </c>
      <c r="G297" s="16">
        <v>12</v>
      </c>
      <c r="H297" s="16" t="s">
        <v>151</v>
      </c>
      <c r="I297" s="32" t="s">
        <v>161</v>
      </c>
      <c r="J297" s="33">
        <v>900</v>
      </c>
      <c r="K297" s="33">
        <v>1300</v>
      </c>
      <c r="L297" s="35" t="s">
        <v>626</v>
      </c>
      <c r="M297" s="18" t="s">
        <v>505</v>
      </c>
      <c r="AA297" s="18" t="s">
        <v>686</v>
      </c>
      <c r="AB297" s="18" t="s">
        <v>1329</v>
      </c>
    </row>
    <row r="298" spans="1:28" ht="12" customHeight="1" x14ac:dyDescent="0.2">
      <c r="A298" s="31" t="s">
        <v>687</v>
      </c>
      <c r="B298" s="21" t="s">
        <v>201</v>
      </c>
      <c r="C298" s="31" t="s">
        <v>295</v>
      </c>
      <c r="D298" s="21" t="s">
        <v>15</v>
      </c>
      <c r="E298" s="30" t="str">
        <f t="shared" si="4"/>
        <v>J. M. Boillot, Puligny-Montrachet Premier Cru, Les Combettes</v>
      </c>
      <c r="F298" s="16" t="s">
        <v>14</v>
      </c>
      <c r="G298" s="16">
        <v>12</v>
      </c>
      <c r="H298" s="16" t="s">
        <v>151</v>
      </c>
      <c r="I298" s="32" t="s">
        <v>161</v>
      </c>
      <c r="J298" s="33">
        <v>800</v>
      </c>
      <c r="K298" s="33">
        <v>1200</v>
      </c>
      <c r="L298" s="35" t="s">
        <v>626</v>
      </c>
      <c r="M298" s="18" t="s">
        <v>505</v>
      </c>
      <c r="AA298" s="18" t="s">
        <v>688</v>
      </c>
      <c r="AB298" s="18" t="s">
        <v>1330</v>
      </c>
    </row>
    <row r="299" spans="1:28" ht="12" customHeight="1" x14ac:dyDescent="0.2">
      <c r="A299" s="31" t="s">
        <v>689</v>
      </c>
      <c r="B299" s="21" t="s">
        <v>201</v>
      </c>
      <c r="C299" s="31" t="s">
        <v>295</v>
      </c>
      <c r="D299" s="21" t="s">
        <v>15</v>
      </c>
      <c r="E299" s="30" t="str">
        <f t="shared" si="4"/>
        <v>J. M. Boillot, Puligny-Montrachet</v>
      </c>
      <c r="F299" s="16" t="s">
        <v>14</v>
      </c>
      <c r="G299" s="16">
        <v>12</v>
      </c>
      <c r="H299" s="16" t="s">
        <v>151</v>
      </c>
      <c r="I299" s="32" t="s">
        <v>161</v>
      </c>
      <c r="J299" s="33">
        <v>300</v>
      </c>
      <c r="K299" s="33">
        <v>400</v>
      </c>
      <c r="L299" s="35" t="s">
        <v>626</v>
      </c>
      <c r="M299" s="18" t="s">
        <v>505</v>
      </c>
      <c r="AA299" s="18" t="s">
        <v>690</v>
      </c>
      <c r="AB299" s="18" t="s">
        <v>1331</v>
      </c>
    </row>
    <row r="300" spans="1:28" ht="12" customHeight="1" x14ac:dyDescent="0.2">
      <c r="A300" s="31" t="s">
        <v>691</v>
      </c>
      <c r="B300" s="21" t="s">
        <v>154</v>
      </c>
      <c r="C300" s="31" t="s">
        <v>295</v>
      </c>
      <c r="D300" s="21" t="s">
        <v>15</v>
      </c>
      <c r="E300" s="30" t="str">
        <f t="shared" si="4"/>
        <v>Vincent Dauvissat, Chablis Premier Cru, Sechet</v>
      </c>
      <c r="F300" s="16" t="s">
        <v>14</v>
      </c>
      <c r="G300" s="16">
        <v>12</v>
      </c>
      <c r="H300" s="16" t="s">
        <v>151</v>
      </c>
      <c r="I300" s="32" t="s">
        <v>161</v>
      </c>
      <c r="J300" s="33">
        <v>300</v>
      </c>
      <c r="K300" s="33">
        <v>400</v>
      </c>
      <c r="L300" s="35" t="s">
        <v>626</v>
      </c>
      <c r="M300" s="18" t="s">
        <v>505</v>
      </c>
      <c r="AA300" s="18" t="s">
        <v>692</v>
      </c>
      <c r="AB300" s="18" t="s">
        <v>1332</v>
      </c>
    </row>
    <row r="301" spans="1:28" ht="12" customHeight="1" x14ac:dyDescent="0.2">
      <c r="A301" s="31" t="s">
        <v>693</v>
      </c>
      <c r="B301" s="21" t="s">
        <v>154</v>
      </c>
      <c r="C301" s="31" t="s">
        <v>295</v>
      </c>
      <c r="D301" s="21" t="s">
        <v>15</v>
      </c>
      <c r="E301" s="30" t="str">
        <f t="shared" si="4"/>
        <v>Vincent Dauvissat, Chablis</v>
      </c>
      <c r="F301" s="16" t="s">
        <v>14</v>
      </c>
      <c r="G301" s="16">
        <v>11</v>
      </c>
      <c r="H301" s="16" t="s">
        <v>151</v>
      </c>
      <c r="I301" s="32" t="s">
        <v>161</v>
      </c>
      <c r="J301" s="33">
        <v>140</v>
      </c>
      <c r="K301" s="33">
        <v>180</v>
      </c>
      <c r="L301" s="35" t="s">
        <v>626</v>
      </c>
      <c r="M301" s="18" t="s">
        <v>505</v>
      </c>
      <c r="AA301" s="18" t="s">
        <v>694</v>
      </c>
      <c r="AB301" s="18" t="s">
        <v>1333</v>
      </c>
    </row>
    <row r="302" spans="1:28" ht="12" customHeight="1" x14ac:dyDescent="0.2">
      <c r="A302" s="31" t="s">
        <v>695</v>
      </c>
      <c r="B302" s="21" t="s">
        <v>203</v>
      </c>
      <c r="C302" s="31" t="s">
        <v>295</v>
      </c>
      <c r="D302" s="21" t="s">
        <v>15</v>
      </c>
      <c r="E302" s="30" t="str">
        <f t="shared" si="4"/>
        <v>Vincent Dauvissat, Chablis Premier Cru, Vaillons</v>
      </c>
      <c r="F302" s="16" t="s">
        <v>14</v>
      </c>
      <c r="G302" s="16">
        <v>12</v>
      </c>
      <c r="H302" s="16" t="s">
        <v>151</v>
      </c>
      <c r="I302" s="32" t="s">
        <v>161</v>
      </c>
      <c r="J302" s="33">
        <v>540</v>
      </c>
      <c r="K302" s="33">
        <v>750</v>
      </c>
      <c r="L302" s="35" t="s">
        <v>626</v>
      </c>
      <c r="M302" s="18" t="s">
        <v>505</v>
      </c>
      <c r="AA302" s="18" t="s">
        <v>696</v>
      </c>
      <c r="AB302" s="18" t="s">
        <v>1334</v>
      </c>
    </row>
    <row r="303" spans="1:28" ht="12" customHeight="1" x14ac:dyDescent="0.2">
      <c r="A303" s="31" t="s">
        <v>697</v>
      </c>
      <c r="B303" s="21" t="s">
        <v>163</v>
      </c>
      <c r="C303" s="31" t="s">
        <v>295</v>
      </c>
      <c r="D303" s="21" t="s">
        <v>15</v>
      </c>
      <c r="E303" s="30" t="str">
        <f t="shared" si="4"/>
        <v>Domaine Henri Boillot, Batard-Montrachet Grand Cru</v>
      </c>
      <c r="F303" s="16" t="s">
        <v>14</v>
      </c>
      <c r="G303" s="16">
        <v>12</v>
      </c>
      <c r="H303" s="16" t="s">
        <v>151</v>
      </c>
      <c r="I303" s="32" t="s">
        <v>161</v>
      </c>
      <c r="J303" s="33">
        <v>2400</v>
      </c>
      <c r="K303" s="33">
        <v>3200</v>
      </c>
      <c r="L303" s="35" t="s">
        <v>626</v>
      </c>
      <c r="M303" s="18" t="s">
        <v>505</v>
      </c>
      <c r="AA303" s="18" t="s">
        <v>698</v>
      </c>
      <c r="AB303" s="18" t="s">
        <v>1335</v>
      </c>
    </row>
    <row r="304" spans="1:28" ht="12" customHeight="1" x14ac:dyDescent="0.2">
      <c r="A304" s="31" t="s">
        <v>699</v>
      </c>
      <c r="B304" s="21" t="s">
        <v>163</v>
      </c>
      <c r="C304" s="31" t="s">
        <v>295</v>
      </c>
      <c r="D304" s="21" t="s">
        <v>15</v>
      </c>
      <c r="E304" s="30" t="str">
        <f t="shared" si="4"/>
        <v>Henri Germain, Meursault Premier Cru, Charmes</v>
      </c>
      <c r="F304" s="16" t="s">
        <v>14</v>
      </c>
      <c r="G304" s="16">
        <v>12</v>
      </c>
      <c r="H304" s="16" t="s">
        <v>151</v>
      </c>
      <c r="I304" s="32" t="s">
        <v>161</v>
      </c>
      <c r="J304" s="33">
        <v>400</v>
      </c>
      <c r="K304" s="33">
        <v>600</v>
      </c>
      <c r="L304" s="35" t="s">
        <v>626</v>
      </c>
      <c r="M304" s="18" t="s">
        <v>505</v>
      </c>
      <c r="AA304" s="18" t="s">
        <v>700</v>
      </c>
      <c r="AB304" s="18" t="s">
        <v>1336</v>
      </c>
    </row>
    <row r="305" spans="1:28" ht="12" customHeight="1" x14ac:dyDescent="0.2">
      <c r="A305" s="31" t="s">
        <v>701</v>
      </c>
      <c r="B305" s="21" t="s">
        <v>163</v>
      </c>
      <c r="C305" s="31" t="s">
        <v>295</v>
      </c>
      <c r="D305" s="21" t="s">
        <v>15</v>
      </c>
      <c r="E305" s="30" t="str">
        <f t="shared" si="4"/>
        <v>J. M. Boillot, Puligny-Montrachet Premier Cru, Les Referts</v>
      </c>
      <c r="F305" s="16" t="s">
        <v>14</v>
      </c>
      <c r="G305" s="16">
        <v>12</v>
      </c>
      <c r="H305" s="16" t="s">
        <v>151</v>
      </c>
      <c r="I305" s="32" t="s">
        <v>161</v>
      </c>
      <c r="J305" s="33">
        <v>750</v>
      </c>
      <c r="K305" s="33">
        <v>950</v>
      </c>
      <c r="L305" s="35" t="s">
        <v>626</v>
      </c>
      <c r="M305" s="18" t="s">
        <v>505</v>
      </c>
      <c r="AA305" s="18" t="s">
        <v>686</v>
      </c>
      <c r="AB305" s="18" t="s">
        <v>1337</v>
      </c>
    </row>
    <row r="306" spans="1:28" ht="12" customHeight="1" x14ac:dyDescent="0.2">
      <c r="A306" s="31" t="s">
        <v>702</v>
      </c>
      <c r="B306" s="21" t="s">
        <v>163</v>
      </c>
      <c r="C306" s="31" t="s">
        <v>295</v>
      </c>
      <c r="D306" s="21" t="s">
        <v>15</v>
      </c>
      <c r="E306" s="30" t="str">
        <f t="shared" si="4"/>
        <v>Bernard Morey, Puligny-Montrachet</v>
      </c>
      <c r="F306" s="16" t="s">
        <v>14</v>
      </c>
      <c r="G306" s="16">
        <v>12</v>
      </c>
      <c r="H306" s="16" t="s">
        <v>151</v>
      </c>
      <c r="I306" s="32" t="s">
        <v>161</v>
      </c>
      <c r="J306" s="33">
        <v>300</v>
      </c>
      <c r="K306" s="33">
        <v>500</v>
      </c>
      <c r="L306" s="35" t="s">
        <v>626</v>
      </c>
      <c r="M306" s="18" t="s">
        <v>505</v>
      </c>
      <c r="AA306" s="18" t="s">
        <v>703</v>
      </c>
      <c r="AB306" s="18" t="s">
        <v>1338</v>
      </c>
    </row>
    <row r="307" spans="1:28" ht="12" customHeight="1" x14ac:dyDescent="0.2">
      <c r="A307" s="31" t="s">
        <v>704</v>
      </c>
      <c r="B307" s="21" t="s">
        <v>163</v>
      </c>
      <c r="C307" s="31" t="s">
        <v>295</v>
      </c>
      <c r="D307" s="21" t="s">
        <v>15</v>
      </c>
      <c r="E307" s="30" t="str">
        <f t="shared" si="4"/>
        <v>Bernard Morey, Chassagne-Montrachet, Vieilles Vignes Blanc</v>
      </c>
      <c r="F307" s="16" t="s">
        <v>14</v>
      </c>
      <c r="G307" s="16">
        <v>12</v>
      </c>
      <c r="H307" s="16" t="s">
        <v>151</v>
      </c>
      <c r="I307" s="32" t="s">
        <v>161</v>
      </c>
      <c r="J307" s="33">
        <v>200</v>
      </c>
      <c r="K307" s="33">
        <v>300</v>
      </c>
      <c r="L307" s="35" t="s">
        <v>626</v>
      </c>
      <c r="M307" s="18" t="s">
        <v>505</v>
      </c>
      <c r="AA307" s="18" t="s">
        <v>705</v>
      </c>
      <c r="AB307" s="18" t="s">
        <v>1339</v>
      </c>
    </row>
    <row r="308" spans="1:28" ht="12" customHeight="1" x14ac:dyDescent="0.2">
      <c r="A308" s="31" t="s">
        <v>706</v>
      </c>
      <c r="B308" s="21" t="s">
        <v>163</v>
      </c>
      <c r="C308" s="31" t="s">
        <v>295</v>
      </c>
      <c r="D308" s="21" t="s">
        <v>15</v>
      </c>
      <c r="E308" s="30" t="str">
        <f t="shared" si="4"/>
        <v>Domaine Henri Boillot, Puligny-Montrachet</v>
      </c>
      <c r="F308" s="16" t="s">
        <v>14</v>
      </c>
      <c r="G308" s="16">
        <v>12</v>
      </c>
      <c r="H308" s="16" t="s">
        <v>151</v>
      </c>
      <c r="I308" s="32" t="s">
        <v>161</v>
      </c>
      <c r="J308" s="33">
        <v>200</v>
      </c>
      <c r="K308" s="33">
        <v>300</v>
      </c>
      <c r="L308" s="35" t="s">
        <v>626</v>
      </c>
      <c r="M308" s="18" t="s">
        <v>505</v>
      </c>
      <c r="AA308" s="18" t="s">
        <v>707</v>
      </c>
      <c r="AB308" s="18" t="s">
        <v>1340</v>
      </c>
    </row>
    <row r="309" spans="1:28" ht="12" customHeight="1" x14ac:dyDescent="0.2">
      <c r="A309" s="31" t="s">
        <v>708</v>
      </c>
      <c r="B309" s="21" t="s">
        <v>212</v>
      </c>
      <c r="C309" s="31" t="s">
        <v>295</v>
      </c>
      <c r="D309" s="21" t="s">
        <v>15</v>
      </c>
      <c r="E309" s="30" t="str">
        <f t="shared" si="4"/>
        <v>Henri Germain, Meursault, Blanc</v>
      </c>
      <c r="F309" s="16" t="s">
        <v>14</v>
      </c>
      <c r="G309" s="16">
        <v>12</v>
      </c>
      <c r="H309" s="16" t="s">
        <v>151</v>
      </c>
      <c r="I309" s="32" t="s">
        <v>161</v>
      </c>
      <c r="J309" s="33">
        <v>280</v>
      </c>
      <c r="K309" s="33">
        <v>380</v>
      </c>
      <c r="L309" s="35" t="s">
        <v>626</v>
      </c>
      <c r="M309" s="18" t="s">
        <v>505</v>
      </c>
      <c r="AA309" s="18" t="s">
        <v>709</v>
      </c>
      <c r="AB309" s="18" t="s">
        <v>1341</v>
      </c>
    </row>
    <row r="310" spans="1:28" ht="12" customHeight="1" x14ac:dyDescent="0.2">
      <c r="A310" s="31" t="s">
        <v>710</v>
      </c>
      <c r="B310" s="21" t="s">
        <v>212</v>
      </c>
      <c r="C310" s="31" t="s">
        <v>295</v>
      </c>
      <c r="D310" s="21" t="s">
        <v>15</v>
      </c>
      <c r="E310" s="30" t="str">
        <f t="shared" si="4"/>
        <v>Henri Germain, Meursault, Blanc</v>
      </c>
      <c r="F310" s="16" t="s">
        <v>14</v>
      </c>
      <c r="G310" s="16">
        <v>12</v>
      </c>
      <c r="H310" s="16" t="s">
        <v>151</v>
      </c>
      <c r="I310" s="32" t="s">
        <v>161</v>
      </c>
      <c r="J310" s="33">
        <v>280</v>
      </c>
      <c r="K310" s="33">
        <v>380</v>
      </c>
      <c r="L310" s="35" t="s">
        <v>626</v>
      </c>
      <c r="M310" s="18" t="s">
        <v>505</v>
      </c>
      <c r="AA310" s="18" t="s">
        <v>709</v>
      </c>
      <c r="AB310" s="18" t="s">
        <v>1342</v>
      </c>
    </row>
    <row r="311" spans="1:28" ht="12" customHeight="1" x14ac:dyDescent="0.2">
      <c r="A311" s="31" t="s">
        <v>711</v>
      </c>
      <c r="B311" s="21" t="s">
        <v>376</v>
      </c>
      <c r="C311" s="31" t="s">
        <v>295</v>
      </c>
      <c r="D311" s="21" t="s">
        <v>15</v>
      </c>
      <c r="E311" s="30" t="str">
        <f t="shared" si="4"/>
        <v>Buisson-Charles, Meursault, Vieilles Vignes - In Bond</v>
      </c>
      <c r="F311" s="16" t="s">
        <v>14</v>
      </c>
      <c r="G311" s="16">
        <v>12</v>
      </c>
      <c r="H311" s="16" t="s">
        <v>151</v>
      </c>
      <c r="I311" s="32" t="s">
        <v>152</v>
      </c>
      <c r="J311" s="33">
        <v>400</v>
      </c>
      <c r="K311" s="33">
        <v>600</v>
      </c>
      <c r="L311" s="35" t="s">
        <v>626</v>
      </c>
      <c r="M311" s="18"/>
      <c r="AA311" s="18" t="s">
        <v>712</v>
      </c>
      <c r="AB311" s="18" t="s">
        <v>1343</v>
      </c>
    </row>
    <row r="312" spans="1:28" ht="12" customHeight="1" x14ac:dyDescent="0.2">
      <c r="A312" s="31" t="s">
        <v>713</v>
      </c>
      <c r="B312" s="21" t="s">
        <v>376</v>
      </c>
      <c r="C312" s="31" t="s">
        <v>295</v>
      </c>
      <c r="D312" s="21" t="s">
        <v>15</v>
      </c>
      <c r="E312" s="30" t="str">
        <f t="shared" si="4"/>
        <v>Jean Pascal et Fils, Puligny-Montrachet - In Bond</v>
      </c>
      <c r="F312" s="16" t="s">
        <v>14</v>
      </c>
      <c r="G312" s="16">
        <v>12</v>
      </c>
      <c r="H312" s="16" t="s">
        <v>151</v>
      </c>
      <c r="I312" s="32" t="s">
        <v>152</v>
      </c>
      <c r="J312" s="33">
        <v>320</v>
      </c>
      <c r="K312" s="33">
        <v>480</v>
      </c>
      <c r="L312" s="35" t="s">
        <v>715</v>
      </c>
      <c r="M312" s="18"/>
      <c r="AA312" s="18" t="s">
        <v>714</v>
      </c>
      <c r="AB312" s="18" t="s">
        <v>1344</v>
      </c>
    </row>
    <row r="313" spans="1:28" ht="12" customHeight="1" x14ac:dyDescent="0.2">
      <c r="A313" s="31" t="s">
        <v>716</v>
      </c>
      <c r="B313" s="21" t="s">
        <v>376</v>
      </c>
      <c r="C313" s="31" t="s">
        <v>295</v>
      </c>
      <c r="D313" s="21" t="s">
        <v>15</v>
      </c>
      <c r="E313" s="30" t="str">
        <f t="shared" si="4"/>
        <v>Bachelet-Monnot, Chassagne-Montrachet, Blanc - In Bond</v>
      </c>
      <c r="F313" s="16" t="s">
        <v>14</v>
      </c>
      <c r="G313" s="16">
        <v>12</v>
      </c>
      <c r="H313" s="16" t="s">
        <v>151</v>
      </c>
      <c r="I313" s="32" t="s">
        <v>152</v>
      </c>
      <c r="J313" s="33">
        <v>380</v>
      </c>
      <c r="K313" s="33">
        <v>480</v>
      </c>
      <c r="L313" s="35" t="s">
        <v>626</v>
      </c>
      <c r="M313" s="18"/>
      <c r="AA313" s="18" t="s">
        <v>717</v>
      </c>
      <c r="AB313" s="18" t="s">
        <v>1345</v>
      </c>
    </row>
    <row r="314" spans="1:28" ht="12" customHeight="1" x14ac:dyDescent="0.2">
      <c r="A314" s="31" t="s">
        <v>718</v>
      </c>
      <c r="B314" s="21" t="s">
        <v>143</v>
      </c>
      <c r="C314" s="31" t="s">
        <v>295</v>
      </c>
      <c r="D314" s="21" t="s">
        <v>15</v>
      </c>
      <c r="E314" s="30" t="str">
        <f t="shared" si="4"/>
        <v>Domaine Morey Coffinet, Chassagne-Montrachet, Vieilles Vignes - In Bond</v>
      </c>
      <c r="F314" s="16" t="s">
        <v>14</v>
      </c>
      <c r="G314" s="16">
        <v>6</v>
      </c>
      <c r="H314" s="16" t="s">
        <v>151</v>
      </c>
      <c r="I314" s="32" t="s">
        <v>152</v>
      </c>
      <c r="J314" s="33">
        <v>150</v>
      </c>
      <c r="K314" s="33">
        <v>200</v>
      </c>
      <c r="L314" s="35" t="s">
        <v>626</v>
      </c>
      <c r="M314" s="18"/>
      <c r="AA314" s="18" t="s">
        <v>719</v>
      </c>
      <c r="AB314" s="18" t="s">
        <v>1346</v>
      </c>
    </row>
    <row r="315" spans="1:28" ht="12" customHeight="1" x14ac:dyDescent="0.2">
      <c r="A315" s="31" t="s">
        <v>720</v>
      </c>
      <c r="B315" s="21" t="s">
        <v>144</v>
      </c>
      <c r="C315" s="31" t="s">
        <v>295</v>
      </c>
      <c r="D315" s="21" t="s">
        <v>15</v>
      </c>
      <c r="E315" s="30" t="str">
        <f t="shared" si="4"/>
        <v>Pierre Boisson, Meursault, Blanc</v>
      </c>
      <c r="F315" s="16" t="s">
        <v>14</v>
      </c>
      <c r="G315" s="16">
        <v>12</v>
      </c>
      <c r="H315" s="16" t="s">
        <v>151</v>
      </c>
      <c r="I315" s="32" t="s">
        <v>161</v>
      </c>
      <c r="J315" s="33">
        <v>560</v>
      </c>
      <c r="K315" s="33">
        <v>750</v>
      </c>
      <c r="L315" s="35" t="s">
        <v>626</v>
      </c>
      <c r="M315" s="18" t="s">
        <v>505</v>
      </c>
      <c r="AA315" s="18" t="s">
        <v>721</v>
      </c>
      <c r="AB315" s="18" t="s">
        <v>1347</v>
      </c>
    </row>
    <row r="316" spans="1:28" ht="12" customHeight="1" x14ac:dyDescent="0.2">
      <c r="A316" s="31" t="s">
        <v>722</v>
      </c>
      <c r="B316" s="21" t="s">
        <v>142</v>
      </c>
      <c r="C316" s="31" t="s">
        <v>295</v>
      </c>
      <c r="D316" s="21" t="s">
        <v>15</v>
      </c>
      <c r="E316" s="30" t="str">
        <f t="shared" si="4"/>
        <v>Pernot Belicard, Puligny-Montrachet Premier Cru, Les Perrieres - In Bond</v>
      </c>
      <c r="F316" s="16" t="s">
        <v>14</v>
      </c>
      <c r="G316" s="16">
        <v>6</v>
      </c>
      <c r="H316" s="16" t="s">
        <v>151</v>
      </c>
      <c r="I316" s="32" t="s">
        <v>152</v>
      </c>
      <c r="J316" s="33">
        <v>320</v>
      </c>
      <c r="K316" s="33">
        <v>420</v>
      </c>
      <c r="L316" s="35" t="s">
        <v>626</v>
      </c>
      <c r="M316" s="18"/>
      <c r="AA316" s="18" t="s">
        <v>723</v>
      </c>
      <c r="AB316" s="18" t="s">
        <v>1348</v>
      </c>
    </row>
    <row r="317" spans="1:28" ht="12" customHeight="1" x14ac:dyDescent="0.2">
      <c r="A317" s="31" t="s">
        <v>724</v>
      </c>
      <c r="B317" s="21" t="s">
        <v>441</v>
      </c>
      <c r="C317" s="31" t="s">
        <v>295</v>
      </c>
      <c r="D317" s="21" t="s">
        <v>15</v>
      </c>
      <c r="E317" s="30" t="str">
        <f t="shared" si="4"/>
        <v>Domaine de la Vougeraie, Vougeot Premier Cru, Le Clos Blanc de Vougeot (Magnums)</v>
      </c>
      <c r="F317" s="16" t="s">
        <v>156</v>
      </c>
      <c r="G317" s="16">
        <v>6</v>
      </c>
      <c r="H317" s="16" t="s">
        <v>151</v>
      </c>
      <c r="I317" s="32" t="s">
        <v>161</v>
      </c>
      <c r="J317" s="33">
        <v>480</v>
      </c>
      <c r="K317" s="33">
        <v>650</v>
      </c>
      <c r="L317" s="35" t="s">
        <v>726</v>
      </c>
      <c r="M317" s="18" t="s">
        <v>519</v>
      </c>
      <c r="AA317" s="18" t="s">
        <v>725</v>
      </c>
      <c r="AB317" s="18" t="s">
        <v>1349</v>
      </c>
    </row>
    <row r="318" spans="1:28" ht="12" customHeight="1" x14ac:dyDescent="0.2">
      <c r="A318" s="31" t="s">
        <v>727</v>
      </c>
      <c r="B318" s="21" t="s">
        <v>441</v>
      </c>
      <c r="C318" s="31" t="s">
        <v>295</v>
      </c>
      <c r="D318" s="21" t="s">
        <v>15</v>
      </c>
      <c r="E318" s="30" t="str">
        <f t="shared" si="4"/>
        <v>Domaine Buisson Battault, Puligny-Montrachet Premier Cru, Les Referts - In Bond</v>
      </c>
      <c r="F318" s="16" t="s">
        <v>14</v>
      </c>
      <c r="G318" s="16">
        <v>6</v>
      </c>
      <c r="H318" s="16" t="s">
        <v>151</v>
      </c>
      <c r="I318" s="32" t="s">
        <v>152</v>
      </c>
      <c r="J318" s="33">
        <v>320</v>
      </c>
      <c r="K318" s="33">
        <v>420</v>
      </c>
      <c r="L318" s="35" t="s">
        <v>626</v>
      </c>
      <c r="M318" s="18"/>
      <c r="AA318" s="18" t="s">
        <v>728</v>
      </c>
      <c r="AB318" s="18" t="s">
        <v>1350</v>
      </c>
    </row>
    <row r="319" spans="1:28" ht="12" customHeight="1" x14ac:dyDescent="0.2">
      <c r="A319" s="31" t="s">
        <v>729</v>
      </c>
      <c r="B319" s="21" t="s">
        <v>441</v>
      </c>
      <c r="C319" s="31" t="s">
        <v>295</v>
      </c>
      <c r="D319" s="21" t="s">
        <v>15</v>
      </c>
      <c r="E319" s="30" t="str">
        <f t="shared" si="4"/>
        <v>Domaine Coffinet Duvernay, Chassagne-Montrachet Premier Cru, Les Champs Gain</v>
      </c>
      <c r="F319" s="16" t="s">
        <v>14</v>
      </c>
      <c r="G319" s="16">
        <v>12</v>
      </c>
      <c r="H319" s="16" t="s">
        <v>151</v>
      </c>
      <c r="I319" s="32" t="s">
        <v>161</v>
      </c>
      <c r="J319" s="33">
        <v>700</v>
      </c>
      <c r="K319" s="33">
        <v>900</v>
      </c>
      <c r="L319" s="35" t="s">
        <v>715</v>
      </c>
      <c r="M319" s="18" t="s">
        <v>653</v>
      </c>
      <c r="AA319" s="18" t="s">
        <v>730</v>
      </c>
      <c r="AB319" s="18" t="s">
        <v>1351</v>
      </c>
    </row>
    <row r="320" spans="1:28" ht="12" customHeight="1" x14ac:dyDescent="0.2">
      <c r="A320" s="31" t="s">
        <v>731</v>
      </c>
      <c r="B320" s="21" t="s">
        <v>441</v>
      </c>
      <c r="C320" s="31" t="s">
        <v>295</v>
      </c>
      <c r="D320" s="21" t="s">
        <v>15</v>
      </c>
      <c r="E320" s="30" t="str">
        <f t="shared" si="4"/>
        <v>Mixed Lot of Caroline Morey, Chassagne-Montrachet Premier Cru</v>
      </c>
      <c r="F320" s="16" t="s">
        <v>14</v>
      </c>
      <c r="G320" s="16">
        <v>6</v>
      </c>
      <c r="H320" s="16" t="s">
        <v>160</v>
      </c>
      <c r="I320" s="32" t="s">
        <v>161</v>
      </c>
      <c r="J320" s="33">
        <v>500</v>
      </c>
      <c r="K320" s="33">
        <v>700</v>
      </c>
      <c r="L320" s="35" t="s">
        <v>733</v>
      </c>
      <c r="M320" s="18" t="s">
        <v>519</v>
      </c>
      <c r="AA320" s="18" t="s">
        <v>732</v>
      </c>
      <c r="AB320" s="18" t="s">
        <v>1352</v>
      </c>
    </row>
    <row r="321" spans="1:28" ht="12" customHeight="1" x14ac:dyDescent="0.2">
      <c r="A321" s="31" t="s">
        <v>734</v>
      </c>
      <c r="B321" s="21" t="s">
        <v>441</v>
      </c>
      <c r="C321" s="31" t="s">
        <v>295</v>
      </c>
      <c r="D321" s="21" t="s">
        <v>15</v>
      </c>
      <c r="E321" s="30" t="str">
        <f t="shared" si="4"/>
        <v>Bruno Colin, Chassagne-Montrachet, Blanc - In Bond</v>
      </c>
      <c r="F321" s="16" t="s">
        <v>14</v>
      </c>
      <c r="G321" s="16">
        <v>12</v>
      </c>
      <c r="H321" s="16" t="s">
        <v>151</v>
      </c>
      <c r="I321" s="32" t="s">
        <v>152</v>
      </c>
      <c r="J321" s="33">
        <v>480</v>
      </c>
      <c r="K321" s="33">
        <v>560</v>
      </c>
      <c r="L321" s="35" t="s">
        <v>715</v>
      </c>
      <c r="M321" s="18"/>
      <c r="AA321" s="18" t="s">
        <v>735</v>
      </c>
      <c r="AB321" s="18" t="s">
        <v>1353</v>
      </c>
    </row>
    <row r="322" spans="1:28" ht="12" customHeight="1" x14ac:dyDescent="0.2">
      <c r="A322" s="31" t="s">
        <v>736</v>
      </c>
      <c r="B322" s="21" t="s">
        <v>441</v>
      </c>
      <c r="C322" s="31" t="s">
        <v>295</v>
      </c>
      <c r="D322" s="21" t="s">
        <v>15</v>
      </c>
      <c r="E322" s="30" t="str">
        <f t="shared" si="4"/>
        <v>Bruno Colin, Chassagne-Montrachet, Blanc - In Bond</v>
      </c>
      <c r="F322" s="16" t="s">
        <v>14</v>
      </c>
      <c r="G322" s="16">
        <v>12</v>
      </c>
      <c r="H322" s="16" t="s">
        <v>151</v>
      </c>
      <c r="I322" s="32" t="s">
        <v>152</v>
      </c>
      <c r="J322" s="33">
        <v>480</v>
      </c>
      <c r="K322" s="33">
        <v>560</v>
      </c>
      <c r="L322" s="35" t="s">
        <v>715</v>
      </c>
      <c r="M322" s="18"/>
      <c r="AA322" s="18" t="s">
        <v>735</v>
      </c>
      <c r="AB322" s="18" t="s">
        <v>1354</v>
      </c>
    </row>
    <row r="323" spans="1:28" ht="12" customHeight="1" x14ac:dyDescent="0.2">
      <c r="A323" s="31" t="s">
        <v>737</v>
      </c>
      <c r="B323" s="21" t="s">
        <v>457</v>
      </c>
      <c r="C323" s="31" t="s">
        <v>295</v>
      </c>
      <c r="D323" s="21" t="s">
        <v>15</v>
      </c>
      <c r="E323" s="30" t="str">
        <f t="shared" si="4"/>
        <v>Domaine de la Vougeraie, Vougeot Premier Cru, Le Clos Blanc de Vougeot (Magnums)</v>
      </c>
      <c r="F323" s="16" t="s">
        <v>156</v>
      </c>
      <c r="G323" s="16">
        <v>3</v>
      </c>
      <c r="H323" s="16" t="s">
        <v>151</v>
      </c>
      <c r="I323" s="32" t="s">
        <v>161</v>
      </c>
      <c r="J323" s="33">
        <v>300</v>
      </c>
      <c r="K323" s="33">
        <v>400</v>
      </c>
      <c r="L323" s="35" t="s">
        <v>626</v>
      </c>
      <c r="M323" s="18" t="s">
        <v>519</v>
      </c>
      <c r="AA323" s="18" t="s">
        <v>725</v>
      </c>
      <c r="AB323" s="18" t="s">
        <v>1355</v>
      </c>
    </row>
    <row r="324" spans="1:28" ht="12" customHeight="1" x14ac:dyDescent="0.2">
      <c r="A324" s="31" t="s">
        <v>738</v>
      </c>
      <c r="B324" s="21" t="s">
        <v>457</v>
      </c>
      <c r="C324" s="31" t="s">
        <v>295</v>
      </c>
      <c r="D324" s="21" t="s">
        <v>15</v>
      </c>
      <c r="E324" s="30" t="str">
        <f t="shared" ref="E324:E387" si="5">HYPERLINK(AB324,AA324)</f>
        <v>Matrot, Bourgogne, Chardonnay</v>
      </c>
      <c r="F324" s="16" t="s">
        <v>14</v>
      </c>
      <c r="G324" s="16">
        <v>12</v>
      </c>
      <c r="H324" s="16" t="s">
        <v>151</v>
      </c>
      <c r="I324" s="32" t="s">
        <v>161</v>
      </c>
      <c r="J324" s="33">
        <v>140</v>
      </c>
      <c r="K324" s="33">
        <v>240</v>
      </c>
      <c r="L324" s="35" t="s">
        <v>626</v>
      </c>
      <c r="M324" s="18" t="s">
        <v>343</v>
      </c>
      <c r="AA324" s="18" t="s">
        <v>739</v>
      </c>
      <c r="AB324" s="18" t="s">
        <v>1356</v>
      </c>
    </row>
    <row r="325" spans="1:28" ht="12" customHeight="1" x14ac:dyDescent="0.2">
      <c r="A325" s="31" t="s">
        <v>740</v>
      </c>
      <c r="B325" s="21" t="s">
        <v>477</v>
      </c>
      <c r="C325" s="31" t="s">
        <v>295</v>
      </c>
      <c r="D325" s="21" t="s">
        <v>15</v>
      </c>
      <c r="E325" s="30" t="str">
        <f t="shared" si="5"/>
        <v>Domaine de Montille, Bourgogne, Le Clos du Chateau</v>
      </c>
      <c r="F325" s="16" t="s">
        <v>14</v>
      </c>
      <c r="G325" s="16">
        <v>12</v>
      </c>
      <c r="H325" s="16" t="s">
        <v>151</v>
      </c>
      <c r="I325" s="32" t="s">
        <v>161</v>
      </c>
      <c r="J325" s="33">
        <v>240</v>
      </c>
      <c r="K325" s="33">
        <v>320</v>
      </c>
      <c r="L325" s="35" t="s">
        <v>626</v>
      </c>
      <c r="M325" s="18" t="s">
        <v>653</v>
      </c>
      <c r="AA325" s="18" t="s">
        <v>741</v>
      </c>
      <c r="AB325" s="18" t="s">
        <v>1357</v>
      </c>
    </row>
    <row r="326" spans="1:28" ht="12" customHeight="1" x14ac:dyDescent="0.2">
      <c r="A326" s="31" t="s">
        <v>742</v>
      </c>
      <c r="B326" s="21" t="s">
        <v>477</v>
      </c>
      <c r="C326" s="31" t="s">
        <v>295</v>
      </c>
      <c r="D326" s="21" t="s">
        <v>15</v>
      </c>
      <c r="E326" s="30" t="str">
        <f t="shared" si="5"/>
        <v>Dominique Lafon, Bourgogne, Blanc</v>
      </c>
      <c r="F326" s="16" t="s">
        <v>14</v>
      </c>
      <c r="G326" s="16">
        <v>6</v>
      </c>
      <c r="H326" s="16" t="s">
        <v>160</v>
      </c>
      <c r="I326" s="32" t="s">
        <v>161</v>
      </c>
      <c r="J326" s="33">
        <v>80</v>
      </c>
      <c r="K326" s="33">
        <v>140</v>
      </c>
      <c r="L326" s="35" t="s">
        <v>626</v>
      </c>
      <c r="M326" s="18" t="s">
        <v>653</v>
      </c>
      <c r="AA326" s="18" t="s">
        <v>743</v>
      </c>
      <c r="AB326" s="18" t="s">
        <v>1358</v>
      </c>
    </row>
    <row r="327" spans="1:28" ht="12" customHeight="1" x14ac:dyDescent="0.2">
      <c r="A327" s="31" t="s">
        <v>744</v>
      </c>
      <c r="B327" s="21" t="s">
        <v>492</v>
      </c>
      <c r="C327" s="31" t="s">
        <v>295</v>
      </c>
      <c r="D327" s="21" t="s">
        <v>15</v>
      </c>
      <c r="E327" s="30" t="str">
        <f t="shared" si="5"/>
        <v>Domaine Francois Raveneau, Chablis Grand Cru, Valmur</v>
      </c>
      <c r="F327" s="16" t="s">
        <v>14</v>
      </c>
      <c r="G327" s="16">
        <v>3</v>
      </c>
      <c r="H327" s="16" t="s">
        <v>160</v>
      </c>
      <c r="I327" s="32" t="s">
        <v>161</v>
      </c>
      <c r="J327" s="33">
        <v>1200</v>
      </c>
      <c r="K327" s="33">
        <v>1600</v>
      </c>
      <c r="L327" s="35" t="s">
        <v>626</v>
      </c>
      <c r="M327" s="18"/>
      <c r="AA327" s="18" t="s">
        <v>745</v>
      </c>
      <c r="AB327" s="18" t="s">
        <v>1359</v>
      </c>
    </row>
    <row r="328" spans="1:28" ht="12" customHeight="1" x14ac:dyDescent="0.2">
      <c r="A328" s="31" t="s">
        <v>746</v>
      </c>
      <c r="B328" s="21" t="s">
        <v>492</v>
      </c>
      <c r="C328" s="31" t="s">
        <v>295</v>
      </c>
      <c r="D328" s="21" t="s">
        <v>15</v>
      </c>
      <c r="E328" s="30" t="str">
        <f t="shared" si="5"/>
        <v>Xavier Monnot, Puligny-Montrachet Premier Cru, Les Folatieres</v>
      </c>
      <c r="F328" s="16" t="s">
        <v>14</v>
      </c>
      <c r="G328" s="16">
        <v>6</v>
      </c>
      <c r="H328" s="16" t="s">
        <v>151</v>
      </c>
      <c r="I328" s="32" t="s">
        <v>161</v>
      </c>
      <c r="J328" s="33">
        <v>320</v>
      </c>
      <c r="K328" s="33">
        <v>420</v>
      </c>
      <c r="L328" s="35" t="s">
        <v>626</v>
      </c>
      <c r="M328" s="18"/>
      <c r="AA328" s="18" t="s">
        <v>747</v>
      </c>
      <c r="AB328" s="18" t="s">
        <v>1360</v>
      </c>
    </row>
    <row r="329" spans="1:28" ht="12" customHeight="1" x14ac:dyDescent="0.2">
      <c r="A329" s="31" t="s">
        <v>748</v>
      </c>
      <c r="B329" s="21" t="s">
        <v>492</v>
      </c>
      <c r="C329" s="31" t="s">
        <v>295</v>
      </c>
      <c r="D329" s="21" t="s">
        <v>15</v>
      </c>
      <c r="E329" s="30" t="str">
        <f t="shared" si="5"/>
        <v>Jean-Marc Pillot, Puligny-Montrachet, Noyer Bret</v>
      </c>
      <c r="F329" s="16" t="s">
        <v>14</v>
      </c>
      <c r="G329" s="16">
        <v>12</v>
      </c>
      <c r="H329" s="16" t="s">
        <v>151</v>
      </c>
      <c r="I329" s="32" t="s">
        <v>161</v>
      </c>
      <c r="J329" s="33">
        <v>480</v>
      </c>
      <c r="K329" s="33">
        <v>650</v>
      </c>
      <c r="L329" s="35" t="s">
        <v>715</v>
      </c>
      <c r="M329" s="18" t="s">
        <v>653</v>
      </c>
      <c r="AA329" s="18" t="s">
        <v>749</v>
      </c>
      <c r="AB329" s="18" t="s">
        <v>1361</v>
      </c>
    </row>
    <row r="330" spans="1:28" ht="12" customHeight="1" x14ac:dyDescent="0.2">
      <c r="A330" s="31" t="s">
        <v>750</v>
      </c>
      <c r="B330" s="21" t="s">
        <v>492</v>
      </c>
      <c r="C330" s="31" t="s">
        <v>295</v>
      </c>
      <c r="D330" s="21" t="s">
        <v>15</v>
      </c>
      <c r="E330" s="30" t="str">
        <f t="shared" si="5"/>
        <v>Jean-Marc Pillot, Chassagne-Montrachet</v>
      </c>
      <c r="F330" s="16" t="s">
        <v>14</v>
      </c>
      <c r="G330" s="16">
        <v>12</v>
      </c>
      <c r="H330" s="16" t="s">
        <v>151</v>
      </c>
      <c r="I330" s="32" t="s">
        <v>161</v>
      </c>
      <c r="J330" s="33">
        <v>480</v>
      </c>
      <c r="K330" s="33">
        <v>650</v>
      </c>
      <c r="L330" s="35" t="s">
        <v>715</v>
      </c>
      <c r="M330" s="18" t="s">
        <v>653</v>
      </c>
      <c r="AA330" s="18" t="s">
        <v>751</v>
      </c>
      <c r="AB330" s="18" t="s">
        <v>1362</v>
      </c>
    </row>
    <row r="331" spans="1:28" ht="12" customHeight="1" x14ac:dyDescent="0.2">
      <c r="A331" s="31" t="s">
        <v>752</v>
      </c>
      <c r="B331" s="21" t="s">
        <v>492</v>
      </c>
      <c r="C331" s="31" t="s">
        <v>295</v>
      </c>
      <c r="D331" s="21" t="s">
        <v>15</v>
      </c>
      <c r="E331" s="30" t="str">
        <f t="shared" si="5"/>
        <v>Jean-Marc Pillot, Chassagne-Montrachet</v>
      </c>
      <c r="F331" s="16" t="s">
        <v>14</v>
      </c>
      <c r="G331" s="16">
        <v>6</v>
      </c>
      <c r="H331" s="16" t="s">
        <v>151</v>
      </c>
      <c r="I331" s="32" t="s">
        <v>161</v>
      </c>
      <c r="J331" s="33">
        <v>240</v>
      </c>
      <c r="K331" s="33">
        <v>320</v>
      </c>
      <c r="L331" s="35" t="s">
        <v>626</v>
      </c>
      <c r="M331" s="18" t="s">
        <v>653</v>
      </c>
      <c r="AA331" s="18" t="s">
        <v>751</v>
      </c>
      <c r="AB331" s="18" t="s">
        <v>1363</v>
      </c>
    </row>
    <row r="332" spans="1:28" ht="12" customHeight="1" x14ac:dyDescent="0.2">
      <c r="A332" s="31" t="s">
        <v>753</v>
      </c>
      <c r="B332" s="21" t="s">
        <v>754</v>
      </c>
      <c r="C332" s="31" t="s">
        <v>295</v>
      </c>
      <c r="D332" s="21" t="s">
        <v>15</v>
      </c>
      <c r="E332" s="30" t="str">
        <f t="shared" si="5"/>
        <v>Herve Azo, Chablis - In Bond</v>
      </c>
      <c r="F332" s="16" t="s">
        <v>14</v>
      </c>
      <c r="G332" s="16">
        <v>12</v>
      </c>
      <c r="H332" s="16" t="s">
        <v>151</v>
      </c>
      <c r="I332" s="32" t="s">
        <v>152</v>
      </c>
      <c r="J332" s="33">
        <v>120</v>
      </c>
      <c r="K332" s="33">
        <v>180</v>
      </c>
      <c r="L332" s="34"/>
      <c r="M332" s="18"/>
      <c r="AA332" s="18" t="s">
        <v>755</v>
      </c>
      <c r="AB332" s="18" t="s">
        <v>1364</v>
      </c>
    </row>
    <row r="333" spans="1:28" ht="12" customHeight="1" x14ac:dyDescent="0.2">
      <c r="A333" s="31" t="s">
        <v>756</v>
      </c>
      <c r="B333" s="21" t="s">
        <v>754</v>
      </c>
      <c r="C333" s="31" t="s">
        <v>295</v>
      </c>
      <c r="D333" s="21" t="s">
        <v>15</v>
      </c>
      <c r="E333" s="30" t="str">
        <f t="shared" si="5"/>
        <v>Herve Azo, Chablis - In Bond</v>
      </c>
      <c r="F333" s="16" t="s">
        <v>14</v>
      </c>
      <c r="G333" s="16">
        <v>12</v>
      </c>
      <c r="H333" s="16" t="s">
        <v>151</v>
      </c>
      <c r="I333" s="32" t="s">
        <v>152</v>
      </c>
      <c r="J333" s="33">
        <v>120</v>
      </c>
      <c r="K333" s="33">
        <v>180</v>
      </c>
      <c r="L333" s="34"/>
      <c r="M333" s="18"/>
      <c r="AA333" s="18" t="s">
        <v>755</v>
      </c>
      <c r="AB333" s="18" t="s">
        <v>1365</v>
      </c>
    </row>
    <row r="334" spans="1:28" ht="12" customHeight="1" x14ac:dyDescent="0.2">
      <c r="A334" s="31" t="s">
        <v>757</v>
      </c>
      <c r="B334" s="21" t="s">
        <v>754</v>
      </c>
      <c r="C334" s="31" t="s">
        <v>295</v>
      </c>
      <c r="D334" s="21" t="s">
        <v>15</v>
      </c>
      <c r="E334" s="30" t="str">
        <f t="shared" si="5"/>
        <v>Herve Azo, Chablis - In Bond</v>
      </c>
      <c r="F334" s="16" t="s">
        <v>14</v>
      </c>
      <c r="G334" s="16">
        <v>12</v>
      </c>
      <c r="H334" s="16" t="s">
        <v>151</v>
      </c>
      <c r="I334" s="32" t="s">
        <v>152</v>
      </c>
      <c r="J334" s="33">
        <v>120</v>
      </c>
      <c r="K334" s="33">
        <v>180</v>
      </c>
      <c r="L334" s="34"/>
      <c r="M334" s="18"/>
      <c r="AA334" s="18" t="s">
        <v>755</v>
      </c>
      <c r="AB334" s="18" t="s">
        <v>1366</v>
      </c>
    </row>
    <row r="335" spans="1:28" ht="12" customHeight="1" x14ac:dyDescent="0.2">
      <c r="A335" s="31" t="s">
        <v>758</v>
      </c>
      <c r="B335" s="21" t="s">
        <v>339</v>
      </c>
      <c r="C335" s="31" t="s">
        <v>759</v>
      </c>
      <c r="D335" s="21" t="s">
        <v>13</v>
      </c>
      <c r="E335" s="30" t="str">
        <f t="shared" si="5"/>
        <v>Clos Rougeard, Saumur-Champigny, Les Poyeux</v>
      </c>
      <c r="F335" s="16" t="s">
        <v>14</v>
      </c>
      <c r="G335" s="16">
        <v>6</v>
      </c>
      <c r="H335" s="16" t="s">
        <v>151</v>
      </c>
      <c r="I335" s="32" t="s">
        <v>161</v>
      </c>
      <c r="J335" s="33">
        <v>900</v>
      </c>
      <c r="K335" s="33">
        <v>1400</v>
      </c>
      <c r="L335" s="34" t="s">
        <v>531</v>
      </c>
      <c r="M335" s="18" t="s">
        <v>505</v>
      </c>
      <c r="AA335" s="18" t="s">
        <v>760</v>
      </c>
      <c r="AB335" s="18" t="s">
        <v>1367</v>
      </c>
    </row>
    <row r="336" spans="1:28" ht="12" customHeight="1" x14ac:dyDescent="0.2">
      <c r="A336" s="31" t="s">
        <v>761</v>
      </c>
      <c r="B336" s="21" t="s">
        <v>154</v>
      </c>
      <c r="C336" s="31" t="s">
        <v>759</v>
      </c>
      <c r="D336" s="21" t="s">
        <v>13</v>
      </c>
      <c r="E336" s="30" t="str">
        <f t="shared" si="5"/>
        <v>Clos Rougeard, Saumur-Champigny, Les Poyeux</v>
      </c>
      <c r="F336" s="16" t="s">
        <v>14</v>
      </c>
      <c r="G336" s="16">
        <v>6</v>
      </c>
      <c r="H336" s="16" t="s">
        <v>151</v>
      </c>
      <c r="I336" s="32" t="s">
        <v>161</v>
      </c>
      <c r="J336" s="33">
        <v>800</v>
      </c>
      <c r="K336" s="33">
        <v>1200</v>
      </c>
      <c r="L336" s="34" t="s">
        <v>531</v>
      </c>
      <c r="M336" s="18" t="s">
        <v>505</v>
      </c>
      <c r="AA336" s="18" t="s">
        <v>760</v>
      </c>
      <c r="AB336" s="18" t="s">
        <v>1368</v>
      </c>
    </row>
    <row r="337" spans="1:28" ht="12" customHeight="1" x14ac:dyDescent="0.2">
      <c r="A337" s="31" t="s">
        <v>762</v>
      </c>
      <c r="B337" s="21" t="s">
        <v>154</v>
      </c>
      <c r="C337" s="31" t="s">
        <v>759</v>
      </c>
      <c r="D337" s="21" t="s">
        <v>13</v>
      </c>
      <c r="E337" s="30" t="str">
        <f t="shared" si="5"/>
        <v>Clos Rougeard, Saumur-Champigny</v>
      </c>
      <c r="F337" s="16" t="s">
        <v>14</v>
      </c>
      <c r="G337" s="16">
        <v>6</v>
      </c>
      <c r="H337" s="16" t="s">
        <v>151</v>
      </c>
      <c r="I337" s="32" t="s">
        <v>161</v>
      </c>
      <c r="J337" s="33">
        <v>380</v>
      </c>
      <c r="K337" s="33">
        <v>480</v>
      </c>
      <c r="L337" s="34" t="s">
        <v>531</v>
      </c>
      <c r="M337" s="18" t="s">
        <v>505</v>
      </c>
      <c r="AA337" s="18" t="s">
        <v>763</v>
      </c>
      <c r="AB337" s="18" t="s">
        <v>1369</v>
      </c>
    </row>
    <row r="338" spans="1:28" ht="12" customHeight="1" x14ac:dyDescent="0.2">
      <c r="A338" s="31" t="s">
        <v>764</v>
      </c>
      <c r="B338" s="21" t="s">
        <v>203</v>
      </c>
      <c r="C338" s="31" t="s">
        <v>759</v>
      </c>
      <c r="D338" s="21" t="s">
        <v>13</v>
      </c>
      <c r="E338" s="30" t="str">
        <f t="shared" si="5"/>
        <v>Clos Rougeard, Saumur-Champigny, Les Poyeux</v>
      </c>
      <c r="F338" s="16" t="s">
        <v>14</v>
      </c>
      <c r="G338" s="16">
        <v>12</v>
      </c>
      <c r="H338" s="16" t="s">
        <v>151</v>
      </c>
      <c r="I338" s="32" t="s">
        <v>161</v>
      </c>
      <c r="J338" s="33">
        <v>1200</v>
      </c>
      <c r="K338" s="33">
        <v>1800</v>
      </c>
      <c r="L338" s="34"/>
      <c r="M338" s="18" t="s">
        <v>505</v>
      </c>
      <c r="AA338" s="18" t="s">
        <v>760</v>
      </c>
      <c r="AB338" s="18" t="s">
        <v>1370</v>
      </c>
    </row>
    <row r="339" spans="1:28" ht="12" customHeight="1" x14ac:dyDescent="0.2">
      <c r="A339" s="31" t="s">
        <v>765</v>
      </c>
      <c r="B339" s="21" t="s">
        <v>163</v>
      </c>
      <c r="C339" s="31" t="s">
        <v>759</v>
      </c>
      <c r="D339" s="21" t="s">
        <v>13</v>
      </c>
      <c r="E339" s="30" t="str">
        <f t="shared" si="5"/>
        <v>Clos Rougeard, Saumur-Champigny, Bourg</v>
      </c>
      <c r="F339" s="16" t="s">
        <v>14</v>
      </c>
      <c r="G339" s="16">
        <v>6</v>
      </c>
      <c r="H339" s="16" t="s">
        <v>151</v>
      </c>
      <c r="I339" s="32" t="s">
        <v>161</v>
      </c>
      <c r="J339" s="33">
        <v>1500</v>
      </c>
      <c r="K339" s="33">
        <v>2000</v>
      </c>
      <c r="L339" s="34"/>
      <c r="M339" s="18" t="s">
        <v>505</v>
      </c>
      <c r="AA339" s="18" t="s">
        <v>766</v>
      </c>
      <c r="AB339" s="18" t="s">
        <v>1371</v>
      </c>
    </row>
    <row r="340" spans="1:28" ht="12" customHeight="1" x14ac:dyDescent="0.2">
      <c r="A340" s="31" t="s">
        <v>767</v>
      </c>
      <c r="B340" s="21" t="s">
        <v>163</v>
      </c>
      <c r="C340" s="31" t="s">
        <v>759</v>
      </c>
      <c r="D340" s="21" t="s">
        <v>13</v>
      </c>
      <c r="E340" s="30" t="str">
        <f t="shared" si="5"/>
        <v>Clos Rougeard, Saumur-Champigny, Les Poyeux</v>
      </c>
      <c r="F340" s="16" t="s">
        <v>14</v>
      </c>
      <c r="G340" s="16">
        <v>12</v>
      </c>
      <c r="H340" s="16" t="s">
        <v>151</v>
      </c>
      <c r="I340" s="32" t="s">
        <v>161</v>
      </c>
      <c r="J340" s="33">
        <v>2000</v>
      </c>
      <c r="K340" s="33">
        <v>2800</v>
      </c>
      <c r="L340" s="34"/>
      <c r="M340" s="18" t="s">
        <v>505</v>
      </c>
      <c r="AA340" s="18" t="s">
        <v>760</v>
      </c>
      <c r="AB340" s="18" t="s">
        <v>1372</v>
      </c>
    </row>
    <row r="341" spans="1:28" ht="12" customHeight="1" x14ac:dyDescent="0.2">
      <c r="A341" s="31" t="s">
        <v>768</v>
      </c>
      <c r="B341" s="21" t="s">
        <v>163</v>
      </c>
      <c r="C341" s="31" t="s">
        <v>759</v>
      </c>
      <c r="D341" s="21" t="s">
        <v>13</v>
      </c>
      <c r="E341" s="30" t="str">
        <f t="shared" si="5"/>
        <v>Clos Rougeard, Saumur-Champigny</v>
      </c>
      <c r="F341" s="16" t="s">
        <v>14</v>
      </c>
      <c r="G341" s="16">
        <v>12</v>
      </c>
      <c r="H341" s="16" t="s">
        <v>151</v>
      </c>
      <c r="I341" s="32" t="s">
        <v>161</v>
      </c>
      <c r="J341" s="33">
        <v>1200</v>
      </c>
      <c r="K341" s="33">
        <v>1800</v>
      </c>
      <c r="L341" s="34"/>
      <c r="M341" s="18" t="s">
        <v>505</v>
      </c>
      <c r="AA341" s="18" t="s">
        <v>763</v>
      </c>
      <c r="AB341" s="18" t="s">
        <v>1373</v>
      </c>
    </row>
    <row r="342" spans="1:28" ht="12" customHeight="1" x14ac:dyDescent="0.2">
      <c r="A342" s="31" t="s">
        <v>769</v>
      </c>
      <c r="B342" s="21" t="s">
        <v>212</v>
      </c>
      <c r="C342" s="31" t="s">
        <v>759</v>
      </c>
      <c r="D342" s="21" t="s">
        <v>13</v>
      </c>
      <c r="E342" s="30" t="str">
        <f t="shared" si="5"/>
        <v>Clos Rougeard, Saumur-Champigny, Bourg</v>
      </c>
      <c r="F342" s="16" t="s">
        <v>14</v>
      </c>
      <c r="G342" s="16">
        <v>3</v>
      </c>
      <c r="H342" s="16" t="s">
        <v>151</v>
      </c>
      <c r="I342" s="32" t="s">
        <v>161</v>
      </c>
      <c r="J342" s="33">
        <v>750</v>
      </c>
      <c r="K342" s="33">
        <v>1000</v>
      </c>
      <c r="L342" s="34" t="s">
        <v>563</v>
      </c>
      <c r="M342" s="18" t="s">
        <v>505</v>
      </c>
      <c r="AA342" s="18" t="s">
        <v>766</v>
      </c>
      <c r="AB342" s="18" t="s">
        <v>1374</v>
      </c>
    </row>
    <row r="343" spans="1:28" ht="12" customHeight="1" x14ac:dyDescent="0.2">
      <c r="A343" s="31" t="s">
        <v>770</v>
      </c>
      <c r="B343" s="21" t="s">
        <v>212</v>
      </c>
      <c r="C343" s="31" t="s">
        <v>759</v>
      </c>
      <c r="D343" s="21" t="s">
        <v>13</v>
      </c>
      <c r="E343" s="30" t="str">
        <f t="shared" si="5"/>
        <v>Clos Rougeard, Saumur-Champigny, Les Poyeux</v>
      </c>
      <c r="F343" s="16" t="s">
        <v>14</v>
      </c>
      <c r="G343" s="16">
        <v>12</v>
      </c>
      <c r="H343" s="16" t="s">
        <v>151</v>
      </c>
      <c r="I343" s="32" t="s">
        <v>161</v>
      </c>
      <c r="J343" s="33">
        <v>1800</v>
      </c>
      <c r="K343" s="33">
        <v>2400</v>
      </c>
      <c r="L343" s="34"/>
      <c r="M343" s="18" t="s">
        <v>505</v>
      </c>
      <c r="AA343" s="18" t="s">
        <v>760</v>
      </c>
      <c r="AB343" s="18" t="s">
        <v>1375</v>
      </c>
    </row>
    <row r="344" spans="1:28" ht="12" customHeight="1" x14ac:dyDescent="0.2">
      <c r="A344" s="31" t="s">
        <v>771</v>
      </c>
      <c r="B344" s="21" t="s">
        <v>212</v>
      </c>
      <c r="C344" s="31" t="s">
        <v>759</v>
      </c>
      <c r="D344" s="21" t="s">
        <v>13</v>
      </c>
      <c r="E344" s="30" t="str">
        <f t="shared" si="5"/>
        <v>Clos Rougeard, Saumur-Champigny</v>
      </c>
      <c r="F344" s="16" t="s">
        <v>14</v>
      </c>
      <c r="G344" s="16">
        <v>12</v>
      </c>
      <c r="H344" s="16" t="s">
        <v>151</v>
      </c>
      <c r="I344" s="32" t="s">
        <v>161</v>
      </c>
      <c r="J344" s="33">
        <v>1200</v>
      </c>
      <c r="K344" s="33">
        <v>1800</v>
      </c>
      <c r="L344" s="34"/>
      <c r="M344" s="18" t="s">
        <v>505</v>
      </c>
      <c r="AA344" s="18" t="s">
        <v>763</v>
      </c>
      <c r="AB344" s="18" t="s">
        <v>1376</v>
      </c>
    </row>
    <row r="345" spans="1:28" ht="12" customHeight="1" x14ac:dyDescent="0.2">
      <c r="A345" s="31" t="s">
        <v>772</v>
      </c>
      <c r="B345" s="21" t="s">
        <v>143</v>
      </c>
      <c r="C345" s="31" t="s">
        <v>759</v>
      </c>
      <c r="D345" s="21" t="s">
        <v>13</v>
      </c>
      <c r="E345" s="30" t="str">
        <f t="shared" si="5"/>
        <v>Clos Rougeard, Saumur-Champigny, Les Poyeux</v>
      </c>
      <c r="F345" s="16" t="s">
        <v>14</v>
      </c>
      <c r="G345" s="16">
        <v>6</v>
      </c>
      <c r="H345" s="16" t="s">
        <v>151</v>
      </c>
      <c r="I345" s="32" t="s">
        <v>161</v>
      </c>
      <c r="J345" s="33">
        <v>750</v>
      </c>
      <c r="K345" s="33">
        <v>950</v>
      </c>
      <c r="L345" s="34"/>
      <c r="M345" s="18" t="s">
        <v>505</v>
      </c>
      <c r="AA345" s="18" t="s">
        <v>760</v>
      </c>
      <c r="AB345" s="18" t="s">
        <v>1377</v>
      </c>
    </row>
    <row r="346" spans="1:28" ht="12" customHeight="1" x14ac:dyDescent="0.2">
      <c r="A346" s="31" t="s">
        <v>773</v>
      </c>
      <c r="B346" s="21" t="s">
        <v>143</v>
      </c>
      <c r="C346" s="31" t="s">
        <v>759</v>
      </c>
      <c r="D346" s="21" t="s">
        <v>13</v>
      </c>
      <c r="E346" s="30" t="str">
        <f t="shared" si="5"/>
        <v>Clos Rougeard, Saumur-Champigny</v>
      </c>
      <c r="F346" s="16" t="s">
        <v>14</v>
      </c>
      <c r="G346" s="16">
        <v>6</v>
      </c>
      <c r="H346" s="16" t="s">
        <v>151</v>
      </c>
      <c r="I346" s="32" t="s">
        <v>161</v>
      </c>
      <c r="J346" s="33">
        <v>600</v>
      </c>
      <c r="K346" s="33">
        <v>800</v>
      </c>
      <c r="L346" s="34"/>
      <c r="M346" s="18" t="s">
        <v>505</v>
      </c>
      <c r="AA346" s="18" t="s">
        <v>763</v>
      </c>
      <c r="AB346" s="18" t="s">
        <v>1378</v>
      </c>
    </row>
    <row r="347" spans="1:28" ht="12" customHeight="1" x14ac:dyDescent="0.2">
      <c r="A347" s="31" t="s">
        <v>774</v>
      </c>
      <c r="B347" s="21" t="s">
        <v>324</v>
      </c>
      <c r="C347" s="31" t="s">
        <v>17</v>
      </c>
      <c r="D347" s="21" t="s">
        <v>13</v>
      </c>
      <c r="E347" s="30" t="str">
        <f t="shared" si="5"/>
        <v>Chateau Rayas, Chateauneuf-du-Pape</v>
      </c>
      <c r="F347" s="16" t="s">
        <v>14</v>
      </c>
      <c r="G347" s="16">
        <v>1</v>
      </c>
      <c r="H347" s="16" t="s">
        <v>160</v>
      </c>
      <c r="I347" s="32" t="s">
        <v>161</v>
      </c>
      <c r="J347" s="33">
        <v>700</v>
      </c>
      <c r="K347" s="33">
        <v>1000</v>
      </c>
      <c r="L347" s="34" t="s">
        <v>776</v>
      </c>
      <c r="M347" s="18"/>
      <c r="AA347" s="18" t="s">
        <v>775</v>
      </c>
      <c r="AB347" s="18" t="s">
        <v>1379</v>
      </c>
    </row>
    <row r="348" spans="1:28" ht="12" customHeight="1" x14ac:dyDescent="0.2">
      <c r="A348" s="31" t="s">
        <v>777</v>
      </c>
      <c r="B348" s="21" t="s">
        <v>324</v>
      </c>
      <c r="C348" s="31" t="s">
        <v>17</v>
      </c>
      <c r="D348" s="21" t="s">
        <v>13</v>
      </c>
      <c r="E348" s="30" t="str">
        <f t="shared" si="5"/>
        <v>Chateau Rayas, Chateauneuf-du-Pape</v>
      </c>
      <c r="F348" s="16" t="s">
        <v>14</v>
      </c>
      <c r="G348" s="16">
        <v>1</v>
      </c>
      <c r="H348" s="16" t="s">
        <v>160</v>
      </c>
      <c r="I348" s="32" t="s">
        <v>161</v>
      </c>
      <c r="J348" s="33">
        <v>700</v>
      </c>
      <c r="K348" s="33">
        <v>1000</v>
      </c>
      <c r="L348" s="34" t="s">
        <v>778</v>
      </c>
      <c r="M348" s="18"/>
      <c r="AA348" s="18" t="s">
        <v>775</v>
      </c>
      <c r="AB348" s="18" t="s">
        <v>1380</v>
      </c>
    </row>
    <row r="349" spans="1:28" ht="12" customHeight="1" x14ac:dyDescent="0.2">
      <c r="A349" s="31" t="s">
        <v>779</v>
      </c>
      <c r="B349" s="21" t="s">
        <v>780</v>
      </c>
      <c r="C349" s="31" t="s">
        <v>17</v>
      </c>
      <c r="D349" s="21" t="s">
        <v>13</v>
      </c>
      <c r="E349" s="30" t="str">
        <f t="shared" si="5"/>
        <v>Gentaz Dervieux, Cote Rotie, Cote Brune</v>
      </c>
      <c r="F349" s="16" t="s">
        <v>14</v>
      </c>
      <c r="G349" s="16">
        <v>1</v>
      </c>
      <c r="H349" s="16" t="s">
        <v>160</v>
      </c>
      <c r="I349" s="32" t="s">
        <v>161</v>
      </c>
      <c r="J349" s="33">
        <v>800</v>
      </c>
      <c r="K349" s="33">
        <v>1200</v>
      </c>
      <c r="L349" s="34"/>
      <c r="M349" s="18"/>
      <c r="AA349" s="18" t="s">
        <v>781</v>
      </c>
      <c r="AB349" s="18" t="s">
        <v>1381</v>
      </c>
    </row>
    <row r="350" spans="1:28" ht="12" customHeight="1" x14ac:dyDescent="0.2">
      <c r="A350" s="31" t="s">
        <v>782</v>
      </c>
      <c r="B350" s="21" t="s">
        <v>326</v>
      </c>
      <c r="C350" s="31" t="s">
        <v>17</v>
      </c>
      <c r="D350" s="21" t="s">
        <v>13</v>
      </c>
      <c r="E350" s="30" t="str">
        <f t="shared" si="5"/>
        <v>Chateau Rayas, Chateauneuf-du-Pape</v>
      </c>
      <c r="F350" s="16" t="s">
        <v>14</v>
      </c>
      <c r="G350" s="16">
        <v>6</v>
      </c>
      <c r="H350" s="16" t="s">
        <v>783</v>
      </c>
      <c r="I350" s="32" t="s">
        <v>161</v>
      </c>
      <c r="J350" s="33">
        <v>2800</v>
      </c>
      <c r="K350" s="33">
        <v>3800</v>
      </c>
      <c r="L350" s="34" t="s">
        <v>784</v>
      </c>
      <c r="M350" s="18" t="s">
        <v>305</v>
      </c>
      <c r="AA350" s="18" t="s">
        <v>775</v>
      </c>
      <c r="AB350" s="18" t="s">
        <v>1382</v>
      </c>
    </row>
    <row r="351" spans="1:28" ht="12" customHeight="1" x14ac:dyDescent="0.2">
      <c r="A351" s="31" t="s">
        <v>785</v>
      </c>
      <c r="B351" s="21" t="s">
        <v>507</v>
      </c>
      <c r="C351" s="31" t="s">
        <v>17</v>
      </c>
      <c r="D351" s="21" t="s">
        <v>13</v>
      </c>
      <c r="E351" s="30" t="str">
        <f t="shared" si="5"/>
        <v>Chateau Rayas, Chateauneuf-du-Pape</v>
      </c>
      <c r="F351" s="16" t="s">
        <v>14</v>
      </c>
      <c r="G351" s="16">
        <v>3</v>
      </c>
      <c r="H351" s="16" t="s">
        <v>783</v>
      </c>
      <c r="I351" s="32" t="s">
        <v>161</v>
      </c>
      <c r="J351" s="33">
        <v>1500</v>
      </c>
      <c r="K351" s="33">
        <v>2400</v>
      </c>
      <c r="L351" s="34" t="s">
        <v>786</v>
      </c>
      <c r="M351" s="18" t="s">
        <v>305</v>
      </c>
      <c r="AA351" s="18" t="s">
        <v>775</v>
      </c>
      <c r="AB351" s="18" t="s">
        <v>1383</v>
      </c>
    </row>
    <row r="352" spans="1:28" ht="12" customHeight="1" x14ac:dyDescent="0.2">
      <c r="A352" s="31" t="s">
        <v>787</v>
      </c>
      <c r="B352" s="21" t="s">
        <v>788</v>
      </c>
      <c r="C352" s="31" t="s">
        <v>17</v>
      </c>
      <c r="D352" s="21" t="s">
        <v>13</v>
      </c>
      <c r="E352" s="30" t="str">
        <f t="shared" si="5"/>
        <v>Chateau Rayas, Chateauneuf-du-Pape</v>
      </c>
      <c r="F352" s="16" t="s">
        <v>14</v>
      </c>
      <c r="G352" s="16">
        <v>3</v>
      </c>
      <c r="H352" s="16" t="s">
        <v>160</v>
      </c>
      <c r="I352" s="32" t="s">
        <v>161</v>
      </c>
      <c r="J352" s="33">
        <v>1500</v>
      </c>
      <c r="K352" s="33">
        <v>2400</v>
      </c>
      <c r="L352" s="34" t="s">
        <v>789</v>
      </c>
      <c r="M352" s="18" t="s">
        <v>305</v>
      </c>
      <c r="AA352" s="18" t="s">
        <v>775</v>
      </c>
      <c r="AB352" s="18" t="s">
        <v>1384</v>
      </c>
    </row>
    <row r="353" spans="1:28" ht="12" customHeight="1" x14ac:dyDescent="0.2">
      <c r="A353" s="31" t="s">
        <v>790</v>
      </c>
      <c r="B353" s="21" t="s">
        <v>198</v>
      </c>
      <c r="C353" s="31" t="s">
        <v>17</v>
      </c>
      <c r="D353" s="21" t="s">
        <v>13</v>
      </c>
      <c r="E353" s="30" t="str">
        <f t="shared" si="5"/>
        <v>Domaine Jean Louis Chave, Hermitage, Rouge</v>
      </c>
      <c r="F353" s="16" t="s">
        <v>14</v>
      </c>
      <c r="G353" s="16">
        <v>6</v>
      </c>
      <c r="H353" s="16" t="s">
        <v>151</v>
      </c>
      <c r="I353" s="32" t="s">
        <v>161</v>
      </c>
      <c r="J353" s="33">
        <v>1800</v>
      </c>
      <c r="K353" s="33">
        <v>2400</v>
      </c>
      <c r="L353" s="34"/>
      <c r="M353" s="18"/>
      <c r="AA353" s="18" t="s">
        <v>791</v>
      </c>
      <c r="AB353" s="18" t="s">
        <v>1385</v>
      </c>
    </row>
    <row r="354" spans="1:28" ht="12" customHeight="1" x14ac:dyDescent="0.2">
      <c r="A354" s="31" t="s">
        <v>792</v>
      </c>
      <c r="B354" s="21" t="s">
        <v>198</v>
      </c>
      <c r="C354" s="31" t="s">
        <v>17</v>
      </c>
      <c r="D354" s="21" t="s">
        <v>13</v>
      </c>
      <c r="E354" s="30" t="str">
        <f t="shared" si="5"/>
        <v>Henri Bonneau, Chateauneuf-du-Pape, Marie Beurrier</v>
      </c>
      <c r="F354" s="16" t="s">
        <v>14</v>
      </c>
      <c r="G354" s="16">
        <v>12</v>
      </c>
      <c r="H354" s="16" t="s">
        <v>151</v>
      </c>
      <c r="I354" s="32" t="s">
        <v>161</v>
      </c>
      <c r="J354" s="33">
        <v>1000</v>
      </c>
      <c r="K354" s="33">
        <v>1500</v>
      </c>
      <c r="L354" s="34"/>
      <c r="M354" s="18" t="s">
        <v>505</v>
      </c>
      <c r="AA354" s="18" t="s">
        <v>793</v>
      </c>
      <c r="AB354" s="18" t="s">
        <v>1386</v>
      </c>
    </row>
    <row r="355" spans="1:28" ht="12" customHeight="1" x14ac:dyDescent="0.2">
      <c r="A355" s="31" t="s">
        <v>794</v>
      </c>
      <c r="B355" s="21" t="s">
        <v>154</v>
      </c>
      <c r="C355" s="31" t="s">
        <v>17</v>
      </c>
      <c r="D355" s="21" t="s">
        <v>13</v>
      </c>
      <c r="E355" s="30" t="str">
        <f t="shared" si="5"/>
        <v>Patrick &amp; Christophe Bonnefond, Cote Rotie, Rochains - In Bond</v>
      </c>
      <c r="F355" s="16" t="s">
        <v>14</v>
      </c>
      <c r="G355" s="16">
        <v>12</v>
      </c>
      <c r="H355" s="16" t="s">
        <v>191</v>
      </c>
      <c r="I355" s="32" t="s">
        <v>152</v>
      </c>
      <c r="J355" s="33">
        <v>240</v>
      </c>
      <c r="K355" s="33">
        <v>320</v>
      </c>
      <c r="L355" s="34" t="s">
        <v>168</v>
      </c>
      <c r="M355" s="18"/>
      <c r="AA355" s="18" t="s">
        <v>795</v>
      </c>
      <c r="AB355" s="18" t="s">
        <v>1387</v>
      </c>
    </row>
    <row r="356" spans="1:28" ht="12" customHeight="1" x14ac:dyDescent="0.2">
      <c r="A356" s="31" t="s">
        <v>796</v>
      </c>
      <c r="B356" s="21" t="s">
        <v>163</v>
      </c>
      <c r="C356" s="31" t="s">
        <v>17</v>
      </c>
      <c r="D356" s="21" t="s">
        <v>15</v>
      </c>
      <c r="E356" s="30" t="str">
        <f t="shared" si="5"/>
        <v>Paul Avril, Chateauneuf-du-Pape, Clos Papes Blanc - In Bond</v>
      </c>
      <c r="F356" s="16" t="s">
        <v>14</v>
      </c>
      <c r="G356" s="16">
        <v>12</v>
      </c>
      <c r="H356" s="16" t="s">
        <v>191</v>
      </c>
      <c r="I356" s="32" t="s">
        <v>152</v>
      </c>
      <c r="J356" s="33">
        <v>380</v>
      </c>
      <c r="K356" s="33">
        <v>480</v>
      </c>
      <c r="L356" s="35" t="s">
        <v>165</v>
      </c>
      <c r="M356" s="18"/>
      <c r="AA356" s="18" t="s">
        <v>797</v>
      </c>
      <c r="AB356" s="18" t="s">
        <v>1388</v>
      </c>
    </row>
    <row r="357" spans="1:28" ht="12" customHeight="1" x14ac:dyDescent="0.2">
      <c r="A357" s="31" t="s">
        <v>798</v>
      </c>
      <c r="B357" s="21" t="s">
        <v>212</v>
      </c>
      <c r="C357" s="31" t="s">
        <v>17</v>
      </c>
      <c r="D357" s="21" t="s">
        <v>13</v>
      </c>
      <c r="E357" s="30" t="str">
        <f t="shared" si="5"/>
        <v>Domaine Durand, Saint-Joseph, Lautaret - In Bond</v>
      </c>
      <c r="F357" s="16" t="s">
        <v>14</v>
      </c>
      <c r="G357" s="16">
        <v>12</v>
      </c>
      <c r="H357" s="16" t="s">
        <v>151</v>
      </c>
      <c r="I357" s="32" t="s">
        <v>152</v>
      </c>
      <c r="J357" s="33">
        <v>120</v>
      </c>
      <c r="K357" s="33">
        <v>160</v>
      </c>
      <c r="L357" s="34"/>
      <c r="M357" s="18"/>
      <c r="AA357" s="18" t="s">
        <v>799</v>
      </c>
      <c r="AB357" s="18" t="s">
        <v>1389</v>
      </c>
    </row>
    <row r="358" spans="1:28" ht="12" customHeight="1" x14ac:dyDescent="0.2">
      <c r="A358" s="31" t="s">
        <v>800</v>
      </c>
      <c r="B358" s="21" t="s">
        <v>359</v>
      </c>
      <c r="C358" s="31" t="s">
        <v>17</v>
      </c>
      <c r="D358" s="21" t="s">
        <v>15</v>
      </c>
      <c r="E358" s="30" t="str">
        <f t="shared" si="5"/>
        <v>M. Chapoutier, Ermitage, De l'Oree</v>
      </c>
      <c r="F358" s="16" t="s">
        <v>14</v>
      </c>
      <c r="G358" s="16">
        <v>6</v>
      </c>
      <c r="H358" s="16" t="s">
        <v>191</v>
      </c>
      <c r="I358" s="32" t="s">
        <v>161</v>
      </c>
      <c r="J358" s="33">
        <v>560</v>
      </c>
      <c r="K358" s="33">
        <v>700</v>
      </c>
      <c r="L358" s="34"/>
      <c r="M358" s="18" t="s">
        <v>180</v>
      </c>
      <c r="AA358" s="18" t="s">
        <v>801</v>
      </c>
      <c r="AB358" s="18" t="s">
        <v>1390</v>
      </c>
    </row>
    <row r="359" spans="1:28" ht="12" customHeight="1" x14ac:dyDescent="0.2">
      <c r="A359" s="31" t="s">
        <v>802</v>
      </c>
      <c r="B359" s="21" t="s">
        <v>359</v>
      </c>
      <c r="C359" s="31" t="s">
        <v>17</v>
      </c>
      <c r="D359" s="21" t="s">
        <v>15</v>
      </c>
      <c r="E359" s="30" t="str">
        <f t="shared" si="5"/>
        <v>Chateau de Beaucastel Roussanne Vieilles Vignes, Chateauneuf-du-Pape</v>
      </c>
      <c r="F359" s="16" t="s">
        <v>14</v>
      </c>
      <c r="G359" s="16">
        <v>6</v>
      </c>
      <c r="H359" s="16" t="s">
        <v>191</v>
      </c>
      <c r="I359" s="32" t="s">
        <v>161</v>
      </c>
      <c r="J359" s="33">
        <v>650</v>
      </c>
      <c r="K359" s="33">
        <v>800</v>
      </c>
      <c r="L359" s="34"/>
      <c r="M359" s="18" t="s">
        <v>180</v>
      </c>
      <c r="AA359" s="18" t="s">
        <v>803</v>
      </c>
      <c r="AB359" s="18" t="s">
        <v>1391</v>
      </c>
    </row>
    <row r="360" spans="1:28" ht="12" customHeight="1" x14ac:dyDescent="0.2">
      <c r="A360" s="31" t="s">
        <v>804</v>
      </c>
      <c r="B360" s="21" t="s">
        <v>376</v>
      </c>
      <c r="C360" s="31" t="s">
        <v>17</v>
      </c>
      <c r="D360" s="21" t="s">
        <v>15</v>
      </c>
      <c r="E360" s="30" t="str">
        <f t="shared" si="5"/>
        <v>Paul Avril, Chateauneuf-du-Pape, Clos Papes Blanc - In Bond</v>
      </c>
      <c r="F360" s="16" t="s">
        <v>14</v>
      </c>
      <c r="G360" s="16">
        <v>12</v>
      </c>
      <c r="H360" s="16" t="s">
        <v>191</v>
      </c>
      <c r="I360" s="32" t="s">
        <v>152</v>
      </c>
      <c r="J360" s="33">
        <v>460</v>
      </c>
      <c r="K360" s="33">
        <v>650</v>
      </c>
      <c r="L360" s="35" t="s">
        <v>165</v>
      </c>
      <c r="M360" s="18"/>
      <c r="AA360" s="18" t="s">
        <v>797</v>
      </c>
      <c r="AB360" s="18" t="s">
        <v>1392</v>
      </c>
    </row>
    <row r="361" spans="1:28" ht="12" customHeight="1" x14ac:dyDescent="0.2">
      <c r="A361" s="31" t="s">
        <v>805</v>
      </c>
      <c r="B361" s="21" t="s">
        <v>376</v>
      </c>
      <c r="C361" s="31" t="s">
        <v>17</v>
      </c>
      <c r="D361" s="21" t="s">
        <v>15</v>
      </c>
      <c r="E361" s="30" t="str">
        <f t="shared" si="5"/>
        <v>Chateau de Beaucastel Roussanne Vieilles Vignes, Chateauneuf-du-Pape</v>
      </c>
      <c r="F361" s="16" t="s">
        <v>14</v>
      </c>
      <c r="G361" s="16">
        <v>6</v>
      </c>
      <c r="H361" s="16" t="s">
        <v>191</v>
      </c>
      <c r="I361" s="32" t="s">
        <v>161</v>
      </c>
      <c r="J361" s="33">
        <v>400</v>
      </c>
      <c r="K361" s="33">
        <v>600</v>
      </c>
      <c r="L361" s="34"/>
      <c r="M361" s="18" t="s">
        <v>180</v>
      </c>
      <c r="AA361" s="18" t="s">
        <v>803</v>
      </c>
      <c r="AB361" s="18" t="s">
        <v>1393</v>
      </c>
    </row>
    <row r="362" spans="1:28" ht="12" customHeight="1" x14ac:dyDescent="0.2">
      <c r="A362" s="31" t="s">
        <v>806</v>
      </c>
      <c r="B362" s="21" t="s">
        <v>143</v>
      </c>
      <c r="C362" s="31" t="s">
        <v>17</v>
      </c>
      <c r="D362" s="21" t="s">
        <v>13</v>
      </c>
      <c r="E362" s="30" t="str">
        <f t="shared" si="5"/>
        <v>Pierre Gonon, Saint-Joseph</v>
      </c>
      <c r="F362" s="16" t="s">
        <v>14</v>
      </c>
      <c r="G362" s="16">
        <v>12</v>
      </c>
      <c r="H362" s="16" t="s">
        <v>151</v>
      </c>
      <c r="I362" s="32" t="s">
        <v>161</v>
      </c>
      <c r="J362" s="33">
        <v>1000</v>
      </c>
      <c r="K362" s="33">
        <v>1500</v>
      </c>
      <c r="L362" s="34"/>
      <c r="M362" s="18" t="s">
        <v>505</v>
      </c>
      <c r="AA362" s="18" t="s">
        <v>807</v>
      </c>
      <c r="AB362" s="18" t="s">
        <v>1394</v>
      </c>
    </row>
    <row r="363" spans="1:28" ht="12" customHeight="1" x14ac:dyDescent="0.2">
      <c r="A363" s="31" t="s">
        <v>808</v>
      </c>
      <c r="B363" s="21" t="s">
        <v>143</v>
      </c>
      <c r="C363" s="31" t="s">
        <v>17</v>
      </c>
      <c r="D363" s="21" t="s">
        <v>15</v>
      </c>
      <c r="E363" s="30" t="str">
        <f t="shared" si="5"/>
        <v>Paul Avril, Chateauneuf-du-Pape, Clos Papes Blanc - In Bond</v>
      </c>
      <c r="F363" s="16" t="s">
        <v>14</v>
      </c>
      <c r="G363" s="16">
        <v>12</v>
      </c>
      <c r="H363" s="16" t="s">
        <v>191</v>
      </c>
      <c r="I363" s="32" t="s">
        <v>152</v>
      </c>
      <c r="J363" s="33">
        <v>460</v>
      </c>
      <c r="K363" s="33">
        <v>650</v>
      </c>
      <c r="L363" s="35" t="s">
        <v>165</v>
      </c>
      <c r="M363" s="18"/>
      <c r="AA363" s="18" t="s">
        <v>797</v>
      </c>
      <c r="AB363" s="18" t="s">
        <v>1395</v>
      </c>
    </row>
    <row r="364" spans="1:28" ht="12" customHeight="1" x14ac:dyDescent="0.2">
      <c r="A364" s="31" t="s">
        <v>809</v>
      </c>
      <c r="B364" s="21" t="s">
        <v>143</v>
      </c>
      <c r="C364" s="31" t="s">
        <v>17</v>
      </c>
      <c r="D364" s="21" t="s">
        <v>15</v>
      </c>
      <c r="E364" s="30" t="str">
        <f t="shared" si="5"/>
        <v>Chateau de Beaucastel Blanc, Chateauneuf-du-Pape - In Bond</v>
      </c>
      <c r="F364" s="16" t="s">
        <v>14</v>
      </c>
      <c r="G364" s="16">
        <v>12</v>
      </c>
      <c r="H364" s="16" t="s">
        <v>191</v>
      </c>
      <c r="I364" s="32" t="s">
        <v>152</v>
      </c>
      <c r="J364" s="33">
        <v>520</v>
      </c>
      <c r="K364" s="33">
        <v>640</v>
      </c>
      <c r="L364" s="35" t="s">
        <v>165</v>
      </c>
      <c r="M364" s="18"/>
      <c r="AA364" s="18" t="s">
        <v>810</v>
      </c>
      <c r="AB364" s="18" t="s">
        <v>1396</v>
      </c>
    </row>
    <row r="365" spans="1:28" ht="12" customHeight="1" x14ac:dyDescent="0.2">
      <c r="A365" s="31" t="s">
        <v>811</v>
      </c>
      <c r="B365" s="21" t="s">
        <v>143</v>
      </c>
      <c r="C365" s="31" t="s">
        <v>17</v>
      </c>
      <c r="D365" s="21" t="s">
        <v>15</v>
      </c>
      <c r="E365" s="30" t="str">
        <f t="shared" si="5"/>
        <v>Chateau de Beaucastel Blanc, Chateauneuf-du-Pape - In Bond</v>
      </c>
      <c r="F365" s="16" t="s">
        <v>14</v>
      </c>
      <c r="G365" s="16">
        <v>12</v>
      </c>
      <c r="H365" s="16" t="s">
        <v>191</v>
      </c>
      <c r="I365" s="32" t="s">
        <v>152</v>
      </c>
      <c r="J365" s="33">
        <v>520</v>
      </c>
      <c r="K365" s="33">
        <v>640</v>
      </c>
      <c r="L365" s="35" t="s">
        <v>165</v>
      </c>
      <c r="M365" s="18"/>
      <c r="AA365" s="18" t="s">
        <v>810</v>
      </c>
      <c r="AB365" s="18" t="s">
        <v>1397</v>
      </c>
    </row>
    <row r="366" spans="1:28" ht="12" customHeight="1" x14ac:dyDescent="0.2">
      <c r="A366" s="31" t="s">
        <v>812</v>
      </c>
      <c r="B366" s="21" t="s">
        <v>144</v>
      </c>
      <c r="C366" s="31" t="s">
        <v>17</v>
      </c>
      <c r="D366" s="21" t="s">
        <v>15</v>
      </c>
      <c r="E366" s="30" t="str">
        <f t="shared" si="5"/>
        <v>Chateau de Beaucastel Roussanne Vieilles Vignes, Chateauneuf-du-Pape</v>
      </c>
      <c r="F366" s="16" t="s">
        <v>14</v>
      </c>
      <c r="G366" s="16">
        <v>6</v>
      </c>
      <c r="H366" s="16" t="s">
        <v>191</v>
      </c>
      <c r="I366" s="32" t="s">
        <v>161</v>
      </c>
      <c r="J366" s="33">
        <v>400</v>
      </c>
      <c r="K366" s="33">
        <v>600</v>
      </c>
      <c r="L366" s="34"/>
      <c r="M366" s="18" t="s">
        <v>180</v>
      </c>
      <c r="AA366" s="18" t="s">
        <v>803</v>
      </c>
      <c r="AB366" s="18" t="s">
        <v>1398</v>
      </c>
    </row>
    <row r="367" spans="1:28" ht="12" customHeight="1" x14ac:dyDescent="0.2">
      <c r="A367" s="31" t="s">
        <v>813</v>
      </c>
      <c r="B367" s="21" t="s">
        <v>391</v>
      </c>
      <c r="C367" s="31" t="s">
        <v>17</v>
      </c>
      <c r="D367" s="21" t="s">
        <v>15</v>
      </c>
      <c r="E367" s="30" t="str">
        <f t="shared" si="5"/>
        <v>Chateau de Beaucastel Roussanne Vieilles Vignes, Chateauneuf-du-Pape</v>
      </c>
      <c r="F367" s="16" t="s">
        <v>14</v>
      </c>
      <c r="G367" s="16">
        <v>6</v>
      </c>
      <c r="H367" s="16" t="s">
        <v>191</v>
      </c>
      <c r="I367" s="32" t="s">
        <v>161</v>
      </c>
      <c r="J367" s="33">
        <v>400</v>
      </c>
      <c r="K367" s="33">
        <v>600</v>
      </c>
      <c r="L367" s="34"/>
      <c r="M367" s="18" t="s">
        <v>180</v>
      </c>
      <c r="AA367" s="18" t="s">
        <v>803</v>
      </c>
      <c r="AB367" s="18" t="s">
        <v>1399</v>
      </c>
    </row>
    <row r="368" spans="1:28" ht="12" customHeight="1" x14ac:dyDescent="0.2">
      <c r="A368" s="31" t="s">
        <v>814</v>
      </c>
      <c r="B368" s="21" t="s">
        <v>204</v>
      </c>
      <c r="C368" s="31" t="s">
        <v>17</v>
      </c>
      <c r="D368" s="21" t="s">
        <v>13</v>
      </c>
      <c r="E368" s="30" t="str">
        <f t="shared" si="5"/>
        <v>Johann Michel, Cornas, Cuvee Jana - In Bond</v>
      </c>
      <c r="F368" s="16" t="s">
        <v>14</v>
      </c>
      <c r="G368" s="16">
        <v>6</v>
      </c>
      <c r="H368" s="16" t="s">
        <v>151</v>
      </c>
      <c r="I368" s="32" t="s">
        <v>152</v>
      </c>
      <c r="J368" s="33">
        <v>200</v>
      </c>
      <c r="K368" s="33">
        <v>250</v>
      </c>
      <c r="L368" s="34"/>
      <c r="M368" s="18"/>
      <c r="AA368" s="18" t="s">
        <v>815</v>
      </c>
      <c r="AB368" s="18" t="s">
        <v>1400</v>
      </c>
    </row>
    <row r="369" spans="1:28" ht="12" customHeight="1" x14ac:dyDescent="0.2">
      <c r="A369" s="31" t="s">
        <v>816</v>
      </c>
      <c r="B369" s="21" t="s">
        <v>457</v>
      </c>
      <c r="C369" s="31" t="s">
        <v>17</v>
      </c>
      <c r="D369" s="21" t="s">
        <v>13</v>
      </c>
      <c r="E369" s="30" t="str">
        <f t="shared" si="5"/>
        <v>Domaine de la Vieille Julienne, Chateauneuf-du-Pape, Les Hauts Lieux - In Bond</v>
      </c>
      <c r="F369" s="16" t="s">
        <v>14</v>
      </c>
      <c r="G369" s="16">
        <v>6</v>
      </c>
      <c r="H369" s="16" t="s">
        <v>151</v>
      </c>
      <c r="I369" s="32" t="s">
        <v>152</v>
      </c>
      <c r="J369" s="33">
        <v>360</v>
      </c>
      <c r="K369" s="33">
        <v>450</v>
      </c>
      <c r="L369" s="34"/>
      <c r="M369" s="18"/>
      <c r="AA369" s="18" t="s">
        <v>817</v>
      </c>
      <c r="AB369" s="18" t="s">
        <v>1401</v>
      </c>
    </row>
    <row r="370" spans="1:28" ht="12" customHeight="1" x14ac:dyDescent="0.2">
      <c r="A370" s="31" t="s">
        <v>818</v>
      </c>
      <c r="B370" s="21" t="s">
        <v>457</v>
      </c>
      <c r="C370" s="31" t="s">
        <v>17</v>
      </c>
      <c r="D370" s="21" t="s">
        <v>13</v>
      </c>
      <c r="E370" s="30" t="str">
        <f t="shared" si="5"/>
        <v>Domaine de la Solitude, Chateauneuf-du-Pape, Reserve Secrete</v>
      </c>
      <c r="F370" s="16" t="s">
        <v>14</v>
      </c>
      <c r="G370" s="16">
        <v>3</v>
      </c>
      <c r="H370" s="16" t="s">
        <v>191</v>
      </c>
      <c r="I370" s="32" t="s">
        <v>161</v>
      </c>
      <c r="J370" s="33">
        <v>100</v>
      </c>
      <c r="K370" s="33">
        <v>150</v>
      </c>
      <c r="L370" s="34"/>
      <c r="M370" s="18"/>
      <c r="AA370" s="18" t="s">
        <v>819</v>
      </c>
      <c r="AB370" s="18" t="s">
        <v>1402</v>
      </c>
    </row>
    <row r="371" spans="1:28" ht="12" customHeight="1" x14ac:dyDescent="0.2">
      <c r="A371" s="31" t="s">
        <v>820</v>
      </c>
      <c r="B371" s="21" t="s">
        <v>492</v>
      </c>
      <c r="C371" s="31" t="s">
        <v>17</v>
      </c>
      <c r="D371" s="21" t="s">
        <v>13</v>
      </c>
      <c r="E371" s="30" t="str">
        <f t="shared" si="5"/>
        <v>Alain Voges, Cornas, Vieilles Vignes</v>
      </c>
      <c r="F371" s="16" t="s">
        <v>14</v>
      </c>
      <c r="G371" s="16">
        <v>6</v>
      </c>
      <c r="H371" s="16" t="s">
        <v>151</v>
      </c>
      <c r="I371" s="32" t="s">
        <v>161</v>
      </c>
      <c r="J371" s="33">
        <v>100</v>
      </c>
      <c r="K371" s="33">
        <v>150</v>
      </c>
      <c r="L371" s="34"/>
      <c r="M371" s="18"/>
      <c r="AA371" s="18" t="s">
        <v>821</v>
      </c>
      <c r="AB371" s="18" t="s">
        <v>1403</v>
      </c>
    </row>
    <row r="372" spans="1:28" ht="12" customHeight="1" x14ac:dyDescent="0.2">
      <c r="A372" s="31" t="s">
        <v>822</v>
      </c>
      <c r="B372" s="21" t="s">
        <v>201</v>
      </c>
      <c r="C372" s="31"/>
      <c r="D372" s="21" t="s">
        <v>15</v>
      </c>
      <c r="E372" s="30" t="str">
        <f t="shared" si="5"/>
        <v>Domaine Didier Dagueneau, Silex</v>
      </c>
      <c r="F372" s="16" t="s">
        <v>14</v>
      </c>
      <c r="G372" s="16">
        <v>6</v>
      </c>
      <c r="H372" s="16" t="s">
        <v>151</v>
      </c>
      <c r="I372" s="32" t="s">
        <v>161</v>
      </c>
      <c r="J372" s="33">
        <v>700</v>
      </c>
      <c r="K372" s="33">
        <v>900</v>
      </c>
      <c r="L372" s="35" t="s">
        <v>165</v>
      </c>
      <c r="M372" s="18" t="s">
        <v>505</v>
      </c>
      <c r="AA372" s="18" t="s">
        <v>823</v>
      </c>
      <c r="AB372" s="18" t="s">
        <v>1404</v>
      </c>
    </row>
    <row r="373" spans="1:28" ht="12" customHeight="1" x14ac:dyDescent="0.2">
      <c r="A373" s="31" t="s">
        <v>824</v>
      </c>
      <c r="B373" s="21" t="s">
        <v>825</v>
      </c>
      <c r="C373" s="31" t="s">
        <v>826</v>
      </c>
      <c r="D373" s="21"/>
      <c r="E373" s="30" t="str">
        <f t="shared" si="5"/>
        <v>Marquis de Boaca, Rivesaltes</v>
      </c>
      <c r="F373" s="16" t="s">
        <v>14</v>
      </c>
      <c r="G373" s="16">
        <v>1</v>
      </c>
      <c r="H373" s="16" t="s">
        <v>160</v>
      </c>
      <c r="I373" s="32" t="s">
        <v>161</v>
      </c>
      <c r="J373" s="33">
        <v>50</v>
      </c>
      <c r="K373" s="33">
        <v>100</v>
      </c>
      <c r="L373" s="34"/>
      <c r="M373" s="18"/>
      <c r="AA373" s="18" t="s">
        <v>827</v>
      </c>
      <c r="AB373" s="18" t="s">
        <v>1405</v>
      </c>
    </row>
    <row r="374" spans="1:28" ht="12" customHeight="1" x14ac:dyDescent="0.2">
      <c r="A374" s="31" t="s">
        <v>828</v>
      </c>
      <c r="B374" s="21"/>
      <c r="C374" s="31"/>
      <c r="D374" s="21" t="s">
        <v>13</v>
      </c>
      <c r="E374" s="30" t="str">
        <f t="shared" si="5"/>
        <v>2005/2008 Mixed Lot of Rhone and Burgundy</v>
      </c>
      <c r="F374" s="16" t="s">
        <v>14</v>
      </c>
      <c r="G374" s="16">
        <v>10</v>
      </c>
      <c r="H374" s="16" t="s">
        <v>160</v>
      </c>
      <c r="I374" s="32" t="s">
        <v>161</v>
      </c>
      <c r="J374" s="33">
        <v>80</v>
      </c>
      <c r="K374" s="33">
        <v>120</v>
      </c>
      <c r="L374" s="35" t="s">
        <v>830</v>
      </c>
      <c r="M374" s="18"/>
      <c r="AA374" s="18" t="s">
        <v>829</v>
      </c>
      <c r="AB374" s="18" t="s">
        <v>1406</v>
      </c>
    </row>
    <row r="375" spans="1:28" ht="12" customHeight="1" x14ac:dyDescent="0.2">
      <c r="A375" s="31" t="s">
        <v>831</v>
      </c>
      <c r="B375" s="21" t="s">
        <v>143</v>
      </c>
      <c r="C375" s="31" t="s">
        <v>832</v>
      </c>
      <c r="D375" s="21" t="s">
        <v>15</v>
      </c>
      <c r="E375" s="30" t="str">
        <f t="shared" si="5"/>
        <v>Heymann-Lowenstein, Winninger Uhlen Laubach Riesling, Mosel - In Bond</v>
      </c>
      <c r="F375" s="16" t="s">
        <v>14</v>
      </c>
      <c r="G375" s="16">
        <v>6</v>
      </c>
      <c r="H375" s="16" t="s">
        <v>151</v>
      </c>
      <c r="I375" s="32" t="s">
        <v>152</v>
      </c>
      <c r="J375" s="33">
        <v>100</v>
      </c>
      <c r="K375" s="33">
        <v>150</v>
      </c>
      <c r="L375" s="34"/>
      <c r="M375" s="18"/>
      <c r="AA375" s="18" t="s">
        <v>833</v>
      </c>
      <c r="AB375" s="18" t="s">
        <v>1407</v>
      </c>
    </row>
    <row r="376" spans="1:28" ht="12" customHeight="1" x14ac:dyDescent="0.2">
      <c r="A376" s="31" t="s">
        <v>834</v>
      </c>
      <c r="B376" s="21" t="s">
        <v>144</v>
      </c>
      <c r="C376" s="31" t="s">
        <v>835</v>
      </c>
      <c r="D376" s="21" t="s">
        <v>15</v>
      </c>
      <c r="E376" s="30" t="str">
        <f t="shared" si="5"/>
        <v>Eva Fricke, Schlossberg, Rheingau - In Bond</v>
      </c>
      <c r="F376" s="16" t="s">
        <v>14</v>
      </c>
      <c r="G376" s="16">
        <v>12</v>
      </c>
      <c r="H376" s="16" t="s">
        <v>151</v>
      </c>
      <c r="I376" s="32" t="s">
        <v>152</v>
      </c>
      <c r="J376" s="33">
        <v>180</v>
      </c>
      <c r="K376" s="33">
        <v>280</v>
      </c>
      <c r="L376" s="34" t="s">
        <v>837</v>
      </c>
      <c r="M376" s="18"/>
      <c r="AA376" s="18" t="s">
        <v>836</v>
      </c>
      <c r="AB376" s="18" t="s">
        <v>1408</v>
      </c>
    </row>
    <row r="377" spans="1:28" ht="12" customHeight="1" x14ac:dyDescent="0.2">
      <c r="A377" s="31" t="s">
        <v>838</v>
      </c>
      <c r="B377" s="21" t="s">
        <v>145</v>
      </c>
      <c r="C377" s="31" t="s">
        <v>839</v>
      </c>
      <c r="D377" s="21" t="s">
        <v>15</v>
      </c>
      <c r="E377" s="30" t="str">
        <f t="shared" si="5"/>
        <v>Reichsrat von Buhl, Reiterpfad In der Hohl Riesling, Pfalz</v>
      </c>
      <c r="F377" s="16" t="s">
        <v>14</v>
      </c>
      <c r="G377" s="16">
        <v>5</v>
      </c>
      <c r="H377" s="16" t="s">
        <v>151</v>
      </c>
      <c r="I377" s="32" t="s">
        <v>161</v>
      </c>
      <c r="J377" s="33">
        <v>80</v>
      </c>
      <c r="K377" s="33">
        <v>120</v>
      </c>
      <c r="L377" s="34"/>
      <c r="M377" s="18"/>
      <c r="AA377" s="18" t="s">
        <v>840</v>
      </c>
      <c r="AB377" s="18" t="s">
        <v>1409</v>
      </c>
    </row>
    <row r="378" spans="1:28" ht="12" customHeight="1" x14ac:dyDescent="0.2">
      <c r="A378" s="31" t="s">
        <v>841</v>
      </c>
      <c r="B378" s="21" t="s">
        <v>204</v>
      </c>
      <c r="C378" s="31" t="s">
        <v>842</v>
      </c>
      <c r="D378" s="21" t="s">
        <v>15</v>
      </c>
      <c r="E378" s="30" t="str">
        <f t="shared" si="5"/>
        <v>Wagner Stempel, EMT Auktion, Rheinhessen - In Bond</v>
      </c>
      <c r="F378" s="16" t="s">
        <v>14</v>
      </c>
      <c r="G378" s="16">
        <v>6</v>
      </c>
      <c r="H378" s="16" t="s">
        <v>151</v>
      </c>
      <c r="I378" s="32" t="s">
        <v>152</v>
      </c>
      <c r="J378" s="33">
        <v>500</v>
      </c>
      <c r="K378" s="33">
        <v>600</v>
      </c>
      <c r="L378" s="34"/>
      <c r="M378" s="18"/>
      <c r="AA378" s="18" t="s">
        <v>843</v>
      </c>
      <c r="AB378" s="18" t="s">
        <v>1410</v>
      </c>
    </row>
    <row r="379" spans="1:28" ht="12" customHeight="1" x14ac:dyDescent="0.2">
      <c r="A379" s="31" t="s">
        <v>844</v>
      </c>
      <c r="B379" s="21" t="s">
        <v>457</v>
      </c>
      <c r="C379" s="31" t="s">
        <v>832</v>
      </c>
      <c r="D379" s="21" t="s">
        <v>15</v>
      </c>
      <c r="E379" s="30" t="str">
        <f t="shared" si="5"/>
        <v>Forstmeister Geltz Zilliken, Saarburger Rausch Riesling Auslese, Mosel - In Bond</v>
      </c>
      <c r="F379" s="16" t="s">
        <v>14</v>
      </c>
      <c r="G379" s="16">
        <v>6</v>
      </c>
      <c r="H379" s="16" t="s">
        <v>151</v>
      </c>
      <c r="I379" s="32" t="s">
        <v>152</v>
      </c>
      <c r="J379" s="33">
        <v>180</v>
      </c>
      <c r="K379" s="33">
        <v>240</v>
      </c>
      <c r="L379" s="34"/>
      <c r="M379" s="18"/>
      <c r="AA379" s="18" t="s">
        <v>845</v>
      </c>
      <c r="AB379" s="18" t="s">
        <v>1411</v>
      </c>
    </row>
    <row r="380" spans="1:28" ht="12" customHeight="1" x14ac:dyDescent="0.2">
      <c r="A380" s="31" t="s">
        <v>846</v>
      </c>
      <c r="B380" s="21" t="s">
        <v>163</v>
      </c>
      <c r="C380" s="31" t="s">
        <v>847</v>
      </c>
      <c r="D380" s="21" t="s">
        <v>15</v>
      </c>
      <c r="E380" s="30" t="str">
        <f t="shared" si="5"/>
        <v>Franz Xaver Pichler, Hollerin Riesling Smaragd, Wachau - In Bond</v>
      </c>
      <c r="F380" s="16" t="s">
        <v>14</v>
      </c>
      <c r="G380" s="16">
        <v>12</v>
      </c>
      <c r="H380" s="16" t="s">
        <v>151</v>
      </c>
      <c r="I380" s="32" t="s">
        <v>152</v>
      </c>
      <c r="J380" s="33">
        <v>460</v>
      </c>
      <c r="K380" s="33">
        <v>650</v>
      </c>
      <c r="L380" s="35" t="s">
        <v>165</v>
      </c>
      <c r="M380" s="18"/>
      <c r="AA380" s="18" t="s">
        <v>848</v>
      </c>
      <c r="AB380" s="18" t="s">
        <v>1412</v>
      </c>
    </row>
    <row r="381" spans="1:28" ht="12" customHeight="1" x14ac:dyDescent="0.2">
      <c r="A381" s="31" t="s">
        <v>849</v>
      </c>
      <c r="B381" s="21" t="s">
        <v>194</v>
      </c>
      <c r="C381" s="31" t="s">
        <v>18</v>
      </c>
      <c r="D381" s="21" t="s">
        <v>13</v>
      </c>
      <c r="E381" s="30" t="str">
        <f t="shared" si="5"/>
        <v>Sassicaia, Tenuta San Guido, Bolgheri</v>
      </c>
      <c r="F381" s="16" t="s">
        <v>14</v>
      </c>
      <c r="G381" s="16">
        <v>1</v>
      </c>
      <c r="H381" s="16" t="s">
        <v>160</v>
      </c>
      <c r="I381" s="32" t="s">
        <v>161</v>
      </c>
      <c r="J381" s="33">
        <v>150</v>
      </c>
      <c r="K381" s="33">
        <v>200</v>
      </c>
      <c r="L381" s="34"/>
      <c r="M381" s="18" t="s">
        <v>327</v>
      </c>
      <c r="AA381" s="18" t="s">
        <v>850</v>
      </c>
      <c r="AB381" s="18" t="s">
        <v>1413</v>
      </c>
    </row>
    <row r="382" spans="1:28" ht="12" customHeight="1" x14ac:dyDescent="0.2">
      <c r="A382" s="31" t="s">
        <v>851</v>
      </c>
      <c r="B382" s="21" t="s">
        <v>334</v>
      </c>
      <c r="C382" s="31" t="s">
        <v>20</v>
      </c>
      <c r="D382" s="21" t="s">
        <v>13</v>
      </c>
      <c r="E382" s="30" t="str">
        <f t="shared" si="5"/>
        <v>Gianni Gagliardo, Barolo, Cannubi Riserva - In Bond</v>
      </c>
      <c r="F382" s="16" t="s">
        <v>14</v>
      </c>
      <c r="G382" s="16">
        <v>6</v>
      </c>
      <c r="H382" s="16" t="s">
        <v>191</v>
      </c>
      <c r="I382" s="32" t="s">
        <v>152</v>
      </c>
      <c r="J382" s="33">
        <v>260</v>
      </c>
      <c r="K382" s="33">
        <v>360</v>
      </c>
      <c r="L382" s="34"/>
      <c r="M382" s="18"/>
      <c r="AA382" s="18" t="s">
        <v>852</v>
      </c>
      <c r="AB382" s="18" t="s">
        <v>1414</v>
      </c>
    </row>
    <row r="383" spans="1:28" ht="12" customHeight="1" x14ac:dyDescent="0.2">
      <c r="A383" s="31" t="s">
        <v>853</v>
      </c>
      <c r="B383" s="21" t="s">
        <v>334</v>
      </c>
      <c r="C383" s="31" t="s">
        <v>18</v>
      </c>
      <c r="D383" s="21" t="s">
        <v>13</v>
      </c>
      <c r="E383" s="30" t="str">
        <f t="shared" si="5"/>
        <v>Valdicava, Brunello di Montalcino, Riserva Madonna Piano - In Bond</v>
      </c>
      <c r="F383" s="16" t="s">
        <v>14</v>
      </c>
      <c r="G383" s="16">
        <v>6</v>
      </c>
      <c r="H383" s="16" t="s">
        <v>191</v>
      </c>
      <c r="I383" s="32" t="s">
        <v>152</v>
      </c>
      <c r="J383" s="33">
        <v>400</v>
      </c>
      <c r="K383" s="33">
        <v>600</v>
      </c>
      <c r="L383" s="34"/>
      <c r="M383" s="18"/>
      <c r="AA383" s="18" t="s">
        <v>854</v>
      </c>
      <c r="AB383" s="18" t="s">
        <v>1415</v>
      </c>
    </row>
    <row r="384" spans="1:28" ht="12" customHeight="1" x14ac:dyDescent="0.2">
      <c r="A384" s="31" t="s">
        <v>855</v>
      </c>
      <c r="B384" s="21" t="s">
        <v>339</v>
      </c>
      <c r="C384" s="31" t="s">
        <v>20</v>
      </c>
      <c r="D384" s="21" t="s">
        <v>13</v>
      </c>
      <c r="E384" s="30" t="str">
        <f t="shared" si="5"/>
        <v>Gianni Gagliardo, Barolo, Cannubi Riserva - In Bond</v>
      </c>
      <c r="F384" s="16" t="s">
        <v>14</v>
      </c>
      <c r="G384" s="16">
        <v>6</v>
      </c>
      <c r="H384" s="16" t="s">
        <v>191</v>
      </c>
      <c r="I384" s="32" t="s">
        <v>152</v>
      </c>
      <c r="J384" s="33">
        <v>260</v>
      </c>
      <c r="K384" s="33">
        <v>360</v>
      </c>
      <c r="L384" s="34"/>
      <c r="M384" s="18"/>
      <c r="AA384" s="18" t="s">
        <v>852</v>
      </c>
      <c r="AB384" s="18" t="s">
        <v>1416</v>
      </c>
    </row>
    <row r="385" spans="1:28" ht="12" customHeight="1" x14ac:dyDescent="0.2">
      <c r="A385" s="31" t="s">
        <v>856</v>
      </c>
      <c r="B385" s="21" t="s">
        <v>154</v>
      </c>
      <c r="C385" s="31" t="s">
        <v>20</v>
      </c>
      <c r="D385" s="21" t="s">
        <v>13</v>
      </c>
      <c r="E385" s="30" t="str">
        <f t="shared" si="5"/>
        <v>Gianni Gagliardo, Barolo, Cannubi Riserva - In Bond</v>
      </c>
      <c r="F385" s="16" t="s">
        <v>14</v>
      </c>
      <c r="G385" s="16">
        <v>6</v>
      </c>
      <c r="H385" s="16" t="s">
        <v>191</v>
      </c>
      <c r="I385" s="32" t="s">
        <v>152</v>
      </c>
      <c r="J385" s="33">
        <v>260</v>
      </c>
      <c r="K385" s="33">
        <v>360</v>
      </c>
      <c r="L385" s="34"/>
      <c r="M385" s="18"/>
      <c r="AA385" s="18" t="s">
        <v>852</v>
      </c>
      <c r="AB385" s="18" t="s">
        <v>1417</v>
      </c>
    </row>
    <row r="386" spans="1:28" ht="12" customHeight="1" x14ac:dyDescent="0.2">
      <c r="A386" s="31" t="s">
        <v>857</v>
      </c>
      <c r="B386" s="21" t="s">
        <v>154</v>
      </c>
      <c r="C386" s="31" t="s">
        <v>146</v>
      </c>
      <c r="D386" s="21" t="s">
        <v>13</v>
      </c>
      <c r="E386" s="30" t="str">
        <f t="shared" si="5"/>
        <v>Zyme, Amarone della Valpolicella, Classico Riserva Mattonara - In Bond</v>
      </c>
      <c r="F386" s="16" t="s">
        <v>14</v>
      </c>
      <c r="G386" s="16">
        <v>6</v>
      </c>
      <c r="H386" s="16" t="s">
        <v>191</v>
      </c>
      <c r="I386" s="32" t="s">
        <v>152</v>
      </c>
      <c r="J386" s="33">
        <v>400</v>
      </c>
      <c r="K386" s="33">
        <v>700</v>
      </c>
      <c r="L386" s="34"/>
      <c r="M386" s="18"/>
      <c r="AA386" s="18" t="s">
        <v>858</v>
      </c>
      <c r="AB386" s="18" t="s">
        <v>1418</v>
      </c>
    </row>
    <row r="387" spans="1:28" ht="12" customHeight="1" x14ac:dyDescent="0.2">
      <c r="A387" s="31" t="s">
        <v>859</v>
      </c>
      <c r="B387" s="21" t="s">
        <v>154</v>
      </c>
      <c r="C387" s="31" t="s">
        <v>18</v>
      </c>
      <c r="D387" s="21" t="s">
        <v>13</v>
      </c>
      <c r="E387" s="30" t="str">
        <f t="shared" si="5"/>
        <v>Lisini, Brunello di Montalcino - In Bond</v>
      </c>
      <c r="F387" s="16" t="s">
        <v>14</v>
      </c>
      <c r="G387" s="16">
        <v>12</v>
      </c>
      <c r="H387" s="16" t="s">
        <v>151</v>
      </c>
      <c r="I387" s="32" t="s">
        <v>152</v>
      </c>
      <c r="J387" s="33">
        <v>300</v>
      </c>
      <c r="K387" s="33">
        <v>400</v>
      </c>
      <c r="L387" s="34" t="s">
        <v>168</v>
      </c>
      <c r="M387" s="18"/>
      <c r="AA387" s="18" t="s">
        <v>860</v>
      </c>
      <c r="AB387" s="18" t="s">
        <v>1419</v>
      </c>
    </row>
    <row r="388" spans="1:28" ht="12" customHeight="1" x14ac:dyDescent="0.2">
      <c r="A388" s="31" t="s">
        <v>861</v>
      </c>
      <c r="B388" s="21" t="s">
        <v>359</v>
      </c>
      <c r="C388" s="31" t="s">
        <v>18</v>
      </c>
      <c r="D388" s="21" t="s">
        <v>13</v>
      </c>
      <c r="E388" s="30" t="str">
        <f t="shared" ref="E388:E451" si="6">HYPERLINK(AB388,AA388)</f>
        <v>Rasina, Brunello di Montalcino - In Bond</v>
      </c>
      <c r="F388" s="16" t="s">
        <v>14</v>
      </c>
      <c r="G388" s="16">
        <v>12</v>
      </c>
      <c r="H388" s="16" t="s">
        <v>151</v>
      </c>
      <c r="I388" s="32" t="s">
        <v>152</v>
      </c>
      <c r="J388" s="33">
        <v>360</v>
      </c>
      <c r="K388" s="33">
        <v>480</v>
      </c>
      <c r="L388" s="34" t="s">
        <v>863</v>
      </c>
      <c r="M388" s="18"/>
      <c r="AA388" s="18" t="s">
        <v>862</v>
      </c>
      <c r="AB388" s="18" t="s">
        <v>1420</v>
      </c>
    </row>
    <row r="389" spans="1:28" ht="12" customHeight="1" x14ac:dyDescent="0.2">
      <c r="A389" s="31" t="s">
        <v>864</v>
      </c>
      <c r="B389" s="21" t="s">
        <v>376</v>
      </c>
      <c r="C389" s="31" t="s">
        <v>18</v>
      </c>
      <c r="D389" s="21" t="s">
        <v>13</v>
      </c>
      <c r="E389" s="30" t="str">
        <f t="shared" si="6"/>
        <v>Bibi Graetz, Testamatta Rosso, Toscana - In Bond</v>
      </c>
      <c r="F389" s="16" t="s">
        <v>14</v>
      </c>
      <c r="G389" s="16">
        <v>6</v>
      </c>
      <c r="H389" s="16" t="s">
        <v>191</v>
      </c>
      <c r="I389" s="32" t="s">
        <v>152</v>
      </c>
      <c r="J389" s="33">
        <v>800</v>
      </c>
      <c r="K389" s="33">
        <v>1200</v>
      </c>
      <c r="L389" s="34"/>
      <c r="M389" s="18"/>
      <c r="AA389" s="18" t="s">
        <v>865</v>
      </c>
      <c r="AB389" s="18" t="s">
        <v>1421</v>
      </c>
    </row>
    <row r="390" spans="1:28" ht="12" customHeight="1" x14ac:dyDescent="0.2">
      <c r="A390" s="31" t="s">
        <v>866</v>
      </c>
      <c r="B390" s="21" t="s">
        <v>143</v>
      </c>
      <c r="C390" s="31" t="s">
        <v>20</v>
      </c>
      <c r="D390" s="21" t="s">
        <v>13</v>
      </c>
      <c r="E390" s="30" t="str">
        <f t="shared" si="6"/>
        <v>Gianni Gagliardo, Barolo, Preve (Magnum) - In Bond</v>
      </c>
      <c r="F390" s="16" t="s">
        <v>156</v>
      </c>
      <c r="G390" s="16">
        <v>1</v>
      </c>
      <c r="H390" s="16" t="s">
        <v>191</v>
      </c>
      <c r="I390" s="32" t="s">
        <v>152</v>
      </c>
      <c r="J390" s="33">
        <v>100</v>
      </c>
      <c r="K390" s="33">
        <v>150</v>
      </c>
      <c r="L390" s="34"/>
      <c r="M390" s="18"/>
      <c r="AA390" s="18" t="s">
        <v>867</v>
      </c>
      <c r="AB390" s="18" t="s">
        <v>1422</v>
      </c>
    </row>
    <row r="391" spans="1:28" ht="12" customHeight="1" x14ac:dyDescent="0.2">
      <c r="A391" s="31" t="s">
        <v>868</v>
      </c>
      <c r="B391" s="21"/>
      <c r="C391" s="31" t="s">
        <v>20</v>
      </c>
      <c r="D391" s="21" t="s">
        <v>13</v>
      </c>
      <c r="E391" s="30" t="str">
        <f t="shared" si="6"/>
        <v>2012/2013 Azelia, Barolo, San Rocco</v>
      </c>
      <c r="F391" s="16" t="s">
        <v>14</v>
      </c>
      <c r="G391" s="16">
        <v>6</v>
      </c>
      <c r="H391" s="16" t="s">
        <v>160</v>
      </c>
      <c r="I391" s="32" t="s">
        <v>161</v>
      </c>
      <c r="J391" s="33">
        <v>200</v>
      </c>
      <c r="K391" s="33">
        <v>300</v>
      </c>
      <c r="L391" s="35" t="s">
        <v>870</v>
      </c>
      <c r="M391" s="18"/>
      <c r="AA391" s="18" t="s">
        <v>869</v>
      </c>
      <c r="AB391" s="18" t="s">
        <v>1423</v>
      </c>
    </row>
    <row r="392" spans="1:28" ht="12" customHeight="1" x14ac:dyDescent="0.2">
      <c r="A392" s="31" t="s">
        <v>871</v>
      </c>
      <c r="B392" s="21" t="s">
        <v>391</v>
      </c>
      <c r="C392" s="31" t="s">
        <v>20</v>
      </c>
      <c r="D392" s="21" t="s">
        <v>13</v>
      </c>
      <c r="E392" s="30" t="str">
        <f t="shared" si="6"/>
        <v>Roberto Voerzio, Barolo, La Serra - In Bond</v>
      </c>
      <c r="F392" s="16" t="s">
        <v>14</v>
      </c>
      <c r="G392" s="16">
        <v>6</v>
      </c>
      <c r="H392" s="16" t="s">
        <v>191</v>
      </c>
      <c r="I392" s="32" t="s">
        <v>161</v>
      </c>
      <c r="J392" s="33">
        <v>500</v>
      </c>
      <c r="K392" s="33">
        <v>700</v>
      </c>
      <c r="L392" s="34"/>
      <c r="M392" s="18"/>
      <c r="AA392" s="18" t="s">
        <v>872</v>
      </c>
      <c r="AB392" s="18" t="s">
        <v>1424</v>
      </c>
    </row>
    <row r="393" spans="1:28" ht="12" customHeight="1" x14ac:dyDescent="0.2">
      <c r="A393" s="31" t="s">
        <v>873</v>
      </c>
      <c r="B393" s="21" t="s">
        <v>391</v>
      </c>
      <c r="C393" s="31" t="s">
        <v>20</v>
      </c>
      <c r="D393" s="21" t="s">
        <v>13</v>
      </c>
      <c r="E393" s="30" t="str">
        <f t="shared" si="6"/>
        <v>Luciano Sandrone, Barolo, Vigne</v>
      </c>
      <c r="F393" s="16" t="s">
        <v>14</v>
      </c>
      <c r="G393" s="16">
        <v>4</v>
      </c>
      <c r="H393" s="16" t="s">
        <v>160</v>
      </c>
      <c r="I393" s="32" t="s">
        <v>161</v>
      </c>
      <c r="J393" s="33">
        <v>120</v>
      </c>
      <c r="K393" s="33">
        <v>180</v>
      </c>
      <c r="L393" s="34"/>
      <c r="M393" s="18"/>
      <c r="AA393" s="18" t="s">
        <v>874</v>
      </c>
      <c r="AB393" s="18" t="s">
        <v>1425</v>
      </c>
    </row>
    <row r="394" spans="1:28" ht="12" customHeight="1" x14ac:dyDescent="0.2">
      <c r="A394" s="31" t="s">
        <v>875</v>
      </c>
      <c r="B394" s="21" t="s">
        <v>391</v>
      </c>
      <c r="C394" s="31" t="s">
        <v>18</v>
      </c>
      <c r="D394" s="21" t="s">
        <v>13</v>
      </c>
      <c r="E394" s="30" t="str">
        <f t="shared" si="6"/>
        <v>Le Macchiole, Messorio, Toscana</v>
      </c>
      <c r="F394" s="16" t="s">
        <v>14</v>
      </c>
      <c r="G394" s="16">
        <v>6</v>
      </c>
      <c r="H394" s="16" t="s">
        <v>191</v>
      </c>
      <c r="I394" s="32" t="s">
        <v>161</v>
      </c>
      <c r="J394" s="33">
        <v>600</v>
      </c>
      <c r="K394" s="33">
        <v>700</v>
      </c>
      <c r="L394" s="34"/>
      <c r="M394" s="18" t="s">
        <v>180</v>
      </c>
      <c r="AA394" s="18" t="s">
        <v>876</v>
      </c>
      <c r="AB394" s="18" t="s">
        <v>1426</v>
      </c>
    </row>
    <row r="395" spans="1:28" ht="12" customHeight="1" x14ac:dyDescent="0.2">
      <c r="A395" s="31" t="s">
        <v>877</v>
      </c>
      <c r="B395" s="21" t="s">
        <v>391</v>
      </c>
      <c r="C395" s="31" t="s">
        <v>147</v>
      </c>
      <c r="D395" s="21" t="s">
        <v>13</v>
      </c>
      <c r="E395" s="30" t="str">
        <f t="shared" si="6"/>
        <v>Joaquin, Della Societa Riserva, Taurasi - In Bond</v>
      </c>
      <c r="F395" s="16" t="s">
        <v>14</v>
      </c>
      <c r="G395" s="16">
        <v>6</v>
      </c>
      <c r="H395" s="16" t="s">
        <v>191</v>
      </c>
      <c r="I395" s="32" t="s">
        <v>152</v>
      </c>
      <c r="J395" s="33">
        <v>240</v>
      </c>
      <c r="K395" s="33">
        <v>360</v>
      </c>
      <c r="L395" s="34" t="s">
        <v>879</v>
      </c>
      <c r="M395" s="18"/>
      <c r="AA395" s="18" t="s">
        <v>878</v>
      </c>
      <c r="AB395" s="18" t="s">
        <v>1427</v>
      </c>
    </row>
    <row r="396" spans="1:28" ht="12" customHeight="1" x14ac:dyDescent="0.2">
      <c r="A396" s="31" t="s">
        <v>880</v>
      </c>
      <c r="B396" s="21" t="s">
        <v>145</v>
      </c>
      <c r="C396" s="31" t="s">
        <v>18</v>
      </c>
      <c r="D396" s="21" t="s">
        <v>13</v>
      </c>
      <c r="E396" s="30" t="str">
        <f t="shared" si="6"/>
        <v>Il Poggione, Brunello di Montalcino, Vigna Paganelli Riserva</v>
      </c>
      <c r="F396" s="16" t="s">
        <v>14</v>
      </c>
      <c r="G396" s="16">
        <v>6</v>
      </c>
      <c r="H396" s="16" t="s">
        <v>191</v>
      </c>
      <c r="I396" s="32" t="s">
        <v>161</v>
      </c>
      <c r="J396" s="33">
        <v>250</v>
      </c>
      <c r="K396" s="33">
        <v>360</v>
      </c>
      <c r="L396" s="34" t="s">
        <v>882</v>
      </c>
      <c r="M396" s="18"/>
      <c r="AA396" s="18" t="s">
        <v>881</v>
      </c>
      <c r="AB396" s="18" t="s">
        <v>1428</v>
      </c>
    </row>
    <row r="397" spans="1:28" ht="12" customHeight="1" x14ac:dyDescent="0.2">
      <c r="A397" s="31" t="s">
        <v>883</v>
      </c>
      <c r="B397" s="21" t="s">
        <v>145</v>
      </c>
      <c r="C397" s="31" t="s">
        <v>18</v>
      </c>
      <c r="D397" s="21" t="s">
        <v>13</v>
      </c>
      <c r="E397" s="30" t="str">
        <f t="shared" si="6"/>
        <v>Caparzo, Brunello di Montalcino, Casa</v>
      </c>
      <c r="F397" s="16" t="s">
        <v>14</v>
      </c>
      <c r="G397" s="16">
        <v>6</v>
      </c>
      <c r="H397" s="16" t="s">
        <v>191</v>
      </c>
      <c r="I397" s="32" t="s">
        <v>161</v>
      </c>
      <c r="J397" s="33">
        <v>120</v>
      </c>
      <c r="K397" s="33">
        <v>200</v>
      </c>
      <c r="L397" s="34"/>
      <c r="M397" s="18"/>
      <c r="AA397" s="18" t="s">
        <v>884</v>
      </c>
      <c r="AB397" s="18" t="s">
        <v>1429</v>
      </c>
    </row>
    <row r="398" spans="1:28" ht="12" customHeight="1" x14ac:dyDescent="0.2">
      <c r="A398" s="31" t="s">
        <v>885</v>
      </c>
      <c r="B398" s="21" t="s">
        <v>145</v>
      </c>
      <c r="C398" s="31" t="s">
        <v>18</v>
      </c>
      <c r="D398" s="21" t="s">
        <v>13</v>
      </c>
      <c r="E398" s="30" t="str">
        <f t="shared" si="6"/>
        <v>Montevertine, Pian Del Ciampolo, IGT (Magnum)</v>
      </c>
      <c r="F398" s="16" t="s">
        <v>156</v>
      </c>
      <c r="G398" s="16">
        <v>2</v>
      </c>
      <c r="H398" s="16" t="s">
        <v>151</v>
      </c>
      <c r="I398" s="32" t="s">
        <v>161</v>
      </c>
      <c r="J398" s="33">
        <v>70</v>
      </c>
      <c r="K398" s="33">
        <v>90</v>
      </c>
      <c r="L398" s="34"/>
      <c r="M398" s="18"/>
      <c r="AA398" s="18" t="s">
        <v>886</v>
      </c>
      <c r="AB398" s="18" t="s">
        <v>1430</v>
      </c>
    </row>
    <row r="399" spans="1:28" ht="12" customHeight="1" x14ac:dyDescent="0.2">
      <c r="A399" s="31" t="s">
        <v>887</v>
      </c>
      <c r="B399" s="21" t="s">
        <v>142</v>
      </c>
      <c r="C399" s="31" t="s">
        <v>18</v>
      </c>
      <c r="D399" s="21" t="s">
        <v>13</v>
      </c>
      <c r="E399" s="30" t="str">
        <f t="shared" si="6"/>
        <v>Sassicaia, Tenuta San Guido, Bolgheri</v>
      </c>
      <c r="F399" s="16" t="s">
        <v>14</v>
      </c>
      <c r="G399" s="16">
        <v>6</v>
      </c>
      <c r="H399" s="16" t="s">
        <v>191</v>
      </c>
      <c r="I399" s="32" t="s">
        <v>161</v>
      </c>
      <c r="J399" s="33">
        <v>1200</v>
      </c>
      <c r="K399" s="33">
        <v>1700</v>
      </c>
      <c r="L399" s="34"/>
      <c r="M399" s="18"/>
      <c r="AA399" s="18" t="s">
        <v>850</v>
      </c>
      <c r="AB399" s="18" t="s">
        <v>1431</v>
      </c>
    </row>
    <row r="400" spans="1:28" ht="12" customHeight="1" x14ac:dyDescent="0.2">
      <c r="A400" s="31" t="s">
        <v>888</v>
      </c>
      <c r="B400" s="21" t="s">
        <v>142</v>
      </c>
      <c r="C400" s="31" t="s">
        <v>18</v>
      </c>
      <c r="D400" s="21" t="s">
        <v>13</v>
      </c>
      <c r="E400" s="30" t="str">
        <f t="shared" si="6"/>
        <v>Caparzo, Brunello di Montalcino</v>
      </c>
      <c r="F400" s="16" t="s">
        <v>14</v>
      </c>
      <c r="G400" s="16">
        <v>6</v>
      </c>
      <c r="H400" s="16" t="s">
        <v>151</v>
      </c>
      <c r="I400" s="32" t="s">
        <v>161</v>
      </c>
      <c r="J400" s="33">
        <v>120</v>
      </c>
      <c r="K400" s="33">
        <v>200</v>
      </c>
      <c r="L400" s="34"/>
      <c r="M400" s="18"/>
      <c r="AA400" s="18" t="s">
        <v>889</v>
      </c>
      <c r="AB400" s="18" t="s">
        <v>1432</v>
      </c>
    </row>
    <row r="401" spans="1:28" ht="12" customHeight="1" x14ac:dyDescent="0.2">
      <c r="A401" s="31" t="s">
        <v>890</v>
      </c>
      <c r="B401" s="21" t="s">
        <v>142</v>
      </c>
      <c r="C401" s="31" t="s">
        <v>18</v>
      </c>
      <c r="D401" s="21" t="s">
        <v>13</v>
      </c>
      <c r="E401" s="30" t="str">
        <f t="shared" si="6"/>
        <v>Castiglion del Bosco, Brunello di Montalcino</v>
      </c>
      <c r="F401" s="16" t="s">
        <v>14</v>
      </c>
      <c r="G401" s="16">
        <v>6</v>
      </c>
      <c r="H401" s="16" t="s">
        <v>151</v>
      </c>
      <c r="I401" s="32" t="s">
        <v>161</v>
      </c>
      <c r="J401" s="33">
        <v>120</v>
      </c>
      <c r="K401" s="33">
        <v>170</v>
      </c>
      <c r="L401" s="34" t="s">
        <v>892</v>
      </c>
      <c r="M401" s="18"/>
      <c r="AA401" s="18" t="s">
        <v>891</v>
      </c>
      <c r="AB401" s="18" t="s">
        <v>1433</v>
      </c>
    </row>
    <row r="402" spans="1:28" ht="12" customHeight="1" x14ac:dyDescent="0.2">
      <c r="A402" s="31" t="s">
        <v>893</v>
      </c>
      <c r="B402" s="21" t="s">
        <v>142</v>
      </c>
      <c r="C402" s="31" t="s">
        <v>18</v>
      </c>
      <c r="D402" s="21" t="s">
        <v>13</v>
      </c>
      <c r="E402" s="30" t="str">
        <f t="shared" si="6"/>
        <v>Guidalberto, Tenuta San Guido, Toscana - In Bond</v>
      </c>
      <c r="F402" s="16" t="s">
        <v>14</v>
      </c>
      <c r="G402" s="16">
        <v>12</v>
      </c>
      <c r="H402" s="16" t="s">
        <v>151</v>
      </c>
      <c r="I402" s="32" t="s">
        <v>152</v>
      </c>
      <c r="J402" s="33">
        <v>240</v>
      </c>
      <c r="K402" s="33">
        <v>320</v>
      </c>
      <c r="L402" s="34" t="s">
        <v>168</v>
      </c>
      <c r="M402" s="18"/>
      <c r="AA402" s="18" t="s">
        <v>894</v>
      </c>
      <c r="AB402" s="18" t="s">
        <v>1434</v>
      </c>
    </row>
    <row r="403" spans="1:28" ht="12" customHeight="1" x14ac:dyDescent="0.2">
      <c r="A403" s="31" t="s">
        <v>895</v>
      </c>
      <c r="B403" s="21" t="s">
        <v>142</v>
      </c>
      <c r="C403" s="31" t="s">
        <v>18</v>
      </c>
      <c r="D403" s="21" t="s">
        <v>13</v>
      </c>
      <c r="E403" s="30" t="str">
        <f t="shared" si="6"/>
        <v>Le Difese, Tenuta San Guido, Toscana - In Bond</v>
      </c>
      <c r="F403" s="16" t="s">
        <v>14</v>
      </c>
      <c r="G403" s="16">
        <v>12</v>
      </c>
      <c r="H403" s="16" t="s">
        <v>151</v>
      </c>
      <c r="I403" s="32" t="s">
        <v>152</v>
      </c>
      <c r="J403" s="33">
        <v>120</v>
      </c>
      <c r="K403" s="33">
        <v>180</v>
      </c>
      <c r="L403" s="34" t="s">
        <v>168</v>
      </c>
      <c r="M403" s="18"/>
      <c r="AA403" s="18" t="s">
        <v>896</v>
      </c>
      <c r="AB403" s="18" t="s">
        <v>1435</v>
      </c>
    </row>
    <row r="404" spans="1:28" ht="12" customHeight="1" x14ac:dyDescent="0.2">
      <c r="A404" s="31" t="s">
        <v>897</v>
      </c>
      <c r="B404" s="21" t="s">
        <v>204</v>
      </c>
      <c r="C404" s="31" t="s">
        <v>20</v>
      </c>
      <c r="D404" s="21" t="s">
        <v>13</v>
      </c>
      <c r="E404" s="30" t="str">
        <f t="shared" si="6"/>
        <v>Giacomo Borgogno &amp; Figli, Barolo, Cannubi (Magnums) - In Bond</v>
      </c>
      <c r="F404" s="16" t="s">
        <v>156</v>
      </c>
      <c r="G404" s="16">
        <v>3</v>
      </c>
      <c r="H404" s="16" t="s">
        <v>151</v>
      </c>
      <c r="I404" s="32" t="s">
        <v>152</v>
      </c>
      <c r="J404" s="33">
        <v>850</v>
      </c>
      <c r="K404" s="33">
        <v>1000</v>
      </c>
      <c r="L404" s="34" t="s">
        <v>899</v>
      </c>
      <c r="M404" s="18"/>
      <c r="AA404" s="18" t="s">
        <v>898</v>
      </c>
      <c r="AB404" s="18" t="s">
        <v>1436</v>
      </c>
    </row>
    <row r="405" spans="1:28" ht="12" customHeight="1" x14ac:dyDescent="0.2">
      <c r="A405" s="31" t="s">
        <v>900</v>
      </c>
      <c r="B405" s="21" t="s">
        <v>204</v>
      </c>
      <c r="C405" s="31" t="s">
        <v>20</v>
      </c>
      <c r="D405" s="21" t="s">
        <v>13</v>
      </c>
      <c r="E405" s="30" t="str">
        <f t="shared" si="6"/>
        <v>Giacomo Borgogno &amp; Figli, Barolo, Fossati - In Bond</v>
      </c>
      <c r="F405" s="16" t="s">
        <v>14</v>
      </c>
      <c r="G405" s="16">
        <v>12</v>
      </c>
      <c r="H405" s="16" t="s">
        <v>151</v>
      </c>
      <c r="I405" s="32" t="s">
        <v>152</v>
      </c>
      <c r="J405" s="33">
        <v>500</v>
      </c>
      <c r="K405" s="33">
        <v>700</v>
      </c>
      <c r="L405" s="34" t="s">
        <v>168</v>
      </c>
      <c r="M405" s="18"/>
      <c r="AA405" s="18" t="s">
        <v>901</v>
      </c>
      <c r="AB405" s="18" t="s">
        <v>1437</v>
      </c>
    </row>
    <row r="406" spans="1:28" ht="12" customHeight="1" x14ac:dyDescent="0.2">
      <c r="A406" s="31" t="s">
        <v>902</v>
      </c>
      <c r="B406" s="21" t="s">
        <v>204</v>
      </c>
      <c r="C406" s="31" t="s">
        <v>20</v>
      </c>
      <c r="D406" s="21" t="s">
        <v>13</v>
      </c>
      <c r="E406" s="30" t="str">
        <f t="shared" si="6"/>
        <v>Giacomo Borgogno &amp; Figli, Barolo, Fossati - In Bond</v>
      </c>
      <c r="F406" s="16" t="s">
        <v>14</v>
      </c>
      <c r="G406" s="16">
        <v>6</v>
      </c>
      <c r="H406" s="16" t="s">
        <v>151</v>
      </c>
      <c r="I406" s="32" t="s">
        <v>152</v>
      </c>
      <c r="J406" s="33">
        <v>260</v>
      </c>
      <c r="K406" s="33">
        <v>360</v>
      </c>
      <c r="L406" s="34"/>
      <c r="M406" s="18"/>
      <c r="AA406" s="18" t="s">
        <v>901</v>
      </c>
      <c r="AB406" s="18" t="s">
        <v>1438</v>
      </c>
    </row>
    <row r="407" spans="1:28" ht="12" customHeight="1" x14ac:dyDescent="0.2">
      <c r="A407" s="31" t="s">
        <v>903</v>
      </c>
      <c r="B407" s="21" t="s">
        <v>204</v>
      </c>
      <c r="C407" s="31" t="s">
        <v>20</v>
      </c>
      <c r="D407" s="21" t="s">
        <v>13</v>
      </c>
      <c r="E407" s="30" t="str">
        <f t="shared" si="6"/>
        <v>Giacomo Borgogno &amp; Figli, Barolo, Liste (Magnums) - In Bond</v>
      </c>
      <c r="F407" s="16" t="s">
        <v>156</v>
      </c>
      <c r="G407" s="16">
        <v>3</v>
      </c>
      <c r="H407" s="16" t="s">
        <v>151</v>
      </c>
      <c r="I407" s="32" t="s">
        <v>152</v>
      </c>
      <c r="J407" s="33">
        <v>270</v>
      </c>
      <c r="K407" s="33">
        <v>390</v>
      </c>
      <c r="L407" s="34" t="s">
        <v>899</v>
      </c>
      <c r="M407" s="18"/>
      <c r="AA407" s="18" t="s">
        <v>904</v>
      </c>
      <c r="AB407" s="18" t="s">
        <v>1439</v>
      </c>
    </row>
    <row r="408" spans="1:28" ht="12" customHeight="1" x14ac:dyDescent="0.2">
      <c r="A408" s="31" t="s">
        <v>905</v>
      </c>
      <c r="B408" s="21" t="s">
        <v>204</v>
      </c>
      <c r="C408" s="31" t="s">
        <v>18</v>
      </c>
      <c r="D408" s="21" t="s">
        <v>13</v>
      </c>
      <c r="E408" s="30" t="str">
        <f t="shared" si="6"/>
        <v>Guidalberto, Tenuta San Guido, Toscana - In Bond</v>
      </c>
      <c r="F408" s="16" t="s">
        <v>14</v>
      </c>
      <c r="G408" s="16">
        <v>12</v>
      </c>
      <c r="H408" s="16" t="s">
        <v>151</v>
      </c>
      <c r="I408" s="32" t="s">
        <v>152</v>
      </c>
      <c r="J408" s="33">
        <v>180</v>
      </c>
      <c r="K408" s="33">
        <v>240</v>
      </c>
      <c r="L408" s="34" t="s">
        <v>906</v>
      </c>
      <c r="M408" s="18"/>
      <c r="AA408" s="18" t="s">
        <v>894</v>
      </c>
      <c r="AB408" s="18" t="s">
        <v>1440</v>
      </c>
    </row>
    <row r="409" spans="1:28" ht="12" customHeight="1" x14ac:dyDescent="0.2">
      <c r="A409" s="31" t="s">
        <v>907</v>
      </c>
      <c r="B409" s="21" t="s">
        <v>204</v>
      </c>
      <c r="C409" s="31" t="s">
        <v>18</v>
      </c>
      <c r="D409" s="21" t="s">
        <v>13</v>
      </c>
      <c r="E409" s="30" t="str">
        <f t="shared" si="6"/>
        <v>Guidalberto, Tenuta San Guido, Toscana - In Bond</v>
      </c>
      <c r="F409" s="16" t="s">
        <v>14</v>
      </c>
      <c r="G409" s="16">
        <v>12</v>
      </c>
      <c r="H409" s="16" t="s">
        <v>151</v>
      </c>
      <c r="I409" s="32" t="s">
        <v>152</v>
      </c>
      <c r="J409" s="33">
        <v>180</v>
      </c>
      <c r="K409" s="33">
        <v>240</v>
      </c>
      <c r="L409" s="34" t="s">
        <v>168</v>
      </c>
      <c r="M409" s="18"/>
      <c r="AA409" s="18" t="s">
        <v>894</v>
      </c>
      <c r="AB409" s="18" t="s">
        <v>1441</v>
      </c>
    </row>
    <row r="410" spans="1:28" ht="12" customHeight="1" x14ac:dyDescent="0.2">
      <c r="A410" s="31" t="s">
        <v>908</v>
      </c>
      <c r="B410" s="21" t="s">
        <v>204</v>
      </c>
      <c r="C410" s="31" t="s">
        <v>18</v>
      </c>
      <c r="D410" s="21" t="s">
        <v>13</v>
      </c>
      <c r="E410" s="30" t="str">
        <f t="shared" si="6"/>
        <v>Le Difese, Tenuta San Guido, Toscana - In Bond</v>
      </c>
      <c r="F410" s="16" t="s">
        <v>14</v>
      </c>
      <c r="G410" s="16">
        <v>12</v>
      </c>
      <c r="H410" s="16" t="s">
        <v>151</v>
      </c>
      <c r="I410" s="32" t="s">
        <v>152</v>
      </c>
      <c r="J410" s="33">
        <v>120</v>
      </c>
      <c r="K410" s="33">
        <v>180</v>
      </c>
      <c r="L410" s="34" t="s">
        <v>168</v>
      </c>
      <c r="M410" s="18"/>
      <c r="AA410" s="18" t="s">
        <v>896</v>
      </c>
      <c r="AB410" s="18" t="s">
        <v>1442</v>
      </c>
    </row>
    <row r="411" spans="1:28" ht="12" customHeight="1" x14ac:dyDescent="0.2">
      <c r="A411" s="31" t="s">
        <v>909</v>
      </c>
      <c r="B411" s="21" t="s">
        <v>204</v>
      </c>
      <c r="C411" s="31" t="s">
        <v>18</v>
      </c>
      <c r="D411" s="21" t="s">
        <v>13</v>
      </c>
      <c r="E411" s="30" t="str">
        <f t="shared" si="6"/>
        <v>Le Difese, Tenuta San Guido, Toscana - In Bond</v>
      </c>
      <c r="F411" s="16" t="s">
        <v>14</v>
      </c>
      <c r="G411" s="16">
        <v>12</v>
      </c>
      <c r="H411" s="16" t="s">
        <v>151</v>
      </c>
      <c r="I411" s="32" t="s">
        <v>152</v>
      </c>
      <c r="J411" s="33">
        <v>120</v>
      </c>
      <c r="K411" s="33">
        <v>180</v>
      </c>
      <c r="L411" s="34" t="s">
        <v>168</v>
      </c>
      <c r="M411" s="18"/>
      <c r="AA411" s="18" t="s">
        <v>896</v>
      </c>
      <c r="AB411" s="18" t="s">
        <v>1443</v>
      </c>
    </row>
    <row r="412" spans="1:28" ht="12" customHeight="1" x14ac:dyDescent="0.2">
      <c r="A412" s="31" t="s">
        <v>910</v>
      </c>
      <c r="B412" s="21" t="s">
        <v>441</v>
      </c>
      <c r="C412" s="31" t="s">
        <v>18</v>
      </c>
      <c r="D412" s="21" t="s">
        <v>13</v>
      </c>
      <c r="E412" s="30" t="str">
        <f t="shared" si="6"/>
        <v>Le Difese, Tenuta San Guido, Toscana - In Bond</v>
      </c>
      <c r="F412" s="16" t="s">
        <v>14</v>
      </c>
      <c r="G412" s="16">
        <v>12</v>
      </c>
      <c r="H412" s="16" t="s">
        <v>151</v>
      </c>
      <c r="I412" s="32" t="s">
        <v>152</v>
      </c>
      <c r="J412" s="33">
        <v>120</v>
      </c>
      <c r="K412" s="33">
        <v>180</v>
      </c>
      <c r="L412" s="34" t="s">
        <v>168</v>
      </c>
      <c r="M412" s="18"/>
      <c r="AA412" s="18" t="s">
        <v>896</v>
      </c>
      <c r="AB412" s="18" t="s">
        <v>1444</v>
      </c>
    </row>
    <row r="413" spans="1:28" ht="12" customHeight="1" x14ac:dyDescent="0.2">
      <c r="A413" s="31" t="s">
        <v>911</v>
      </c>
      <c r="B413" s="21" t="s">
        <v>457</v>
      </c>
      <c r="C413" s="31" t="s">
        <v>20</v>
      </c>
      <c r="D413" s="21" t="s">
        <v>13</v>
      </c>
      <c r="E413" s="30" t="str">
        <f t="shared" si="6"/>
        <v>Giovanni Rosso, Barolo, La Serra</v>
      </c>
      <c r="F413" s="16" t="s">
        <v>14</v>
      </c>
      <c r="G413" s="16">
        <v>12</v>
      </c>
      <c r="H413" s="16" t="s">
        <v>191</v>
      </c>
      <c r="I413" s="32" t="s">
        <v>161</v>
      </c>
      <c r="J413" s="33">
        <v>360</v>
      </c>
      <c r="K413" s="33">
        <v>480</v>
      </c>
      <c r="L413" s="34" t="s">
        <v>168</v>
      </c>
      <c r="M413" s="18"/>
      <c r="AA413" s="18" t="s">
        <v>912</v>
      </c>
      <c r="AB413" s="18" t="s">
        <v>1445</v>
      </c>
    </row>
    <row r="414" spans="1:28" ht="12" customHeight="1" x14ac:dyDescent="0.2">
      <c r="A414" s="31" t="s">
        <v>913</v>
      </c>
      <c r="B414" s="21" t="s">
        <v>477</v>
      </c>
      <c r="C414" s="31" t="s">
        <v>18</v>
      </c>
      <c r="D414" s="21" t="s">
        <v>13</v>
      </c>
      <c r="E414" s="30" t="str">
        <f t="shared" si="6"/>
        <v>Guidalberto, Tenuta San Guido, Toscana</v>
      </c>
      <c r="F414" s="16" t="s">
        <v>14</v>
      </c>
      <c r="G414" s="16">
        <v>12</v>
      </c>
      <c r="H414" s="16" t="s">
        <v>151</v>
      </c>
      <c r="I414" s="32" t="s">
        <v>161</v>
      </c>
      <c r="J414" s="33">
        <v>300</v>
      </c>
      <c r="K414" s="33">
        <v>400</v>
      </c>
      <c r="L414" s="34" t="s">
        <v>168</v>
      </c>
      <c r="M414" s="18"/>
      <c r="AA414" s="18" t="s">
        <v>914</v>
      </c>
      <c r="AB414" s="18" t="s">
        <v>1446</v>
      </c>
    </row>
    <row r="415" spans="1:28" ht="12" customHeight="1" x14ac:dyDescent="0.2">
      <c r="A415" s="31" t="s">
        <v>915</v>
      </c>
      <c r="B415" s="21" t="s">
        <v>477</v>
      </c>
      <c r="C415" s="31" t="s">
        <v>18</v>
      </c>
      <c r="D415" s="21" t="s">
        <v>13</v>
      </c>
      <c r="E415" s="30" t="str">
        <f t="shared" si="6"/>
        <v>Riecine, Toscana, IGT</v>
      </c>
      <c r="F415" s="16" t="s">
        <v>14</v>
      </c>
      <c r="G415" s="16">
        <v>6</v>
      </c>
      <c r="H415" s="16" t="s">
        <v>160</v>
      </c>
      <c r="I415" s="32" t="s">
        <v>161</v>
      </c>
      <c r="J415" s="33">
        <v>80</v>
      </c>
      <c r="K415" s="33">
        <v>150</v>
      </c>
      <c r="L415" s="34"/>
      <c r="M415" s="18"/>
      <c r="AA415" s="18" t="s">
        <v>916</v>
      </c>
      <c r="AB415" s="18" t="s">
        <v>1447</v>
      </c>
    </row>
    <row r="416" spans="1:28" ht="12" customHeight="1" x14ac:dyDescent="0.2">
      <c r="A416" s="31" t="s">
        <v>917</v>
      </c>
      <c r="B416" s="21"/>
      <c r="C416" s="31"/>
      <c r="D416" s="21" t="s">
        <v>13</v>
      </c>
      <c r="E416" s="30" t="str">
        <f t="shared" si="6"/>
        <v>2006/2017 Mixed Lot of Italian Red</v>
      </c>
      <c r="F416" s="16" t="s">
        <v>14</v>
      </c>
      <c r="G416" s="16">
        <v>11</v>
      </c>
      <c r="H416" s="16" t="s">
        <v>160</v>
      </c>
      <c r="I416" s="32" t="s">
        <v>161</v>
      </c>
      <c r="J416" s="33">
        <v>260</v>
      </c>
      <c r="K416" s="33">
        <v>360</v>
      </c>
      <c r="L416" s="34" t="s">
        <v>919</v>
      </c>
      <c r="M416" s="18"/>
      <c r="AA416" s="18" t="s">
        <v>918</v>
      </c>
      <c r="AB416" s="18" t="s">
        <v>1448</v>
      </c>
    </row>
    <row r="417" spans="1:28" ht="12" customHeight="1" x14ac:dyDescent="0.2">
      <c r="A417" s="31" t="s">
        <v>920</v>
      </c>
      <c r="B417" s="21" t="s">
        <v>376</v>
      </c>
      <c r="C417" s="31" t="s">
        <v>22</v>
      </c>
      <c r="D417" s="21" t="s">
        <v>13</v>
      </c>
      <c r="E417" s="30" t="str">
        <f t="shared" si="6"/>
        <v>La Rioja Alta, 904 Gran Reserva, Rioja - In Bond</v>
      </c>
      <c r="F417" s="16" t="s">
        <v>14</v>
      </c>
      <c r="G417" s="16">
        <v>6</v>
      </c>
      <c r="H417" s="16" t="s">
        <v>151</v>
      </c>
      <c r="I417" s="32" t="s">
        <v>152</v>
      </c>
      <c r="J417" s="33">
        <v>200</v>
      </c>
      <c r="K417" s="33">
        <v>260</v>
      </c>
      <c r="L417" s="34"/>
      <c r="M417" s="18"/>
      <c r="AA417" s="18" t="s">
        <v>921</v>
      </c>
      <c r="AB417" s="18" t="s">
        <v>1449</v>
      </c>
    </row>
    <row r="418" spans="1:28" ht="12" customHeight="1" x14ac:dyDescent="0.2">
      <c r="A418" s="31" t="s">
        <v>922</v>
      </c>
      <c r="B418" s="21" t="s">
        <v>376</v>
      </c>
      <c r="C418" s="31" t="s">
        <v>22</v>
      </c>
      <c r="D418" s="21" t="s">
        <v>13</v>
      </c>
      <c r="E418" s="30" t="str">
        <f t="shared" si="6"/>
        <v>Lopez Heredia, Tondonia Reserva, Rioja - In Bond</v>
      </c>
      <c r="F418" s="16" t="s">
        <v>14</v>
      </c>
      <c r="G418" s="16">
        <v>12</v>
      </c>
      <c r="H418" s="16" t="s">
        <v>151</v>
      </c>
      <c r="I418" s="32" t="s">
        <v>152</v>
      </c>
      <c r="J418" s="33">
        <v>240</v>
      </c>
      <c r="K418" s="33">
        <v>300</v>
      </c>
      <c r="L418" s="34" t="s">
        <v>168</v>
      </c>
      <c r="M418" s="18"/>
      <c r="AA418" s="18" t="s">
        <v>923</v>
      </c>
      <c r="AB418" s="18" t="s">
        <v>1450</v>
      </c>
    </row>
    <row r="419" spans="1:28" ht="12" customHeight="1" x14ac:dyDescent="0.2">
      <c r="A419" s="31" t="s">
        <v>924</v>
      </c>
      <c r="B419" s="21" t="s">
        <v>391</v>
      </c>
      <c r="C419" s="31" t="s">
        <v>925</v>
      </c>
      <c r="D419" s="21" t="s">
        <v>13</v>
      </c>
      <c r="E419" s="30" t="str">
        <f t="shared" si="6"/>
        <v>Clos Erasmus, Clos Erasmus, Priorat DOC - In Bond</v>
      </c>
      <c r="F419" s="16" t="s">
        <v>14</v>
      </c>
      <c r="G419" s="16">
        <v>3</v>
      </c>
      <c r="H419" s="16" t="s">
        <v>191</v>
      </c>
      <c r="I419" s="32" t="s">
        <v>152</v>
      </c>
      <c r="J419" s="33">
        <v>380</v>
      </c>
      <c r="K419" s="33">
        <v>480</v>
      </c>
      <c r="L419" s="34"/>
      <c r="M419" s="18"/>
      <c r="AA419" s="18" t="s">
        <v>926</v>
      </c>
      <c r="AB419" s="18" t="s">
        <v>1451</v>
      </c>
    </row>
    <row r="420" spans="1:28" ht="12" customHeight="1" x14ac:dyDescent="0.2">
      <c r="A420" s="31" t="s">
        <v>927</v>
      </c>
      <c r="B420" s="21" t="s">
        <v>391</v>
      </c>
      <c r="C420" s="31" t="s">
        <v>925</v>
      </c>
      <c r="D420" s="21" t="s">
        <v>13</v>
      </c>
      <c r="E420" s="30" t="str">
        <f t="shared" si="6"/>
        <v>Clos Erasmus, Clos Erasmus, Priorat DOC - In Bond</v>
      </c>
      <c r="F420" s="16" t="s">
        <v>14</v>
      </c>
      <c r="G420" s="16">
        <v>3</v>
      </c>
      <c r="H420" s="16" t="s">
        <v>191</v>
      </c>
      <c r="I420" s="32" t="s">
        <v>152</v>
      </c>
      <c r="J420" s="33">
        <v>380</v>
      </c>
      <c r="K420" s="33">
        <v>480</v>
      </c>
      <c r="L420" s="34"/>
      <c r="M420" s="18"/>
      <c r="AA420" s="18" t="s">
        <v>926</v>
      </c>
      <c r="AB420" s="18" t="s">
        <v>1452</v>
      </c>
    </row>
    <row r="421" spans="1:28" ht="12" customHeight="1" x14ac:dyDescent="0.2">
      <c r="A421" s="31" t="s">
        <v>928</v>
      </c>
      <c r="B421" s="21" t="s">
        <v>145</v>
      </c>
      <c r="C421" s="31" t="s">
        <v>22</v>
      </c>
      <c r="D421" s="21" t="s">
        <v>13</v>
      </c>
      <c r="E421" s="30" t="str">
        <f t="shared" si="6"/>
        <v>Benjamin Romeo, Coleccion No. 1 Parcela La Liende, Rioja - In Bond</v>
      </c>
      <c r="F421" s="16" t="s">
        <v>14</v>
      </c>
      <c r="G421" s="16">
        <v>6</v>
      </c>
      <c r="H421" s="16" t="s">
        <v>191</v>
      </c>
      <c r="I421" s="32" t="s">
        <v>152</v>
      </c>
      <c r="J421" s="33">
        <v>180</v>
      </c>
      <c r="K421" s="33">
        <v>240</v>
      </c>
      <c r="L421" s="34"/>
      <c r="M421" s="18"/>
      <c r="AA421" s="18" t="s">
        <v>929</v>
      </c>
      <c r="AB421" s="18" t="s">
        <v>1453</v>
      </c>
    </row>
    <row r="422" spans="1:28" ht="12" customHeight="1" x14ac:dyDescent="0.2">
      <c r="A422" s="31" t="s">
        <v>930</v>
      </c>
      <c r="B422" s="21" t="s">
        <v>145</v>
      </c>
      <c r="C422" s="31" t="s">
        <v>22</v>
      </c>
      <c r="D422" s="21" t="s">
        <v>13</v>
      </c>
      <c r="E422" s="30" t="str">
        <f t="shared" si="6"/>
        <v>Benjamin Romeo, Coleccion No. 3 Parcela el Bombon, Rioja - In Bond</v>
      </c>
      <c r="F422" s="16" t="s">
        <v>14</v>
      </c>
      <c r="G422" s="16">
        <v>6</v>
      </c>
      <c r="H422" s="16" t="s">
        <v>191</v>
      </c>
      <c r="I422" s="32" t="s">
        <v>152</v>
      </c>
      <c r="J422" s="33">
        <v>180</v>
      </c>
      <c r="K422" s="33">
        <v>240</v>
      </c>
      <c r="L422" s="34"/>
      <c r="M422" s="18"/>
      <c r="AA422" s="18" t="s">
        <v>931</v>
      </c>
      <c r="AB422" s="18" t="s">
        <v>1454</v>
      </c>
    </row>
    <row r="423" spans="1:28" ht="12" customHeight="1" x14ac:dyDescent="0.2">
      <c r="A423" s="31" t="s">
        <v>932</v>
      </c>
      <c r="B423" s="21" t="s">
        <v>145</v>
      </c>
      <c r="C423" s="31" t="s">
        <v>22</v>
      </c>
      <c r="D423" s="21" t="s">
        <v>13</v>
      </c>
      <c r="E423" s="30" t="str">
        <f t="shared" si="6"/>
        <v>Muga, Prado Enea Gran Reserva, Rioja</v>
      </c>
      <c r="F423" s="16" t="s">
        <v>14</v>
      </c>
      <c r="G423" s="16">
        <v>6</v>
      </c>
      <c r="H423" s="16" t="s">
        <v>160</v>
      </c>
      <c r="I423" s="32" t="s">
        <v>161</v>
      </c>
      <c r="J423" s="33">
        <v>100</v>
      </c>
      <c r="K423" s="33">
        <v>150</v>
      </c>
      <c r="L423" s="34"/>
      <c r="M423" s="18"/>
      <c r="AA423" s="18" t="s">
        <v>933</v>
      </c>
      <c r="AB423" s="18" t="s">
        <v>1455</v>
      </c>
    </row>
    <row r="424" spans="1:28" ht="12" customHeight="1" x14ac:dyDescent="0.2">
      <c r="A424" s="31" t="s">
        <v>934</v>
      </c>
      <c r="B424" s="21" t="s">
        <v>477</v>
      </c>
      <c r="C424" s="31" t="s">
        <v>22</v>
      </c>
      <c r="D424" s="21" t="s">
        <v>13</v>
      </c>
      <c r="E424" s="30" t="str">
        <f t="shared" si="6"/>
        <v>Benjamin Romeo, Contador, Rioja - In Bond</v>
      </c>
      <c r="F424" s="16" t="s">
        <v>14</v>
      </c>
      <c r="G424" s="16">
        <v>6</v>
      </c>
      <c r="H424" s="16" t="s">
        <v>191</v>
      </c>
      <c r="I424" s="32" t="s">
        <v>152</v>
      </c>
      <c r="J424" s="33">
        <v>400</v>
      </c>
      <c r="K424" s="33">
        <v>600</v>
      </c>
      <c r="L424" s="34"/>
      <c r="M424" s="18"/>
      <c r="AA424" s="18" t="s">
        <v>935</v>
      </c>
      <c r="AB424" s="18" t="s">
        <v>1456</v>
      </c>
    </row>
    <row r="425" spans="1:28" ht="12" customHeight="1" x14ac:dyDescent="0.2">
      <c r="A425" s="31" t="s">
        <v>936</v>
      </c>
      <c r="B425" s="21" t="s">
        <v>477</v>
      </c>
      <c r="C425" s="31" t="s">
        <v>22</v>
      </c>
      <c r="D425" s="21" t="s">
        <v>13</v>
      </c>
      <c r="E425" s="30" t="str">
        <f t="shared" si="6"/>
        <v>Benjamin Romeo, Cueva Contador, Rioja - In Bond</v>
      </c>
      <c r="F425" s="16" t="s">
        <v>14</v>
      </c>
      <c r="G425" s="16">
        <v>12</v>
      </c>
      <c r="H425" s="16" t="s">
        <v>191</v>
      </c>
      <c r="I425" s="32" t="s">
        <v>152</v>
      </c>
      <c r="J425" s="33">
        <v>280</v>
      </c>
      <c r="K425" s="33">
        <v>360</v>
      </c>
      <c r="L425" s="34" t="s">
        <v>168</v>
      </c>
      <c r="M425" s="18"/>
      <c r="AA425" s="18" t="s">
        <v>937</v>
      </c>
      <c r="AB425" s="18" t="s">
        <v>1457</v>
      </c>
    </row>
    <row r="426" spans="1:28" ht="12" customHeight="1" x14ac:dyDescent="0.2">
      <c r="A426" s="31" t="s">
        <v>938</v>
      </c>
      <c r="B426" s="21" t="s">
        <v>477</v>
      </c>
      <c r="C426" s="31" t="s">
        <v>22</v>
      </c>
      <c r="D426" s="21" t="s">
        <v>13</v>
      </c>
      <c r="E426" s="30" t="str">
        <f t="shared" si="6"/>
        <v>Benjamin Romeo, Cueva Contador, Rioja - In Bond</v>
      </c>
      <c r="F426" s="16" t="s">
        <v>14</v>
      </c>
      <c r="G426" s="16">
        <v>6</v>
      </c>
      <c r="H426" s="16" t="s">
        <v>191</v>
      </c>
      <c r="I426" s="32" t="s">
        <v>152</v>
      </c>
      <c r="J426" s="33">
        <v>140</v>
      </c>
      <c r="K426" s="33">
        <v>180</v>
      </c>
      <c r="L426" s="34" t="s">
        <v>939</v>
      </c>
      <c r="M426" s="18"/>
      <c r="AA426" s="18" t="s">
        <v>937</v>
      </c>
      <c r="AB426" s="18" t="s">
        <v>1458</v>
      </c>
    </row>
    <row r="427" spans="1:28" ht="12" customHeight="1" x14ac:dyDescent="0.2">
      <c r="A427" s="31" t="s">
        <v>940</v>
      </c>
      <c r="B427" s="21" t="s">
        <v>477</v>
      </c>
      <c r="C427" s="31" t="s">
        <v>941</v>
      </c>
      <c r="D427" s="21" t="s">
        <v>13</v>
      </c>
      <c r="E427" s="30" t="str">
        <f t="shared" si="6"/>
        <v>Dominio de Es (Bertrand Sourdais), Ribera del Duero, Vinas Viejas de Soria - In Bond</v>
      </c>
      <c r="F427" s="16" t="s">
        <v>14</v>
      </c>
      <c r="G427" s="16">
        <v>12</v>
      </c>
      <c r="H427" s="16" t="s">
        <v>191</v>
      </c>
      <c r="I427" s="32" t="s">
        <v>152</v>
      </c>
      <c r="J427" s="33">
        <v>240</v>
      </c>
      <c r="K427" s="33">
        <v>360</v>
      </c>
      <c r="L427" s="34" t="s">
        <v>943</v>
      </c>
      <c r="M427" s="18"/>
      <c r="AA427" s="18" t="s">
        <v>942</v>
      </c>
      <c r="AB427" s="18" t="s">
        <v>1459</v>
      </c>
    </row>
    <row r="428" spans="1:28" ht="12" customHeight="1" x14ac:dyDescent="0.2">
      <c r="A428" s="31" t="s">
        <v>944</v>
      </c>
      <c r="B428" s="21"/>
      <c r="C428" s="31" t="s">
        <v>22</v>
      </c>
      <c r="D428" s="21" t="s">
        <v>13</v>
      </c>
      <c r="E428" s="30" t="str">
        <f t="shared" si="6"/>
        <v>2015/2016 CVNE, Imperial Gran Reserva, Rioja</v>
      </c>
      <c r="F428" s="16" t="s">
        <v>14</v>
      </c>
      <c r="G428" s="16">
        <v>12</v>
      </c>
      <c r="H428" s="16" t="s">
        <v>191</v>
      </c>
      <c r="I428" s="32" t="s">
        <v>161</v>
      </c>
      <c r="J428" s="33">
        <v>200</v>
      </c>
      <c r="K428" s="33">
        <v>300</v>
      </c>
      <c r="L428" s="34" t="s">
        <v>946</v>
      </c>
      <c r="M428" s="18"/>
      <c r="AA428" s="18" t="s">
        <v>945</v>
      </c>
      <c r="AB428" s="18" t="s">
        <v>1460</v>
      </c>
    </row>
    <row r="429" spans="1:28" ht="12" customHeight="1" x14ac:dyDescent="0.2">
      <c r="A429" s="31" t="s">
        <v>947</v>
      </c>
      <c r="B429" s="21" t="s">
        <v>145</v>
      </c>
      <c r="C429" s="31" t="s">
        <v>948</v>
      </c>
      <c r="D429" s="21" t="s">
        <v>13</v>
      </c>
      <c r="E429" s="30" t="str">
        <f t="shared" si="6"/>
        <v>Te Mata, Coleraine, Hawke's Bay - In Bond</v>
      </c>
      <c r="F429" s="16" t="s">
        <v>14</v>
      </c>
      <c r="G429" s="16">
        <v>12</v>
      </c>
      <c r="H429" s="16" t="s">
        <v>191</v>
      </c>
      <c r="I429" s="32" t="s">
        <v>152</v>
      </c>
      <c r="J429" s="33">
        <v>360</v>
      </c>
      <c r="K429" s="33">
        <v>460</v>
      </c>
      <c r="L429" s="34" t="s">
        <v>168</v>
      </c>
      <c r="M429" s="18"/>
      <c r="AA429" s="18" t="s">
        <v>949</v>
      </c>
      <c r="AB429" s="18" t="s">
        <v>1461</v>
      </c>
    </row>
    <row r="430" spans="1:28" ht="12" customHeight="1" x14ac:dyDescent="0.2">
      <c r="A430" s="31" t="s">
        <v>950</v>
      </c>
      <c r="B430" s="21" t="s">
        <v>145</v>
      </c>
      <c r="C430" s="31" t="s">
        <v>948</v>
      </c>
      <c r="D430" s="21" t="s">
        <v>13</v>
      </c>
      <c r="E430" s="30" t="str">
        <f t="shared" si="6"/>
        <v>Te Mata, Coleraine, Hawke's Bay - In Bond</v>
      </c>
      <c r="F430" s="16" t="s">
        <v>14</v>
      </c>
      <c r="G430" s="16">
        <v>6</v>
      </c>
      <c r="H430" s="16" t="s">
        <v>191</v>
      </c>
      <c r="I430" s="32" t="s">
        <v>152</v>
      </c>
      <c r="J430" s="33">
        <v>180</v>
      </c>
      <c r="K430" s="33">
        <v>230</v>
      </c>
      <c r="L430" s="34"/>
      <c r="M430" s="18"/>
      <c r="AA430" s="18" t="s">
        <v>949</v>
      </c>
      <c r="AB430" s="18" t="s">
        <v>1462</v>
      </c>
    </row>
    <row r="431" spans="1:28" ht="12" customHeight="1" x14ac:dyDescent="0.2">
      <c r="A431" s="31" t="s">
        <v>951</v>
      </c>
      <c r="B431" s="21" t="s">
        <v>441</v>
      </c>
      <c r="C431" s="31" t="s">
        <v>952</v>
      </c>
      <c r="D431" s="21" t="s">
        <v>13</v>
      </c>
      <c r="E431" s="30" t="str">
        <f t="shared" si="6"/>
        <v>Vilafonte, Series M, Paarl - In Bond</v>
      </c>
      <c r="F431" s="16" t="s">
        <v>14</v>
      </c>
      <c r="G431" s="16">
        <v>6</v>
      </c>
      <c r="H431" s="16" t="s">
        <v>191</v>
      </c>
      <c r="I431" s="32" t="s">
        <v>152</v>
      </c>
      <c r="J431" s="33">
        <v>100</v>
      </c>
      <c r="K431" s="33">
        <v>150</v>
      </c>
      <c r="L431" s="34"/>
      <c r="M431" s="18"/>
      <c r="AA431" s="18" t="s">
        <v>953</v>
      </c>
      <c r="AB431" s="18" t="s">
        <v>1463</v>
      </c>
    </row>
    <row r="432" spans="1:28" ht="12" customHeight="1" x14ac:dyDescent="0.2">
      <c r="A432" s="31" t="s">
        <v>954</v>
      </c>
      <c r="B432" s="21" t="s">
        <v>441</v>
      </c>
      <c r="C432" s="31" t="s">
        <v>952</v>
      </c>
      <c r="D432" s="21" t="s">
        <v>13</v>
      </c>
      <c r="E432" s="30" t="str">
        <f t="shared" si="6"/>
        <v>Meerlust, Rubicon, Stellenbosch - In Bond</v>
      </c>
      <c r="F432" s="16" t="s">
        <v>14</v>
      </c>
      <c r="G432" s="16">
        <v>12</v>
      </c>
      <c r="H432" s="16" t="s">
        <v>151</v>
      </c>
      <c r="I432" s="32" t="s">
        <v>152</v>
      </c>
      <c r="J432" s="33">
        <v>160</v>
      </c>
      <c r="K432" s="33">
        <v>220</v>
      </c>
      <c r="L432" s="34" t="s">
        <v>168</v>
      </c>
      <c r="M432" s="18"/>
      <c r="AA432" s="18" t="s">
        <v>955</v>
      </c>
      <c r="AB432" s="18" t="s">
        <v>1464</v>
      </c>
    </row>
    <row r="433" spans="1:28" ht="12" customHeight="1" x14ac:dyDescent="0.2">
      <c r="A433" s="31" t="s">
        <v>956</v>
      </c>
      <c r="B433" s="21" t="s">
        <v>457</v>
      </c>
      <c r="C433" s="31" t="s">
        <v>957</v>
      </c>
      <c r="D433" s="21" t="s">
        <v>15</v>
      </c>
      <c r="E433" s="30" t="str">
        <f t="shared" si="6"/>
        <v>Alvi's Drift, Albertus Viljoen Limited Release Chardonnay, Worcester - In Bond</v>
      </c>
      <c r="F433" s="16" t="s">
        <v>14</v>
      </c>
      <c r="G433" s="16">
        <v>12</v>
      </c>
      <c r="H433" s="16" t="s">
        <v>151</v>
      </c>
      <c r="I433" s="32" t="s">
        <v>152</v>
      </c>
      <c r="J433" s="33">
        <v>90</v>
      </c>
      <c r="K433" s="33">
        <v>120</v>
      </c>
      <c r="L433" s="34" t="s">
        <v>168</v>
      </c>
      <c r="M433" s="18"/>
      <c r="AA433" s="18" t="s">
        <v>958</v>
      </c>
      <c r="AB433" s="18" t="s">
        <v>1465</v>
      </c>
    </row>
    <row r="434" spans="1:28" ht="12" customHeight="1" x14ac:dyDescent="0.2">
      <c r="A434" s="31" t="s">
        <v>959</v>
      </c>
      <c r="B434" s="21" t="s">
        <v>457</v>
      </c>
      <c r="C434" s="31" t="s">
        <v>957</v>
      </c>
      <c r="D434" s="21" t="s">
        <v>15</v>
      </c>
      <c r="E434" s="30" t="str">
        <f t="shared" si="6"/>
        <v>Alvi's Drift, Albertus Viljoen Limited Release Chardonnay, Worcester - In Bond</v>
      </c>
      <c r="F434" s="16" t="s">
        <v>14</v>
      </c>
      <c r="G434" s="16">
        <v>12</v>
      </c>
      <c r="H434" s="16" t="s">
        <v>151</v>
      </c>
      <c r="I434" s="32" t="s">
        <v>152</v>
      </c>
      <c r="J434" s="33">
        <v>90</v>
      </c>
      <c r="K434" s="33">
        <v>120</v>
      </c>
      <c r="L434" s="34" t="s">
        <v>168</v>
      </c>
      <c r="M434" s="18"/>
      <c r="AA434" s="18" t="s">
        <v>958</v>
      </c>
      <c r="AB434" s="18" t="s">
        <v>1466</v>
      </c>
    </row>
    <row r="435" spans="1:28" ht="12" customHeight="1" x14ac:dyDescent="0.2">
      <c r="A435" s="31" t="s">
        <v>960</v>
      </c>
      <c r="B435" s="21"/>
      <c r="C435" s="31" t="s">
        <v>952</v>
      </c>
      <c r="D435" s="21" t="s">
        <v>13</v>
      </c>
      <c r="E435" s="30" t="str">
        <f t="shared" si="6"/>
        <v>2020/2021 Mixed Lot of Warwick, Trilogy, Stellenbosch - In Bond</v>
      </c>
      <c r="F435" s="16" t="s">
        <v>14</v>
      </c>
      <c r="G435" s="16">
        <v>12</v>
      </c>
      <c r="H435" s="16" t="s">
        <v>151</v>
      </c>
      <c r="I435" s="32" t="s">
        <v>152</v>
      </c>
      <c r="J435" s="33">
        <v>200</v>
      </c>
      <c r="K435" s="33">
        <v>300</v>
      </c>
      <c r="L435" s="34" t="s">
        <v>962</v>
      </c>
      <c r="M435" s="18"/>
      <c r="AA435" s="18" t="s">
        <v>961</v>
      </c>
      <c r="AB435" s="18" t="s">
        <v>1467</v>
      </c>
    </row>
    <row r="436" spans="1:28" ht="12" customHeight="1" x14ac:dyDescent="0.2">
      <c r="A436" s="31" t="s">
        <v>963</v>
      </c>
      <c r="B436" s="21" t="s">
        <v>201</v>
      </c>
      <c r="C436" s="31" t="s">
        <v>964</v>
      </c>
      <c r="D436" s="21" t="s">
        <v>13</v>
      </c>
      <c r="E436" s="30" t="str">
        <f t="shared" si="6"/>
        <v>Errazuriz, Don Maximiano Founders Reserve, Aconcagua Valley</v>
      </c>
      <c r="F436" s="16" t="s">
        <v>14</v>
      </c>
      <c r="G436" s="16">
        <v>12</v>
      </c>
      <c r="H436" s="16" t="s">
        <v>191</v>
      </c>
      <c r="I436" s="32" t="s">
        <v>161</v>
      </c>
      <c r="J436" s="33">
        <v>240</v>
      </c>
      <c r="K436" s="33">
        <v>340</v>
      </c>
      <c r="L436" s="34" t="s">
        <v>168</v>
      </c>
      <c r="M436" s="18" t="s">
        <v>519</v>
      </c>
      <c r="AA436" s="18" t="s">
        <v>965</v>
      </c>
      <c r="AB436" s="18" t="s">
        <v>1468</v>
      </c>
    </row>
    <row r="437" spans="1:28" ht="12" customHeight="1" x14ac:dyDescent="0.2">
      <c r="A437" s="31" t="s">
        <v>966</v>
      </c>
      <c r="B437" s="21" t="s">
        <v>492</v>
      </c>
      <c r="C437" s="31" t="s">
        <v>967</v>
      </c>
      <c r="D437" s="21" t="s">
        <v>13</v>
      </c>
      <c r="E437" s="30" t="str">
        <f t="shared" si="6"/>
        <v>Concha Y Toro, Terrunyo Cabernet Sauvignon, Maipo Valley</v>
      </c>
      <c r="F437" s="16" t="s">
        <v>14</v>
      </c>
      <c r="G437" s="16">
        <v>6</v>
      </c>
      <c r="H437" s="16" t="s">
        <v>151</v>
      </c>
      <c r="I437" s="32" t="s">
        <v>161</v>
      </c>
      <c r="J437" s="33">
        <v>90</v>
      </c>
      <c r="K437" s="33">
        <v>130</v>
      </c>
      <c r="L437" s="34"/>
      <c r="M437" s="18"/>
      <c r="AA437" s="18" t="s">
        <v>968</v>
      </c>
      <c r="AB437" s="18" t="s">
        <v>1469</v>
      </c>
    </row>
    <row r="438" spans="1:28" ht="12" customHeight="1" x14ac:dyDescent="0.2">
      <c r="A438" s="31" t="s">
        <v>969</v>
      </c>
      <c r="B438" s="21"/>
      <c r="C438" s="31" t="s">
        <v>24</v>
      </c>
      <c r="D438" s="21" t="s">
        <v>13</v>
      </c>
      <c r="E438" s="30" t="str">
        <f t="shared" si="6"/>
        <v>2011/2012 Mixed Lot of Malbec from Mendoza</v>
      </c>
      <c r="F438" s="16" t="s">
        <v>14</v>
      </c>
      <c r="G438" s="16">
        <v>11</v>
      </c>
      <c r="H438" s="16" t="s">
        <v>160</v>
      </c>
      <c r="I438" s="32" t="s">
        <v>161</v>
      </c>
      <c r="J438" s="33">
        <v>50</v>
      </c>
      <c r="K438" s="33">
        <v>80</v>
      </c>
      <c r="L438" s="34" t="s">
        <v>971</v>
      </c>
      <c r="M438" s="18"/>
      <c r="AA438" s="18" t="s">
        <v>970</v>
      </c>
      <c r="AB438" s="18" t="s">
        <v>1470</v>
      </c>
    </row>
    <row r="439" spans="1:28" ht="12" customHeight="1" x14ac:dyDescent="0.2">
      <c r="A439" s="31" t="s">
        <v>972</v>
      </c>
      <c r="B439" s="21" t="s">
        <v>973</v>
      </c>
      <c r="C439" s="31" t="s">
        <v>21</v>
      </c>
      <c r="D439" s="21" t="s">
        <v>13</v>
      </c>
      <c r="E439" s="30" t="str">
        <f t="shared" si="6"/>
        <v>Christian Moueix, Dominus Cabernet Sauvignon, Napa Valley (Magnum) - In Bond</v>
      </c>
      <c r="F439" s="16" t="s">
        <v>156</v>
      </c>
      <c r="G439" s="16">
        <v>1</v>
      </c>
      <c r="H439" s="16" t="s">
        <v>160</v>
      </c>
      <c r="I439" s="32" t="s">
        <v>152</v>
      </c>
      <c r="J439" s="33">
        <v>340</v>
      </c>
      <c r="K439" s="33">
        <v>440</v>
      </c>
      <c r="L439" s="34"/>
      <c r="M439" s="18"/>
      <c r="AA439" s="18" t="s">
        <v>974</v>
      </c>
      <c r="AB439" s="18" t="s">
        <v>1471</v>
      </c>
    </row>
    <row r="440" spans="1:28" ht="12" customHeight="1" x14ac:dyDescent="0.2">
      <c r="A440" s="31" t="s">
        <v>975</v>
      </c>
      <c r="B440" s="21" t="s">
        <v>973</v>
      </c>
      <c r="C440" s="31" t="s">
        <v>21</v>
      </c>
      <c r="D440" s="21" t="s">
        <v>13</v>
      </c>
      <c r="E440" s="30" t="str">
        <f t="shared" si="6"/>
        <v>Christian Moueix, Dominus Cabernet Sauvignon, Napa Valley (Magnum) - In Bond</v>
      </c>
      <c r="F440" s="16" t="s">
        <v>156</v>
      </c>
      <c r="G440" s="16">
        <v>1</v>
      </c>
      <c r="H440" s="16" t="s">
        <v>160</v>
      </c>
      <c r="I440" s="32" t="s">
        <v>152</v>
      </c>
      <c r="J440" s="33">
        <v>340</v>
      </c>
      <c r="K440" s="33">
        <v>440</v>
      </c>
      <c r="L440" s="34"/>
      <c r="M440" s="18"/>
      <c r="AA440" s="18" t="s">
        <v>974</v>
      </c>
      <c r="AB440" s="18" t="s">
        <v>1472</v>
      </c>
    </row>
    <row r="441" spans="1:28" ht="12" customHeight="1" x14ac:dyDescent="0.2">
      <c r="A441" s="31" t="s">
        <v>976</v>
      </c>
      <c r="B441" s="21" t="s">
        <v>196</v>
      </c>
      <c r="C441" s="31" t="s">
        <v>21</v>
      </c>
      <c r="D441" s="21" t="s">
        <v>13</v>
      </c>
      <c r="E441" s="30" t="str">
        <f t="shared" si="6"/>
        <v>Etude, Cabernet Sauvignon, Napa Valley</v>
      </c>
      <c r="F441" s="16" t="s">
        <v>14</v>
      </c>
      <c r="G441" s="16">
        <v>9</v>
      </c>
      <c r="H441" s="16" t="s">
        <v>151</v>
      </c>
      <c r="I441" s="32" t="s">
        <v>161</v>
      </c>
      <c r="J441" s="33">
        <v>320</v>
      </c>
      <c r="K441" s="33">
        <v>420</v>
      </c>
      <c r="L441" s="34"/>
      <c r="M441" s="18" t="s">
        <v>505</v>
      </c>
      <c r="AA441" s="18" t="s">
        <v>977</v>
      </c>
      <c r="AB441" s="18" t="s">
        <v>1473</v>
      </c>
    </row>
    <row r="442" spans="1:28" ht="12" customHeight="1" x14ac:dyDescent="0.2">
      <c r="A442" s="31" t="s">
        <v>978</v>
      </c>
      <c r="B442" s="21" t="s">
        <v>154</v>
      </c>
      <c r="C442" s="31" t="s">
        <v>21</v>
      </c>
      <c r="D442" s="21" t="s">
        <v>13</v>
      </c>
      <c r="E442" s="30" t="str">
        <f t="shared" si="6"/>
        <v>Brewer-Clifton, Mount Carmel Pinot Noir, Sta. Rita Hills - In Bond</v>
      </c>
      <c r="F442" s="16" t="s">
        <v>14</v>
      </c>
      <c r="G442" s="16">
        <v>12</v>
      </c>
      <c r="H442" s="16" t="s">
        <v>151</v>
      </c>
      <c r="I442" s="32" t="s">
        <v>152</v>
      </c>
      <c r="J442" s="33">
        <v>360</v>
      </c>
      <c r="K442" s="33">
        <v>440</v>
      </c>
      <c r="L442" s="34"/>
      <c r="M442" s="18"/>
      <c r="AA442" s="18" t="s">
        <v>979</v>
      </c>
      <c r="AB442" s="18" t="s">
        <v>1474</v>
      </c>
    </row>
    <row r="443" spans="1:28" ht="12" customHeight="1" x14ac:dyDescent="0.2">
      <c r="A443" s="31" t="s">
        <v>980</v>
      </c>
      <c r="B443" s="21" t="s">
        <v>391</v>
      </c>
      <c r="C443" s="31" t="s">
        <v>981</v>
      </c>
      <c r="D443" s="21" t="s">
        <v>13</v>
      </c>
      <c r="E443" s="30" t="str">
        <f t="shared" si="6"/>
        <v>Cristom, Louise Vineyard Pinot Noir, Eola-Amity Hills - In Bond</v>
      </c>
      <c r="F443" s="16" t="s">
        <v>14</v>
      </c>
      <c r="G443" s="16">
        <v>12</v>
      </c>
      <c r="H443" s="16" t="s">
        <v>151</v>
      </c>
      <c r="I443" s="32" t="s">
        <v>152</v>
      </c>
      <c r="J443" s="33">
        <v>480</v>
      </c>
      <c r="K443" s="33">
        <v>650</v>
      </c>
      <c r="L443" s="34"/>
      <c r="M443" s="18"/>
      <c r="AA443" s="18" t="s">
        <v>982</v>
      </c>
      <c r="AB443" s="18" t="s">
        <v>1475</v>
      </c>
    </row>
    <row r="444" spans="1:28" ht="12" customHeight="1" x14ac:dyDescent="0.2">
      <c r="A444" s="31" t="s">
        <v>983</v>
      </c>
      <c r="B444" s="21" t="s">
        <v>391</v>
      </c>
      <c r="C444" s="31" t="s">
        <v>981</v>
      </c>
      <c r="D444" s="21" t="s">
        <v>13</v>
      </c>
      <c r="E444" s="30" t="str">
        <f t="shared" si="6"/>
        <v>Cristom, Eileen Vineyard Pinot Noir, Eola-Amity Hills - In Bond</v>
      </c>
      <c r="F444" s="16" t="s">
        <v>14</v>
      </c>
      <c r="G444" s="16">
        <v>12</v>
      </c>
      <c r="H444" s="16" t="s">
        <v>151</v>
      </c>
      <c r="I444" s="32" t="s">
        <v>152</v>
      </c>
      <c r="J444" s="33">
        <v>480</v>
      </c>
      <c r="K444" s="33">
        <v>650</v>
      </c>
      <c r="L444" s="34"/>
      <c r="M444" s="18"/>
      <c r="AA444" s="18" t="s">
        <v>984</v>
      </c>
      <c r="AB444" s="18" t="s">
        <v>1476</v>
      </c>
    </row>
    <row r="445" spans="1:28" ht="12" customHeight="1" x14ac:dyDescent="0.2">
      <c r="A445" s="31" t="s">
        <v>985</v>
      </c>
      <c r="B445" s="21" t="s">
        <v>391</v>
      </c>
      <c r="C445" s="31" t="s">
        <v>981</v>
      </c>
      <c r="D445" s="21" t="s">
        <v>13</v>
      </c>
      <c r="E445" s="30" t="str">
        <f t="shared" si="6"/>
        <v>Solena, Domaine Danielle Laurent Pinot Noir, Yamhill-Carlton - In Bond</v>
      </c>
      <c r="F445" s="16" t="s">
        <v>14</v>
      </c>
      <c r="G445" s="16">
        <v>12</v>
      </c>
      <c r="H445" s="16" t="s">
        <v>151</v>
      </c>
      <c r="I445" s="32" t="s">
        <v>152</v>
      </c>
      <c r="J445" s="33">
        <v>180</v>
      </c>
      <c r="K445" s="33">
        <v>220</v>
      </c>
      <c r="L445" s="34" t="s">
        <v>168</v>
      </c>
      <c r="M445" s="18"/>
      <c r="AA445" s="18" t="s">
        <v>986</v>
      </c>
      <c r="AB445" s="18" t="s">
        <v>1477</v>
      </c>
    </row>
    <row r="446" spans="1:28" ht="12" customHeight="1" x14ac:dyDescent="0.2">
      <c r="A446" s="31" t="s">
        <v>987</v>
      </c>
      <c r="B446" s="21" t="s">
        <v>391</v>
      </c>
      <c r="C446" s="31" t="s">
        <v>981</v>
      </c>
      <c r="D446" s="21" t="s">
        <v>13</v>
      </c>
      <c r="E446" s="30" t="str">
        <f t="shared" si="6"/>
        <v>Solena, Domaine Danielle Laurent Pinot Noir, Yamhill-Carlton - In Bond</v>
      </c>
      <c r="F446" s="16" t="s">
        <v>14</v>
      </c>
      <c r="G446" s="16">
        <v>12</v>
      </c>
      <c r="H446" s="16" t="s">
        <v>151</v>
      </c>
      <c r="I446" s="32" t="s">
        <v>152</v>
      </c>
      <c r="J446" s="33">
        <v>180</v>
      </c>
      <c r="K446" s="33">
        <v>220</v>
      </c>
      <c r="L446" s="34" t="s">
        <v>168</v>
      </c>
      <c r="M446" s="18"/>
      <c r="AA446" s="18" t="s">
        <v>986</v>
      </c>
      <c r="AB446" s="18" t="s">
        <v>1478</v>
      </c>
    </row>
    <row r="447" spans="1:28" ht="12" customHeight="1" x14ac:dyDescent="0.2">
      <c r="A447" s="31" t="s">
        <v>988</v>
      </c>
      <c r="B447" s="21" t="s">
        <v>391</v>
      </c>
      <c r="C447" s="31" t="s">
        <v>21</v>
      </c>
      <c r="D447" s="21" t="s">
        <v>13</v>
      </c>
      <c r="E447" s="30" t="str">
        <f t="shared" si="6"/>
        <v>PerUs, Kyla, Napa Valley</v>
      </c>
      <c r="F447" s="16" t="s">
        <v>14</v>
      </c>
      <c r="G447" s="16">
        <v>3</v>
      </c>
      <c r="H447" s="16" t="s">
        <v>191</v>
      </c>
      <c r="I447" s="32" t="s">
        <v>161</v>
      </c>
      <c r="J447" s="33">
        <v>300</v>
      </c>
      <c r="K447" s="33">
        <v>400</v>
      </c>
      <c r="L447" s="34"/>
      <c r="M447" s="18"/>
      <c r="AA447" s="18" t="s">
        <v>989</v>
      </c>
      <c r="AB447" s="18" t="s">
        <v>1479</v>
      </c>
    </row>
    <row r="448" spans="1:28" ht="12" customHeight="1" x14ac:dyDescent="0.2">
      <c r="A448" s="31" t="s">
        <v>990</v>
      </c>
      <c r="B448" s="21" t="s">
        <v>457</v>
      </c>
      <c r="C448" s="31" t="s">
        <v>21</v>
      </c>
      <c r="D448" s="21" t="s">
        <v>15</v>
      </c>
      <c r="E448" s="30" t="str">
        <f t="shared" si="6"/>
        <v>Arista, Banfield Chardonnay, Russian River Valley - In Bond</v>
      </c>
      <c r="F448" s="16" t="s">
        <v>14</v>
      </c>
      <c r="G448" s="16">
        <v>6</v>
      </c>
      <c r="H448" s="16" t="s">
        <v>151</v>
      </c>
      <c r="I448" s="32" t="s">
        <v>152</v>
      </c>
      <c r="J448" s="33">
        <v>280</v>
      </c>
      <c r="K448" s="33">
        <v>360</v>
      </c>
      <c r="L448" s="34"/>
      <c r="M448" s="18"/>
      <c r="AA448" s="18" t="s">
        <v>991</v>
      </c>
      <c r="AB448" s="18" t="s">
        <v>1480</v>
      </c>
    </row>
    <row r="449" spans="1:28" ht="12" customHeight="1" x14ac:dyDescent="0.2">
      <c r="A449" s="31" t="s">
        <v>992</v>
      </c>
      <c r="B449" s="21" t="s">
        <v>477</v>
      </c>
      <c r="C449" s="31" t="s">
        <v>21</v>
      </c>
      <c r="D449" s="21" t="s">
        <v>13</v>
      </c>
      <c r="E449" s="30" t="str">
        <f t="shared" si="6"/>
        <v>Once &amp; Future, Oakley Road Vineyard, Zinfandel, Contra Costa County</v>
      </c>
      <c r="F449" s="16" t="s">
        <v>14</v>
      </c>
      <c r="G449" s="16">
        <v>6</v>
      </c>
      <c r="H449" s="16" t="s">
        <v>160</v>
      </c>
      <c r="I449" s="32" t="s">
        <v>161</v>
      </c>
      <c r="J449" s="33">
        <v>90</v>
      </c>
      <c r="K449" s="33">
        <v>130</v>
      </c>
      <c r="L449" s="34"/>
      <c r="M449" s="18"/>
      <c r="AA449" s="18" t="s">
        <v>993</v>
      </c>
      <c r="AB449" s="18" t="s">
        <v>1481</v>
      </c>
    </row>
    <row r="450" spans="1:28" ht="12" customHeight="1" x14ac:dyDescent="0.2">
      <c r="A450" s="31" t="s">
        <v>994</v>
      </c>
      <c r="B450" s="21" t="s">
        <v>995</v>
      </c>
      <c r="C450" s="31" t="s">
        <v>996</v>
      </c>
      <c r="D450" s="21"/>
      <c r="E450" s="30" t="str">
        <f t="shared" si="6"/>
        <v>Cossart Gordon, Boal Solera Madeira</v>
      </c>
      <c r="F450" s="16" t="s">
        <v>14</v>
      </c>
      <c r="G450" s="16">
        <v>2</v>
      </c>
      <c r="H450" s="16" t="s">
        <v>160</v>
      </c>
      <c r="I450" s="32" t="s">
        <v>161</v>
      </c>
      <c r="J450" s="33">
        <v>1000</v>
      </c>
      <c r="K450" s="33">
        <v>1500</v>
      </c>
      <c r="L450" s="34" t="s">
        <v>998</v>
      </c>
      <c r="M450" s="18" t="s">
        <v>180</v>
      </c>
      <c r="AA450" s="18" t="s">
        <v>997</v>
      </c>
      <c r="AB450" s="18" t="s">
        <v>1482</v>
      </c>
    </row>
    <row r="451" spans="1:28" ht="12" customHeight="1" x14ac:dyDescent="0.2">
      <c r="A451" s="31" t="s">
        <v>999</v>
      </c>
      <c r="B451" s="21"/>
      <c r="C451" s="31"/>
      <c r="D451" s="21"/>
      <c r="E451" s="30" t="str">
        <f t="shared" si="6"/>
        <v>1948/1976 Mixed Lot of Cognac and Armagnac</v>
      </c>
      <c r="F451" s="16" t="s">
        <v>1001</v>
      </c>
      <c r="G451" s="16">
        <v>3</v>
      </c>
      <c r="H451" s="16" t="s">
        <v>160</v>
      </c>
      <c r="I451" s="32" t="s">
        <v>161</v>
      </c>
      <c r="J451" s="33">
        <v>500</v>
      </c>
      <c r="K451" s="33">
        <v>800</v>
      </c>
      <c r="L451" s="34" t="s">
        <v>1002</v>
      </c>
      <c r="M451" s="18"/>
      <c r="AA451" s="18" t="s">
        <v>1000</v>
      </c>
      <c r="AB451" s="18" t="s">
        <v>1483</v>
      </c>
    </row>
    <row r="452" spans="1:28" ht="12" customHeight="1" x14ac:dyDescent="0.2">
      <c r="A452" s="31" t="s">
        <v>1003</v>
      </c>
      <c r="B452" s="21" t="s">
        <v>284</v>
      </c>
      <c r="C452" s="31" t="s">
        <v>1004</v>
      </c>
      <c r="D452" s="21"/>
      <c r="E452" s="30" t="str">
        <f t="shared" ref="E452:E461" si="7">HYPERLINK(AB452,AA452)</f>
        <v>Hine, Vintage, Cognac</v>
      </c>
      <c r="F452" s="16" t="s">
        <v>1001</v>
      </c>
      <c r="G452" s="16">
        <v>1</v>
      </c>
      <c r="H452" s="16" t="s">
        <v>160</v>
      </c>
      <c r="I452" s="32" t="s">
        <v>161</v>
      </c>
      <c r="J452" s="33">
        <v>150</v>
      </c>
      <c r="K452" s="33">
        <v>220</v>
      </c>
      <c r="L452" s="34"/>
      <c r="M452" s="18"/>
      <c r="AA452" s="18" t="s">
        <v>1005</v>
      </c>
      <c r="AB452" s="18" t="s">
        <v>1484</v>
      </c>
    </row>
    <row r="453" spans="1:28" ht="12" customHeight="1" x14ac:dyDescent="0.2">
      <c r="A453" s="31" t="s">
        <v>1006</v>
      </c>
      <c r="B453" s="21" t="s">
        <v>317</v>
      </c>
      <c r="C453" s="31" t="s">
        <v>1004</v>
      </c>
      <c r="D453" s="21"/>
      <c r="E453" s="30" t="str">
        <f t="shared" si="7"/>
        <v>Hine, Vintage Early Landed, Cognac</v>
      </c>
      <c r="F453" s="16" t="s">
        <v>1001</v>
      </c>
      <c r="G453" s="16">
        <v>6</v>
      </c>
      <c r="H453" s="16" t="s">
        <v>160</v>
      </c>
      <c r="I453" s="32" t="s">
        <v>161</v>
      </c>
      <c r="J453" s="33">
        <v>560</v>
      </c>
      <c r="K453" s="33">
        <v>700</v>
      </c>
      <c r="L453" s="34" t="s">
        <v>1008</v>
      </c>
      <c r="M453" s="18"/>
      <c r="AA453" s="18" t="s">
        <v>1007</v>
      </c>
      <c r="AB453" s="18" t="s">
        <v>1485</v>
      </c>
    </row>
    <row r="454" spans="1:28" ht="12" customHeight="1" x14ac:dyDescent="0.2">
      <c r="A454" s="31" t="s">
        <v>1009</v>
      </c>
      <c r="B454" s="21" t="s">
        <v>317</v>
      </c>
      <c r="C454" s="31" t="s">
        <v>1004</v>
      </c>
      <c r="D454" s="21"/>
      <c r="E454" s="30" t="str">
        <f t="shared" si="7"/>
        <v>Hine, Vintage Early Landed, Cognac</v>
      </c>
      <c r="F454" s="16" t="s">
        <v>1001</v>
      </c>
      <c r="G454" s="16">
        <v>6</v>
      </c>
      <c r="H454" s="16" t="s">
        <v>160</v>
      </c>
      <c r="I454" s="32" t="s">
        <v>161</v>
      </c>
      <c r="J454" s="33">
        <v>560</v>
      </c>
      <c r="K454" s="33">
        <v>700</v>
      </c>
      <c r="L454" s="34" t="s">
        <v>1010</v>
      </c>
      <c r="M454" s="18"/>
      <c r="AA454" s="18" t="s">
        <v>1007</v>
      </c>
      <c r="AB454" s="18" t="s">
        <v>1486</v>
      </c>
    </row>
    <row r="455" spans="1:28" ht="12" customHeight="1" x14ac:dyDescent="0.2">
      <c r="A455" s="31" t="s">
        <v>1011</v>
      </c>
      <c r="B455" s="21"/>
      <c r="C455" s="31" t="s">
        <v>1012</v>
      </c>
      <c r="D455" s="21"/>
      <c r="E455" s="30" t="str">
        <f t="shared" si="7"/>
        <v>1988/1997 Vertical of Macallan, Highland Single Malt Sherry Oak Cask 18YO, Speyside</v>
      </c>
      <c r="F455" s="16" t="s">
        <v>1001</v>
      </c>
      <c r="G455" s="16">
        <v>10</v>
      </c>
      <c r="H455" s="16" t="s">
        <v>175</v>
      </c>
      <c r="I455" s="32" t="s">
        <v>161</v>
      </c>
      <c r="J455" s="33">
        <v>6000</v>
      </c>
      <c r="K455" s="33">
        <v>9000</v>
      </c>
      <c r="L455" s="34" t="s">
        <v>1014</v>
      </c>
      <c r="M455" s="18" t="s">
        <v>1015</v>
      </c>
      <c r="AA455" s="18" t="s">
        <v>1013</v>
      </c>
      <c r="AB455" s="18" t="s">
        <v>1487</v>
      </c>
    </row>
    <row r="456" spans="1:28" ht="12" customHeight="1" x14ac:dyDescent="0.2">
      <c r="A456" s="31" t="s">
        <v>1016</v>
      </c>
      <c r="B456" s="21"/>
      <c r="C456" s="31" t="s">
        <v>1012</v>
      </c>
      <c r="D456" s="21"/>
      <c r="E456" s="30" t="str">
        <f t="shared" si="7"/>
        <v>2016/2025 Vertical of Macallan, Highland Single Malt Sherry Oak Cask 18YO, Speyside</v>
      </c>
      <c r="F456" s="16" t="s">
        <v>1001</v>
      </c>
      <c r="G456" s="16">
        <v>10</v>
      </c>
      <c r="H456" s="16" t="s">
        <v>175</v>
      </c>
      <c r="I456" s="32" t="s">
        <v>161</v>
      </c>
      <c r="J456" s="33">
        <v>3000</v>
      </c>
      <c r="K456" s="33">
        <v>5000</v>
      </c>
      <c r="L456" s="34" t="s">
        <v>1018</v>
      </c>
      <c r="M456" s="18" t="s">
        <v>1015</v>
      </c>
      <c r="AA456" s="18" t="s">
        <v>1017</v>
      </c>
      <c r="AB456" s="18" t="s">
        <v>1488</v>
      </c>
    </row>
    <row r="457" spans="1:28" ht="12" customHeight="1" x14ac:dyDescent="0.2">
      <c r="A457" s="31" t="s">
        <v>1019</v>
      </c>
      <c r="B457" s="21"/>
      <c r="C457" s="31" t="s">
        <v>1012</v>
      </c>
      <c r="D457" s="21"/>
      <c r="E457" s="30" t="str">
        <f t="shared" si="7"/>
        <v>Bruichladdich, Single Malt Re/Define Thirty 30YO, Islay</v>
      </c>
      <c r="F457" s="16" t="s">
        <v>1001</v>
      </c>
      <c r="G457" s="16">
        <v>1</v>
      </c>
      <c r="H457" s="16" t="s">
        <v>175</v>
      </c>
      <c r="I457" s="32" t="s">
        <v>161</v>
      </c>
      <c r="J457" s="33">
        <v>200</v>
      </c>
      <c r="K457" s="33">
        <v>400</v>
      </c>
      <c r="L457" s="34"/>
      <c r="M457" s="18"/>
      <c r="AA457" s="18" t="s">
        <v>1020</v>
      </c>
      <c r="AB457" s="18" t="s">
        <v>1489</v>
      </c>
    </row>
    <row r="458" spans="1:28" ht="12" customHeight="1" x14ac:dyDescent="0.2">
      <c r="A458" s="31" t="s">
        <v>1021</v>
      </c>
      <c r="B458" s="21"/>
      <c r="C458" s="31" t="s">
        <v>1012</v>
      </c>
      <c r="D458" s="21"/>
      <c r="E458" s="30" t="str">
        <f t="shared" si="7"/>
        <v>A Duo of Single Malt 12YO Whisky: Bowmore, Islay and Dalmore, Highlands - 1990s Bottling</v>
      </c>
      <c r="F458" s="16" t="s">
        <v>14</v>
      </c>
      <c r="G458" s="16">
        <v>2</v>
      </c>
      <c r="H458" s="16" t="s">
        <v>175</v>
      </c>
      <c r="I458" s="32" t="s">
        <v>161</v>
      </c>
      <c r="J458" s="33">
        <v>140</v>
      </c>
      <c r="K458" s="33">
        <v>190</v>
      </c>
      <c r="L458" s="34" t="s">
        <v>1023</v>
      </c>
      <c r="M458" s="18" t="s">
        <v>1024</v>
      </c>
      <c r="AA458" s="18" t="s">
        <v>1022</v>
      </c>
      <c r="AB458" s="18" t="s">
        <v>1490</v>
      </c>
    </row>
    <row r="459" spans="1:28" ht="12" customHeight="1" x14ac:dyDescent="0.2">
      <c r="A459" s="31" t="s">
        <v>1025</v>
      </c>
      <c r="B459" s="21"/>
      <c r="C459" s="31" t="s">
        <v>1012</v>
      </c>
      <c r="D459" s="21"/>
      <c r="E459" s="30" t="str">
        <f t="shared" si="7"/>
        <v>A Mixed Lot of Balvenie and Glenlivet Single Malt Whiskies -1990s Bottling (Mixed Formats)</v>
      </c>
      <c r="F459" s="16" t="s">
        <v>14</v>
      </c>
      <c r="G459" s="16">
        <v>7</v>
      </c>
      <c r="H459" s="16" t="s">
        <v>175</v>
      </c>
      <c r="I459" s="32" t="s">
        <v>161</v>
      </c>
      <c r="J459" s="33">
        <v>200</v>
      </c>
      <c r="K459" s="33">
        <v>280</v>
      </c>
      <c r="L459" s="34" t="s">
        <v>1027</v>
      </c>
      <c r="M459" s="18" t="s">
        <v>1024</v>
      </c>
      <c r="AA459" s="18" t="s">
        <v>1026</v>
      </c>
      <c r="AB459" s="18" t="s">
        <v>1491</v>
      </c>
    </row>
    <row r="460" spans="1:28" ht="12" customHeight="1" x14ac:dyDescent="0.2">
      <c r="A460" s="31" t="s">
        <v>1028</v>
      </c>
      <c r="B460" s="21"/>
      <c r="C460" s="31" t="s">
        <v>1012</v>
      </c>
      <c r="D460" s="21"/>
      <c r="E460" s="30" t="str">
        <f t="shared" si="7"/>
        <v>After Dinner Quartet of Whisky (Mixed Formats)</v>
      </c>
      <c r="F460" s="16" t="s">
        <v>1030</v>
      </c>
      <c r="G460" s="16">
        <v>4</v>
      </c>
      <c r="H460" s="16" t="s">
        <v>175</v>
      </c>
      <c r="I460" s="32" t="s">
        <v>161</v>
      </c>
      <c r="J460" s="33">
        <v>200</v>
      </c>
      <c r="K460" s="33">
        <v>300</v>
      </c>
      <c r="L460" s="34" t="s">
        <v>1031</v>
      </c>
      <c r="M460" s="18" t="s">
        <v>1024</v>
      </c>
      <c r="AA460" s="18" t="s">
        <v>1029</v>
      </c>
      <c r="AB460" s="18" t="s">
        <v>1492</v>
      </c>
    </row>
    <row r="461" spans="1:28" ht="12" customHeight="1" x14ac:dyDescent="0.2">
      <c r="A461" s="31" t="s">
        <v>1032</v>
      </c>
      <c r="B461" s="21"/>
      <c r="C461" s="31"/>
      <c r="D461" s="21"/>
      <c r="E461" s="30" t="str">
        <f t="shared" si="7"/>
        <v>A Mixed Lot of Smooth and Triple Distilled Whisky - 1990s Bottling (Litre)</v>
      </c>
      <c r="F461" s="16" t="s">
        <v>1030</v>
      </c>
      <c r="G461" s="16">
        <v>4</v>
      </c>
      <c r="H461" s="16" t="s">
        <v>175</v>
      </c>
      <c r="I461" s="32" t="s">
        <v>161</v>
      </c>
      <c r="J461" s="33">
        <v>180</v>
      </c>
      <c r="K461" s="33">
        <v>280</v>
      </c>
      <c r="L461" s="34" t="s">
        <v>1034</v>
      </c>
      <c r="M461" s="18" t="s">
        <v>1024</v>
      </c>
      <c r="AA461" s="18" t="s">
        <v>1033</v>
      </c>
      <c r="AB461" s="18" t="s">
        <v>1493</v>
      </c>
    </row>
  </sheetData>
  <autoFilter ref="A2:L2" xr:uid="{D1A9000C-FBF2-4F1B-B225-27F1D765E7F5}"/>
  <mergeCells count="1">
    <mergeCell ref="A1:M1"/>
  </mergeCells>
  <pageMargins left="0.7" right="0.7" top="0.75" bottom="0.75" header="0.3" footer="0.3"/>
  <pageSetup paperSize="9" orientation="portrait" horizontalDpi="0" verticalDpi="0"/>
  <ignoredErrors>
    <ignoredError sqref="A3:A461 B3:B45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Concise Lot Listing</vt:lpstr>
      <vt:lpstr>Detailed Lot Listing</vt:lpstr>
      <vt:lpstr>'Concise Lot Listing'!Print_Area</vt:lpstr>
      <vt:lpstr>'Concise Lot Listing'!Print_Titles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Violette Jongbloed</dc:creator>
  <cp:lastModifiedBy>Francesca Newman</cp:lastModifiedBy>
  <cp:lastPrinted>2025-05-16T15:35:21Z</cp:lastPrinted>
  <dcterms:created xsi:type="dcterms:W3CDTF">2025-02-14T14:19:33Z</dcterms:created>
  <dcterms:modified xsi:type="dcterms:W3CDTF">2026-02-16T12:08:15Z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2057</vt:lpwstr>
  </property>
</Properties>
</file>