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202300"/>
  <mc:AlternateContent xmlns:mc="http://schemas.openxmlformats.org/markup-compatibility/2006">
    <mc:Choice Requires="x15">
      <x15ac:absPath xmlns:x15ac="http://schemas.microsoft.com/office/spreadsheetml/2010/11/ac" url="/Volumes/marketing/2026/Auctions/260630 - Fine Wine 14876/"/>
    </mc:Choice>
  </mc:AlternateContent>
  <xr:revisionPtr revIDLastSave="0" documentId="13_ncr:1_{7E481CFF-13E2-C741-964A-4E60810B930A}" xr6:coauthVersionLast="47" xr6:coauthVersionMax="47" xr10:uidLastSave="{00000000-0000-0000-0000-000000000000}"/>
  <bookViews>
    <workbookView xWindow="-20" yWindow="600" windowWidth="38400" windowHeight="19140" xr2:uid="{CF36662E-5A46-44B1-95E7-E4BD44ABBCBA}"/>
  </bookViews>
  <sheets>
    <sheet name="Concise Lot Listing" sheetId="3" r:id="rId1"/>
    <sheet name="Detailed Lot Listing" sheetId="1" r:id="rId2"/>
  </sheets>
  <definedNames>
    <definedName name="_xlnm._FilterDatabase" localSheetId="0" hidden="1">'Concise Lot Listing'!$A$2:$E$2</definedName>
    <definedName name="_xlnm._FilterDatabase" localSheetId="1" hidden="1">'Detailed Lot Listing'!$A$2:$M$2</definedName>
    <definedName name="_xlnm.Print_Area" localSheetId="0">'Concise Lot Listing'!$A$1:$E$119</definedName>
    <definedName name="_xlnm.Print_Titles" localSheetId="0">'Concise Lot Listing'!$1:$2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1" l="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 i="1"/>
  <c r="C3" i="3"/>
  <c r="C298" i="3"/>
  <c r="C299" i="3"/>
  <c r="C300" i="3"/>
  <c r="C301" i="3"/>
  <c r="C302" i="3"/>
  <c r="C303" i="3"/>
  <c r="C304" i="3"/>
  <c r="C305" i="3"/>
  <c r="C306" i="3"/>
  <c r="C307" i="3"/>
  <c r="C308" i="3"/>
  <c r="C309" i="3"/>
  <c r="C310" i="3"/>
  <c r="C311" i="3"/>
  <c r="C312" i="3"/>
  <c r="C313" i="3"/>
  <c r="C314" i="3"/>
  <c r="C315" i="3"/>
  <c r="C316" i="3"/>
  <c r="C317" i="3"/>
  <c r="C318" i="3"/>
  <c r="C319" i="3"/>
  <c r="C320" i="3"/>
  <c r="C321" i="3"/>
  <c r="C322" i="3"/>
  <c r="C323" i="3"/>
  <c r="C324" i="3"/>
  <c r="C325" i="3"/>
  <c r="C326" i="3"/>
  <c r="C327" i="3"/>
  <c r="C328" i="3"/>
  <c r="C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C242" i="3"/>
  <c r="C243" i="3"/>
  <c r="C244" i="3"/>
  <c r="C245" i="3"/>
  <c r="C246" i="3"/>
  <c r="C247" i="3"/>
  <c r="C248" i="3"/>
  <c r="C249" i="3"/>
  <c r="C250" i="3"/>
  <c r="C251" i="3"/>
  <c r="C252" i="3"/>
  <c r="C253" i="3"/>
  <c r="C254" i="3"/>
  <c r="C255" i="3"/>
  <c r="C256" i="3"/>
  <c r="C257" i="3"/>
  <c r="C258" i="3"/>
  <c r="C259" i="3"/>
  <c r="C260" i="3"/>
  <c r="C261" i="3"/>
  <c r="C262" i="3"/>
  <c r="C263" i="3"/>
  <c r="C264" i="3"/>
  <c r="C265" i="3"/>
  <c r="C266" i="3"/>
  <c r="C267" i="3"/>
  <c r="C268" i="3"/>
  <c r="C269" i="3"/>
  <c r="C270" i="3"/>
  <c r="C271" i="3"/>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329" i="3"/>
  <c r="C330" i="3"/>
</calcChain>
</file>

<file path=xl/sharedStrings.xml><?xml version="1.0" encoding="utf-8"?>
<sst xmlns="http://schemas.openxmlformats.org/spreadsheetml/2006/main" count="4829" uniqueCount="1097">
  <si>
    <t>Lot No.</t>
  </si>
  <si>
    <t>Vintage</t>
  </si>
  <si>
    <t>Name</t>
  </si>
  <si>
    <t>Description</t>
  </si>
  <si>
    <t>Low Estimate</t>
  </si>
  <si>
    <t>Region</t>
  </si>
  <si>
    <t>Colour</t>
  </si>
  <si>
    <t>Volume Label</t>
  </si>
  <si>
    <t>Packaging</t>
  </si>
  <si>
    <t>Provenance</t>
  </si>
  <si>
    <t>In Bond</t>
  </si>
  <si>
    <t>High Estimate</t>
  </si>
  <si>
    <t>Red</t>
  </si>
  <si>
    <t>75cl</t>
  </si>
  <si>
    <t>White</t>
  </si>
  <si>
    <t>Bordeaux</t>
  </si>
  <si>
    <t>Rhone</t>
  </si>
  <si>
    <t>Tuscany</t>
  </si>
  <si>
    <t>Primary Item URL</t>
  </si>
  <si>
    <t>Piedmont</t>
  </si>
  <si>
    <t>California</t>
  </si>
  <si>
    <t>Rioja</t>
  </si>
  <si>
    <t>2016</t>
  </si>
  <si>
    <t>2012</t>
  </si>
  <si>
    <t>2013</t>
  </si>
  <si>
    <t>2015</t>
  </si>
  <si>
    <t>2002</t>
  </si>
  <si>
    <t>Champagne</t>
  </si>
  <si>
    <t>OCC</t>
  </si>
  <si>
    <t>Y</t>
  </si>
  <si>
    <t>2006</t>
  </si>
  <si>
    <t>150cl</t>
  </si>
  <si>
    <t>None</t>
  </si>
  <si>
    <t>N</t>
  </si>
  <si>
    <t>2008</t>
  </si>
  <si>
    <t>Packed in 2x6.</t>
  </si>
  <si>
    <t>Porto</t>
  </si>
  <si>
    <t>Presentation Box</t>
  </si>
  <si>
    <t>OWC</t>
  </si>
  <si>
    <t>2000</t>
  </si>
  <si>
    <t>2001</t>
  </si>
  <si>
    <t>37.5cl</t>
  </si>
  <si>
    <t>2005</t>
  </si>
  <si>
    <t>2007</t>
  </si>
  <si>
    <t>2017</t>
  </si>
  <si>
    <t>2009</t>
  </si>
  <si>
    <t>Burgundy</t>
  </si>
  <si>
    <t>1982</t>
  </si>
  <si>
    <t>1985</t>
  </si>
  <si>
    <t>1989</t>
  </si>
  <si>
    <t>2004</t>
  </si>
  <si>
    <t>2010</t>
  </si>
  <si>
    <t>2011</t>
  </si>
  <si>
    <t>2014</t>
  </si>
  <si>
    <t>Les Forts de Latour, Pauillac</t>
  </si>
  <si>
    <t>2018</t>
  </si>
  <si>
    <t>2019</t>
  </si>
  <si>
    <t>2020</t>
  </si>
  <si>
    <t>2021</t>
  </si>
  <si>
    <t>1998</t>
  </si>
  <si>
    <t>Dreweatts are very strict about the provenance of wine we offer for sale, but also conscious that White Burgundy can be subject to levels of pre-oxidation, especially those produced between 1990-2008. Please be aware that Dreweatts, as per our terms and conditions, cannot offer a refund against any wine purchased that is out of condition.</t>
  </si>
  <si>
    <t>Maison Roche de Bellene, Bourgogne, Pinot Noir Vieilles Vignes - In Bond</t>
  </si>
  <si>
    <t>2023</t>
  </si>
  <si>
    <t>2022</t>
  </si>
  <si>
    <t>Loire</t>
  </si>
  <si>
    <t>1999</t>
  </si>
  <si>
    <t>Packed individually.</t>
  </si>
  <si>
    <t>Castilla y Leon</t>
  </si>
  <si>
    <t>1995</t>
  </si>
  <si>
    <t>Previously owned by a wine enthusiast, purchased en primeur and stored through renown UK merchants until transfer for this sale.</t>
  </si>
  <si>
    <t>1975</t>
  </si>
  <si>
    <t>Chateau Cheval Blanc Premier Grand Cru Classe A, Saint-Emilion Grand Cru</t>
  </si>
  <si>
    <t>300cl</t>
  </si>
  <si>
    <t>1 label nicked.</t>
  </si>
  <si>
    <t>South Australia</t>
  </si>
  <si>
    <t>Kay Brothers, Amery Hillside Shiraz, McLaren Vale - In Bond</t>
  </si>
  <si>
    <t>Country</t>
  </si>
  <si>
    <t>France</t>
  </si>
  <si>
    <t>Previously stored in an underground, temperature-controlled cellar in St. James's, London.</t>
  </si>
  <si>
    <t>Portugal</t>
  </si>
  <si>
    <t>1997</t>
  </si>
  <si>
    <t>Fonseca, Vintage Port</t>
  </si>
  <si>
    <t>1986</t>
  </si>
  <si>
    <t>Chateau Haut-Brion Premier Cru Classe, Pessac-Leognan</t>
  </si>
  <si>
    <t>1983</t>
  </si>
  <si>
    <t>Chateau Latour Premier Cru Classe, Pauillac</t>
  </si>
  <si>
    <t>Chateau Margaux Premier Cru Classe, Margaux</t>
  </si>
  <si>
    <t>Chateau Mouton Rothschild Premier Cru Classe, Pauillac</t>
  </si>
  <si>
    <t>1990</t>
  </si>
  <si>
    <t>Ducru-Beaucaillou 2eme Cru Classe, Saint-Julien</t>
  </si>
  <si>
    <t>Les Forts de Latour, Pauillac (Magnums)</t>
  </si>
  <si>
    <t>1996</t>
  </si>
  <si>
    <t>2003</t>
  </si>
  <si>
    <t>Les Forts de Latour, Pauillac (Halves)</t>
  </si>
  <si>
    <t>Previously stored in Octavian since first release.</t>
  </si>
  <si>
    <t>Chateau Tour St Bonnet, Medoc - In Bond</t>
  </si>
  <si>
    <t>Mathilde, Chateau La Fleur Morange, Saint-Emilion - In Bond</t>
  </si>
  <si>
    <t>Alain Hudelot-Noellat, Romanee-Saint-Vivant Grand Cru - In Bond</t>
  </si>
  <si>
    <t>Packed in 2x6.
Dreweatts are very strict about the provenance of wine we offer for sale, but also conscious that White Burgundy can be subject to levels of pre-oxidation, especially those produced between 1990-2008. Please be aware that Dreweatts, as per our terms and conditions, cannot offer a refund against any wine purchased that is out of condition.</t>
  </si>
  <si>
    <t>Bruno Colin, Chassagne-Montrachet, Blanc - In Bond</t>
  </si>
  <si>
    <t>Italy</t>
  </si>
  <si>
    <t>Australia</t>
  </si>
  <si>
    <t>Spain</t>
  </si>
  <si>
    <t>South Africa</t>
  </si>
  <si>
    <t>Opus One, Napa Valley</t>
  </si>
  <si>
    <t>United States</t>
  </si>
  <si>
    <t>Quantity in Bottles</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</si>
  <si>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</si>
  <si>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</si>
  <si>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</si>
  <si>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</si>
  <si>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</si>
  <si>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</si>
  <si>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</si>
  <si>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</si>
  <si>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</si>
  <si>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</si>
  <si>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</si>
  <si>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</si>
  <si>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</si>
  <si>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</si>
  <si>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</si>
  <si>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</si>
  <si>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</si>
  <si>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</si>
  <si>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</si>
  <si>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</si>
  <si>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</si>
  <si>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</si>
  <si>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</si>
  <si>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</si>
  <si>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</si>
  <si>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</si>
  <si>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</si>
  <si>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</si>
  <si>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</si>
  <si>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</si>
  <si>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</si>
  <si>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</si>
  <si>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</si>
  <si>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</si>
  <si>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</si>
  <si>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</si>
  <si>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</si>
  <si>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</si>
  <si>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</si>
  <si>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</si>
  <si>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</si>
  <si>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</si>
  <si>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</si>
  <si>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</si>
  <si>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</si>
  <si>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</si>
  <si>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</si>
  <si>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</si>
  <si>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</si>
  <si>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</si>
  <si>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</si>
  <si>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</si>
  <si>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</si>
  <si>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</si>
  <si>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</si>
  <si>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</si>
  <si>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</si>
  <si>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</si>
  <si>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</si>
  <si>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</si>
  <si>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</si>
  <si>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</si>
  <si>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</si>
  <si>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</si>
  <si>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</si>
  <si>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</si>
  <si>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</si>
  <si>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</si>
  <si>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</si>
  <si>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</si>
  <si>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</si>
  <si>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</si>
  <si>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</si>
  <si>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</si>
  <si>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</si>
  <si>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</si>
  <si>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</si>
  <si>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</si>
  <si>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</si>
  <si>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</si>
  <si>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</si>
  <si>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</si>
  <si>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</si>
  <si>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</si>
  <si>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</si>
  <si>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</si>
  <si>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</si>
  <si>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</si>
  <si>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</si>
  <si>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</si>
  <si>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</si>
  <si>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</si>
  <si>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</si>
  <si>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</si>
  <si>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</si>
  <si>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</si>
  <si>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</si>
  <si>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</si>
  <si>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</si>
  <si>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</si>
  <si>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</si>
  <si>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</si>
  <si>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</si>
  <si>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</si>
  <si>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</si>
  <si>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</si>
  <si>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</si>
  <si>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</si>
  <si>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</si>
  <si>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</si>
  <si>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</si>
  <si>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</si>
  <si>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</si>
  <si>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</si>
  <si>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</si>
  <si>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</si>
  <si>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</si>
  <si>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</si>
  <si>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</si>
  <si>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</si>
  <si>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</si>
  <si>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</si>
  <si>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</si>
  <si>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</si>
  <si>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</si>
  <si>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</si>
  <si>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</si>
  <si>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</si>
  <si>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</si>
  <si>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</si>
  <si>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</si>
  <si>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</si>
  <si>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</si>
  <si>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</si>
  <si>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</si>
  <si>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</si>
  <si>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</si>
  <si>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</si>
  <si>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</si>
  <si>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</si>
  <si>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</si>
  <si>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</si>
  <si>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</si>
  <si>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</si>
  <si>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</si>
  <si>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</si>
  <si>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</si>
  <si>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</si>
  <si>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</si>
  <si>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</si>
  <si>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</si>
  <si>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</si>
  <si>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</si>
  <si>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</si>
  <si>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</si>
  <si>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</si>
  <si>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</si>
  <si>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</si>
  <si>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</si>
  <si>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</si>
  <si>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</si>
  <si>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</si>
  <si>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</si>
  <si>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</si>
  <si>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</si>
  <si>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</si>
  <si>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</si>
  <si>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</si>
  <si>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</si>
  <si>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</si>
  <si>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</si>
  <si>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</si>
  <si>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</si>
  <si>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</si>
  <si>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</si>
  <si>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</si>
  <si>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</si>
  <si>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</si>
  <si>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</si>
  <si>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</si>
  <si>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</si>
  <si>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</si>
  <si>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</si>
  <si>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</si>
  <si>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</si>
  <si>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</si>
  <si>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</si>
  <si>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</si>
  <si>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</si>
  <si>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</si>
  <si>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</si>
  <si>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</si>
  <si>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</si>
  <si>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</si>
  <si>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</si>
  <si>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</si>
  <si>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</si>
  <si>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</si>
  <si>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</si>
  <si>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</si>
  <si>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</si>
  <si>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</si>
  <si>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</si>
  <si>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</si>
  <si>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</si>
  <si>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</si>
  <si>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</si>
  <si>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</si>
  <si>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</si>
  <si>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</si>
  <si>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</si>
  <si>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</si>
  <si>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</si>
  <si>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</si>
  <si>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</si>
  <si>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</si>
  <si>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</si>
  <si>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</si>
  <si>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</si>
  <si>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</si>
  <si>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</si>
  <si>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</si>
  <si>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</si>
  <si>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</si>
  <si>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</si>
  <si>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</si>
  <si>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</si>
  <si>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</si>
  <si>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</si>
  <si>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</si>
  <si>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</si>
  <si>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</si>
  <si>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</si>
  <si>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</si>
  <si>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</si>
  <si>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</si>
  <si>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</si>
  <si>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</si>
  <si>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</si>
  <si>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</si>
  <si>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</si>
  <si>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</si>
  <si>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</si>
  <si>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</si>
  <si>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</si>
  <si>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</si>
  <si>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</si>
  <si>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</si>
  <si>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</si>
  <si>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</si>
  <si>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</si>
  <si>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</si>
  <si>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</si>
  <si>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</si>
  <si>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</si>
  <si>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</si>
  <si>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</si>
  <si>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</si>
  <si>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</si>
  <si>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</si>
  <si>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</si>
  <si>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</si>
  <si>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</si>
  <si>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</si>
  <si>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</si>
  <si>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</si>
  <si>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</si>
  <si>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</si>
  <si>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</si>
  <si>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</si>
  <si>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</si>
  <si>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</si>
  <si>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</si>
  <si>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</si>
  <si>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</si>
  <si>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</si>
  <si>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</si>
  <si>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</si>
  <si>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</si>
  <si>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</si>
  <si>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</si>
  <si>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</si>
  <si>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</si>
  <si>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</si>
  <si>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</si>
  <si>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</si>
  <si>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</si>
  <si>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</si>
  <si>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</si>
  <si>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</si>
  <si>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</si>
  <si>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</si>
  <si>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</si>
  <si>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</si>
  <si>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</si>
  <si>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</si>
  <si>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</si>
  <si>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Krug, Vintage Brut</t>
  </si>
  <si>
    <t>Joseph Perrier, Cuvee Josephine</t>
  </si>
  <si>
    <t>Warre's, Vintage Port</t>
  </si>
  <si>
    <t>Dow's, Vintage Port - In Bond</t>
  </si>
  <si>
    <t>Moulin Touchais, Coteaux du Layon</t>
  </si>
  <si>
    <t>Chateau Lagrange 3eme Cru Classe, Saint-Julien</t>
  </si>
  <si>
    <t>Chateau Talbot 4eme Cru Classe, Saint-Julien</t>
  </si>
  <si>
    <t>Clos Fourtet Premier Grand Cru Classe B, Saint-Emilion Grand Cru - In Bond</t>
  </si>
  <si>
    <t>Chateau Palmer 3eme Cru Classe, Margaux - In Bond</t>
  </si>
  <si>
    <t>Chateau Haut-Brion Premier Cru Classe, Pessac-Leognan - In Bond</t>
  </si>
  <si>
    <t>Chateau Barde Haut Grand Cru Classe, Saint-Emilion Grand Cru - In Bond</t>
  </si>
  <si>
    <t>Chateau La Mission Haut-Brion Cru Classe, Pessac-Leognan - In Bond</t>
  </si>
  <si>
    <t>Chateau Anthonic, Moulis en Medoc - In Bond</t>
  </si>
  <si>
    <t>Chateau Langoa Barton 3eme Cru Classe, Saint-Julien</t>
  </si>
  <si>
    <t>Chateau du Moulin Rouge, Haut-Medoc - In Bond</t>
  </si>
  <si>
    <t>Bocquenet, Nuits-Saint-Georges, Aux Saints-Juliens</t>
  </si>
  <si>
    <t>Robert Chevillon, Nuits-Saint-Georges Premier Cru, Les Cailles - In Bond</t>
  </si>
  <si>
    <t>Jean-Claude Ramonet, Montrachet Grand Cru</t>
  </si>
  <si>
    <t>Herve Azo, Chablis - In Bond</t>
  </si>
  <si>
    <t>Delas, Cote Rotie, Seigneur de Maugiron</t>
  </si>
  <si>
    <t>Fantini, Calalenta Pecorino, Terre di Chieti IGT - In Bond</t>
  </si>
  <si>
    <t>Alvi's Drift, Albertus Viljoen Limited Release Chardonnay, Worcester - In Bond</t>
  </si>
  <si>
    <t>Turley, Zinfandel Turley Estate, Napa Valley</t>
  </si>
  <si>
    <t>Abruzzo</t>
  </si>
  <si>
    <t>Breede River Valley</t>
  </si>
  <si>
    <t>Property of a retired wine merchant and previously stored in a fine Cumbrian cellar.</t>
  </si>
  <si>
    <t>From a single private collection, held continuously at The Wine Society since en primeur acquisition.</t>
  </si>
  <si>
    <t>Levels all BN or better, 1 VTS.</t>
  </si>
  <si>
    <t>From a significant private collection purchased through renowned UK merchants and kept in professional storage throughout.</t>
  </si>
  <si>
    <t>Labels nicked and scuffed.</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</si>
  <si>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</si>
  <si>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</si>
  <si>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</si>
  <si>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</si>
  <si>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</si>
  <si>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</si>
  <si>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</si>
  <si>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</si>
  <si>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</si>
  <si>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</si>
  <si>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</si>
  <si>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</si>
  <si>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</si>
  <si>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</si>
  <si>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</si>
  <si>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</si>
  <si>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</si>
  <si>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</si>
  <si>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</si>
  <si>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</si>
  <si>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</si>
  <si>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</si>
  <si>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</si>
  <si>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</si>
  <si>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</si>
  <si>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</si>
  <si>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</si>
  <si>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</si>
  <si>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</si>
  <si>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</si>
  <si>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</si>
  <si>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Bollinger, R.D., Champagne</t>
  </si>
  <si>
    <t>Joseph Perrier, Le Ciergelot Brut Nature, Parcelle ZD214</t>
  </si>
  <si>
    <t>Graham's, Vintage Port</t>
  </si>
  <si>
    <t>Ramos Pinto, Quinta de Ervamoira Vintage Port</t>
  </si>
  <si>
    <t>1960/1970 A Pair of Vintage Ports: Offley and Graham's</t>
  </si>
  <si>
    <t>Mixed Lot of Graham's and Cockburn's Vintage Port</t>
  </si>
  <si>
    <t>Ramos Pinto, Tawny 30 Year Old Port</t>
  </si>
  <si>
    <t>Chateau d'Yquem Premier Cru Superieur, Sauternes</t>
  </si>
  <si>
    <t>Giraud, Sauternes</t>
  </si>
  <si>
    <t>Chateau Cantegril, Barsac</t>
  </si>
  <si>
    <t>2018/2021 Mixed Lot of Sweet Wines (Half Litres)</t>
  </si>
  <si>
    <t>Chateau Malescot St. Exupery 3eme Cru Classe, Margaux (Magnum)</t>
  </si>
  <si>
    <t>Chateau Mouton Rothschild Premier Cru Classe, Pauillac - In Bond</t>
  </si>
  <si>
    <t>Chateau Leoville Barton 2eme Cru Classe, Saint-Julien</t>
  </si>
  <si>
    <t>Petrus, Pomerol</t>
  </si>
  <si>
    <t>Cos d'Estournel 2eme Cru Classe, Saint-Estephe</t>
  </si>
  <si>
    <t>Cos d'Estournel 2eme Cru Classe, Saint-Estephe (Magnum)</t>
  </si>
  <si>
    <t>Chateau Trotanoy, Pomerol</t>
  </si>
  <si>
    <t>Chateau Pape Clement Cru Classe, Pessac-Leognan (Double Magnum)</t>
  </si>
  <si>
    <t>Chateau Branaire-Ducru 4eme Cru Classe, Saint-Julien (Magnum)</t>
  </si>
  <si>
    <t>Chateau Haut-Bailly Cru Classe, Pessac-Leognan</t>
  </si>
  <si>
    <t>Chateau Moulin Saint-Georges, Saint-Emilion Grand Cru</t>
  </si>
  <si>
    <t>Chateau Tertre Roteboeuf, Saint-Emilion Grand Cru - In Bond</t>
  </si>
  <si>
    <t>Chateau La Lagune 3eme Cru Classe, Haut-Medoc</t>
  </si>
  <si>
    <t>Chateau Batailley 5eme Cru Classe, Pauillac</t>
  </si>
  <si>
    <t>Chateau Ferriere 3eme Cru Classe, Margaux</t>
  </si>
  <si>
    <t>Chateau Les Carmes Haut-Brion, Pessac-Leognan - In Bond</t>
  </si>
  <si>
    <t>Chateau Latour a Pomerol, Pomerol - In Bond</t>
  </si>
  <si>
    <t>Chateau Pavie Premier Grand Cru Classe A, Saint-Emilion Grand Cru</t>
  </si>
  <si>
    <t>Petrus, Pomerol - In Bond</t>
  </si>
  <si>
    <t>Chateau Lynch-Bages 5eme Cru Classe, Pauillac</t>
  </si>
  <si>
    <t>Chateau Plince, Pomerol</t>
  </si>
  <si>
    <t>Chateau Siaurac, Lalande de Pomerol</t>
  </si>
  <si>
    <t>Chateau Lafite Rothschild Premier Cru Classe, Pauillac (Double Magnum) - In Bond</t>
  </si>
  <si>
    <t>Le Clarence de Haut-Brion, Pessac-Leognan</t>
  </si>
  <si>
    <t>Chateau Cissac, Haut-Medoc</t>
  </si>
  <si>
    <t>Chateau L'Eglise-Clinet, Pomerol</t>
  </si>
  <si>
    <t>Chateau Figeac Premier Grand Cru Classe A, Saint-Emilion Grand Cru</t>
  </si>
  <si>
    <t>Chateau Pichon Longueville Comtesse de Lalande 2eme Cru Classe, Pauillac</t>
  </si>
  <si>
    <t>Chateau Langoa Barton 3eme Cru Classe, Saint-Julien - In Bond</t>
  </si>
  <si>
    <t>Echo de Lynch-Bages, Pauillac</t>
  </si>
  <si>
    <t>Clos du Clocher, Pomerol</t>
  </si>
  <si>
    <t>Chateau Brane-Cantenac 2eme Cru Classe, Margaux</t>
  </si>
  <si>
    <t>Pichon Longueville Comtesse Lalande 2eme Cru Classe, Pauillac</t>
  </si>
  <si>
    <t>Chateau Margaux Premier Cru Classe, Margaux - In Bond</t>
  </si>
  <si>
    <t>Chateau Lafite Rothschild Premier Cru Classe, Pauillac - In Bond</t>
  </si>
  <si>
    <t>Chateau Smith Haut Lafitte, Rouge Cru Classe, Pessac-Leognan - In Bond</t>
  </si>
  <si>
    <t>Chateau Cheval Blanc Premier Grand Cru Classe A, Saint-Emilion Grand Cru - In Bond</t>
  </si>
  <si>
    <t>Chateau Figeac Premier Grand Cru Classe A, Saint-Emilion Grand Cru - In Bond</t>
  </si>
  <si>
    <t>Chateau Belair-Monange Premier Grand Cru Classe B, Saint-Emilion Grand Cru - In Bond</t>
  </si>
  <si>
    <t>Chateau Ausone, Saint-Emilion Grand Cru - In Bond</t>
  </si>
  <si>
    <t>Le Pin, Pomerol - In Bond</t>
  </si>
  <si>
    <t>Chateau Trotanoy, Pomerol - In Bond</t>
  </si>
  <si>
    <t>Chateau L'Evangile, Pomerol - In Bond</t>
  </si>
  <si>
    <t>Chateau La Fleur-Petrus, Pomerol - In Bond</t>
  </si>
  <si>
    <t>Roc Des Cambes, Cotes de Bourg - In Bond</t>
  </si>
  <si>
    <t>Chateau Leoville Las Cases 2eme Cru Classe, Saint-Julien - In Bond</t>
  </si>
  <si>
    <t>Chateau Cheval Blanc, Le Petit Cheval Blanc, Bordeaux - In Bond</t>
  </si>
  <si>
    <t>1982/1985 Mixed Lot of Left Bank Bordeaux</t>
  </si>
  <si>
    <t>Chateau Lanessan, Haut-Medoc</t>
  </si>
  <si>
    <t>Chateau Bourgneuf, Pomerol</t>
  </si>
  <si>
    <t>2009/2010 Chateau La Conseillante, Pomerol</t>
  </si>
  <si>
    <t>2009/2010 Mixed Lot of Red Bordeaux</t>
  </si>
  <si>
    <t>2011/2015 Mixed Lot of Margaux</t>
  </si>
  <si>
    <t>2018/2019 Mixed Lot of Chateau de Pez and Haut-Batailley</t>
  </si>
  <si>
    <t>Dupont-Tisserandot, Charmes-Chambertin Grand Cru</t>
  </si>
  <si>
    <t>Clos de Tart, Clos de Tart Grand Cru, Monopole - In Bond</t>
  </si>
  <si>
    <t>Domaine Michel Magnien, Charmes-Chambertin Grand Cru - In Bond</t>
  </si>
  <si>
    <t>Domaine de la Vougeraie, Charmes-Chambertin Grand Cru, Les Mazoyeres</t>
  </si>
  <si>
    <t>Bouchard Pere et Fils, Volnay Premier Cru, Les Caillerets Ancienne Cuvee Carnot</t>
  </si>
  <si>
    <t>Domaine Faiveley, Chambertin-Clos de Beze Grand Cru - In Bond</t>
  </si>
  <si>
    <t>Gerard Raphet, Morey-Saint-Denis</t>
  </si>
  <si>
    <t>Clos de Tart, Clos de Tart Grand Cru (Magnum)</t>
  </si>
  <si>
    <t>Domaine Dujac, Gevrey-Chambertin Premier Cru, Aux Combottes</t>
  </si>
  <si>
    <t>Georges Lignier et Fils, Charmes-Chambertin Grand Cru</t>
  </si>
  <si>
    <t>Domaine Comte Georges de Vogue, Bonnes Mares Grand Cru</t>
  </si>
  <si>
    <t>Domaine Comte Georges de Vogue, Musigny Grand Cru, Cuvee Vieilles Vignes</t>
  </si>
  <si>
    <t>Domaine Coquard Loison Fleurot, Echezeaux Grand Cru - In Bond</t>
  </si>
  <si>
    <t>Domaine Thierry Mortet, Gevrey-Chambertin</t>
  </si>
  <si>
    <t>Seguin Manuel, Corton-Rognet Grand Cru - In Bond</t>
  </si>
  <si>
    <t>Jacques-Frederic Mugnier, Nuits-Saint-Georges Premier Cru, Clos de la Marechale Rouge - In Bond</t>
  </si>
  <si>
    <t>Domaine Armand Rousseau, Charmes-Chambertin Grand Cru - In Bond</t>
  </si>
  <si>
    <t>Domaine Faiveley, Mazis-Chambertin Grand Cru - In Bond</t>
  </si>
  <si>
    <t>Charles van Canneyt, Charmes-Chambertin Grand Cru - In Bond</t>
  </si>
  <si>
    <t>Maison Louis Jadot, Chambertin Grand Cru - In Bond</t>
  </si>
  <si>
    <t>Laurent Ponsot, Chambertin Grand Cru, Cuvee du Chene - In Bond</t>
  </si>
  <si>
    <t>Maison Roche de Bellene, Charmes-Chambertin Grand Cru - In Bond</t>
  </si>
  <si>
    <t>Monthelie Douhairet Porcheret, Chambertin Grand Cru - In Bond</t>
  </si>
  <si>
    <t>Laurent Ponsot, Clos Saint-Denis Grand Cru, Cuvee du Merisier - In Bond</t>
  </si>
  <si>
    <t>Domaine Drouhin Laroze, Bonnes Mares Grand Cru - In Bond</t>
  </si>
  <si>
    <t>Laurent Ponsot, Bonnes Mares Grand Cru, Cuvee de l'Amandier - In Bond</t>
  </si>
  <si>
    <t>Clos Tart, Clos de Tart Grand Cru, Monopole - In Bond</t>
  </si>
  <si>
    <t>Domaine des Lambrays, Clos des Lambrays Grand Cru - In Bond</t>
  </si>
  <si>
    <t>Maison Louis Jadot, Clos de la Roche Grand Cru - In Bond</t>
  </si>
  <si>
    <t>Domaine Comte Georges de Vogue, Musigny Grand Cru, Cuvee Vieilles Vignes - In Bond</t>
  </si>
  <si>
    <t>Alain Hudelot-Noellat, Clos de Vougeot Grand Cru - In Bond</t>
  </si>
  <si>
    <t>Chateau de la Tour, Clos de Vougeot Grand Cru - In Bond</t>
  </si>
  <si>
    <t>Domaine Georges Mugneret Gibourg, Echezeaux Grand Cru - In Bond</t>
  </si>
  <si>
    <t>Francois Confuron-Gindre, Echezeaux Grand Cru - In Bond</t>
  </si>
  <si>
    <t>Laurent Ponsot, Echezeaux Grand Cru, Cuvee de l'Erable - In Bond</t>
  </si>
  <si>
    <t>Domaine de la Romanee-Conti, Romanee-Conti Grand Cru - In Bond</t>
  </si>
  <si>
    <t>Domaine de la Romanee-Conti, La Tache Grand Cru - In Bond</t>
  </si>
  <si>
    <t>Maison Roche de Bellene, Richebourg Grand Cru - In Bond</t>
  </si>
  <si>
    <t>Maison Roche de Bellene, Romanee-Saint-Vivant Grand Cru - In Bond</t>
  </si>
  <si>
    <t>Domaine Bonneau du Martray, Corton Grand Cru - In Bond</t>
  </si>
  <si>
    <t>Domaine Faiveley, Corton Grand Cru, Clos des Cortons Faiveley - In Bond</t>
  </si>
  <si>
    <t>Olivier Bernstein, Grand Cru, Assortment Case - In Bond</t>
  </si>
  <si>
    <t>Domaine Armand Rousseau, Gevrey-Chambertin Premier Cru, Clos Saint-Jacques - In Bond</t>
  </si>
  <si>
    <t>Domaine Louis Jadot, Gevrey-Chambertin Premier Cru, Clos Saint-Jacques - In Bond</t>
  </si>
  <si>
    <t>Domaine Louis Jadot, Gevrey-Chambertin Premier Cru, Combe aux Moines - In Bond</t>
  </si>
  <si>
    <t>Laurent Ponsot, Gevrey-Chambertin Premier Cru, En Ergot Cuvee du Meleze - In Bond</t>
  </si>
  <si>
    <t>Laurent Ponsot, Chambolle-Musigny Premier Cru, Les Charmes Cuvee du Tilleul - In Bond</t>
  </si>
  <si>
    <t>Alain Hudelot-Noellat, Vougeot Premier Cru, Les Petits Vougeots - In Bond</t>
  </si>
  <si>
    <t>Domaine Georges Mugneret Gibourg, Nuits-Saint-Georges Premier Cru, Les Vignes Rondes - In Bond</t>
  </si>
  <si>
    <t>Domaine Jacques Prieur, Beaune Premier Cru, Clos de la Feguine - In Bond</t>
  </si>
  <si>
    <t>Laurent Ponsot, Beaune Premier Cru, Cuvee du Noyer - In Bond</t>
  </si>
  <si>
    <t>Pierre Labet, Beaune Premier Cru, Aux Coucherias - In Bond</t>
  </si>
  <si>
    <t>Patrick Guillot, Mercurey Premier Cru, Les Montaigus - In Bond</t>
  </si>
  <si>
    <t>Laurent Ponsot, Gevrey-Chambertin, Cuvee de l'Aulne - In Bond</t>
  </si>
  <si>
    <t>Pierre Labet, Gevrey-Chambertin, Vieilles Vignes - In Bond</t>
  </si>
  <si>
    <t>Domaine Comte Georges de Vogue, Chambolle-Musigny - In Bond</t>
  </si>
  <si>
    <t>Laurent Ponsot, Chambolle-Musigny, Cuvee de la Violette - In Bond</t>
  </si>
  <si>
    <t>Domaine Georges Mugneret Gibourg, Vosne-Romanee - In Bond</t>
  </si>
  <si>
    <t>Laurent Ponsot, Vosne-Romanee, Cuvee du Cerisier - In Bond</t>
  </si>
  <si>
    <t>Laurent Ponsot, Bourgogne, Cuvee des Peupliers - In Bond</t>
  </si>
  <si>
    <t>Charles van Canneyt, Griotte-Chambertin Grand Cru - In Bond</t>
  </si>
  <si>
    <t>Hospices de Beaune, Mazis-Chambertin Grand Cru, Cuvee Madeleine Collignon - In Bond</t>
  </si>
  <si>
    <t>Hospices de Beaune, Clos de la Roche Grand Cru, Cuvee Georges Kritter - In Bond</t>
  </si>
  <si>
    <t>Charles van Canneyt, Chambolle-Musigny Premier Cru, Les Chabiots - In Bond</t>
  </si>
  <si>
    <t>Domaine Albert Bichot (Clos Frantin), Vosne-Romanee Premier Cru, Aux Malconsorts - In Bond</t>
  </si>
  <si>
    <t>Olivier Bernstein, Clos de Vougeot Grand Cru - In Bond</t>
  </si>
  <si>
    <t>Rene Bouvier, Cote de Nuits-Villages</t>
  </si>
  <si>
    <t>2012/2018 Mixed Lot of Domaine Antonin Guyon</t>
  </si>
  <si>
    <t>2019/2020 Mixed Lot of Red and White Premier Cru Burgundy</t>
  </si>
  <si>
    <t>Domaine William Fevre, Chablis Grand Cru, Les Clos - In Bond</t>
  </si>
  <si>
    <t>Domaine William Fevre, Chablis Grand Cru, Les Preuses - In Bond</t>
  </si>
  <si>
    <t>Domaine William Fevre, Chablis Grand Cru, Bougros Bouguerots - In Bond</t>
  </si>
  <si>
    <t>Remoissenet Pere &amp; Fils, Chablis Grand Cru, Les Clos - In Bond</t>
  </si>
  <si>
    <t>Domaine Francois Raveneau, Chablis</t>
  </si>
  <si>
    <t>Domaine Francois Raveneau, Chablis Premier Cru, Butteaux</t>
  </si>
  <si>
    <t>Domaine Francois Raveneau, Chablis Grand Cru, Valmur</t>
  </si>
  <si>
    <t>Marc Colin et Fils, Saint-Aubin Premier Cru, En Montceau</t>
  </si>
  <si>
    <t>Domaine Bonneau du Martray, Corton-Charlemagne Grand Cru</t>
  </si>
  <si>
    <t>Domaine Leflaive, Chevalier-Montrachet Grand Cru</t>
  </si>
  <si>
    <t>Domaine Leflaive, Puligny-Montrachet Premier Cru, Clavoillon</t>
  </si>
  <si>
    <t>Domaine Leflaive, Puligny-Montrachet Premier Cru, Les Pucelles</t>
  </si>
  <si>
    <t>Domaine Leflaive, Puligny-Montrachet Premier Cru, Les Pucelles (Magnum)</t>
  </si>
  <si>
    <t>Domaine Jacques Prieur, Montrachet Grand Cru</t>
  </si>
  <si>
    <t>Domaine de la Romanee-Conti, Corton-Charlemagne Grand Cru - In Bond</t>
  </si>
  <si>
    <t>Domaine Bonneau du Martray, Corton-Charlemagne Grand Cru - In Bond</t>
  </si>
  <si>
    <t>Henri Boillot, Corton-Charlemagne Grand Cru - In Bond</t>
  </si>
  <si>
    <t>Charles van Canneyt, Corton-Charlemagne Grand Cru - In Bond</t>
  </si>
  <si>
    <t>Pavelot, Corton-Charlemagne Grand Cru - In Bond</t>
  </si>
  <si>
    <t>Domaine Leflaive, Chevalier-Montrachet Grand Cru - In Bond</t>
  </si>
  <si>
    <t>Domaine Jacques Prieur, Montrachet Grand Cru - In Bond</t>
  </si>
  <si>
    <t>Remoissenet Pere &amp; Fils, Montrachet Grand Cru - In Bond</t>
  </si>
  <si>
    <t>Maison Louis Latour, Montrachet Grand Cru - In Bond</t>
  </si>
  <si>
    <t>Domaine Leflaive, Bienvenues-Batard-Montrachet Grand Cru - In Bond</t>
  </si>
  <si>
    <t>Maison Louis Jadot, Batard-Montrachet Grand Cru - In Bond</t>
  </si>
  <si>
    <t>Domaine Leflaive, Batard-Montrachet Grand Cru - In Bond</t>
  </si>
  <si>
    <t>Albert Bichot, Criots-Batard-Montrachet Grand Cru - In Bond</t>
  </si>
  <si>
    <t>Domaine Leflaive, Meursault Premier Cru, Sous le dos d'Ane - In Bond</t>
  </si>
  <si>
    <t>Domaine Jacques Prieur, Meursault-Perrieres Premier Cru - In Bond</t>
  </si>
  <si>
    <t>Domaine Leflaive, Puligny-Montrachet Premier Cru, Les Combettes - In Bond</t>
  </si>
  <si>
    <t>Domaine Leflaive, Puligny-Montrachet Premier Cru, Les Folatieres - In Bond</t>
  </si>
  <si>
    <t>Domaine Leflaive, Puligny-Montrachet Premier Cru, Les Pucelles - In Bond</t>
  </si>
  <si>
    <t>Domaine Leflaive, Puligny-Montrachet Premier Cru, Clavoillon - In Bond</t>
  </si>
  <si>
    <t>Domaine Jacques Prieur, Puligny-Montrachet Premier Cru, Les Combettes - In Bond</t>
  </si>
  <si>
    <t>Paul Pernot, Puligny-Montrachet Premier Cru, Les Folatieres - In Bond</t>
  </si>
  <si>
    <t>Domaine Leflaive, Chassagne-Montrachet Premier Cru, La Maltroie - In Bond</t>
  </si>
  <si>
    <t>Maison Louis Jadot, Chassagne-Montrachet Premier Cru, En Cailleret - In Bond</t>
  </si>
  <si>
    <t>Jerome Galeyrand, Marsannay, Champs Perdrix Blanc - In Bond</t>
  </si>
  <si>
    <t>Alain Hudelot-Noellat, Meursault, Clos des Ecoles - In Bond</t>
  </si>
  <si>
    <t>Domaine Leflaive, Puligny-Montrachet - In Bond</t>
  </si>
  <si>
    <t>Maison Domaine des Heritiers Louis Jadot, Chevalier-Montrachet GC, Les Demoiselles - In Bond</t>
  </si>
  <si>
    <t>Domaine Coffinet-Duvernay, Chassagne-Montrachet, Blanc</t>
  </si>
  <si>
    <t>Domaine Leflaive, Bourgogne, Blanc - In Bond</t>
  </si>
  <si>
    <t>Henri Boillot, Bourgogne, Blanc - In Bond</t>
  </si>
  <si>
    <t>Rene Lequin Colin, Bourgogne, Back To The Roots Chardonnay</t>
  </si>
  <si>
    <t>Domaine Comte Georges de Vogue, Musigny Grand Cru, Blanc - In Bond</t>
  </si>
  <si>
    <t>Ballot Millot, Chassagne-Montrachet Premier Cru, Morgeot Tete de Clos</t>
  </si>
  <si>
    <t>Remoissenet Pere &amp; Fils, Corton-Charlemagne Grand Cru - In Bond</t>
  </si>
  <si>
    <t>Maison Roche de Bellene, Corton-Charlemagne Grand Cru - In Bond</t>
  </si>
  <si>
    <t>Maison Roche de Bellene, Bienvenues-Batard-Montrachet Grand Cru - In Bond</t>
  </si>
  <si>
    <t>Fernand &amp; Laurent Pillot, Chassagne-Montrachet Premier Cru, Les Grandes Ruchottes</t>
  </si>
  <si>
    <t>Paul Pernot, Puligny-Montrachet Premier Cru, Les Pucelles - In Bond</t>
  </si>
  <si>
    <t>Maison Louis Jadot, Puligny-Montrachet Premier Cru, La Garenne - In Bond</t>
  </si>
  <si>
    <t>Domaine Michel Niellon, Chassagne-Montrachet</t>
  </si>
  <si>
    <t>Domaine de la Chapelle, Hermitage, La Chapelle Rouge (Magnum)</t>
  </si>
  <si>
    <t>M. Chapoutier, Ermitage, De l'Oree - In Bond</t>
  </si>
  <si>
    <t>Chateau de Beaucastel Rouge, Chateauneuf-du-Pape</t>
  </si>
  <si>
    <t>La Ferme du Mont, Chateauneuf-du-Pape, Capelan</t>
  </si>
  <si>
    <t>Delas, Cote Rotie, La Landonne</t>
  </si>
  <si>
    <t>Chateau Pesquie, Ventoux, Terrasses</t>
  </si>
  <si>
    <t>Roger Sabon, Chateauneuf-du-Pape, Le Secret des Sabon - In Bond</t>
  </si>
  <si>
    <t>M. Chapoutier, Hermitage, l'Ermite Blanc - In Bond</t>
  </si>
  <si>
    <t>M. Chapoutier, Hermitage, Le Meal Blanc - In Bond</t>
  </si>
  <si>
    <t>Chateau de Beaucastel Hommage a Jacques Perrin, Chateauneuf-du-Pape - In Bond</t>
  </si>
  <si>
    <t>2015/2016 Mixed Rhone Lot of Jasmin, Roger Sabon and Patrick Lesec</t>
  </si>
  <si>
    <t>Domaines Barons de Rothschild, Chateau d'Aussieres, Corbieres</t>
  </si>
  <si>
    <t>Mixed Lot of French White</t>
  </si>
  <si>
    <t>Mixed lot of German and French White</t>
  </si>
  <si>
    <t>Produttori del Barbaresco, Barbaresco, Rabaja Riserva (Magnums) - In Bond</t>
  </si>
  <si>
    <t>Produttori del Barbaresco, Barbaresco, Rabaja Riserva - In Bond</t>
  </si>
  <si>
    <t>Sassicaia, Tenuta San Guido, Bolgheri</t>
  </si>
  <si>
    <t>Sassicaia, Tenuta San Guido, Bolgheri - In Bond</t>
  </si>
  <si>
    <t>Ornellaia, Bolgheri - In Bond</t>
  </si>
  <si>
    <t>Marchesi Antinori Montenisa, Solaia, IGT - In Bond</t>
  </si>
  <si>
    <t>Marchesi Antinori, Tignanello, IGT - In Bond</t>
  </si>
  <si>
    <t>2001/2017 Mixed Lot of Italian Reds from Campania, Barolo and Bolgheri</t>
  </si>
  <si>
    <t>Contador, Vina Andres Romeo, Rioja</t>
  </si>
  <si>
    <t>Sei Solo, Ribera del Duero, Preludio</t>
  </si>
  <si>
    <t>Sei Solo, Ribera del Duero, Preludio (Magnums)</t>
  </si>
  <si>
    <t>Sei Solo, Ribera del Duero</t>
  </si>
  <si>
    <t>1997/2018 Mixed Lot of Ramos Pinto, Vintage Port and Urtiga Terracos Pre-Filoxericos</t>
  </si>
  <si>
    <t>2014/2016 Mixed Lot of Niepoort Douro, Batuta and Turris</t>
  </si>
  <si>
    <t>2013/2016 Mixed Lot of Wine and Sherry</t>
  </si>
  <si>
    <t>Moss Wood, Cabernet Sauvignon, Margaret River</t>
  </si>
  <si>
    <t>Penfolds, Grange, South Australia</t>
  </si>
  <si>
    <t>Penfolds, Bin 180 Cabernet Shiraz, Coonawarra</t>
  </si>
  <si>
    <t>Casa Silva, Altura, Colchagua Valley</t>
  </si>
  <si>
    <t>Caymus, Cabernet Sauvignon, Special Selection Napa Valley</t>
  </si>
  <si>
    <t>The Napa Valley Reserve, 'Jack' Napa Valley Red Wine (made by the Harlan Estate team)</t>
  </si>
  <si>
    <t>The Napa Valley Reserve, 'Jack' Napa Valley Red Wine (Double Magnum)</t>
  </si>
  <si>
    <t>Penfolds, Quantum Bin 98 Cabernet Sauvignon, Wine of the World</t>
  </si>
  <si>
    <t>Penfolds, Bin 149 Cabernet Sauvignon, Wine of the World</t>
  </si>
  <si>
    <t>2006/2021 Mixed Lot of Pinot Noir from Williams Selyem</t>
  </si>
  <si>
    <t>2013/2023 Mixed Lot of Peter Michael, Ma Belle-Fille and L'Apres-Midi</t>
  </si>
  <si>
    <t>2017/2019 Mixed Lot of Peter Michael, Belle Cote, Knights Valley (Magnums)</t>
  </si>
  <si>
    <t>2017/2020 Peter Michael, Belle Cote, Knights Valley</t>
  </si>
  <si>
    <t>2017/2020 Mixed Lot of Peter Michael, La Carriere, Knights Valley (Magnums)</t>
  </si>
  <si>
    <t>2017/2023 Peter Michael, La Carriere, Knights Valley</t>
  </si>
  <si>
    <t>Labels slightly damaged.</t>
  </si>
  <si>
    <t>2 labels stained, signs of seepage.</t>
  </si>
  <si>
    <t>Packed in 2x3.</t>
  </si>
  <si>
    <t>1961 Offley, Boa Vista Vintage Port
Sign of seepage.
1 x 75cl
1970 Graham's, Finest Reserve Vintage Port
1 x 75cl
Total 2 x 75cl
Labels worn and soiled.</t>
  </si>
  <si>
    <t>1964 Graham's, Vintage Port
3 x 75cl
1963 Cockburn's, Vintage Port
1 x 75cl
Total 4 x 75cl
Labels torn and stained.</t>
  </si>
  <si>
    <t>Level TS.</t>
  </si>
  <si>
    <t>Label soiled.</t>
  </si>
  <si>
    <t>Labels soiled.</t>
  </si>
  <si>
    <t>50cl</t>
  </si>
  <si>
    <t>2019 Oliver Zeter, Le Moelleux Chenin Blanc, Pfalz
OCC
6 x 50cl
2021 Jordan, Mellifera Nlh Botrytis Riesling, Western Cape
OCC
6 x 50cl</t>
  </si>
  <si>
    <t>Levels 1 BN/VTS, 2 VTS, 3 TS, labels stained, capsules corroded.</t>
  </si>
  <si>
    <t>Level UMS.</t>
  </si>
  <si>
    <t>From a collector with a long-standing appreciation of fine wine. The wines were acquired through leading UK merchants, both en primeur and for enjoyment, and were previously stored in professional bonded facilities.</t>
  </si>
  <si>
    <t>Levels MS, label scuffed.</t>
  </si>
  <si>
    <t>Levels 1 IN, 2 BN, 3 VTS, labels stained.</t>
  </si>
  <si>
    <t>Level HS. US import strip label.</t>
  </si>
  <si>
    <t>3 labels nicked.</t>
  </si>
  <si>
    <t>Labels damp-soiled and nicked, 3 torn, 1 peeling, 7 capsules nicked on neck.</t>
  </si>
  <si>
    <t>Labels damaged and soiled.</t>
  </si>
  <si>
    <t>Levels 7 BN, 4 VTS, 1 VTS/TS.</t>
  </si>
  <si>
    <t>Labels lightly marked.</t>
  </si>
  <si>
    <t>Capsule missing.</t>
  </si>
  <si>
    <t>2 labels damp-stained and remnants of original tissue paper stuck to bottles.</t>
  </si>
  <si>
    <t>Packed in a 6x150cl OWC.</t>
  </si>
  <si>
    <t>The Wine Society slip label.</t>
  </si>
  <si>
    <t>Packed in a 6x75cl OWC.</t>
  </si>
  <si>
    <t>Labels lightly marked. Signs of previous seepage.</t>
  </si>
  <si>
    <t>Private collection, purchased directly from négociants in Switzerland and Bordeaux.</t>
  </si>
  <si>
    <t>Packed in a 12x75 OWC.</t>
  </si>
  <si>
    <t>1 label stained.</t>
  </si>
  <si>
    <t>From a collector with a long-standing appreciation of fine wine. The wines were acquired through leading UK merchants and stored privately in a temperature-controlled cellar before transfer to professional storage facilities.</t>
  </si>
  <si>
    <t>1983 Chateau Batailley 5eme Cru Classe, Pauillac
3 x 75cl
1985 Chateau d'Issan 3eme Cru Classe, Margaux
Capsule corroded.
1 x 75cl
1985 Chateau Leoville Barton 2eme Cru Classe, Saint-Julien
Label detached.
1 x 75cl
Total 5 x 75cl</t>
  </si>
  <si>
    <t>2010 Chateau La Conseillante, Pomerol
2 x 75cl
2010 Chateau La Conseillante, Pomerol
2 x 75cl
Total 4 x 75cl
Labels lightly scuffed.</t>
  </si>
  <si>
    <t>2010 Chateau Beaumont, Haut-Medoc
6 x 75cl
2010 Chateau Brisson, Castillon-Cotes de Bordeaux
6 x 75cl
Total 12 x 75cl</t>
  </si>
  <si>
    <t>2012 Chateau Kirwan 3eme Cru Classe, Margaux
1 x 75cl
2014 Chateau du Tertre 5eme Cru Classe, Margaux
1 x 75cl
2015 Chateau La Tour de Mons, Margaux
3 x 75cl
Total 5 x 75cl</t>
  </si>
  <si>
    <t>2019 Chateau de Pez, Saint-Estephe
OWC
6 x 75cl
2019 Chateau Haut-Batailley 5eme Cru Classe, Pauillac
OWC
6 x 75cl
Total 12 x 75cl</t>
  </si>
  <si>
    <t>1 label missing.</t>
  </si>
  <si>
    <t>The 2020 horizontal assortment of Oliver Bernstein's Grand Crus from Mazis-Chambertin, Chambertin Clos-de-Bèze, Clos de la Roche, Bonnes-Mares, Charmes-Chambertin, Clos de Vougeot and Chambertin.</t>
  </si>
  <si>
    <t>Raised and bottled by Arnaud Mortet.</t>
  </si>
  <si>
    <t>2013 Domaine Antonin Guyon, Corton Grand Cru, Les Bressandes
2 x 75cl
2017 Domaine Antonin Guyon, Gevrey-Chambertin, La Justice
Labels lightly stained
2 x 75cl
2018 Domaine Antonin Guyon, Chambolle-Musigny Premier Cru, Les Cras
1 label stained.
3 x 75cl
Total 7 x 75cl
Labels stained.</t>
  </si>
  <si>
    <t>2020 Domaine Fourrey, Chablis Premier Cru, Mont de Milieu
5 x 75cl
2020 Rene Lequin Colin, Santenay Premier Cru, La Comme
7 x 75cl
Total 12 x 75cl</t>
  </si>
  <si>
    <t>Packed in a 6x75cl OCC.</t>
  </si>
  <si>
    <t>Purchased from Jeroboams En Primeur and kept in a temperature controlled cellar until transferred to Octavian in 2007, where it has been stored ever since.</t>
  </si>
  <si>
    <t>Labels stained.</t>
  </si>
  <si>
    <t>Previously known as Paul Jaboulet Aine La Chapelle. 
Labels discoloured and scuffed, 1 neck label torn.</t>
  </si>
  <si>
    <t>2 wax capsules cracked, 1 cork exposed.</t>
  </si>
  <si>
    <t>2016 Jasmin, Cote Rotie, Giroflarie
3 x 75cl
2016 Roger Sabon, Chateauneuf-du-Pape, Reserve
3 x 75cl
2016 Patrick Lesec, Gigondas, Romaine
3 x 75cl
Total 9 x 75c</t>
  </si>
  <si>
    <t>2014 Philippe Guerin Melon Ambre Nature, Loire, VdF
OCC
6 x 75cl
2013 Le Soula, La Maceration du Soula, VdF
OCC
6 x 75cl
Total 12 x 75cl
1 wax capsule damaged.</t>
  </si>
  <si>
    <t>2023 Michel Sarrazin, Givry, Sans Nom Blanc
OCC
6 x 75cl
2022 Oliver Zeter, Fume Sauvignon Blanc, Pfalz
OCC
6 x 75cl
Total 12 x 75cl</t>
  </si>
  <si>
    <t>1 label designed by artist Joseph Kosuth.</t>
  </si>
  <si>
    <t>Bands cut prior to photography.</t>
  </si>
  <si>
    <t>2002 Montevertano, Silvia Imparato, Colli di Salerno IGT
3 x 75cl
2013 Bel Colle, Barolo, Monvigliero
3 x 75cl
2017 Antinori (Guado al Tasso), Bolgheri, Il Bruciato
3 x 75cl
Total 9 x 75cl</t>
  </si>
  <si>
    <t>1998 Ramos Pinto, Vintage Port
OCC
3 x 75cl
2018 Ramos Pinto, Urtiga Terracos Pre-Filoxericos, Douro
OCC
3 x 75cl
Total 6 x 75cl
"The terraced Urtiga is a legendary vineyard planted to 63 different indigenous varieties, with the average vine age well over 100 years. This wine, a flagship of an entire region, shows bright and lively despite its definitively ripe character. Aromas of smoked cedar, crushed stone, desert scrub and violets denote the wine's elegance. Its palate is ripe yet energetic, with a core of spiced plum and berry fruits framed by balsamic strawberry character, smoky ember and stone minerality, and savoury spices." - James Suckling</t>
  </si>
  <si>
    <t>2015 Niepoort, Batuta, Douro
5 x 75cl
2016 Niepoort, Turris, Douro
2 x 75cl
Total 7 x75cl</t>
  </si>
  <si>
    <t>2014 M. Chapoutier, Dos Lusiadas Pinteivera Tinto, Douro
2 x 75cl
2016 Clos des Fous, Pour Ma Gueule Itata, Itata Valley
3 x 75cl
Garvey, Fino Seco San Patricio Sherry
1 x 75cl</t>
  </si>
  <si>
    <t>Chile</t>
  </si>
  <si>
    <t>The Napa Valley Reserve Estate was founded by Bill Harlan in the 1980's in St Helena. It is a very exclusive private 80-acre wine growing estate and invite-only club. The estate is separate from the Harlan Estate proper but managed to their standards led by top winemaker Bob Levy of Harlan Estates. The wine itself is very much in the style of Harlan; rich, structured, polished Napa Cabernet-based blends with aging potential. However, they are generally less intense or complex than Harlan Estate wines. The estate does not sell these wines, so we are offering a unique opportunity to acquire them and unseen in the UK. The wines offered here were made and bottled for a wedding at Soho House in the UK for the vendors' daughter and stored in perfect conditions ever since.
For further information please see https://www.thenapavalleyreserve.com/estate for further information.</t>
  </si>
  <si>
    <t>2007 Williams Selyem, Ferrington Pinot Noir, Anderson Valley
1 x 75cl
2006 Williams Selyem, Coastlands Vineyard Pinot Noir, Sonoma Coast
1 x 75cl
2012 Williams Selyem, Pinot Noir Vista Verde, San Benito County
1 x 75cl
2014 Williams Selyem, Pinot Noir, Sonoma County
1 x 75cl
2015 Williams Selyem, Pinot Noir, Russian River Valley
1 x 75cl
2017 Williams Selyem, Pinot Noir, Sonoma County
1 x 75cl
2018 Williams Selyem, Pinot Noir Westside Road Neighbors, Russian River Valley
1 x 75cl
2021 Williams Selyem, Terra de Promissio Pinot Noir, Sonoma County
1 x 75cl
Total 8 x 75cl
Williams Selyem marks an important chapter in the history of Californian Pinot. Unlike many of the estates of today the Domaine was started without any credentials or Capital, just a passion.
1978  - A decrepit garage, an old dairy vat, four feet to tread the grapes with and a love of Burgundy.
Williams Selyem was one of the original cult wines of California and pioneers of the membership allocation system.
I have never seen them in the UK before now and it is unsurprising that the vendor is a prominent US wine collector. How lucky we are to offer them. I have never tried these wines, so I would not start to tell you what they are like.
I will leave you with a quote and story by Becky Wasserman, one of the most influential US importers of Burgundy and experts of the last century.
In 1985, She purchased 50 cases, she did what no one had ever done before and sold US Pinot into Burgundy. She said
'We were just bowled over by the wines... With their garage and all, it was very reminiscent of a very small Burgundian winemaker'
Mark Robertson</t>
  </si>
  <si>
    <t>2014 Peter Michael, Ma Belle-Fille, Knights Valley
1 x 75cl
2017 Peter Michael, Ma Belle-Fille, Knights Valley
1 x 75cl
2018 Peter Michael, Ma Belle-Fille, Knights Valley
1 x 75cl
2019 Peter Michael, Ma Belle-Fille, Knights Valley
1 x 75cl
2020 Peter Michael, Ma Belle-Fille, Knights Valley
1 x 75cl
2021 Peter Michael, Ma Belle-Fille, Knights Valley
2 labels scuffed.
3 x 75cl
2022 Peter Michael, Ma Belle-Fille, Knights Valley
1 x 75cl
2023 Peter Michael, L'Apres-Midi, Knights Valley
1 x 75cl
Total 10 x 75cl</t>
  </si>
  <si>
    <t>2018 Peter Michael, Belle Cote, Knights Valley
1 x 150cl
2018 Peter Michael, Belle Cote, Knights Valley
1 x 150cl
2019 Peter Michael, Belle Cote, Knights Valley
Label stained.
1 x 150cl
Total 3 x 150cl</t>
  </si>
  <si>
    <t>2018 Peter Michael, Belle Cote, Knights Valley
2 x 75cl
2020 Peter Michael, Belle Cote, Knights Valley
3 x 75cl
Total 5 x 75cl
Labels nicked and torn.</t>
  </si>
  <si>
    <t>2018 Peter Michael, La Carriere, Knights Valley
1 x 150cl
2018 Peter Michael, La Carriere, Knights Valley
1 x 150cl
2020 Peter Michael, La Carriere, Knights Valley
Label scuffed and torn.
1 x 150cl
Total 3 x150cl</t>
  </si>
  <si>
    <t>2018 Peter Michael, La Carriere, Knights Valley
1 x 75cl
2021 Peter Michael, La Carriere, Knights Valley
1 x 75cl
2023 Peter Michael, La Carriere, Knights Valley
6 x 75cl
Total 8 x 75cl</t>
  </si>
  <si>
    <t>1970</t>
  </si>
  <si>
    <t>1977</t>
  </si>
  <si>
    <t>1963</t>
  </si>
  <si>
    <t>1978</t>
  </si>
  <si>
    <t>Languedoc</t>
  </si>
  <si>
    <t>Douro</t>
  </si>
  <si>
    <t>Western Australia</t>
  </si>
  <si>
    <t>Central Valley</t>
  </si>
  <si>
    <t>https://auctions.dreweatts.com/auctions/9666/drewea1-10667/lot-details/36bbf9a9-f5c1-4e2c-ac0e-b46b00b68c1c</t>
  </si>
  <si>
    <t>https://auctions.dreweatts.com/auctions/9666/drewea1-10667/lot-details/35db3c1b-2870-4fe1-9db5-b46b00b68d4f</t>
  </si>
  <si>
    <t>https://auctions.dreweatts.com/auctions/9666/drewea1-10667/lot-details/9fc3616b-a413-4a8d-93f1-b46b00b69057</t>
  </si>
  <si>
    <t>https://auctions.dreweatts.com/auctions/9666/drewea1-10667/lot-details/90b2cfd9-c5d3-4c2f-8aeb-b46b00b69159</t>
  </si>
  <si>
    <t>https://auctions.dreweatts.com/auctions/9666/drewea1-10667/lot-details/41ada44f-50a9-40cc-a52a-b46b00b692bc</t>
  </si>
  <si>
    <t>https://auctions.dreweatts.com/auctions/9666/drewea1-10667/lot-details/da1a8d30-239b-4693-bc01-b46b00b69463</t>
  </si>
  <si>
    <t>https://auctions.dreweatts.com/auctions/9666/drewea1-10667/lot-details/5258fd41-a020-4f4a-aa13-b46b00b695ff</t>
  </si>
  <si>
    <t>https://auctions.dreweatts.com/auctions/9666/drewea1-10667/lot-details/ffac93b8-dc17-4fcf-a679-b46b00b6975e</t>
  </si>
  <si>
    <t>https://auctions.dreweatts.com/auctions/9666/drewea1-10667/lot-details/f2ba2c61-4d88-48ba-b59b-b46b00b69909</t>
  </si>
  <si>
    <t>https://auctions.dreweatts.com/auctions/9666/drewea1-10667/lot-details/cf28ae26-a6b0-4796-bcdb-b46b00b69aca</t>
  </si>
  <si>
    <t>https://auctions.dreweatts.com/auctions/9666/drewea1-10667/lot-details/0aedbbc6-3b14-4789-a78c-b46b00b69c72</t>
  </si>
  <si>
    <t>https://auctions.dreweatts.com/auctions/9666/drewea1-10667/lot-details/2be38d3b-dbae-4bfd-af2d-b46b00b69da2</t>
  </si>
  <si>
    <t>https://auctions.dreweatts.com/auctions/9666/drewea1-10667/lot-details/3896bdc6-c8fb-4956-a6cc-b46b00b69f5b</t>
  </si>
  <si>
    <t>https://auctions.dreweatts.com/auctions/9666/drewea1-10667/lot-details/e18082c5-0d3b-4ef4-ac35-b46b00b6a10c</t>
  </si>
  <si>
    <t>https://auctions.dreweatts.com/auctions/9666/drewea1-10667/lot-details/ffccbbf3-c7fd-4a6c-87bc-b46b00b6a363</t>
  </si>
  <si>
    <t>https://auctions.dreweatts.com/auctions/9666/drewea1-10667/lot-details/49555ab6-29e0-4115-a613-b46b00b6a695</t>
  </si>
  <si>
    <t>https://auctions.dreweatts.com/auctions/9666/drewea1-10667/lot-details/10bfcf61-7a5a-4d69-902b-b46b00b6a9d0</t>
  </si>
  <si>
    <t>https://auctions.dreweatts.com/auctions/9666/drewea1-10667/lot-details/0600a900-0613-4a55-81bd-b46b00b6aaf9</t>
  </si>
  <si>
    <t>https://auctions.dreweatts.com/auctions/9666/drewea1-10667/lot-details/b99b0976-a1b3-4857-91c3-b46b00b6acaf</t>
  </si>
  <si>
    <t>https://auctions.dreweatts.com/auctions/9666/drewea1-10667/lot-details/2324e01d-0212-49c8-803e-b46b00b6ae6c</t>
  </si>
  <si>
    <t>https://auctions.dreweatts.com/auctions/9666/drewea1-10667/lot-details/d51bc39c-9942-4b40-babf-b46b00b6afc8</t>
  </si>
  <si>
    <t>https://auctions.dreweatts.com/auctions/9666/drewea1-10667/lot-details/f3184da0-9915-4ffa-9dad-b46b00b6b1e7</t>
  </si>
  <si>
    <t>https://auctions.dreweatts.com/auctions/9666/drewea1-10667/lot-details/9190bbfd-ba82-4139-908d-b46b00b6b2ca</t>
  </si>
  <si>
    <t>https://auctions.dreweatts.com/auctions/9666/drewea1-10667/lot-details/98750edd-af77-414b-9f24-b46b00b6b3ac</t>
  </si>
  <si>
    <t>https://auctions.dreweatts.com/auctions/9666/drewea1-10667/lot-details/9a92ed74-7f37-48ae-9797-b46b00b6b5c9</t>
  </si>
  <si>
    <t>https://auctions.dreweatts.com/auctions/9666/drewea1-10667/lot-details/1f6e5b28-ca60-4987-986c-b46b00b6b7f2</t>
  </si>
  <si>
    <t>https://auctions.dreweatts.com/auctions/9666/drewea1-10667/lot-details/c41b16e4-c909-4f64-b534-b46b00b6ba55</t>
  </si>
  <si>
    <t>https://auctions.dreweatts.com/auctions/9666/drewea1-10667/lot-details/41198ff8-b308-4065-9202-b46b00b6be99</t>
  </si>
  <si>
    <t>https://auctions.dreweatts.com/auctions/9666/drewea1-10667/lot-details/858431b7-3e70-42ce-a56f-b46b00b6c186</t>
  </si>
  <si>
    <t>https://auctions.dreweatts.com/auctions/9666/drewea1-10667/lot-details/461e96c3-426f-4f07-8096-b46b00b6c351</t>
  </si>
  <si>
    <t>https://auctions.dreweatts.com/auctions/9666/drewea1-10667/lot-details/1fbc4afc-90bb-4773-a6db-b46b00b6c504</t>
  </si>
  <si>
    <t>https://auctions.dreweatts.com/auctions/9666/drewea1-10667/lot-details/253acc86-dd11-4a0f-9057-b46b00b6c672</t>
  </si>
  <si>
    <t>https://auctions.dreweatts.com/auctions/9666/drewea1-10667/lot-details/02ef5fee-985e-4f81-8aa8-b46b00b6c776</t>
  </si>
  <si>
    <t>https://auctions.dreweatts.com/auctions/9666/drewea1-10667/lot-details/abea9fd8-71e2-48c2-a0ac-b46b00b6c820</t>
  </si>
  <si>
    <t>https://auctions.dreweatts.com/auctions/9666/drewea1-10667/lot-details/e6fe4ac7-4801-451c-95b7-b46b00b6c988</t>
  </si>
  <si>
    <t>https://auctions.dreweatts.com/auctions/9666/drewea1-10667/lot-details/c5cd4f8d-b203-4442-9c57-b46b00b6cb49</t>
  </si>
  <si>
    <t>https://auctions.dreweatts.com/auctions/9666/drewea1-10667/lot-details/c9c52cb6-2543-4855-ac5c-b46b00b6cc24</t>
  </si>
  <si>
    <t>https://auctions.dreweatts.com/auctions/9666/drewea1-10667/lot-details/8e389930-91c1-47ce-a3ec-b46b00b6cd1b</t>
  </si>
  <si>
    <t>https://auctions.dreweatts.com/auctions/9666/drewea1-10667/lot-details/cbb61411-f0c0-465b-b55e-b46b00b6ce61</t>
  </si>
  <si>
    <t>https://auctions.dreweatts.com/auctions/9666/drewea1-10667/lot-details/d32de4e1-9804-4c2b-b0a9-b46b00b6cebe</t>
  </si>
  <si>
    <t>https://auctions.dreweatts.com/auctions/9666/drewea1-10667/lot-details/54511783-e2c8-464b-98f5-b46b00b6cf39</t>
  </si>
  <si>
    <t>https://auctions.dreweatts.com/auctions/9666/drewea1-10667/lot-details/135a7cde-ea75-4866-9db0-b46b00b6d086</t>
  </si>
  <si>
    <t>https://auctions.dreweatts.com/auctions/9666/drewea1-10667/lot-details/85276cb0-22d2-4175-a5fc-b46b00b6d210</t>
  </si>
  <si>
    <t>https://auctions.dreweatts.com/auctions/9666/drewea1-10667/lot-details/c8852ffe-29e8-4f16-9251-b46b00b6d3c8</t>
  </si>
  <si>
    <t>https://auctions.dreweatts.com/auctions/9666/drewea1-10667/lot-details/2f8cef47-312c-4510-97aa-b46b00b6d567</t>
  </si>
  <si>
    <t>https://auctions.dreweatts.com/auctions/9666/drewea1-10667/lot-details/729784f2-143e-46d1-a950-b46b00b6d6c3</t>
  </si>
  <si>
    <t>https://auctions.dreweatts.com/auctions/9666/drewea1-10667/lot-details/9509dffc-43a0-4b6a-b80b-b46b00b6d7f7</t>
  </si>
  <si>
    <t>https://auctions.dreweatts.com/auctions/9666/drewea1-10667/lot-details/0cb74887-5720-4549-ada6-b46b00b6d991</t>
  </si>
  <si>
    <t>https://auctions.dreweatts.com/auctions/9666/drewea1-10667/lot-details/b60f8cce-d5ec-4e34-aa66-b46b00b6dadc</t>
  </si>
  <si>
    <t>https://auctions.dreweatts.com/auctions/9666/drewea1-10667/lot-details/ca683b06-19ed-4db9-9783-b46b00b6ddd2</t>
  </si>
  <si>
    <t>https://auctions.dreweatts.com/auctions/9666/drewea1-10667/lot-details/300d69f8-9fcb-4f59-994d-b46b00b6df1c</t>
  </si>
  <si>
    <t>https://auctions.dreweatts.com/auctions/9666/drewea1-10667/lot-details/d52f72f8-3558-45e0-84f9-b46b00b6e05e</t>
  </si>
  <si>
    <t>https://auctions.dreweatts.com/auctions/9666/drewea1-10667/lot-details/f7368c98-f2b5-4eb8-9d07-b46b00b6e1d3</t>
  </si>
  <si>
    <t>https://auctions.dreweatts.com/auctions/9666/drewea1-10667/lot-details/99327e6a-a70c-4d2f-a855-b46b00b6e347</t>
  </si>
  <si>
    <t>https://auctions.dreweatts.com/auctions/9666/drewea1-10667/lot-details/a93151ed-e1e0-492e-9afe-b46b00b6e418</t>
  </si>
  <si>
    <t>https://auctions.dreweatts.com/auctions/9666/drewea1-10667/lot-details/d2042cd0-8158-42a8-8435-b46b00b6e5b3</t>
  </si>
  <si>
    <t>https://auctions.dreweatts.com/auctions/9666/drewea1-10667/lot-details/78561608-5a81-4687-aff8-b46b00b6e73c</t>
  </si>
  <si>
    <t>https://auctions.dreweatts.com/auctions/9666/drewea1-10667/lot-details/cf2dbea3-1b1e-4ff4-a199-b46b00b6e8d3</t>
  </si>
  <si>
    <t>https://auctions.dreweatts.com/auctions/9666/drewea1-10667/lot-details/dc9e78a1-819c-490c-b4b7-b46b00b6ea5b</t>
  </si>
  <si>
    <t>https://auctions.dreweatts.com/auctions/9666/drewea1-10667/lot-details/f7228836-87e3-4ad6-9ecd-b46b00b6ebee</t>
  </si>
  <si>
    <t>https://auctions.dreweatts.com/auctions/9666/drewea1-10667/lot-details/f46a0155-c5c6-4f59-a5c9-b46b00b6ed05</t>
  </si>
  <si>
    <t>https://auctions.dreweatts.com/auctions/9666/drewea1-10667/lot-details/73252633-65f8-4689-80e1-b46b00b6ee49</t>
  </si>
  <si>
    <t>https://auctions.dreweatts.com/auctions/9666/drewea1-10667/lot-details/94c1ae0a-1f63-4681-b45a-b46b00b6efd6</t>
  </si>
  <si>
    <t>https://auctions.dreweatts.com/auctions/9666/drewea1-10667/lot-details/1889b987-6714-41a6-8db6-b46b00b6f14c</t>
  </si>
  <si>
    <t>https://auctions.dreweatts.com/auctions/9666/drewea1-10667/lot-details/09dc5ece-7f13-4cea-943b-b46b00b6f27c</t>
  </si>
  <si>
    <t>https://auctions.dreweatts.com/auctions/9666/drewea1-10667/lot-details/b954b4b9-6e5d-4727-9b60-b46b00b6f3f8</t>
  </si>
  <si>
    <t>https://auctions.dreweatts.com/auctions/9666/drewea1-10667/lot-details/6586e0d9-d6c3-455d-bce4-b46b00b6f57a</t>
  </si>
  <si>
    <t>https://auctions.dreweatts.com/auctions/9666/drewea1-10667/lot-details/e97a9301-f240-471d-bf04-b46b00b6f5e9</t>
  </si>
  <si>
    <t>https://auctions.dreweatts.com/auctions/9666/drewea1-10667/lot-details/9f2a8e6b-9ba6-488e-9138-b46b00b6f72c</t>
  </si>
  <si>
    <t>https://auctions.dreweatts.com/auctions/9666/drewea1-10667/lot-details/c279a4b0-f97c-4400-80fe-b46b00b6f849</t>
  </si>
  <si>
    <t>https://auctions.dreweatts.com/auctions/9666/drewea1-10667/lot-details/9a94951a-cdd1-4185-aa20-b46b00b6f968</t>
  </si>
  <si>
    <t>https://auctions.dreweatts.com/auctions/9666/drewea1-10667/lot-details/591adc75-84a0-4310-8c21-b46b00b6fa98</t>
  </si>
  <si>
    <t>https://auctions.dreweatts.com/auctions/9666/drewea1-10667/lot-details/bcc462cd-a0a1-4ae9-8e54-b46b00b6fc34</t>
  </si>
  <si>
    <t>https://auctions.dreweatts.com/auctions/9666/drewea1-10667/lot-details/eb0a51e4-5bdf-4e9f-badf-b46b00b6fde5</t>
  </si>
  <si>
    <t>https://auctions.dreweatts.com/auctions/9666/drewea1-10667/lot-details/72d2cd35-85ae-4c30-a850-b46b00b6fed4</t>
  </si>
  <si>
    <t>https://auctions.dreweatts.com/auctions/9666/drewea1-10667/lot-details/e7564d95-b649-4735-8a7f-b46b00b70017</t>
  </si>
  <si>
    <t>https://auctions.dreweatts.com/auctions/9666/drewea1-10667/lot-details/0669c908-2510-420a-8f9a-b46b00b7019f</t>
  </si>
  <si>
    <t>https://auctions.dreweatts.com/auctions/9666/drewea1-10667/lot-details/a3914fa2-6af7-410b-9a33-b46b00b70315</t>
  </si>
  <si>
    <t>https://auctions.dreweatts.com/auctions/9666/drewea1-10667/lot-details/f84a5512-3285-42d8-924a-b46b00b7040a</t>
  </si>
  <si>
    <t>https://auctions.dreweatts.com/auctions/9666/drewea1-10667/lot-details/6ae239d1-a754-4ca7-8526-b46b00b70574</t>
  </si>
  <si>
    <t>https://auctions.dreweatts.com/auctions/9666/drewea1-10667/lot-details/25df40d7-916a-4366-b291-b46b00b706c4</t>
  </si>
  <si>
    <t>https://auctions.dreweatts.com/auctions/9666/drewea1-10667/lot-details/9db4fd29-98e0-4b19-a29c-b46b00b707ec</t>
  </si>
  <si>
    <t>https://auctions.dreweatts.com/auctions/9666/drewea1-10667/lot-details/7e04b0c4-9ef0-4bfe-896d-b46b00b70940</t>
  </si>
  <si>
    <t>https://auctions.dreweatts.com/auctions/9666/drewea1-10667/lot-details/a7a57b02-c4e2-419c-9f11-b46b00b70a78</t>
  </si>
  <si>
    <t>https://auctions.dreweatts.com/auctions/9666/drewea1-10667/lot-details/51a5d502-270b-43a0-8180-b46b00b70c11</t>
  </si>
  <si>
    <t>https://auctions.dreweatts.com/auctions/9666/drewea1-10667/lot-details/0713a2e7-168b-4efe-a45e-b46b00b70dc8</t>
  </si>
  <si>
    <t>https://auctions.dreweatts.com/auctions/9666/drewea1-10667/lot-details/43540903-e59c-42b5-9062-b46b00b70f22</t>
  </si>
  <si>
    <t>https://auctions.dreweatts.com/auctions/9666/drewea1-10667/lot-details/86b0dd78-79e7-41a2-a8f6-b46b00b710b2</t>
  </si>
  <si>
    <t>https://auctions.dreweatts.com/auctions/9666/drewea1-10667/lot-details/312d452f-37fa-4a32-b874-b46b00b711f8</t>
  </si>
  <si>
    <t>https://auctions.dreweatts.com/auctions/9666/drewea1-10667/lot-details/b692e8fb-604a-425f-9ff5-b46b00b7136b</t>
  </si>
  <si>
    <t>https://auctions.dreweatts.com/auctions/9666/drewea1-10667/lot-details/5987d749-b0c9-4136-a880-b46b00b714b7</t>
  </si>
  <si>
    <t>https://auctions.dreweatts.com/auctions/9666/drewea1-10667/lot-details/0d5ce412-2933-45d7-a5d7-b46b00b715e9</t>
  </si>
  <si>
    <t>https://auctions.dreweatts.com/auctions/9666/drewea1-10667/lot-details/742c0204-8b61-4195-bc59-b46b00b71730</t>
  </si>
  <si>
    <t>https://auctions.dreweatts.com/auctions/9666/drewea1-10667/lot-details/0b2d8670-4c86-4e21-9ba3-b46b00b71889</t>
  </si>
  <si>
    <t>https://auctions.dreweatts.com/auctions/9666/drewea1-10667/lot-details/3ea0f693-1eb4-4f98-932a-b46b00b71a1c</t>
  </si>
  <si>
    <t>https://auctions.dreweatts.com/auctions/9666/drewea1-10667/lot-details/897e074a-e757-4070-a42e-b46b00b71b86</t>
  </si>
  <si>
    <t>https://auctions.dreweatts.com/auctions/9666/drewea1-10667/lot-details/7657f02a-18bd-43b6-bbd4-b46b00b71cc9</t>
  </si>
  <si>
    <t>https://auctions.dreweatts.com/auctions/9666/drewea1-10667/lot-details/7a2dcfc0-049e-42a7-9915-b46b00b71e35</t>
  </si>
  <si>
    <t>https://auctions.dreweatts.com/auctions/9666/drewea1-10667/lot-details/061cb25c-ca4e-4e35-ba09-b46b00b71f7d</t>
  </si>
  <si>
    <t>https://auctions.dreweatts.com/auctions/9666/drewea1-10667/lot-details/e7fbcdfc-2d12-4186-9382-b46b00b7211c</t>
  </si>
  <si>
    <t>https://auctions.dreweatts.com/auctions/9666/drewea1-10667/lot-details/5cede5eb-2b1b-43a4-935a-b46b00b722ac</t>
  </si>
  <si>
    <t>https://auctions.dreweatts.com/auctions/9666/drewea1-10667/lot-details/6e2126ec-ef25-4496-b6e9-b46b00b72476</t>
  </si>
  <si>
    <t>https://auctions.dreweatts.com/auctions/9666/drewea1-10667/lot-details/c1723a16-314d-40dc-be99-b46b00b72630</t>
  </si>
  <si>
    <t>https://auctions.dreweatts.com/auctions/9666/drewea1-10667/lot-details/367dfd2a-3bf3-4c82-9485-b46b00b727da</t>
  </si>
  <si>
    <t>https://auctions.dreweatts.com/auctions/9666/drewea1-10667/lot-details/40d2a3a4-5ffa-49f0-ab97-b46b00b7295c</t>
  </si>
  <si>
    <t>https://auctions.dreweatts.com/auctions/9666/drewea1-10667/lot-details/16db27fb-e30f-4a33-9974-b46b00b72b09</t>
  </si>
  <si>
    <t>https://auctions.dreweatts.com/auctions/9666/drewea1-10667/lot-details/8e0e1812-3059-4044-aecd-b46b00b72cc6</t>
  </si>
  <si>
    <t>https://auctions.dreweatts.com/auctions/9666/drewea1-10667/lot-details/65e25ddb-5029-4d91-8498-b46b00b72e03</t>
  </si>
  <si>
    <t>https://auctions.dreweatts.com/auctions/9666/drewea1-10667/lot-details/ad384729-d7c3-4223-92de-b46b00b72fa5</t>
  </si>
  <si>
    <t>https://auctions.dreweatts.com/auctions/9666/drewea1-10667/lot-details/afeda356-25d6-491f-aea7-b46b00b73141</t>
  </si>
  <si>
    <t>https://auctions.dreweatts.com/auctions/9666/drewea1-10667/lot-details/d4fb1770-cc48-4fab-8121-b46b00b73356</t>
  </si>
  <si>
    <t>https://auctions.dreweatts.com/auctions/9666/drewea1-10667/lot-details/ff7533d2-376d-40d3-9c7e-b46b00b734eb</t>
  </si>
  <si>
    <t>https://auctions.dreweatts.com/auctions/9666/drewea1-10667/lot-details/3c220e2d-3a06-4b86-a515-b46b00b7369e</t>
  </si>
  <si>
    <t>https://auctions.dreweatts.com/auctions/9666/drewea1-10667/lot-details/6fb2e140-be5e-4b8f-83f1-b46b00b7383f</t>
  </si>
  <si>
    <t>https://auctions.dreweatts.com/auctions/9666/drewea1-10667/lot-details/cac89a2e-461c-45f4-a315-b46b00b73a38</t>
  </si>
  <si>
    <t>https://auctions.dreweatts.com/auctions/9666/drewea1-10667/lot-details/6a941083-bd23-4b18-bd9f-b46b00b73be2</t>
  </si>
  <si>
    <t>https://auctions.dreweatts.com/auctions/9666/drewea1-10667/lot-details/6431ef7e-a688-47c7-8936-b46b00b73d73</t>
  </si>
  <si>
    <t>https://auctions.dreweatts.com/auctions/9666/drewea1-10667/lot-details/8c3fdd74-e091-4ea9-9da9-b46b00b73ef0</t>
  </si>
  <si>
    <t>https://auctions.dreweatts.com/auctions/9666/drewea1-10667/lot-details/405391ff-b8a3-4eae-9d2d-b46b00b7406a</t>
  </si>
  <si>
    <t>https://auctions.dreweatts.com/auctions/9666/drewea1-10667/lot-details/945b70cd-fc70-4056-ba39-b46b00b74182</t>
  </si>
  <si>
    <t>https://auctions.dreweatts.com/auctions/9666/drewea1-10667/lot-details/2d2942c7-2d66-4b13-8f96-b46b00b742df</t>
  </si>
  <si>
    <t>https://auctions.dreweatts.com/auctions/9666/drewea1-10667/lot-details/f05094ea-9632-4958-9d85-b46b00b7449a</t>
  </si>
  <si>
    <t>https://auctions.dreweatts.com/auctions/9666/drewea1-10667/lot-details/e6937e1d-7ffa-478b-a2d5-b46b00b74602</t>
  </si>
  <si>
    <t>https://auctions.dreweatts.com/auctions/9666/drewea1-10667/lot-details/0a392d03-0267-4743-b077-b46b00b74786</t>
  </si>
  <si>
    <t>https://auctions.dreweatts.com/auctions/9666/drewea1-10667/lot-details/0e863f6f-50ae-493c-aaa9-b46b00b748f0</t>
  </si>
  <si>
    <t>https://auctions.dreweatts.com/auctions/9666/drewea1-10667/lot-details/a819ab9c-aa5a-4f6e-853b-b46b00b74a9c</t>
  </si>
  <si>
    <t>https://auctions.dreweatts.com/auctions/9666/drewea1-10667/lot-details/5505a52e-e6cd-478c-a2c9-b46b00b74c34</t>
  </si>
  <si>
    <t>https://auctions.dreweatts.com/auctions/9666/drewea1-10667/lot-details/e1995ed9-75cc-4341-8ef0-b46b00b74da5</t>
  </si>
  <si>
    <t>https://auctions.dreweatts.com/auctions/9666/drewea1-10667/lot-details/ec09c020-255e-4c1f-b3e8-b46b00b74ef2</t>
  </si>
  <si>
    <t>https://auctions.dreweatts.com/auctions/9666/drewea1-10667/lot-details/8eaf166f-a45f-4c25-8025-b46b00b7501e</t>
  </si>
  <si>
    <t>https://auctions.dreweatts.com/auctions/9666/drewea1-10667/lot-details/150ed744-83e4-404c-a05d-b46b00b75156</t>
  </si>
  <si>
    <t>https://auctions.dreweatts.com/auctions/9666/drewea1-10667/lot-details/29925e90-f89a-4f54-b7a9-b46b00b752be</t>
  </si>
  <si>
    <t>https://auctions.dreweatts.com/auctions/9666/drewea1-10667/lot-details/1db5d8be-797b-4efb-82b1-b46b00b75416</t>
  </si>
  <si>
    <t>https://auctions.dreweatts.com/auctions/9666/drewea1-10667/lot-details/4acfc1c6-295f-4a9b-8a6f-b46b00b755b8</t>
  </si>
  <si>
    <t>https://auctions.dreweatts.com/auctions/9666/drewea1-10667/lot-details/21cbe7ad-f705-4ddf-bf16-b46b00b756ff</t>
  </si>
  <si>
    <t>https://auctions.dreweatts.com/auctions/9666/drewea1-10667/lot-details/c098b6f3-262e-4be4-b659-b46b00b758c2</t>
  </si>
  <si>
    <t>https://auctions.dreweatts.com/auctions/9666/drewea1-10667/lot-details/33da55f3-d8ff-41d9-8326-b46b00b75924</t>
  </si>
  <si>
    <t>https://auctions.dreweatts.com/auctions/9666/drewea1-10667/lot-details/7246c0a1-19ad-4b4d-b02d-b46b00b75991</t>
  </si>
  <si>
    <t>https://auctions.dreweatts.com/auctions/9666/drewea1-10667/lot-details/d338f13f-0831-4809-a9f2-b46b00b75b3f</t>
  </si>
  <si>
    <t>https://auctions.dreweatts.com/auctions/9666/drewea1-10667/lot-details/22f9c994-a91e-423a-a0a0-b46b00b75caa</t>
  </si>
  <si>
    <t>https://auctions.dreweatts.com/auctions/9666/drewea1-10667/lot-details/73778542-5ec9-445b-afba-b46b00b75de0</t>
  </si>
  <si>
    <t>https://auctions.dreweatts.com/auctions/9666/drewea1-10667/lot-details/9bacc815-4899-4b4d-b80f-b46b00b75f3d</t>
  </si>
  <si>
    <t>https://auctions.dreweatts.com/auctions/9666/drewea1-10667/lot-details/9f82b6c1-8fbd-4991-8e14-b46b00b76091</t>
  </si>
  <si>
    <t>https://auctions.dreweatts.com/auctions/9666/drewea1-10667/lot-details/c00e3821-b26b-4b26-beba-b46b00b761e0</t>
  </si>
  <si>
    <t>https://auctions.dreweatts.com/auctions/9666/drewea1-10667/lot-details/8bb7f528-9760-4c98-963e-b46b00b76344</t>
  </si>
  <si>
    <t>https://auctions.dreweatts.com/auctions/9666/drewea1-10667/lot-details/f73db60e-9ebe-4683-b5a9-b46b00b764e9</t>
  </si>
  <si>
    <t>https://auctions.dreweatts.com/auctions/9666/drewea1-10667/lot-details/f85d4354-5ea5-4956-a297-b46b00b76635</t>
  </si>
  <si>
    <t>https://auctions.dreweatts.com/auctions/9666/drewea1-10667/lot-details/16a48718-e1b8-43b5-a76d-b46b00b76790</t>
  </si>
  <si>
    <t>https://auctions.dreweatts.com/auctions/9666/drewea1-10667/lot-details/975df20b-fde6-46fe-9853-b46b00b76907</t>
  </si>
  <si>
    <t>https://auctions.dreweatts.com/auctions/9666/drewea1-10667/lot-details/a2506fcb-7496-4ea0-93db-b46b00b76ab0</t>
  </si>
  <si>
    <t>https://auctions.dreweatts.com/auctions/9666/drewea1-10667/lot-details/393f3dbc-c90e-4bbf-a081-b46b00b76bcf</t>
  </si>
  <si>
    <t>https://auctions.dreweatts.com/auctions/9666/drewea1-10667/lot-details/0138a10d-d7e9-429d-b214-b46b00b76d3c</t>
  </si>
  <si>
    <t>https://auctions.dreweatts.com/auctions/9666/drewea1-10667/lot-details/2f7a557f-f086-45b8-b6e9-b46b00b76eb1</t>
  </si>
  <si>
    <t>https://auctions.dreweatts.com/auctions/9666/drewea1-10667/lot-details/062a6ab1-ec32-432f-a3f9-b46b00b76ff1</t>
  </si>
  <si>
    <t>https://auctions.dreweatts.com/auctions/9666/drewea1-10667/lot-details/a8da4c0a-90d1-470a-8683-b46b00b7718f</t>
  </si>
  <si>
    <t>https://auctions.dreweatts.com/auctions/9666/drewea1-10667/lot-details/8d3815c6-df3e-4032-a392-b46b00b77338</t>
  </si>
  <si>
    <t>https://auctions.dreweatts.com/auctions/9666/drewea1-10667/lot-details/e6832f05-0ea5-4708-86f4-b46b00b774de</t>
  </si>
  <si>
    <t>https://auctions.dreweatts.com/auctions/9666/drewea1-10667/lot-details/7b2bb545-b84a-49c0-9924-b46b00b7767a</t>
  </si>
  <si>
    <t>https://auctions.dreweatts.com/auctions/9666/drewea1-10667/lot-details/0512be90-ff5c-4a42-9457-b46b00b777f9</t>
  </si>
  <si>
    <t>https://auctions.dreweatts.com/auctions/9666/drewea1-10667/lot-details/0d1bbd4b-d771-454d-b49b-b46b00b77932</t>
  </si>
  <si>
    <t>https://auctions.dreweatts.com/auctions/9666/drewea1-10667/lot-details/92a610f7-032d-48a0-8837-b46b00b77a68</t>
  </si>
  <si>
    <t>https://auctions.dreweatts.com/auctions/9666/drewea1-10667/lot-details/e602e423-5238-4035-8c6c-b46b00b77be6</t>
  </si>
  <si>
    <t>https://auctions.dreweatts.com/auctions/9666/drewea1-10667/lot-details/7fa3105c-ae24-4768-b575-b46b00b77d30</t>
  </si>
  <si>
    <t>https://auctions.dreweatts.com/auctions/9666/drewea1-10667/lot-details/6dd62d74-837e-4512-9f16-b46b00b77e68</t>
  </si>
  <si>
    <t>https://auctions.dreweatts.com/auctions/9666/drewea1-10667/lot-details/3f7d1d73-a7f4-48f5-b789-b46b00b7800a</t>
  </si>
  <si>
    <t>https://auctions.dreweatts.com/auctions/9666/drewea1-10667/lot-details/331615ee-1a1c-4516-ae5d-b46b00b78128</t>
  </si>
  <si>
    <t>https://auctions.dreweatts.com/auctions/9666/drewea1-10667/lot-details/9a737a22-b58b-47a1-8ca7-b46b00b7826d</t>
  </si>
  <si>
    <t>https://auctions.dreweatts.com/auctions/9666/drewea1-10667/lot-details/79e31be2-0a75-4057-bfa3-b46b00b7839f</t>
  </si>
  <si>
    <t>https://auctions.dreweatts.com/auctions/9666/drewea1-10667/lot-details/a50c3656-8b25-4772-bbc9-b46b00b78534</t>
  </si>
  <si>
    <t>https://auctions.dreweatts.com/auctions/9666/drewea1-10667/lot-details/6a31cfbd-0d7e-4a60-beef-b46b00b7866f</t>
  </si>
  <si>
    <t>https://auctions.dreweatts.com/auctions/9666/drewea1-10667/lot-details/61129570-c40d-43e3-9d10-b46b00b7879b</t>
  </si>
  <si>
    <t>https://auctions.dreweatts.com/auctions/9666/drewea1-10667/lot-details/6c2c0849-2668-4a39-b246-b46b00b7895f</t>
  </si>
  <si>
    <t>https://auctions.dreweatts.com/auctions/9666/drewea1-10667/lot-details/d2684df7-7b00-47ca-a7cc-b46b00b78ae1</t>
  </si>
  <si>
    <t>https://auctions.dreweatts.com/auctions/9666/drewea1-10667/lot-details/12c09b52-35c6-404e-bd82-b46b00b78c5d</t>
  </si>
  <si>
    <t>https://auctions.dreweatts.com/auctions/9666/drewea1-10667/lot-details/5a062cb6-42b1-4fe1-8370-b46b00b78d92</t>
  </si>
  <si>
    <t>https://auctions.dreweatts.com/auctions/9666/drewea1-10667/lot-details/054e5fb0-f014-4804-92e6-b46b00b78e53</t>
  </si>
  <si>
    <t>https://auctions.dreweatts.com/auctions/9666/drewea1-10667/lot-details/af7649f2-56c0-4af2-88eb-b46b00b78f41</t>
  </si>
  <si>
    <t>https://auctions.dreweatts.com/auctions/9666/drewea1-10667/lot-details/06eada59-e6c1-4811-87a6-b46b00b7905b</t>
  </si>
  <si>
    <t>https://auctions.dreweatts.com/auctions/9666/drewea1-10667/lot-details/9b2461b2-ca53-4ec2-a05b-b46b00b79185</t>
  </si>
  <si>
    <t>https://auctions.dreweatts.com/auctions/9666/drewea1-10667/lot-details/50d2085f-0375-4e88-b3c6-b46b00b7929d</t>
  </si>
  <si>
    <t>https://auctions.dreweatts.com/auctions/9666/drewea1-10667/lot-details/f22581ef-0104-431f-a6f5-b46b00b79444</t>
  </si>
  <si>
    <t>https://auctions.dreweatts.com/auctions/9666/drewea1-10667/lot-details/997d27f0-cfd3-42ee-a316-b46b00b795d0</t>
  </si>
  <si>
    <t>https://auctions.dreweatts.com/auctions/9666/drewea1-10667/lot-details/7469bafb-74d2-4364-9dd4-b46b00b7977d</t>
  </si>
  <si>
    <t>https://auctions.dreweatts.com/auctions/9666/drewea1-10667/lot-details/c1a72e1d-13cd-41e9-8879-b46b00b79906</t>
  </si>
  <si>
    <t>https://auctions.dreweatts.com/auctions/9666/drewea1-10667/lot-details/d9e5ece6-2f48-4ff5-a67e-b46b00b79a72</t>
  </si>
  <si>
    <t>https://auctions.dreweatts.com/auctions/9666/drewea1-10667/lot-details/534bc3fe-8600-4334-aaf6-b46b00b79c13</t>
  </si>
  <si>
    <t>https://auctions.dreweatts.com/auctions/9666/drewea1-10667/lot-details/7e844595-599c-4462-bbaa-b46b00b79dc0</t>
  </si>
  <si>
    <t>https://auctions.dreweatts.com/auctions/9666/drewea1-10667/lot-details/d69c4c7a-2ef2-48e0-9f70-b46b00b79f65</t>
  </si>
  <si>
    <t>https://auctions.dreweatts.com/auctions/9666/drewea1-10667/lot-details/044e60b1-1413-4301-acb6-b46b00b7a0fe</t>
  </si>
  <si>
    <t>https://auctions.dreweatts.com/auctions/9666/drewea1-10667/lot-details/fe8772da-690e-4c5a-aee2-b46b00b7a2a6</t>
  </si>
  <si>
    <t>https://auctions.dreweatts.com/auctions/9666/drewea1-10667/lot-details/9a96b1cd-e81c-470a-bbde-b46b00b7a442</t>
  </si>
  <si>
    <t>https://auctions.dreweatts.com/auctions/9666/drewea1-10667/lot-details/9e95a5ff-7675-4a29-aed2-b46b00b7a5c3</t>
  </si>
  <si>
    <t>https://auctions.dreweatts.com/auctions/9666/drewea1-10667/lot-details/96c09344-fa77-4c0e-871e-b46b00b7a730</t>
  </si>
  <si>
    <t>https://auctions.dreweatts.com/auctions/9666/drewea1-10667/lot-details/557616a5-1836-406f-9e68-b46b00b7a8c7</t>
  </si>
  <si>
    <t>https://auctions.dreweatts.com/auctions/9666/drewea1-10667/lot-details/fa13f582-a081-40da-92ba-b46b00b7aa40</t>
  </si>
  <si>
    <t>https://auctions.dreweatts.com/auctions/9666/drewea1-10667/lot-details/67ac1905-ca3b-406a-a19b-b46b00b7ab4d</t>
  </si>
  <si>
    <t>https://auctions.dreweatts.com/auctions/9666/drewea1-10667/lot-details/3464a6d5-07c4-4b15-a731-b46b00b7acec</t>
  </si>
  <si>
    <t>https://auctions.dreweatts.com/auctions/9666/drewea1-10667/lot-details/57afce6a-fc15-401c-b149-b46b00b7ae92</t>
  </si>
  <si>
    <t>https://auctions.dreweatts.com/auctions/9666/drewea1-10667/lot-details/730f2dc5-b6c7-4de9-b3a5-b46b00b7b025</t>
  </si>
  <si>
    <t>https://auctions.dreweatts.com/auctions/9666/drewea1-10667/lot-details/92ab63e7-ad2a-45cf-bed6-b46b00b7b1be</t>
  </si>
  <si>
    <t>https://auctions.dreweatts.com/auctions/9666/drewea1-10667/lot-details/7f62815e-221f-41f5-bc0e-b46b00b7b2da</t>
  </si>
  <si>
    <t>https://auctions.dreweatts.com/auctions/9666/drewea1-10667/lot-details/bcd2be5a-9320-45af-9a44-b46b00b7b3e6</t>
  </si>
  <si>
    <t>https://auctions.dreweatts.com/auctions/9666/drewea1-10667/lot-details/c5b04f51-dfc1-4e21-a465-b46b00b7b50b</t>
  </si>
  <si>
    <t>https://auctions.dreweatts.com/auctions/9666/drewea1-10667/lot-details/7b8298ef-7036-4881-8ff3-b46b00b7b77e</t>
  </si>
  <si>
    <t>https://auctions.dreweatts.com/auctions/9666/drewea1-10667/lot-details/b537940f-9834-4cfb-88bb-b46b00b7b8b9</t>
  </si>
  <si>
    <t>https://auctions.dreweatts.com/auctions/9666/drewea1-10667/lot-details/cf2344ce-91f4-4901-a98e-b46b00b7b9e5</t>
  </si>
  <si>
    <t>https://auctions.dreweatts.com/auctions/9666/drewea1-10667/lot-details/b52eea06-ff4d-409c-8800-b46b00b7bb17</t>
  </si>
  <si>
    <t>https://auctions.dreweatts.com/auctions/9666/drewea1-10667/lot-details/000cc540-c3df-432d-b909-b46b00b7bce9</t>
  </si>
  <si>
    <t>https://auctions.dreweatts.com/auctions/9666/drewea1-10667/lot-details/1226ccfa-a018-443d-8f44-b46b00b7be3a</t>
  </si>
  <si>
    <t>https://auctions.dreweatts.com/auctions/9666/drewea1-10667/lot-details/f1197855-bb4e-450b-bad9-b46b00b7bfda</t>
  </si>
  <si>
    <t>https://auctions.dreweatts.com/auctions/9666/drewea1-10667/lot-details/7867d3bb-a4dc-4365-9ac8-b46b00b7c16b</t>
  </si>
  <si>
    <t>https://auctions.dreweatts.com/auctions/9666/drewea1-10667/lot-details/594339b7-9f03-4cf2-b160-b46b00b7c30d</t>
  </si>
  <si>
    <t>https://auctions.dreweatts.com/auctions/9666/drewea1-10667/lot-details/27f0ff17-4f5a-401f-a392-b46b00b7c4b8</t>
  </si>
  <si>
    <t>https://auctions.dreweatts.com/auctions/9666/drewea1-10667/lot-details/fc675ef1-03fb-43a3-b62e-b46b00b7c5d8</t>
  </si>
  <si>
    <t>https://auctions.dreweatts.com/auctions/9666/drewea1-10667/lot-details/ce174093-fb19-4fb0-babc-b46b00b7c6ce</t>
  </si>
  <si>
    <t>https://auctions.dreweatts.com/auctions/9666/drewea1-10667/lot-details/b0d6edae-8120-4709-baa0-b46b00b7c806</t>
  </si>
  <si>
    <t>https://auctions.dreweatts.com/auctions/9666/drewea1-10667/lot-details/f5bc4fb1-0999-499e-8074-b46b00b7c931</t>
  </si>
  <si>
    <t>https://auctions.dreweatts.com/auctions/9666/drewea1-10667/lot-details/aaa8fc92-7fd9-486c-946a-b46b00b7cad0</t>
  </si>
  <si>
    <t>https://auctions.dreweatts.com/auctions/9666/drewea1-10667/lot-details/5aedbe04-ea63-4ef3-a864-b46b00b7cbe2</t>
  </si>
  <si>
    <t>https://auctions.dreweatts.com/auctions/9666/drewea1-10667/lot-details/180e88c9-eedb-4680-b71e-b46b00b7cd0a</t>
  </si>
  <si>
    <t>https://auctions.dreweatts.com/auctions/9666/drewea1-10667/lot-details/a81ae97a-ceab-4cb6-9023-b46b00b7ceaa</t>
  </si>
  <si>
    <t>https://auctions.dreweatts.com/auctions/9666/drewea1-10667/lot-details/66fb8552-94e3-493d-83dd-b46b00b7cfd4</t>
  </si>
  <si>
    <t>https://auctions.dreweatts.com/auctions/9666/drewea1-10667/lot-details/261f3bca-d42e-4179-97c7-b46b00b7d167</t>
  </si>
  <si>
    <t>https://auctions.dreweatts.com/auctions/9666/drewea1-10667/lot-details/c479cf57-4c66-4e7f-b1e3-b46b00b7d2dc</t>
  </si>
  <si>
    <t>https://auctions.dreweatts.com/auctions/9666/drewea1-10667/lot-details/421a1a32-d7d6-4e08-9349-b46b00b7d427</t>
  </si>
  <si>
    <t>https://auctions.dreweatts.com/auctions/9666/drewea1-10667/lot-details/4bd39dc2-1a98-4ccc-9a7a-b46b00b7d577</t>
  </si>
  <si>
    <t>https://auctions.dreweatts.com/auctions/9666/drewea1-10667/lot-details/b4410593-b49a-4cd5-b25d-b46b00b7d6a2</t>
  </si>
  <si>
    <t>https://auctions.dreweatts.com/auctions/9666/drewea1-10667/lot-details/9516a096-868f-4774-b284-b46b00b7d825</t>
  </si>
  <si>
    <t>https://auctions.dreweatts.com/auctions/9666/drewea1-10667/lot-details/58bf3318-c37e-4e89-acf9-b46b00b7d904</t>
  </si>
  <si>
    <t>https://auctions.dreweatts.com/auctions/9666/drewea1-10667/lot-details/17b62ec6-c4aa-42f8-84e4-b46b00b7da77</t>
  </si>
  <si>
    <t>https://auctions.dreweatts.com/auctions/9666/drewea1-10667/lot-details/003609b7-1001-4461-9cf4-b46b00b7dbb2</t>
  </si>
  <si>
    <t>https://auctions.dreweatts.com/auctions/9666/drewea1-10667/lot-details/ebac7d40-c9ef-4f11-b9a8-b46b00b7dd3e</t>
  </si>
  <si>
    <t>https://auctions.dreweatts.com/auctions/9666/drewea1-10667/lot-details/7ca29975-f8e8-4e92-a4ef-b46b00b7dec5</t>
  </si>
  <si>
    <t>https://auctions.dreweatts.com/auctions/9666/drewea1-10667/lot-details/d07af716-2817-4960-b27e-b46b00b7dfea</t>
  </si>
  <si>
    <t>https://auctions.dreweatts.com/auctions/9666/drewea1-10667/lot-details/26c58b97-026d-414e-a21e-b46b00b7e180</t>
  </si>
  <si>
    <t>https://auctions.dreweatts.com/auctions/9666/drewea1-10667/lot-details/72d8abc5-d933-4472-939c-b46b00b7e2b2</t>
  </si>
  <si>
    <t>https://auctions.dreweatts.com/auctions/9666/drewea1-10667/lot-details/c0bb4f98-8806-43a7-9f38-b46b00b7e438</t>
  </si>
  <si>
    <t>https://auctions.dreweatts.com/auctions/9666/drewea1-10667/lot-details/8bee4137-d670-42bd-a375-b46b00b7e546</t>
  </si>
  <si>
    <t>https://auctions.dreweatts.com/auctions/9666/drewea1-10667/lot-details/5f570eae-0730-48d4-bb7d-b46b00b7e662</t>
  </si>
  <si>
    <t>https://auctions.dreweatts.com/auctions/9666/drewea1-10667/lot-details/72c02dc1-bd67-4d72-8a7f-b46b00b7e77e</t>
  </si>
  <si>
    <t>https://auctions.dreweatts.com/auctions/9666/drewea1-10667/lot-details/48af8b76-9212-4d2d-8a5b-b46b00b7e8a1</t>
  </si>
  <si>
    <t>https://auctions.dreweatts.com/auctions/9666/drewea1-10667/lot-details/778e6a4f-87e4-4833-8ae4-b46b00b7ea3c</t>
  </si>
  <si>
    <t>https://auctions.dreweatts.com/auctions/9666/drewea1-10667/lot-details/e3b8e4f9-54bc-4caa-8473-b46b00b7ebaf</t>
  </si>
  <si>
    <t>https://auctions.dreweatts.com/auctions/9666/drewea1-10667/lot-details/4a3278d2-8102-4f5c-90c7-b46b00b7ed35</t>
  </si>
  <si>
    <t>https://auctions.dreweatts.com/auctions/9666/drewea1-10667/lot-details/cf5c3713-bc95-4e3f-92e4-b46b00b7eeb9</t>
  </si>
  <si>
    <t>https://auctions.dreweatts.com/auctions/9666/drewea1-10667/lot-details/34fd3bf6-dc62-489e-8a61-b46b00b7f05e</t>
  </si>
  <si>
    <t>https://auctions.dreweatts.com/auctions/9666/drewea1-10667/lot-details/639e67aa-403c-45c3-a907-b46b00b7f1db</t>
  </si>
  <si>
    <t>https://auctions.dreweatts.com/auctions/9666/drewea1-10667/lot-details/5f9dc2c1-3530-4994-b4b8-b46b00b7f31f</t>
  </si>
  <si>
    <t>https://auctions.dreweatts.com/auctions/9666/drewea1-10667/lot-details/aee52f99-0ea9-435f-9fc1-b46b00b7f4ab</t>
  </si>
  <si>
    <t>https://auctions.dreweatts.com/auctions/9666/drewea1-10667/lot-details/3d639a12-3c96-47f2-a561-b46b00b7f63c</t>
  </si>
  <si>
    <t>https://auctions.dreweatts.com/auctions/9666/drewea1-10667/lot-details/624e0a20-9f58-4514-b989-b46b00b7f7d5</t>
  </si>
  <si>
    <t>https://auctions.dreweatts.com/auctions/9666/drewea1-10667/lot-details/3bd7f9ba-2cd7-4ab1-a4b6-b46b00b7f933</t>
  </si>
  <si>
    <t>https://auctions.dreweatts.com/auctions/9666/drewea1-10667/lot-details/7b233b42-71c0-4fc2-b898-b46b00b7fab7</t>
  </si>
  <si>
    <t>https://auctions.dreweatts.com/auctions/9666/drewea1-10667/lot-details/c0975258-a43b-44ab-be14-b46b00b7fc33</t>
  </si>
  <si>
    <t>https://auctions.dreweatts.com/auctions/9666/drewea1-10667/lot-details/4d510cce-bb6e-4ed4-a0d0-b46b00b7fd5c</t>
  </si>
  <si>
    <t>https://auctions.dreweatts.com/auctions/9666/drewea1-10667/lot-details/ba463229-a94d-4175-8032-b46b00b7fdb6</t>
  </si>
  <si>
    <t>https://auctions.dreweatts.com/auctions/9666/drewea1-10667/lot-details/0d5918ea-681b-451d-a779-b46b00b80035</t>
  </si>
  <si>
    <t>https://auctions.dreweatts.com/auctions/9666/drewea1-10667/lot-details/059f7a13-22a6-453c-b448-b46b00b801cd</t>
  </si>
  <si>
    <t>https://auctions.dreweatts.com/auctions/9666/drewea1-10667/lot-details/40abce1b-6001-4d9d-b10f-b46b00b8033d</t>
  </si>
  <si>
    <t>https://auctions.dreweatts.com/auctions/9666/drewea1-10667/lot-details/571292ed-484a-4495-913d-b46b00b803fd</t>
  </si>
  <si>
    <t>https://auctions.dreweatts.com/auctions/9666/drewea1-10667/lot-details/a86371ca-7ce7-4a79-928f-b46b00b80525</t>
  </si>
  <si>
    <t>https://auctions.dreweatts.com/auctions/9666/drewea1-10667/lot-details/525bb6e9-cac3-4620-963f-b46b00b80668</t>
  </si>
  <si>
    <t>https://auctions.dreweatts.com/auctions/9666/drewea1-10667/lot-details/87a4fbe6-f931-42ef-91c0-b46b00b807af</t>
  </si>
  <si>
    <t>https://auctions.dreweatts.com/auctions/9666/drewea1-10667/lot-details/e9e9e735-0793-44ae-90f1-b46b00b808ed</t>
  </si>
  <si>
    <t>https://auctions.dreweatts.com/auctions/9666/drewea1-10667/lot-details/3afd7628-cdda-4886-8325-b46b00b80a01</t>
  </si>
  <si>
    <t>https://auctions.dreweatts.com/auctions/9666/drewea1-10667/lot-details/19463c70-d358-478d-b0d4-b46b00b80b42</t>
  </si>
  <si>
    <t>https://auctions.dreweatts.com/auctions/9666/drewea1-10667/lot-details/a6605ebc-2640-45a4-8c29-b46b00b80d6c</t>
  </si>
  <si>
    <t>https://auctions.dreweatts.com/auctions/9666/drewea1-10667/lot-details/650edbf9-942a-4d23-97cd-b46b00b80ef0</t>
  </si>
  <si>
    <t>https://auctions.dreweatts.com/auctions/9666/drewea1-10667/lot-details/a4168372-265c-4060-97ff-b46b00b8101f</t>
  </si>
  <si>
    <t>https://auctions.dreweatts.com/auctions/9666/drewea1-10667/lot-details/ae1d1f2c-0f6f-4bf5-b364-b46b00b81166</t>
  </si>
  <si>
    <t>https://auctions.dreweatts.com/auctions/9666/drewea1-10667/lot-details/1ed1924d-3c4e-4bcf-b289-b46b00b813e4</t>
  </si>
  <si>
    <t>https://auctions.dreweatts.com/auctions/9666/drewea1-10667/lot-details/2f1a7169-828b-424f-83ae-b46b00b81538</t>
  </si>
  <si>
    <t>https://auctions.dreweatts.com/auctions/9666/drewea1-10667/lot-details/55c19d05-eab4-476c-adb4-b46b00b816b2</t>
  </si>
  <si>
    <t>https://auctions.dreweatts.com/auctions/9666/drewea1-10667/lot-details/be7e664a-dc98-4d68-befc-b46b00b817d3</t>
  </si>
  <si>
    <t>https://auctions.dreweatts.com/auctions/9666/drewea1-10667/lot-details/f031d396-d40c-42cd-9c05-b46b00b818e6</t>
  </si>
  <si>
    <t>https://auctions.dreweatts.com/auctions/9666/drewea1-10667/lot-details/630b1fee-d442-4158-98e3-b46b00b81a43</t>
  </si>
  <si>
    <t>https://auctions.dreweatts.com/auctions/9666/drewea1-10667/lot-details/91affcc5-4a7d-4304-8d22-b46b00b81b56</t>
  </si>
  <si>
    <t>https://auctions.dreweatts.com/auctions/9666/drewea1-10667/lot-details/99bc1658-9f29-420c-858a-b46b00b81ced</t>
  </si>
  <si>
    <t>https://auctions.dreweatts.com/auctions/9666/drewea1-10667/lot-details/186c6b20-55d6-4004-b868-b46b00b81e71</t>
  </si>
  <si>
    <t>https://auctions.dreweatts.com/auctions/9666/drewea1-10667/lot-details/f3612c57-8221-4b73-8b31-b46b00b8219d</t>
  </si>
  <si>
    <t>https://auctions.dreweatts.com/auctions/9666/drewea1-10667/lot-details/77f96e72-f706-44e8-9c71-b46b00b822fe</t>
  </si>
  <si>
    <t>https://auctions.dreweatts.com/auctions/9666/drewea1-10667/lot-details/3a5cfb5e-e261-4c57-9228-b46b00b82477</t>
  </si>
  <si>
    <t>https://auctions.dreweatts.com/auctions/9666/drewea1-10667/lot-details/74c40d77-7c45-4c98-a3cd-b46b00b82602</t>
  </si>
  <si>
    <t>https://auctions.dreweatts.com/auctions/9666/drewea1-10667/lot-details/ea346967-2fea-47cc-99e9-b46b00b8273a</t>
  </si>
  <si>
    <t>https://auctions.dreweatts.com/auctions/9666/drewea1-10667/lot-details/50b790f5-d5f0-4e92-942b-b46b00b82895</t>
  </si>
  <si>
    <t>https://auctions.dreweatts.com/auctions/9666/drewea1-10667/lot-details/18b2654d-4aba-478b-a455-b46b00b82a66</t>
  </si>
  <si>
    <t>https://auctions.dreweatts.com/auctions/9666/drewea1-10667/lot-details/024b2b8f-8ef1-4c21-89a3-b46b00b82c4c</t>
  </si>
  <si>
    <t>https://auctions.dreweatts.com/auctions/9666/drewea1-10667/lot-details/02a7faa6-46ed-4cc7-a00e-b46b00b82dc7</t>
  </si>
  <si>
    <t>https://auctions.dreweatts.com/auctions/9666/drewea1-10667/lot-details/9c9f06cf-b426-4d04-b12e-b46b00b82f47</t>
  </si>
  <si>
    <t>https://auctions.dreweatts.com/auctions/9666/drewea1-10667/lot-details/44f3adb4-8afc-4969-a4a5-b46b00b830c0</t>
  </si>
  <si>
    <t>https://auctions.dreweatts.com/auctions/9666/drewea1-10667/lot-details/7efa86f3-2f67-4670-ba1a-b46b00b8324b</t>
  </si>
  <si>
    <t>https://auctions.dreweatts.com/auctions/9666/drewea1-10667/lot-details/21ffd4f0-6583-4b6f-8204-b46b00b833c4</t>
  </si>
  <si>
    <t>https://auctions.dreweatts.com/auctions/9666/drewea1-10667/lot-details/8bc290f4-3461-4c0b-afb1-b46b00b834e4</t>
  </si>
  <si>
    <t>https://auctions.dreweatts.com/auctions/9666/drewea1-10667/lot-details/edb0c784-5eba-461e-ae62-b46b00b83663</t>
  </si>
  <si>
    <t>https://auctions.dreweatts.com/auctions/9666/drewea1-10667/lot-details/b4f346ce-b71b-431a-b4fd-b46b00b8380f</t>
  </si>
  <si>
    <t>https://auctions.dreweatts.com/auctions/9666/drewea1-10667/lot-details/e96c3043-1f3e-4e3f-83c1-b46b00b83980</t>
  </si>
  <si>
    <t>https://auctions.dreweatts.com/auctions/9666/drewea1-10667/lot-details/ae035f9a-2ae6-4cea-b5c3-b46b00b83b01</t>
  </si>
  <si>
    <t>https://auctions.dreweatts.com/auctions/9666/drewea1-10667/lot-details/c8bb5358-57e2-44ec-b667-b46b00b83c7c</t>
  </si>
  <si>
    <t>https://auctions.dreweatts.com/auctions/9666/drewea1-10667/lot-details/b5e46796-ee4b-4364-b9be-b46b00b83db2</t>
  </si>
  <si>
    <t>https://auctions.dreweatts.com/auctions/9666/drewea1-10667/lot-details/cad1c070-41f1-439c-b708-b46b00b83f1f</t>
  </si>
  <si>
    <t>https://auctions.dreweatts.com/auctions/9666/drewea1-10667/lot-details/fa979369-a726-43b1-ba03-b46b00b8401a</t>
  </si>
  <si>
    <t>https://auctions.dreweatts.com/auctions/9666/drewea1-10667/lot-details/fa635d2c-9b79-49f6-b4f9-b46b00b84181</t>
  </si>
  <si>
    <t>https://auctions.dreweatts.com/auctions/9666/drewea1-10667/lot-details/60f8f2bc-7407-43c9-b166-b46b00b842c5</t>
  </si>
  <si>
    <t>https://auctions.dreweatts.com/auctions/9666/drewea1-10667/lot-details/f0e2b490-81f0-41ea-8a77-b46b00b84409</t>
  </si>
  <si>
    <t>https://auctions.dreweatts.com/auctions/9666/drewea1-10667/lot-details/95e7fbd7-e111-4f4c-9978-b46b00b84587</t>
  </si>
  <si>
    <t>https://auctions.dreweatts.com/auctions/9666/drewea1-10667/lot-details/8982a038-9218-474a-a616-b46b00b846e1</t>
  </si>
  <si>
    <t>https://auctions.dreweatts.com/auctions/9666/drewea1-10667/lot-details/99ef08fd-cbac-4e13-bb58-b46b00b84862</t>
  </si>
  <si>
    <t>https://auctions.dreweatts.com/auctions/9666/drewea1-10667/lot-details/091eac94-75b5-450d-89d4-b46b00b849cd</t>
  </si>
  <si>
    <t>https://auctions.dreweatts.com/auctions/9666/drewea1-10667/lot-details/b6e6f438-af68-47bc-9eb1-b46b00b84b55</t>
  </si>
  <si>
    <t>https://auctions.dreweatts.com/auctions/9666/drewea1-10667/lot-details/26a3af62-d1c6-4254-8fb6-b46b00b84cd5</t>
  </si>
  <si>
    <t>https://auctions.dreweatts.com/auctions/9666/drewea1-10667/lot-details/2447a0a6-986f-483d-af73-b46b00b84e32</t>
  </si>
  <si>
    <t>https://auctions.dreweatts.com/auctions/9666/drewea1-10667/lot-details/b5ba5f20-397e-4b0d-b1d2-b46b00b84f7c</t>
  </si>
  <si>
    <t>https://auctions.dreweatts.com/auctions/9666/drewea1-10667/lot-details/b75316e1-ac97-4b22-b699-b46b00b850da</t>
  </si>
  <si>
    <t>https://auctions.dreweatts.com/auctions/9666/drewea1-10667/lot-details/0642da55-0516-46c3-8fd8-b46b00b852b3</t>
  </si>
  <si>
    <t>https://auctions.dreweatts.com/auctions/9666/drewea1-10667/lot-details/dcd7aa08-15c3-4d0f-960f-b46b00b85440</t>
  </si>
  <si>
    <t>https://auctions.dreweatts.com/auctions/9666/drewea1-10667/lot-details/fc38c85c-4ddd-4cee-9b13-b46b00b855d7</t>
  </si>
  <si>
    <t>https://auctions.dreweatts.com/auctions/9666/drewea1-10667/lot-details/19892af5-1abe-4200-97ac-b46b00b85697</t>
  </si>
  <si>
    <t>https://auctions.dreweatts.com/auctions/9666/drewea1-10667/lot-details/10b0eb88-e00f-416b-b777-b46b00b8576f</t>
  </si>
  <si>
    <t>https://auctions.dreweatts.com/auctions/9666/drewea1-10667/lot-details/d8abe755-06d7-4182-b02d-b46b00b858ab</t>
  </si>
  <si>
    <t>https://auctions.dreweatts.com/auctions/9666/drewea1-10667/lot-details/dc958468-76a8-47a8-a51b-b46b00b85a25</t>
  </si>
  <si>
    <t>https://auctions.dreweatts.com/auctions/9666/drewea1-10667/lot-details/f61ad0b6-0c0a-43ea-b299-b46b00b85b5f</t>
  </si>
  <si>
    <t>https://auctions.dreweatts.com/auctions/9666/drewea1-10667/lot-details/d2b8e735-1336-444c-8ab6-b46b00b85ccc</t>
  </si>
  <si>
    <t>https://auctions.dreweatts.com/auctions/9666/drewea1-10667/lot-details/5ad3a298-563e-4868-a398-b46b00b85e17</t>
  </si>
  <si>
    <t>https://auctions.dreweatts.com/auctions/9666/drewea1-10667/lot-details/6ec87a49-4212-4cc9-9f2c-b46b00b86026</t>
  </si>
  <si>
    <t>https://auctions.dreweatts.com/auctions/9666/drewea1-10667/lot-details/da936e13-a7b4-4e72-9517-b46b00b86170</t>
  </si>
  <si>
    <t>https://auctions.dreweatts.com/auctions/9666/drewea1-10667/lot-details/7939b4e5-c14d-4cbd-9375-b46b00b862c0</t>
  </si>
  <si>
    <t>https://auctions.dreweatts.com/auctions/9666/drewea1-10667/lot-details/7f351a9c-3cc8-4d48-b4ac-b46b00b863e1</t>
  </si>
  <si>
    <t>https://auctions.dreweatts.com/auctions/9666/drewea1-10667/lot-details/ab461c2b-0c48-497e-860c-b46b00b86538</t>
  </si>
  <si>
    <t>Dreweatts | Fine Wine, Champagne, Vintage Port and Spirits: A Burgundy Collection for Cellaring and Celebration (Sale 14876)
Live Online Auction taking place at Donnington Priory | Tuesday 30 June 2026 | 10:30 BST
DISCLAIMER: This document is provided for information only and is non-binding.
Bidders should refer to the lot details in the online catalogue on dreweatts.com prior to placing any bids.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</si>
</sst>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quot;£&quot;#,##0"/>
    <numFmt numFmtId="166" formatCode="&quot;£&quot;#,##0.00"/>
  </numFmts>
  <fonts count="27" x14ac:knownFonts="1">
    <font>
      <sz val="11"/>
      <color theme="1"/>
      <name val="Aptos Narrow"/>
      <family val="2"/>
      <scheme val="minor"/>
    </font>
    <font>
      <sz val="10"/>
      <name val="Arial"/>
      <family val="2"/>
    </font>
    <font>
      <sz val="11"/>
      <color theme="1"/>
      <name val="Aptos Narrow"/>
      <family val="2"/>
      <scheme val="minor"/>
    </font>
    <font>
      <u/>
      <sz val="11"/>
      <color theme="10"/>
      <name val="Aptos Narrow"/>
      <family val="2"/>
      <scheme val="minor"/>
    </font>
    <font>
      <sz val="1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name val="Calibri"/>
      <family val="2"/>
    </font>
    <font>
      <sz val="11"/>
      <name val="Calibri"/>
      <family val="2"/>
    </font>
    <font>
      <sz val="10"/>
      <name val="Arial"/>
      <family val="2"/>
    </font>
    <font>
      <sz val="11"/>
      <color theme="1"/>
      <name val="Calibri"/>
      <family val="2"/>
    </font>
    <font>
      <b/>
      <sz val="11"/>
      <name val="Aptos Narrow"/>
      <family val="2"/>
      <scheme val="minor"/>
    </font>
    <font>
      <sz val="8"/>
      <name val="Aptos Narrow"/>
      <family val="2"/>
      <scheme val="minor"/>
    </font>
  </fonts>
  <fills count="3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4999237037263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5">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0" fontId="4" fillId="0" borderId="0"/>
    <xf numFmtId="164" fontId="2" fillId="0" borderId="0" applyFont="0" applyFill="0" applyBorder="0" applyAlignment="0" applyProtection="0"/>
    <xf numFmtId="0" fontId="5" fillId="0" borderId="0" applyNumberFormat="0" applyFill="0" applyBorder="0" applyAlignment="0" applyProtection="0"/>
    <xf numFmtId="0" fontId="6" fillId="0" borderId="5" applyNumberFormat="0" applyFill="0" applyAlignment="0" applyProtection="0"/>
    <xf numFmtId="0" fontId="7" fillId="0" borderId="6" applyNumberFormat="0" applyFill="0" applyAlignment="0" applyProtection="0"/>
    <xf numFmtId="0" fontId="8" fillId="0" borderId="7" applyNumberFormat="0" applyFill="0" applyAlignment="0" applyProtection="0"/>
    <xf numFmtId="0" fontId="8" fillId="0" borderId="0" applyNumberFormat="0" applyFill="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6" borderId="8" applyNumberFormat="0" applyAlignment="0" applyProtection="0"/>
    <xf numFmtId="0" fontId="13" fillId="7" borderId="9" applyNumberFormat="0" applyAlignment="0" applyProtection="0"/>
    <xf numFmtId="0" fontId="14" fillId="7" borderId="8" applyNumberFormat="0" applyAlignment="0" applyProtection="0"/>
    <xf numFmtId="0" fontId="15" fillId="0" borderId="10" applyNumberFormat="0" applyFill="0" applyAlignment="0" applyProtection="0"/>
    <xf numFmtId="0" fontId="16" fillId="8" borderId="11"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13" applyNumberFormat="0" applyFill="0" applyAlignment="0" applyProtection="0"/>
    <xf numFmtId="0" fontId="20"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0"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0"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0"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0"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0"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1" fillId="0" borderId="0"/>
    <xf numFmtId="0" fontId="2" fillId="0" borderId="0"/>
    <xf numFmtId="0" fontId="2" fillId="0" borderId="0"/>
    <xf numFmtId="0" fontId="23" fillId="0" borderId="0"/>
    <xf numFmtId="0" fontId="4" fillId="0" borderId="0"/>
    <xf numFmtId="164" fontId="2" fillId="0" borderId="0" applyFont="0" applyFill="0" applyBorder="0" applyAlignment="0" applyProtection="0"/>
    <xf numFmtId="0" fontId="2" fillId="9" borderId="12" applyNumberFormat="0" applyFont="0" applyAlignment="0" applyProtection="0"/>
    <xf numFmtId="0" fontId="1" fillId="0" borderId="0"/>
  </cellStyleXfs>
  <cellXfs count="43">
    <xf numFmtId="0" fontId="0" fillId="0" borderId="0" xfId="0"/>
    <xf numFmtId="0" fontId="24" fillId="0" borderId="0" xfId="0" applyFont="1"/>
    <xf numFmtId="49" fontId="21" fillId="34" borderId="1" xfId="5" applyNumberFormat="1" applyFont="1" applyFill="1" applyBorder="1" applyAlignment="1">
      <alignment wrapText="1"/>
    </xf>
    <xf numFmtId="0" fontId="22" fillId="0" borderId="1" xfId="5" applyFont="1" applyBorder="1" applyAlignment="1">
      <alignment horizontal="center"/>
    </xf>
    <xf numFmtId="0" fontId="22" fillId="0" borderId="0" xfId="0" applyFont="1"/>
    <xf numFmtId="0" fontId="21" fillId="34" borderId="1" xfId="1" applyFont="1" applyFill="1" applyBorder="1" applyAlignment="1">
      <alignment horizontal="center" vertical="center"/>
    </xf>
    <xf numFmtId="0" fontId="21" fillId="34" borderId="1" xfId="0" applyFont="1" applyFill="1" applyBorder="1" applyAlignment="1">
      <alignment horizontal="center" vertical="center" wrapText="1"/>
    </xf>
    <xf numFmtId="0" fontId="21" fillId="34" borderId="1" xfId="0" applyFont="1" applyFill="1" applyBorder="1" applyAlignment="1">
      <alignment horizontal="left" vertical="center" wrapText="1" indent="1"/>
    </xf>
    <xf numFmtId="166" fontId="21" fillId="34" borderId="1" xfId="0" applyNumberFormat="1" applyFont="1" applyFill="1" applyBorder="1" applyAlignment="1">
      <alignment horizontal="center" vertical="center" wrapText="1"/>
    </xf>
    <xf numFmtId="0" fontId="22" fillId="2" borderId="0" xfId="0" applyFont="1" applyFill="1" applyAlignment="1">
      <alignment horizontal="left" vertical="center" wrapText="1"/>
    </xf>
    <xf numFmtId="0" fontId="24" fillId="0" borderId="1" xfId="0" applyFont="1" applyBorder="1" applyAlignment="1">
      <alignment horizontal="center"/>
    </xf>
    <xf numFmtId="166" fontId="22" fillId="0" borderId="1" xfId="6" applyNumberFormat="1" applyFont="1" applyBorder="1" applyAlignment="1">
      <alignment horizontal="right"/>
    </xf>
    <xf numFmtId="49" fontId="24" fillId="0" borderId="1" xfId="0" applyNumberFormat="1" applyFont="1" applyBorder="1"/>
    <xf numFmtId="0" fontId="24" fillId="0" borderId="1" xfId="0" applyFont="1" applyBorder="1"/>
    <xf numFmtId="49" fontId="24" fillId="0" borderId="1" xfId="0" applyNumberFormat="1" applyFont="1" applyBorder="1" applyAlignment="1">
      <alignment horizontal="center"/>
    </xf>
    <xf numFmtId="0" fontId="24" fillId="0" borderId="1" xfId="0" applyFont="1" applyBorder="1" applyAlignment="1">
      <alignment horizontal="left"/>
    </xf>
    <xf numFmtId="0" fontId="24" fillId="0" borderId="0" xfId="0" applyFont="1" applyAlignment="1">
      <alignment horizontal="left" indent="1"/>
    </xf>
    <xf numFmtId="0" fontId="24" fillId="0" borderId="0" xfId="0" applyFont="1" applyAlignment="1">
      <alignment horizontal="center"/>
    </xf>
    <xf numFmtId="165" fontId="24" fillId="0" borderId="0" xfId="0" applyNumberFormat="1" applyFont="1" applyAlignment="1">
      <alignment horizontal="center"/>
    </xf>
    <xf numFmtId="2" fontId="24" fillId="0" borderId="0" xfId="0" applyNumberFormat="1" applyFont="1" applyAlignment="1">
      <alignment horizontal="left" indent="1"/>
    </xf>
    <xf numFmtId="2" fontId="24" fillId="0" borderId="0" xfId="0" applyNumberFormat="1" applyFont="1" applyAlignment="1">
      <alignment horizontal="center" vertical="center"/>
    </xf>
    <xf numFmtId="2" fontId="24" fillId="0" borderId="0" xfId="0" applyNumberFormat="1" applyFont="1" applyAlignment="1">
      <alignment horizontal="center"/>
    </xf>
    <xf numFmtId="166" fontId="24" fillId="0" borderId="0" xfId="0" applyNumberFormat="1" applyFont="1" applyAlignment="1">
      <alignment horizontal="center"/>
    </xf>
    <xf numFmtId="166" fontId="24" fillId="0" borderId="0" xfId="0" applyNumberFormat="1" applyFont="1" applyAlignment="1">
      <alignment horizontal="left" indent="1"/>
    </xf>
    <xf numFmtId="0" fontId="24" fillId="0" borderId="0" xfId="0" applyFont="1" applyAlignment="1">
      <alignment horizontal="center" vertical="center"/>
    </xf>
    <xf numFmtId="0" fontId="24" fillId="0" borderId="0" xfId="0" applyFont="1" applyAlignment="1">
      <alignment horizontal="left" vertical="center"/>
    </xf>
    <xf numFmtId="0" fontId="3" fillId="0" borderId="4" xfId="4" applyBorder="1" applyAlignment="1">
      <alignment horizontal="left" vertical="center" indent="1"/>
    </xf>
    <xf numFmtId="49" fontId="25" fillId="34" borderId="1" xfId="0" applyNumberFormat="1" applyFont="1" applyFill="1" applyBorder="1"/>
    <xf numFmtId="49" fontId="25" fillId="34" borderId="1" xfId="0" applyNumberFormat="1" applyFont="1" applyFill="1" applyBorder="1" applyAlignment="1">
      <alignment horizontal="center"/>
    </xf>
    <xf numFmtId="49" fontId="25" fillId="34" borderId="1" xfId="0" applyNumberFormat="1" applyFont="1" applyFill="1" applyBorder="1" applyAlignment="1">
      <alignment horizontal="center" wrapText="1"/>
    </xf>
    <xf numFmtId="49" fontId="25" fillId="34" borderId="1" xfId="0" applyNumberFormat="1" applyFont="1" applyFill="1" applyBorder="1" applyAlignment="1">
      <alignment wrapText="1"/>
    </xf>
    <xf numFmtId="49" fontId="0" fillId="0" borderId="1" xfId="0" applyNumberFormat="1" applyBorder="1" applyAlignment="1">
      <alignment horizontal="center"/>
    </xf>
    <xf numFmtId="0" fontId="0" fillId="0" borderId="1" xfId="0" applyBorder="1" applyAlignment="1">
      <alignment horizontal="center"/>
    </xf>
    <xf numFmtId="49" fontId="0" fillId="0" borderId="1" xfId="0" applyNumberFormat="1" applyBorder="1"/>
    <xf numFmtId="0" fontId="0" fillId="0" borderId="1" xfId="0" applyBorder="1"/>
    <xf numFmtId="49" fontId="0" fillId="0" borderId="1" xfId="0" applyNumberFormat="1" applyBorder="1" applyAlignment="1">
      <alignment wrapText="1"/>
    </xf>
    <xf numFmtId="0" fontId="3" fillId="0" borderId="1" xfId="4" applyBorder="1" applyAlignment="1">
      <alignment horizontal="left"/>
    </xf>
    <xf numFmtId="0" fontId="0" fillId="0" borderId="1" xfId="0" applyBorder="1" applyAlignment="1">
      <alignment wrapText="1"/>
    </xf>
    <xf numFmtId="166" fontId="0" fillId="0" borderId="1" xfId="0" applyNumberFormat="1" applyBorder="1"/>
    <xf numFmtId="0" fontId="21" fillId="34" borderId="2" xfId="0" applyFont="1" applyFill="1" applyBorder="1" applyAlignment="1">
      <alignment horizontal="left" vertical="center" wrapText="1"/>
    </xf>
    <xf numFmtId="0" fontId="21" fillId="34" borderId="3" xfId="0" applyFont="1" applyFill="1" applyBorder="1" applyAlignment="1">
      <alignment horizontal="left" vertical="center" wrapText="1"/>
    </xf>
    <xf numFmtId="0" fontId="21" fillId="34" borderId="4" xfId="0" applyFont="1" applyFill="1" applyBorder="1" applyAlignment="1">
      <alignment horizontal="left" vertical="center" wrapText="1"/>
    </xf>
    <xf numFmtId="0" fontId="21" fillId="34" borderId="1" xfId="0" applyFont="1" applyFill="1" applyBorder="1" applyAlignment="1">
      <alignment horizontal="left" vertical="center" wrapText="1"/>
    </xf>
  </cellXfs>
  <cellStyles count="55">
    <cellStyle name="20% - Accent1" xfId="24" builtinId="30" customBuiltin="1"/>
    <cellStyle name="20% - Accent2" xfId="28" builtinId="34" customBuiltin="1"/>
    <cellStyle name="20% - Accent3" xfId="32" builtinId="38" customBuiltin="1"/>
    <cellStyle name="20% - Accent4" xfId="36" builtinId="42" customBuiltin="1"/>
    <cellStyle name="20% - Accent5" xfId="40" builtinId="46" customBuiltin="1"/>
    <cellStyle name="20% - Accent6" xfId="44" builtinId="50" customBuiltin="1"/>
    <cellStyle name="40% - Accent1" xfId="25" builtinId="31" customBuiltin="1"/>
    <cellStyle name="40% - Accent2" xfId="29" builtinId="35" customBuiltin="1"/>
    <cellStyle name="40% - Accent3" xfId="33" builtinId="39" customBuiltin="1"/>
    <cellStyle name="40% - Accent4" xfId="37" builtinId="43" customBuiltin="1"/>
    <cellStyle name="40% - Accent5" xfId="41" builtinId="47" customBuiltin="1"/>
    <cellStyle name="40% - Accent6" xfId="45" builtinId="51" customBuiltin="1"/>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13" builtinId="27" customBuiltin="1"/>
    <cellStyle name="Calculation" xfId="17" builtinId="22" customBuiltin="1"/>
    <cellStyle name="Check Cell" xfId="19" builtinId="23" customBuiltin="1"/>
    <cellStyle name="Currency" xfId="6" builtinId="4"/>
    <cellStyle name="Currency 2" xfId="52" xr:uid="{24C5E662-83D4-4498-B48D-3E358A735DD6}"/>
    <cellStyle name="Explanatory Text" xfId="21" builtinId="53" customBuiltin="1"/>
    <cellStyle name="Good" xfId="12" builtinId="26" customBuiltin="1"/>
    <cellStyle name="Heading 1" xfId="8" builtinId="16" customBuiltin="1"/>
    <cellStyle name="Heading 2" xfId="9" builtinId="17" customBuiltin="1"/>
    <cellStyle name="Heading 3" xfId="10" builtinId="18" customBuiltin="1"/>
    <cellStyle name="Heading 4" xfId="11" builtinId="19" customBuiltin="1"/>
    <cellStyle name="Hyperlink" xfId="4" builtinId="8"/>
    <cellStyle name="Input" xfId="15" builtinId="20" customBuiltin="1"/>
    <cellStyle name="Linked Cell" xfId="18" builtinId="24" customBuiltin="1"/>
    <cellStyle name="Neutral" xfId="14" builtinId="28" customBuiltin="1"/>
    <cellStyle name="Normal" xfId="0" builtinId="0"/>
    <cellStyle name="Normal 2" xfId="1" xr:uid="{521D7198-A38D-4315-8D54-656B595C0295}"/>
    <cellStyle name="Normal 2 2" xfId="2" xr:uid="{BA362BE2-093F-405F-8D56-6043CCC8952F}"/>
    <cellStyle name="Normal 2 3" xfId="47" xr:uid="{21338165-136A-4A88-AF0D-BF0E3AFDEE52}"/>
    <cellStyle name="Normal 3" xfId="5" xr:uid="{EAD1E57F-FB75-4BAA-BA1B-A95E8188922F}"/>
    <cellStyle name="Normal 3 2" xfId="51" xr:uid="{E0521BDD-EE40-4206-8CFF-2763CF05E4CE}"/>
    <cellStyle name="Normal 3 3" xfId="48" xr:uid="{46C43B69-7640-47A3-AE78-4FA24B794774}"/>
    <cellStyle name="Normal 4" xfId="3" xr:uid="{5C9F39BF-E881-45B1-9172-C796E102BC95}"/>
    <cellStyle name="Normal 5" xfId="49" xr:uid="{965C1F9D-297D-4868-A850-B13458F79366}"/>
    <cellStyle name="Normal 6" xfId="50" xr:uid="{335F9006-3819-4AB4-B361-74C92C6BE7A9}"/>
    <cellStyle name="Normal 6 2" xfId="54" xr:uid="{E20D81E0-E86B-4DA9-BC70-BA0F040FDCF2}"/>
    <cellStyle name="Note 2" xfId="53" xr:uid="{A30BE8A3-ADBC-4CEB-B830-91C674067D1F}"/>
    <cellStyle name="Output" xfId="16" builtinId="21" customBuiltin="1"/>
    <cellStyle name="Title" xfId="7" builtinId="15" customBuiltin="1"/>
    <cellStyle name="Total" xfId="22" builtinId="25" customBuiltin="1"/>
    <cellStyle name="Warning Text" xfId="20"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EE7AD-31DC-4E9E-9CAE-EA728634603C}">
  <sheetPr>
    <pageSetUpPr fitToPage="1"/>
  </sheetPr>
  <dimension ref="A1:BA330"/>
  <sheetViews>
    <sheetView showGridLines="0" tabSelected="1" zoomScale="110" zoomScaleNormal="110" workbookViewId="0">
      <selection activeCell="F1" sqref="F1"/>
    </sheetView>
  </sheetViews>
  <sheetFormatPr baseColWidth="10" defaultColWidth="9.1640625" defaultRowHeight="12" customHeight="1" x14ac:dyDescent="0.2"/>
  <cols>
    <col min="1" max="1" width="10.6640625" style="20" customWidth="1"/>
    <col min="2" max="2" width="9.1640625" style="17"/>
    <col min="3" max="3" width="83.5" style="21" customWidth="1"/>
    <col min="4" max="4" width="13.6640625" style="22" customWidth="1"/>
    <col min="5" max="5" width="13.5" style="23" customWidth="1"/>
    <col min="6" max="6" width="27.1640625" style="16" customWidth="1"/>
    <col min="7" max="8" width="11.5" style="17" customWidth="1"/>
    <col min="9" max="9" width="5.6640625" style="1" customWidth="1"/>
    <col min="10" max="10" width="9.1640625" style="4"/>
    <col min="11" max="12" width="13.1640625" style="18" customWidth="1"/>
    <col min="13" max="13" width="9.5" style="19" customWidth="1"/>
    <col min="14" max="14" width="10.6640625" style="16" customWidth="1"/>
    <col min="15" max="26" width="9.1640625" style="1"/>
    <col min="27" max="27" width="81.6640625" style="1" hidden="1" customWidth="1"/>
    <col min="28" max="28" width="106.6640625" style="1" hidden="1" customWidth="1"/>
    <col min="29" max="35" width="9.1640625" style="1"/>
    <col min="36" max="36" width="63.6640625" style="1" hidden="1" customWidth="1"/>
    <col min="37" max="37" width="103.5" style="1" hidden="1" customWidth="1"/>
    <col min="38" max="16384" width="9.1640625" style="1"/>
  </cols>
  <sheetData>
    <row r="1" spans="1:53" s="4" customFormat="1" ht="72" customHeight="1" x14ac:dyDescent="0.2">
      <c r="A1" s="42" t="s">
        <v>1096</v>
      </c>
      <c r="B1" s="42"/>
      <c r="C1" s="42"/>
      <c r="D1" s="42"/>
      <c r="E1" s="42"/>
      <c r="F1" s="1"/>
      <c r="G1" s="1"/>
      <c r="H1" s="1"/>
      <c r="I1" s="1"/>
      <c r="J1" s="1"/>
      <c r="K1" s="1"/>
      <c r="L1" s="1"/>
      <c r="M1" s="1"/>
      <c r="N1" s="1"/>
      <c r="O1" s="1"/>
      <c r="P1" s="1"/>
      <c r="Q1" s="1"/>
      <c r="R1" s="1"/>
      <c r="S1" s="1"/>
      <c r="T1" s="1"/>
      <c r="U1" s="1"/>
      <c r="V1" s="1"/>
      <c r="W1" s="1"/>
      <c r="X1" s="1"/>
      <c r="Y1" s="1"/>
    </row>
    <row r="2" spans="1:53" s="9" customFormat="1" ht="40.25" customHeight="1" x14ac:dyDescent="0.2">
      <c r="A2" s="5" t="s">
        <v>0</v>
      </c>
      <c r="B2" s="6" t="s">
        <v>1</v>
      </c>
      <c r="C2" s="7" t="s">
        <v>2</v>
      </c>
      <c r="D2" s="8" t="s">
        <v>4</v>
      </c>
      <c r="E2" s="8" t="s">
        <v>11</v>
      </c>
      <c r="F2" s="1"/>
      <c r="G2" s="1"/>
      <c r="H2" s="1"/>
      <c r="I2" s="1"/>
      <c r="J2" s="1"/>
      <c r="K2" s="1"/>
      <c r="L2" s="1"/>
      <c r="M2" s="1"/>
      <c r="N2" s="1"/>
      <c r="O2" s="1"/>
      <c r="P2" s="1"/>
      <c r="Q2" s="1"/>
      <c r="R2" s="1"/>
      <c r="S2" s="1"/>
      <c r="T2" s="1"/>
      <c r="U2" s="1"/>
      <c r="V2" s="1"/>
      <c r="W2" s="1"/>
      <c r="X2" s="1"/>
      <c r="Y2" s="1"/>
      <c r="Z2" s="1"/>
      <c r="AA2" s="7" t="s">
        <v>2</v>
      </c>
      <c r="AB2" s="7" t="s">
        <v>18</v>
      </c>
      <c r="AC2" s="1"/>
      <c r="AD2" s="1"/>
      <c r="AE2" s="1"/>
      <c r="AF2" s="1"/>
      <c r="AG2" s="1"/>
      <c r="AH2" s="1"/>
      <c r="AI2" s="1"/>
      <c r="AJ2" s="1"/>
      <c r="AK2" s="1"/>
      <c r="AL2" s="1"/>
      <c r="AM2" s="1"/>
      <c r="AN2" s="1"/>
      <c r="AO2" s="1"/>
      <c r="AP2" s="1"/>
      <c r="AQ2" s="1"/>
      <c r="AR2" s="1"/>
      <c r="AS2" s="1"/>
      <c r="AT2" s="1"/>
      <c r="AU2" s="1"/>
      <c r="AV2" s="1"/>
      <c r="AW2" s="1"/>
      <c r="AX2" s="1"/>
      <c r="AY2" s="1"/>
      <c r="AZ2" s="1"/>
      <c r="BA2" s="1"/>
    </row>
    <row r="3" spans="1:53" ht="15" customHeight="1" x14ac:dyDescent="0.2">
      <c r="A3" s="3" t="s">
        <v>107</v>
      </c>
      <c r="B3" s="10" t="s">
        <v>88</v>
      </c>
      <c r="C3" s="26" t="str">
        <f>HYPERLINK(AB3,AA3)</f>
        <v>Krug, Vintage Brut</v>
      </c>
      <c r="D3" s="11">
        <v>600</v>
      </c>
      <c r="E3" s="11">
        <v>800</v>
      </c>
      <c r="F3" s="1"/>
      <c r="G3" s="1"/>
      <c r="H3" s="1"/>
      <c r="J3" s="1"/>
      <c r="K3" s="1"/>
      <c r="L3" s="1"/>
      <c r="M3" s="1"/>
      <c r="N3" s="1"/>
      <c r="AA3" s="12" t="s">
        <v>404</v>
      </c>
      <c r="AB3" s="13" t="s">
        <v>768</v>
      </c>
    </row>
    <row r="4" spans="1:53" ht="15" customHeight="1" x14ac:dyDescent="0.2">
      <c r="A4" s="3" t="s">
        <v>108</v>
      </c>
      <c r="B4" s="10" t="s">
        <v>43</v>
      </c>
      <c r="C4" s="26" t="str">
        <f t="shared" ref="C4:C67" si="0">HYPERLINK(AB4,AA4)</f>
        <v>Bollinger, R.D., Champagne</v>
      </c>
      <c r="D4" s="11">
        <v>150</v>
      </c>
      <c r="E4" s="11">
        <v>200</v>
      </c>
      <c r="F4" s="1"/>
      <c r="G4" s="1"/>
      <c r="H4" s="1"/>
      <c r="J4" s="1"/>
      <c r="K4" s="1"/>
      <c r="L4" s="1"/>
      <c r="M4" s="1"/>
      <c r="N4" s="1"/>
      <c r="AA4" s="12" t="s">
        <v>465</v>
      </c>
      <c r="AB4" s="13" t="s">
        <v>769</v>
      </c>
    </row>
    <row r="5" spans="1:53" ht="15" customHeight="1" x14ac:dyDescent="0.2">
      <c r="A5" s="3" t="s">
        <v>109</v>
      </c>
      <c r="B5" s="10" t="s">
        <v>53</v>
      </c>
      <c r="C5" s="26" t="str">
        <f t="shared" si="0"/>
        <v>Joseph Perrier, Cuvee Josephine</v>
      </c>
      <c r="D5" s="11">
        <v>180</v>
      </c>
      <c r="E5" s="11">
        <v>220</v>
      </c>
      <c r="F5" s="1"/>
      <c r="G5" s="1"/>
      <c r="H5" s="1"/>
      <c r="J5" s="1"/>
      <c r="K5" s="1"/>
      <c r="L5" s="1"/>
      <c r="M5" s="1"/>
      <c r="N5" s="1"/>
      <c r="AA5" s="12" t="s">
        <v>405</v>
      </c>
      <c r="AB5" s="13" t="s">
        <v>770</v>
      </c>
    </row>
    <row r="6" spans="1:53" ht="15" customHeight="1" x14ac:dyDescent="0.2">
      <c r="A6" s="3" t="s">
        <v>110</v>
      </c>
      <c r="B6" s="10" t="s">
        <v>57</v>
      </c>
      <c r="C6" s="26" t="str">
        <f t="shared" si="0"/>
        <v>Joseph Perrier, Le Ciergelot Brut Nature, Parcelle ZD214</v>
      </c>
      <c r="D6" s="11">
        <v>140</v>
      </c>
      <c r="E6" s="11">
        <v>180</v>
      </c>
      <c r="F6" s="1"/>
      <c r="G6" s="1"/>
      <c r="H6" s="1"/>
      <c r="J6" s="1"/>
      <c r="K6" s="1"/>
      <c r="L6" s="1"/>
      <c r="M6" s="1"/>
      <c r="N6" s="1"/>
      <c r="AA6" s="12" t="s">
        <v>466</v>
      </c>
      <c r="AB6" s="13" t="s">
        <v>771</v>
      </c>
    </row>
    <row r="7" spans="1:53" ht="15" customHeight="1" x14ac:dyDescent="0.2">
      <c r="A7" s="3" t="s">
        <v>111</v>
      </c>
      <c r="B7" s="14" t="s">
        <v>760</v>
      </c>
      <c r="C7" s="26" t="str">
        <f t="shared" si="0"/>
        <v>Fonseca, Vintage Port</v>
      </c>
      <c r="D7" s="11">
        <v>600</v>
      </c>
      <c r="E7" s="11">
        <v>800</v>
      </c>
      <c r="F7" s="1"/>
      <c r="G7" s="1"/>
      <c r="H7" s="1"/>
      <c r="J7" s="1"/>
      <c r="K7" s="1"/>
      <c r="L7" s="1"/>
      <c r="M7" s="1"/>
      <c r="N7" s="1"/>
      <c r="AA7" s="12" t="s">
        <v>81</v>
      </c>
      <c r="AB7" s="13" t="s">
        <v>772</v>
      </c>
    </row>
    <row r="8" spans="1:53" ht="15" customHeight="1" x14ac:dyDescent="0.2">
      <c r="A8" s="3" t="s">
        <v>112</v>
      </c>
      <c r="B8" s="14" t="s">
        <v>761</v>
      </c>
      <c r="C8" s="26" t="str">
        <f t="shared" si="0"/>
        <v>Graham's, Vintage Port</v>
      </c>
      <c r="D8" s="11">
        <v>400</v>
      </c>
      <c r="E8" s="11">
        <v>600</v>
      </c>
      <c r="F8" s="1"/>
      <c r="G8" s="1"/>
      <c r="H8" s="1"/>
      <c r="J8" s="1"/>
      <c r="K8" s="1"/>
      <c r="L8" s="1"/>
      <c r="M8" s="1"/>
      <c r="N8" s="1"/>
      <c r="AA8" s="15" t="s">
        <v>467</v>
      </c>
      <c r="AB8" s="13" t="s">
        <v>773</v>
      </c>
    </row>
    <row r="9" spans="1:53" ht="15" customHeight="1" x14ac:dyDescent="0.2">
      <c r="A9" s="3" t="s">
        <v>113</v>
      </c>
      <c r="B9" s="10" t="s">
        <v>48</v>
      </c>
      <c r="C9" s="26" t="str">
        <f t="shared" si="0"/>
        <v>Warre's, Vintage Port</v>
      </c>
      <c r="D9" s="11">
        <v>300</v>
      </c>
      <c r="E9" s="11">
        <v>400</v>
      </c>
      <c r="F9" s="1"/>
      <c r="G9" s="1"/>
      <c r="H9" s="1"/>
      <c r="J9" s="1"/>
      <c r="K9" s="1"/>
      <c r="L9" s="1"/>
      <c r="M9" s="1"/>
      <c r="N9" s="1"/>
      <c r="AA9" s="12" t="s">
        <v>406</v>
      </c>
      <c r="AB9" s="13" t="s">
        <v>774</v>
      </c>
    </row>
    <row r="10" spans="1:53" ht="15" customHeight="1" x14ac:dyDescent="0.2">
      <c r="A10" s="3" t="s">
        <v>114</v>
      </c>
      <c r="B10" s="10" t="s">
        <v>39</v>
      </c>
      <c r="C10" s="26" t="str">
        <f t="shared" si="0"/>
        <v>Graham's, Vintage Port</v>
      </c>
      <c r="D10" s="11">
        <v>120</v>
      </c>
      <c r="E10" s="11">
        <v>160</v>
      </c>
      <c r="F10" s="1"/>
      <c r="G10" s="1"/>
      <c r="H10" s="1"/>
      <c r="J10" s="1"/>
      <c r="K10" s="1"/>
      <c r="L10" s="1"/>
      <c r="M10" s="1"/>
      <c r="N10" s="1"/>
      <c r="AA10" s="12" t="s">
        <v>467</v>
      </c>
      <c r="AB10" s="13" t="s">
        <v>775</v>
      </c>
    </row>
    <row r="11" spans="1:53" ht="15" customHeight="1" x14ac:dyDescent="0.2">
      <c r="A11" s="3" t="s">
        <v>115</v>
      </c>
      <c r="B11" s="10" t="s">
        <v>44</v>
      </c>
      <c r="C11" s="26" t="str">
        <f t="shared" si="0"/>
        <v>Dow's, Vintage Port - In Bond</v>
      </c>
      <c r="D11" s="11">
        <v>150</v>
      </c>
      <c r="E11" s="11">
        <v>180</v>
      </c>
      <c r="F11" s="1"/>
      <c r="G11" s="1"/>
      <c r="H11" s="1"/>
      <c r="J11" s="1"/>
      <c r="K11" s="1"/>
      <c r="L11" s="1"/>
      <c r="M11" s="1"/>
      <c r="N11" s="1"/>
      <c r="AA11" s="12" t="s">
        <v>407</v>
      </c>
      <c r="AB11" s="13" t="s">
        <v>776</v>
      </c>
    </row>
    <row r="12" spans="1:53" ht="15" customHeight="1" x14ac:dyDescent="0.2">
      <c r="A12" s="3" t="s">
        <v>116</v>
      </c>
      <c r="B12" s="10" t="s">
        <v>44</v>
      </c>
      <c r="C12" s="26" t="str">
        <f t="shared" si="0"/>
        <v>Ramos Pinto, Quinta de Ervamoira Vintage Port</v>
      </c>
      <c r="D12" s="11">
        <v>200</v>
      </c>
      <c r="E12" s="11">
        <v>300</v>
      </c>
      <c r="F12" s="1"/>
      <c r="G12" s="1"/>
      <c r="H12" s="1"/>
      <c r="J12" s="1"/>
      <c r="K12" s="1"/>
      <c r="L12" s="1"/>
      <c r="M12" s="1"/>
      <c r="N12" s="1"/>
      <c r="AA12" s="12" t="s">
        <v>468</v>
      </c>
      <c r="AB12" s="13" t="s">
        <v>777</v>
      </c>
    </row>
    <row r="13" spans="1:53" ht="15" customHeight="1" x14ac:dyDescent="0.2">
      <c r="A13" s="3" t="s">
        <v>117</v>
      </c>
      <c r="B13" s="10"/>
      <c r="C13" s="26" t="str">
        <f t="shared" si="0"/>
        <v>1960/1970 A Pair of Vintage Ports: Offley and Graham's</v>
      </c>
      <c r="D13" s="11">
        <v>80</v>
      </c>
      <c r="E13" s="11">
        <v>120</v>
      </c>
      <c r="F13" s="1"/>
      <c r="G13" s="1"/>
      <c r="H13" s="1"/>
      <c r="J13" s="1"/>
      <c r="K13" s="1"/>
      <c r="L13" s="1"/>
      <c r="M13" s="1"/>
      <c r="N13" s="1"/>
      <c r="AA13" s="12" t="s">
        <v>469</v>
      </c>
      <c r="AB13" s="13" t="s">
        <v>778</v>
      </c>
    </row>
    <row r="14" spans="1:53" ht="15" customHeight="1" x14ac:dyDescent="0.2">
      <c r="A14" s="3" t="s">
        <v>118</v>
      </c>
      <c r="B14" s="10" t="s">
        <v>762</v>
      </c>
      <c r="C14" s="26" t="str">
        <f t="shared" si="0"/>
        <v>Mixed Lot of Graham's and Cockburn's Vintage Port</v>
      </c>
      <c r="D14" s="11">
        <v>300</v>
      </c>
      <c r="E14" s="11">
        <v>400</v>
      </c>
      <c r="F14" s="1"/>
      <c r="G14" s="1"/>
      <c r="H14" s="1"/>
      <c r="J14" s="1"/>
      <c r="K14" s="1"/>
      <c r="L14" s="1"/>
      <c r="M14" s="1"/>
      <c r="N14" s="1"/>
      <c r="AA14" s="12" t="s">
        <v>470</v>
      </c>
      <c r="AB14" s="13" t="s">
        <v>779</v>
      </c>
    </row>
    <row r="15" spans="1:53" ht="15" customHeight="1" x14ac:dyDescent="0.2">
      <c r="A15" s="3" t="s">
        <v>119</v>
      </c>
      <c r="B15" s="10"/>
      <c r="C15" s="26" t="str">
        <f t="shared" si="0"/>
        <v>Ramos Pinto, Tawny 30 Year Old Port</v>
      </c>
      <c r="D15" s="11">
        <v>280</v>
      </c>
      <c r="E15" s="11">
        <v>380</v>
      </c>
      <c r="F15" s="1"/>
      <c r="G15" s="1"/>
      <c r="H15" s="1"/>
      <c r="J15" s="1"/>
      <c r="K15" s="1"/>
      <c r="L15" s="1"/>
      <c r="M15" s="1"/>
      <c r="N15" s="1"/>
      <c r="AA15" s="12" t="s">
        <v>471</v>
      </c>
      <c r="AB15" s="13" t="s">
        <v>780</v>
      </c>
    </row>
    <row r="16" spans="1:53" ht="15" customHeight="1" x14ac:dyDescent="0.2">
      <c r="A16" s="3" t="s">
        <v>120</v>
      </c>
      <c r="B16" s="10" t="s">
        <v>82</v>
      </c>
      <c r="C16" s="26" t="str">
        <f t="shared" si="0"/>
        <v>Chateau d'Yquem Premier Cru Superieur, Sauternes</v>
      </c>
      <c r="D16" s="11">
        <v>150</v>
      </c>
      <c r="E16" s="11">
        <v>220</v>
      </c>
      <c r="F16" s="1"/>
      <c r="G16" s="1"/>
      <c r="H16" s="1"/>
      <c r="J16" s="1"/>
      <c r="K16" s="1"/>
      <c r="L16" s="1"/>
      <c r="M16" s="1"/>
      <c r="N16" s="1"/>
      <c r="AA16" s="12" t="s">
        <v>472</v>
      </c>
      <c r="AB16" s="13" t="s">
        <v>781</v>
      </c>
    </row>
    <row r="17" spans="1:28" ht="15" customHeight="1" x14ac:dyDescent="0.2">
      <c r="A17" s="3" t="s">
        <v>121</v>
      </c>
      <c r="B17" s="10" t="s">
        <v>82</v>
      </c>
      <c r="C17" s="26" t="str">
        <f t="shared" si="0"/>
        <v>Chateau d'Yquem Premier Cru Superieur, Sauternes</v>
      </c>
      <c r="D17" s="11">
        <v>300</v>
      </c>
      <c r="E17" s="11">
        <v>440</v>
      </c>
      <c r="F17" s="1"/>
      <c r="G17" s="1"/>
      <c r="H17" s="1"/>
      <c r="J17" s="1"/>
      <c r="K17" s="1"/>
      <c r="L17" s="1"/>
      <c r="M17" s="1"/>
      <c r="N17" s="1"/>
      <c r="AA17" s="12" t="s">
        <v>472</v>
      </c>
      <c r="AB17" s="13" t="s">
        <v>782</v>
      </c>
    </row>
    <row r="18" spans="1:28" ht="15" customHeight="1" x14ac:dyDescent="0.2">
      <c r="A18" s="3" t="s">
        <v>122</v>
      </c>
      <c r="B18" s="10" t="s">
        <v>82</v>
      </c>
      <c r="C18" s="26" t="str">
        <f t="shared" si="0"/>
        <v>Chateau d'Yquem Premier Cru Superieur, Sauternes</v>
      </c>
      <c r="D18" s="11">
        <v>300</v>
      </c>
      <c r="E18" s="11">
        <v>440</v>
      </c>
      <c r="F18" s="1"/>
      <c r="G18" s="1"/>
      <c r="H18" s="1"/>
      <c r="J18" s="1"/>
      <c r="K18" s="1"/>
      <c r="L18" s="1"/>
      <c r="M18" s="1"/>
      <c r="N18" s="1"/>
      <c r="AA18" s="12" t="s">
        <v>472</v>
      </c>
      <c r="AB18" s="13" t="s">
        <v>783</v>
      </c>
    </row>
    <row r="19" spans="1:28" ht="15" customHeight="1" x14ac:dyDescent="0.2">
      <c r="A19" s="3" t="s">
        <v>123</v>
      </c>
      <c r="B19" s="10" t="s">
        <v>49</v>
      </c>
      <c r="C19" s="26" t="str">
        <f t="shared" si="0"/>
        <v>Giraud, Sauternes</v>
      </c>
      <c r="D19" s="11">
        <v>80</v>
      </c>
      <c r="E19" s="11">
        <v>140</v>
      </c>
      <c r="F19" s="1"/>
      <c r="G19" s="1"/>
      <c r="H19" s="1"/>
      <c r="J19" s="1"/>
      <c r="K19" s="1"/>
      <c r="L19" s="1"/>
      <c r="M19" s="1"/>
      <c r="N19" s="1"/>
      <c r="AA19" s="12" t="s">
        <v>473</v>
      </c>
      <c r="AB19" s="13" t="s">
        <v>784</v>
      </c>
    </row>
    <row r="20" spans="1:28" ht="15" customHeight="1" x14ac:dyDescent="0.2">
      <c r="A20" s="3" t="s">
        <v>124</v>
      </c>
      <c r="B20" s="10" t="s">
        <v>51</v>
      </c>
      <c r="C20" s="26" t="str">
        <f t="shared" si="0"/>
        <v>Chateau Cantegril, Barsac</v>
      </c>
      <c r="D20" s="11">
        <v>100</v>
      </c>
      <c r="E20" s="11">
        <v>150</v>
      </c>
      <c r="F20" s="1"/>
      <c r="G20" s="1"/>
      <c r="H20" s="1"/>
      <c r="J20" s="1"/>
      <c r="K20" s="1"/>
      <c r="L20" s="1"/>
      <c r="M20" s="1"/>
      <c r="N20" s="1"/>
      <c r="AA20" s="12" t="s">
        <v>474</v>
      </c>
      <c r="AB20" s="13" t="s">
        <v>785</v>
      </c>
    </row>
    <row r="21" spans="1:28" ht="15" customHeight="1" x14ac:dyDescent="0.2">
      <c r="A21" s="3" t="s">
        <v>125</v>
      </c>
      <c r="B21" s="10" t="s">
        <v>91</v>
      </c>
      <c r="C21" s="26" t="str">
        <f t="shared" si="0"/>
        <v>Moulin Touchais, Coteaux du Layon</v>
      </c>
      <c r="D21" s="11">
        <v>100</v>
      </c>
      <c r="E21" s="11">
        <v>150</v>
      </c>
      <c r="F21" s="1"/>
      <c r="G21" s="1"/>
      <c r="H21" s="1"/>
      <c r="J21" s="1"/>
      <c r="K21" s="1"/>
      <c r="L21" s="1"/>
      <c r="M21" s="1"/>
      <c r="N21" s="1"/>
      <c r="AA21" s="12" t="s">
        <v>408</v>
      </c>
      <c r="AB21" s="13" t="s">
        <v>786</v>
      </c>
    </row>
    <row r="22" spans="1:28" ht="15" customHeight="1" x14ac:dyDescent="0.2">
      <c r="A22" s="3" t="s">
        <v>126</v>
      </c>
      <c r="B22" s="10"/>
      <c r="C22" s="26" t="str">
        <f t="shared" si="0"/>
        <v>2018/2021 Mixed Lot of Sweet Wines (Half Litres)</v>
      </c>
      <c r="D22" s="11">
        <v>120</v>
      </c>
      <c r="E22" s="11">
        <v>180</v>
      </c>
      <c r="F22" s="1"/>
      <c r="G22" s="1"/>
      <c r="H22" s="1"/>
      <c r="J22" s="1"/>
      <c r="K22" s="1"/>
      <c r="L22" s="1"/>
      <c r="M22" s="1"/>
      <c r="N22" s="1"/>
      <c r="AA22" s="12" t="s">
        <v>475</v>
      </c>
      <c r="AB22" s="13" t="s">
        <v>787</v>
      </c>
    </row>
    <row r="23" spans="1:28" ht="15" customHeight="1" x14ac:dyDescent="0.2">
      <c r="A23" s="3" t="s">
        <v>127</v>
      </c>
      <c r="B23" s="10" t="s">
        <v>70</v>
      </c>
      <c r="C23" s="26" t="str">
        <f t="shared" si="0"/>
        <v>Chateau Malescot St. Exupery 3eme Cru Classe, Margaux (Magnum)</v>
      </c>
      <c r="D23" s="11">
        <v>500</v>
      </c>
      <c r="E23" s="11">
        <v>700</v>
      </c>
      <c r="F23" s="1"/>
      <c r="G23" s="1"/>
      <c r="H23" s="1"/>
      <c r="J23" s="1"/>
      <c r="K23" s="1"/>
      <c r="L23" s="1"/>
      <c r="M23" s="1"/>
      <c r="N23" s="1"/>
      <c r="AA23" s="12" t="s">
        <v>476</v>
      </c>
      <c r="AB23" s="13" t="s">
        <v>788</v>
      </c>
    </row>
    <row r="24" spans="1:28" ht="15" customHeight="1" x14ac:dyDescent="0.2">
      <c r="A24" s="3" t="s">
        <v>128</v>
      </c>
      <c r="B24" s="10" t="s">
        <v>763</v>
      </c>
      <c r="C24" s="26" t="str">
        <f t="shared" si="0"/>
        <v>Chateau Mouton Rothschild Premier Cru Classe, Pauillac - In Bond</v>
      </c>
      <c r="D24" s="11">
        <v>100</v>
      </c>
      <c r="E24" s="11">
        <v>180</v>
      </c>
      <c r="F24" s="1"/>
      <c r="G24" s="1"/>
      <c r="H24" s="1"/>
      <c r="J24" s="1"/>
      <c r="K24" s="1"/>
      <c r="L24" s="1"/>
      <c r="M24" s="1"/>
      <c r="N24" s="1"/>
      <c r="AA24" s="12" t="s">
        <v>477</v>
      </c>
      <c r="AB24" s="13" t="s">
        <v>789</v>
      </c>
    </row>
    <row r="25" spans="1:28" ht="15" customHeight="1" x14ac:dyDescent="0.2">
      <c r="A25" s="3" t="s">
        <v>129</v>
      </c>
      <c r="B25" s="10" t="s">
        <v>47</v>
      </c>
      <c r="C25" s="26" t="str">
        <f t="shared" si="0"/>
        <v>Chateau Mouton Rothschild Premier Cru Classe, Pauillac</v>
      </c>
      <c r="D25" s="11">
        <v>200</v>
      </c>
      <c r="E25" s="11">
        <v>300</v>
      </c>
      <c r="F25" s="1"/>
      <c r="G25" s="1"/>
      <c r="H25" s="1"/>
      <c r="J25" s="1"/>
      <c r="K25" s="1"/>
      <c r="L25" s="1"/>
      <c r="M25" s="1"/>
      <c r="N25" s="1"/>
      <c r="AA25" s="12" t="s">
        <v>87</v>
      </c>
      <c r="AB25" s="13" t="s">
        <v>790</v>
      </c>
    </row>
    <row r="26" spans="1:28" ht="15" customHeight="1" x14ac:dyDescent="0.2">
      <c r="A26" s="3" t="s">
        <v>130</v>
      </c>
      <c r="B26" s="10" t="s">
        <v>47</v>
      </c>
      <c r="C26" s="26" t="str">
        <f t="shared" si="0"/>
        <v>Chateau Leoville Barton 2eme Cru Classe, Saint-Julien</v>
      </c>
      <c r="D26" s="11">
        <v>500</v>
      </c>
      <c r="E26" s="11">
        <v>800</v>
      </c>
      <c r="F26" s="1"/>
      <c r="G26" s="1"/>
      <c r="H26" s="1"/>
      <c r="J26" s="1"/>
      <c r="K26" s="1"/>
      <c r="L26" s="1"/>
      <c r="M26" s="1"/>
      <c r="N26" s="1"/>
      <c r="AA26" s="12" t="s">
        <v>478</v>
      </c>
      <c r="AB26" s="13" t="s">
        <v>791</v>
      </c>
    </row>
    <row r="27" spans="1:28" ht="15" customHeight="1" x14ac:dyDescent="0.2">
      <c r="A27" s="3" t="s">
        <v>131</v>
      </c>
      <c r="B27" s="10" t="s">
        <v>84</v>
      </c>
      <c r="C27" s="26" t="str">
        <f t="shared" si="0"/>
        <v>Petrus, Pomerol</v>
      </c>
      <c r="D27" s="11">
        <v>700</v>
      </c>
      <c r="E27" s="11">
        <v>1000</v>
      </c>
      <c r="F27" s="1"/>
      <c r="G27" s="1"/>
      <c r="H27" s="1"/>
      <c r="J27" s="1"/>
      <c r="K27" s="1"/>
      <c r="L27" s="1"/>
      <c r="M27" s="1"/>
      <c r="N27" s="1"/>
      <c r="AA27" s="12" t="s">
        <v>479</v>
      </c>
      <c r="AB27" s="13" t="s">
        <v>792</v>
      </c>
    </row>
    <row r="28" spans="1:28" ht="15" customHeight="1" x14ac:dyDescent="0.2">
      <c r="A28" s="3" t="s">
        <v>132</v>
      </c>
      <c r="B28" s="10" t="s">
        <v>48</v>
      </c>
      <c r="C28" s="26" t="str">
        <f t="shared" si="0"/>
        <v>Ducru-Beaucaillou 2eme Cru Classe, Saint-Julien</v>
      </c>
      <c r="D28" s="11">
        <v>400</v>
      </c>
      <c r="E28" s="11">
        <v>600</v>
      </c>
      <c r="F28" s="1"/>
      <c r="G28" s="1"/>
      <c r="H28" s="1"/>
      <c r="J28" s="1"/>
      <c r="K28" s="1"/>
      <c r="L28" s="1"/>
      <c r="M28" s="1"/>
      <c r="N28" s="1"/>
      <c r="AA28" s="12" t="s">
        <v>89</v>
      </c>
      <c r="AB28" s="13" t="s">
        <v>793</v>
      </c>
    </row>
    <row r="29" spans="1:28" ht="15" customHeight="1" x14ac:dyDescent="0.2">
      <c r="A29" s="3" t="s">
        <v>133</v>
      </c>
      <c r="B29" s="10" t="s">
        <v>82</v>
      </c>
      <c r="C29" s="26" t="str">
        <f t="shared" si="0"/>
        <v>Cos d'Estournel 2eme Cru Classe, Saint-Estephe</v>
      </c>
      <c r="D29" s="11">
        <v>1000</v>
      </c>
      <c r="E29" s="11">
        <v>1500</v>
      </c>
      <c r="F29" s="1"/>
      <c r="G29" s="1"/>
      <c r="H29" s="1"/>
      <c r="J29" s="1"/>
      <c r="K29" s="1"/>
      <c r="L29" s="1"/>
      <c r="M29" s="1"/>
      <c r="N29" s="1"/>
      <c r="AA29" s="12" t="s">
        <v>480</v>
      </c>
      <c r="AB29" s="13" t="s">
        <v>794</v>
      </c>
    </row>
    <row r="30" spans="1:28" ht="15" customHeight="1" x14ac:dyDescent="0.2">
      <c r="A30" s="3" t="s">
        <v>134</v>
      </c>
      <c r="B30" s="10" t="s">
        <v>82</v>
      </c>
      <c r="C30" s="26" t="str">
        <f t="shared" si="0"/>
        <v>Cos d'Estournel 2eme Cru Classe, Saint-Estephe (Magnum)</v>
      </c>
      <c r="D30" s="11">
        <v>800</v>
      </c>
      <c r="E30" s="11">
        <v>1200</v>
      </c>
      <c r="F30" s="1"/>
      <c r="G30" s="1"/>
      <c r="H30" s="1"/>
      <c r="J30" s="1"/>
      <c r="K30" s="1"/>
      <c r="L30" s="1"/>
      <c r="M30" s="1"/>
      <c r="N30" s="1"/>
      <c r="AA30" s="12" t="s">
        <v>481</v>
      </c>
      <c r="AB30" s="13" t="s">
        <v>795</v>
      </c>
    </row>
    <row r="31" spans="1:28" ht="15" customHeight="1" x14ac:dyDescent="0.2">
      <c r="A31" s="3" t="s">
        <v>135</v>
      </c>
      <c r="B31" s="10" t="s">
        <v>88</v>
      </c>
      <c r="C31" s="26" t="str">
        <f t="shared" si="0"/>
        <v>Chateau Trotanoy, Pomerol</v>
      </c>
      <c r="D31" s="11">
        <v>1400</v>
      </c>
      <c r="E31" s="11">
        <v>2200</v>
      </c>
      <c r="F31" s="1"/>
      <c r="G31" s="1"/>
      <c r="H31" s="1"/>
      <c r="J31" s="1"/>
      <c r="K31" s="1"/>
      <c r="L31" s="1"/>
      <c r="M31" s="1"/>
      <c r="N31" s="1"/>
      <c r="AA31" s="12" t="s">
        <v>482</v>
      </c>
      <c r="AB31" s="13" t="s">
        <v>796</v>
      </c>
    </row>
    <row r="32" spans="1:28" ht="15" customHeight="1" x14ac:dyDescent="0.2">
      <c r="A32" s="3" t="s">
        <v>136</v>
      </c>
      <c r="B32" s="10" t="s">
        <v>68</v>
      </c>
      <c r="C32" s="26" t="str">
        <f t="shared" si="0"/>
        <v>Ducru-Beaucaillou 2eme Cru Classe, Saint-Julien</v>
      </c>
      <c r="D32" s="11">
        <v>800</v>
      </c>
      <c r="E32" s="11">
        <v>1200</v>
      </c>
      <c r="F32" s="1"/>
      <c r="G32" s="1"/>
      <c r="H32" s="1"/>
      <c r="J32" s="1"/>
      <c r="K32" s="1"/>
      <c r="L32" s="1"/>
      <c r="M32" s="1"/>
      <c r="N32" s="1"/>
      <c r="AA32" s="12" t="s">
        <v>89</v>
      </c>
      <c r="AB32" s="13" t="s">
        <v>797</v>
      </c>
    </row>
    <row r="33" spans="1:28" ht="15" customHeight="1" x14ac:dyDescent="0.2">
      <c r="A33" s="3" t="s">
        <v>137</v>
      </c>
      <c r="B33" s="10" t="s">
        <v>80</v>
      </c>
      <c r="C33" s="26" t="str">
        <f t="shared" si="0"/>
        <v>Chateau Latour Premier Cru Classe, Pauillac</v>
      </c>
      <c r="D33" s="11">
        <v>750</v>
      </c>
      <c r="E33" s="11">
        <v>1000</v>
      </c>
      <c r="F33" s="1"/>
      <c r="G33" s="1"/>
      <c r="H33" s="1"/>
      <c r="J33" s="1"/>
      <c r="K33" s="1"/>
      <c r="L33" s="1"/>
      <c r="M33" s="1"/>
      <c r="N33" s="1"/>
      <c r="AA33" s="12" t="s">
        <v>85</v>
      </c>
      <c r="AB33" s="13" t="s">
        <v>798</v>
      </c>
    </row>
    <row r="34" spans="1:28" ht="15" customHeight="1" x14ac:dyDescent="0.2">
      <c r="A34" s="3" t="s">
        <v>138</v>
      </c>
      <c r="B34" s="10" t="s">
        <v>80</v>
      </c>
      <c r="C34" s="26" t="str">
        <f t="shared" si="0"/>
        <v>Chateau Haut-Brion Premier Cru Classe, Pessac-Leognan</v>
      </c>
      <c r="D34" s="11">
        <v>400</v>
      </c>
      <c r="E34" s="11">
        <v>600</v>
      </c>
      <c r="F34" s="1"/>
      <c r="G34" s="1"/>
      <c r="H34" s="1"/>
      <c r="J34" s="1"/>
      <c r="K34" s="1"/>
      <c r="L34" s="1"/>
      <c r="M34" s="1"/>
      <c r="N34" s="1"/>
      <c r="AA34" s="12" t="s">
        <v>83</v>
      </c>
      <c r="AB34" s="13" t="s">
        <v>799</v>
      </c>
    </row>
    <row r="35" spans="1:28" ht="15" customHeight="1" x14ac:dyDescent="0.2">
      <c r="A35" s="3" t="s">
        <v>139</v>
      </c>
      <c r="B35" s="10" t="s">
        <v>59</v>
      </c>
      <c r="C35" s="26" t="str">
        <f t="shared" si="0"/>
        <v>Chateau Pape Clement Cru Classe, Pessac-Leognan (Double Magnum)</v>
      </c>
      <c r="D35" s="11">
        <v>280</v>
      </c>
      <c r="E35" s="11">
        <v>380</v>
      </c>
      <c r="F35" s="1"/>
      <c r="G35" s="1"/>
      <c r="H35" s="1"/>
      <c r="J35" s="1"/>
      <c r="K35" s="1"/>
      <c r="L35" s="1"/>
      <c r="M35" s="1"/>
      <c r="N35" s="1"/>
      <c r="AA35" s="12" t="s">
        <v>483</v>
      </c>
      <c r="AB35" s="13" t="s">
        <v>800</v>
      </c>
    </row>
    <row r="36" spans="1:28" ht="15" customHeight="1" x14ac:dyDescent="0.2">
      <c r="A36" s="3" t="s">
        <v>140</v>
      </c>
      <c r="B36" s="10" t="s">
        <v>59</v>
      </c>
      <c r="C36" s="26" t="str">
        <f t="shared" si="0"/>
        <v>Les Forts de Latour, Pauillac</v>
      </c>
      <c r="D36" s="11">
        <v>650</v>
      </c>
      <c r="E36" s="11">
        <v>850</v>
      </c>
      <c r="F36" s="1"/>
      <c r="G36" s="1"/>
      <c r="H36" s="1"/>
      <c r="J36" s="1"/>
      <c r="K36" s="1"/>
      <c r="L36" s="1"/>
      <c r="M36" s="1"/>
      <c r="N36" s="1"/>
      <c r="AA36" s="12" t="s">
        <v>54</v>
      </c>
      <c r="AB36" s="13" t="s">
        <v>801</v>
      </c>
    </row>
    <row r="37" spans="1:28" ht="15" customHeight="1" x14ac:dyDescent="0.2">
      <c r="A37" s="3" t="s">
        <v>141</v>
      </c>
      <c r="B37" s="10" t="s">
        <v>59</v>
      </c>
      <c r="C37" s="26" t="str">
        <f t="shared" si="0"/>
        <v>Les Forts de Latour, Pauillac</v>
      </c>
      <c r="D37" s="11">
        <v>650</v>
      </c>
      <c r="E37" s="11">
        <v>850</v>
      </c>
      <c r="F37" s="1"/>
      <c r="G37" s="1"/>
      <c r="H37" s="1"/>
      <c r="J37" s="1"/>
      <c r="K37" s="1"/>
      <c r="L37" s="1"/>
      <c r="M37" s="1"/>
      <c r="N37" s="1"/>
      <c r="AA37" s="12" t="s">
        <v>54</v>
      </c>
      <c r="AB37" s="13" t="s">
        <v>802</v>
      </c>
    </row>
    <row r="38" spans="1:28" ht="15" customHeight="1" x14ac:dyDescent="0.2">
      <c r="A38" s="3" t="s">
        <v>142</v>
      </c>
      <c r="B38" s="10" t="s">
        <v>59</v>
      </c>
      <c r="C38" s="26" t="str">
        <f t="shared" si="0"/>
        <v>Chateau Cheval Blanc Premier Grand Cru Classe A, Saint-Emilion Grand Cru</v>
      </c>
      <c r="D38" s="11">
        <v>460</v>
      </c>
      <c r="E38" s="11">
        <v>650</v>
      </c>
      <c r="F38" s="1"/>
      <c r="G38" s="1"/>
      <c r="H38" s="1"/>
      <c r="J38" s="1"/>
      <c r="K38" s="1"/>
      <c r="L38" s="1"/>
      <c r="M38" s="1"/>
      <c r="N38" s="1"/>
      <c r="AA38" s="12" t="s">
        <v>71</v>
      </c>
      <c r="AB38" s="13" t="s">
        <v>803</v>
      </c>
    </row>
    <row r="39" spans="1:28" ht="15" customHeight="1" x14ac:dyDescent="0.2">
      <c r="A39" s="3" t="s">
        <v>143</v>
      </c>
      <c r="B39" s="10" t="s">
        <v>65</v>
      </c>
      <c r="C39" s="26" t="str">
        <f t="shared" si="0"/>
        <v>Les Forts de Latour, Pauillac</v>
      </c>
      <c r="D39" s="11">
        <v>150</v>
      </c>
      <c r="E39" s="11">
        <v>240</v>
      </c>
      <c r="F39" s="1"/>
      <c r="G39" s="1"/>
      <c r="H39" s="1"/>
      <c r="J39" s="1"/>
      <c r="K39" s="1"/>
      <c r="L39" s="1"/>
      <c r="M39" s="1"/>
      <c r="N39" s="1"/>
      <c r="AA39" s="12" t="s">
        <v>54</v>
      </c>
      <c r="AB39" s="13" t="s">
        <v>804</v>
      </c>
    </row>
    <row r="40" spans="1:28" ht="15" customHeight="1" x14ac:dyDescent="0.2">
      <c r="A40" s="3" t="s">
        <v>144</v>
      </c>
      <c r="B40" s="10" t="s">
        <v>65</v>
      </c>
      <c r="C40" s="26" t="str">
        <f t="shared" si="0"/>
        <v>Les Forts de Latour, Pauillac</v>
      </c>
      <c r="D40" s="11">
        <v>650</v>
      </c>
      <c r="E40" s="11">
        <v>850</v>
      </c>
      <c r="F40" s="1"/>
      <c r="G40" s="1"/>
      <c r="H40" s="1"/>
      <c r="J40" s="1"/>
      <c r="K40" s="1"/>
      <c r="L40" s="1"/>
      <c r="M40" s="1"/>
      <c r="N40" s="1"/>
      <c r="AA40" s="12" t="s">
        <v>54</v>
      </c>
      <c r="AB40" s="13" t="s">
        <v>805</v>
      </c>
    </row>
    <row r="41" spans="1:28" ht="15" customHeight="1" x14ac:dyDescent="0.2">
      <c r="A41" s="3" t="s">
        <v>145</v>
      </c>
      <c r="B41" s="10" t="s">
        <v>39</v>
      </c>
      <c r="C41" s="26" t="str">
        <f t="shared" si="0"/>
        <v>Chateau Branaire-Ducru 4eme Cru Classe, Saint-Julien (Magnum)</v>
      </c>
      <c r="D41" s="11">
        <v>300</v>
      </c>
      <c r="E41" s="11">
        <v>500</v>
      </c>
      <c r="F41" s="1"/>
      <c r="G41" s="1"/>
      <c r="H41" s="1"/>
      <c r="J41" s="1"/>
      <c r="K41" s="1"/>
      <c r="L41" s="1"/>
      <c r="M41" s="1"/>
      <c r="N41" s="1"/>
      <c r="AA41" s="12" t="s">
        <v>484</v>
      </c>
      <c r="AB41" s="13" t="s">
        <v>806</v>
      </c>
    </row>
    <row r="42" spans="1:28" ht="15" customHeight="1" x14ac:dyDescent="0.2">
      <c r="A42" s="3" t="s">
        <v>146</v>
      </c>
      <c r="B42" s="10" t="s">
        <v>39</v>
      </c>
      <c r="C42" s="26" t="str">
        <f t="shared" si="0"/>
        <v>Chateau Haut-Bailly Cru Classe, Pessac-Leognan</v>
      </c>
      <c r="D42" s="11">
        <v>140</v>
      </c>
      <c r="E42" s="11">
        <v>180</v>
      </c>
      <c r="F42" s="1"/>
      <c r="G42" s="1"/>
      <c r="H42" s="1"/>
      <c r="J42" s="1"/>
      <c r="K42" s="1"/>
      <c r="L42" s="1"/>
      <c r="M42" s="1"/>
      <c r="N42" s="1"/>
      <c r="AA42" s="12" t="s">
        <v>485</v>
      </c>
      <c r="AB42" s="13" t="s">
        <v>807</v>
      </c>
    </row>
    <row r="43" spans="1:28" ht="15" customHeight="1" x14ac:dyDescent="0.2">
      <c r="A43" s="3" t="s">
        <v>147</v>
      </c>
      <c r="B43" s="10" t="s">
        <v>40</v>
      </c>
      <c r="C43" s="26" t="str">
        <f t="shared" si="0"/>
        <v>Chateau Haut-Brion Premier Cru Classe, Pessac-Leognan</v>
      </c>
      <c r="D43" s="11">
        <v>750</v>
      </c>
      <c r="E43" s="11">
        <v>1000</v>
      </c>
      <c r="F43" s="1"/>
      <c r="G43" s="1"/>
      <c r="H43" s="1"/>
      <c r="J43" s="1"/>
      <c r="K43" s="1"/>
      <c r="L43" s="1"/>
      <c r="M43" s="1"/>
      <c r="N43" s="1"/>
      <c r="AA43" s="15" t="s">
        <v>83</v>
      </c>
      <c r="AB43" s="13" t="s">
        <v>808</v>
      </c>
    </row>
    <row r="44" spans="1:28" ht="15" customHeight="1" x14ac:dyDescent="0.2">
      <c r="A44" s="3" t="s">
        <v>148</v>
      </c>
      <c r="B44" s="10" t="s">
        <v>40</v>
      </c>
      <c r="C44" s="26" t="str">
        <f t="shared" si="0"/>
        <v>Chateau Moulin Saint-Georges, Saint-Emilion Grand Cru</v>
      </c>
      <c r="D44" s="11">
        <v>440</v>
      </c>
      <c r="E44" s="11">
        <v>600</v>
      </c>
      <c r="F44" s="1"/>
      <c r="G44" s="1"/>
      <c r="H44" s="1"/>
      <c r="J44" s="1"/>
      <c r="K44" s="1"/>
      <c r="L44" s="1"/>
      <c r="M44" s="1"/>
      <c r="N44" s="1"/>
      <c r="AA44" s="12" t="s">
        <v>486</v>
      </c>
      <c r="AB44" s="13" t="s">
        <v>809</v>
      </c>
    </row>
    <row r="45" spans="1:28" ht="15" customHeight="1" x14ac:dyDescent="0.2">
      <c r="A45" s="3" t="s">
        <v>149</v>
      </c>
      <c r="B45" s="10" t="s">
        <v>92</v>
      </c>
      <c r="C45" s="26" t="str">
        <f t="shared" si="0"/>
        <v>Chateau Mouton Rothschild Premier Cru Classe, Pauillac</v>
      </c>
      <c r="D45" s="11">
        <v>1700</v>
      </c>
      <c r="E45" s="11">
        <v>2200</v>
      </c>
      <c r="F45" s="1"/>
      <c r="G45" s="1"/>
      <c r="H45" s="1"/>
      <c r="J45" s="1"/>
      <c r="K45" s="1"/>
      <c r="L45" s="1"/>
      <c r="M45" s="1"/>
      <c r="N45" s="1"/>
      <c r="AA45" s="12" t="s">
        <v>87</v>
      </c>
      <c r="AB45" s="13" t="s">
        <v>810</v>
      </c>
    </row>
    <row r="46" spans="1:28" ht="15" customHeight="1" x14ac:dyDescent="0.2">
      <c r="A46" s="3" t="s">
        <v>150</v>
      </c>
      <c r="B46" s="10" t="s">
        <v>92</v>
      </c>
      <c r="C46" s="26" t="str">
        <f t="shared" si="0"/>
        <v>Ducru-Beaucaillou 2eme Cru Classe, Saint-Julien</v>
      </c>
      <c r="D46" s="11">
        <v>400</v>
      </c>
      <c r="E46" s="11">
        <v>600</v>
      </c>
      <c r="F46" s="1"/>
      <c r="G46" s="1"/>
      <c r="H46" s="1"/>
      <c r="J46" s="1"/>
      <c r="K46" s="1"/>
      <c r="L46" s="1"/>
      <c r="M46" s="1"/>
      <c r="N46" s="1"/>
      <c r="AA46" s="12" t="s">
        <v>89</v>
      </c>
      <c r="AB46" s="13" t="s">
        <v>811</v>
      </c>
    </row>
    <row r="47" spans="1:28" ht="15" customHeight="1" x14ac:dyDescent="0.2">
      <c r="A47" s="3" t="s">
        <v>151</v>
      </c>
      <c r="B47" s="10" t="s">
        <v>92</v>
      </c>
      <c r="C47" s="26" t="str">
        <f t="shared" si="0"/>
        <v>Ducru-Beaucaillou 2eme Cru Classe, Saint-Julien</v>
      </c>
      <c r="D47" s="11">
        <v>800</v>
      </c>
      <c r="E47" s="11">
        <v>1200</v>
      </c>
      <c r="F47" s="1"/>
      <c r="G47" s="1"/>
      <c r="H47" s="1"/>
      <c r="J47" s="1"/>
      <c r="K47" s="1"/>
      <c r="L47" s="1"/>
      <c r="M47" s="1"/>
      <c r="N47" s="1"/>
      <c r="AA47" s="12" t="s">
        <v>89</v>
      </c>
      <c r="AB47" s="13" t="s">
        <v>812</v>
      </c>
    </row>
    <row r="48" spans="1:28" ht="15" customHeight="1" x14ac:dyDescent="0.2">
      <c r="A48" s="3" t="s">
        <v>152</v>
      </c>
      <c r="B48" s="10" t="s">
        <v>92</v>
      </c>
      <c r="C48" s="26" t="str">
        <f t="shared" si="0"/>
        <v>Ducru-Beaucaillou 2eme Cru Classe, Saint-Julien</v>
      </c>
      <c r="D48" s="11">
        <v>800</v>
      </c>
      <c r="E48" s="11">
        <v>1200</v>
      </c>
      <c r="F48" s="1"/>
      <c r="G48" s="1"/>
      <c r="H48" s="1"/>
      <c r="J48" s="1"/>
      <c r="K48" s="1"/>
      <c r="L48" s="1"/>
      <c r="M48" s="1"/>
      <c r="N48" s="1"/>
      <c r="AA48" s="12" t="s">
        <v>89</v>
      </c>
      <c r="AB48" s="13" t="s">
        <v>813</v>
      </c>
    </row>
    <row r="49" spans="1:28" ht="15" customHeight="1" x14ac:dyDescent="0.2">
      <c r="A49" s="3" t="s">
        <v>153</v>
      </c>
      <c r="B49" s="10" t="s">
        <v>92</v>
      </c>
      <c r="C49" s="26" t="str">
        <f t="shared" si="0"/>
        <v>Ducru-Beaucaillou 2eme Cru Classe, Saint-Julien</v>
      </c>
      <c r="D49" s="11">
        <v>800</v>
      </c>
      <c r="E49" s="11">
        <v>1200</v>
      </c>
      <c r="F49" s="1"/>
      <c r="G49" s="1"/>
      <c r="H49" s="1"/>
      <c r="J49" s="1"/>
      <c r="K49" s="1"/>
      <c r="L49" s="1"/>
      <c r="M49" s="1"/>
      <c r="N49" s="1"/>
      <c r="AA49" s="12" t="s">
        <v>89</v>
      </c>
      <c r="AB49" s="13" t="s">
        <v>814</v>
      </c>
    </row>
    <row r="50" spans="1:28" ht="15" customHeight="1" x14ac:dyDescent="0.2">
      <c r="A50" s="3" t="s">
        <v>154</v>
      </c>
      <c r="B50" s="10" t="s">
        <v>50</v>
      </c>
      <c r="C50" s="26" t="str">
        <f t="shared" si="0"/>
        <v>Les Forts de Latour, Pauillac</v>
      </c>
      <c r="D50" s="11">
        <v>700</v>
      </c>
      <c r="E50" s="11">
        <v>900</v>
      </c>
      <c r="F50" s="1"/>
      <c r="G50" s="1"/>
      <c r="H50" s="1"/>
      <c r="J50" s="1"/>
      <c r="K50" s="1"/>
      <c r="L50" s="1"/>
      <c r="M50" s="1"/>
      <c r="N50" s="1"/>
      <c r="AA50" s="12" t="s">
        <v>54</v>
      </c>
      <c r="AB50" s="13" t="s">
        <v>815</v>
      </c>
    </row>
    <row r="51" spans="1:28" ht="15" customHeight="1" x14ac:dyDescent="0.2">
      <c r="A51" s="3" t="s">
        <v>155</v>
      </c>
      <c r="B51" s="10" t="s">
        <v>50</v>
      </c>
      <c r="C51" s="26" t="str">
        <f t="shared" si="0"/>
        <v>Les Forts de Latour, Pauillac</v>
      </c>
      <c r="D51" s="11">
        <v>700</v>
      </c>
      <c r="E51" s="11">
        <v>900</v>
      </c>
      <c r="F51" s="1"/>
      <c r="G51" s="1"/>
      <c r="H51" s="1"/>
      <c r="J51" s="1"/>
      <c r="K51" s="1"/>
      <c r="L51" s="1"/>
      <c r="M51" s="1"/>
      <c r="N51" s="1"/>
      <c r="AA51" s="12" t="s">
        <v>54</v>
      </c>
      <c r="AB51" s="13" t="s">
        <v>816</v>
      </c>
    </row>
    <row r="52" spans="1:28" ht="15" customHeight="1" x14ac:dyDescent="0.2">
      <c r="A52" s="3" t="s">
        <v>156</v>
      </c>
      <c r="B52" s="10" t="s">
        <v>50</v>
      </c>
      <c r="C52" s="26" t="str">
        <f t="shared" si="0"/>
        <v>Les Forts de Latour, Pauillac (Halves)</v>
      </c>
      <c r="D52" s="11">
        <v>700</v>
      </c>
      <c r="E52" s="11">
        <v>900</v>
      </c>
      <c r="F52" s="1"/>
      <c r="G52" s="1"/>
      <c r="H52" s="1"/>
      <c r="J52" s="1"/>
      <c r="K52" s="1"/>
      <c r="L52" s="1"/>
      <c r="M52" s="1"/>
      <c r="N52" s="1"/>
      <c r="AA52" s="12" t="s">
        <v>93</v>
      </c>
      <c r="AB52" s="13" t="s">
        <v>817</v>
      </c>
    </row>
    <row r="53" spans="1:28" ht="15" customHeight="1" x14ac:dyDescent="0.2">
      <c r="A53" s="3" t="s">
        <v>157</v>
      </c>
      <c r="B53" s="10" t="s">
        <v>50</v>
      </c>
      <c r="C53" s="26" t="str">
        <f t="shared" si="0"/>
        <v>Les Forts de Latour, Pauillac (Halves)</v>
      </c>
      <c r="D53" s="11">
        <v>700</v>
      </c>
      <c r="E53" s="11">
        <v>900</v>
      </c>
      <c r="F53" s="1"/>
      <c r="G53" s="1"/>
      <c r="H53" s="1"/>
      <c r="J53" s="1"/>
      <c r="K53" s="1"/>
      <c r="L53" s="1"/>
      <c r="M53" s="1"/>
      <c r="N53" s="1"/>
      <c r="AA53" s="12" t="s">
        <v>93</v>
      </c>
      <c r="AB53" s="13" t="s">
        <v>818</v>
      </c>
    </row>
    <row r="54" spans="1:28" ht="15" customHeight="1" x14ac:dyDescent="0.2">
      <c r="A54" s="3" t="s">
        <v>158</v>
      </c>
      <c r="B54" s="10" t="s">
        <v>50</v>
      </c>
      <c r="C54" s="26" t="str">
        <f t="shared" si="0"/>
        <v>Les Forts de Latour, Pauillac (Magnums)</v>
      </c>
      <c r="D54" s="11">
        <v>650</v>
      </c>
      <c r="E54" s="11">
        <v>850</v>
      </c>
      <c r="F54" s="1"/>
      <c r="G54" s="1"/>
      <c r="H54" s="1"/>
      <c r="J54" s="1"/>
      <c r="K54" s="1"/>
      <c r="L54" s="1"/>
      <c r="M54" s="1"/>
      <c r="N54" s="1"/>
      <c r="AA54" s="12" t="s">
        <v>90</v>
      </c>
      <c r="AB54" s="13" t="s">
        <v>819</v>
      </c>
    </row>
    <row r="55" spans="1:28" ht="15" customHeight="1" x14ac:dyDescent="0.2">
      <c r="A55" s="3" t="s">
        <v>159</v>
      </c>
      <c r="B55" s="10" t="s">
        <v>50</v>
      </c>
      <c r="C55" s="26" t="str">
        <f t="shared" si="0"/>
        <v>Chateau Tertre Roteboeuf, Saint-Emilion Grand Cru - In Bond</v>
      </c>
      <c r="D55" s="11">
        <v>340</v>
      </c>
      <c r="E55" s="11">
        <v>420</v>
      </c>
      <c r="F55" s="1"/>
      <c r="G55" s="1"/>
      <c r="H55" s="1"/>
      <c r="J55" s="1"/>
      <c r="K55" s="1"/>
      <c r="L55" s="1"/>
      <c r="M55" s="1"/>
      <c r="N55" s="1"/>
      <c r="AA55" s="12" t="s">
        <v>487</v>
      </c>
      <c r="AB55" s="13" t="s">
        <v>820</v>
      </c>
    </row>
    <row r="56" spans="1:28" ht="15" customHeight="1" x14ac:dyDescent="0.2">
      <c r="A56" s="3" t="s">
        <v>160</v>
      </c>
      <c r="B56" s="14" t="s">
        <v>42</v>
      </c>
      <c r="C56" s="26" t="str">
        <f t="shared" si="0"/>
        <v>Chateau Mouton Rothschild Premier Cru Classe, Pauillac</v>
      </c>
      <c r="D56" s="11">
        <v>300</v>
      </c>
      <c r="E56" s="11">
        <v>400</v>
      </c>
      <c r="F56" s="1"/>
      <c r="G56" s="1"/>
      <c r="H56" s="1"/>
      <c r="J56" s="1"/>
      <c r="K56" s="1"/>
      <c r="L56" s="1"/>
      <c r="M56" s="1"/>
      <c r="N56" s="1"/>
      <c r="AA56" s="15" t="s">
        <v>87</v>
      </c>
      <c r="AB56" s="13" t="s">
        <v>821</v>
      </c>
    </row>
    <row r="57" spans="1:28" ht="15" customHeight="1" x14ac:dyDescent="0.2">
      <c r="A57" s="3" t="s">
        <v>161</v>
      </c>
      <c r="B57" s="14" t="s">
        <v>42</v>
      </c>
      <c r="C57" s="26" t="str">
        <f t="shared" si="0"/>
        <v>Chateau La Lagune 3eme Cru Classe, Haut-Medoc</v>
      </c>
      <c r="D57" s="11">
        <v>320</v>
      </c>
      <c r="E57" s="11">
        <v>380</v>
      </c>
      <c r="F57" s="1"/>
      <c r="G57" s="1"/>
      <c r="H57" s="1"/>
      <c r="J57" s="1"/>
      <c r="K57" s="1"/>
      <c r="L57" s="1"/>
      <c r="M57" s="1"/>
      <c r="N57" s="1"/>
      <c r="AA57" s="15" t="s">
        <v>488</v>
      </c>
      <c r="AB57" s="13" t="s">
        <v>822</v>
      </c>
    </row>
    <row r="58" spans="1:28" ht="15" customHeight="1" x14ac:dyDescent="0.2">
      <c r="A58" s="3" t="s">
        <v>162</v>
      </c>
      <c r="B58" s="10" t="s">
        <v>42</v>
      </c>
      <c r="C58" s="26" t="str">
        <f t="shared" si="0"/>
        <v>Chateau Talbot 4eme Cru Classe, Saint-Julien</v>
      </c>
      <c r="D58" s="11">
        <v>500</v>
      </c>
      <c r="E58" s="11">
        <v>700</v>
      </c>
      <c r="F58" s="1"/>
      <c r="G58" s="1"/>
      <c r="H58" s="1"/>
      <c r="J58" s="1"/>
      <c r="K58" s="1"/>
      <c r="L58" s="1"/>
      <c r="M58" s="1"/>
      <c r="N58" s="1"/>
      <c r="AA58" s="12" t="s">
        <v>410</v>
      </c>
      <c r="AB58" s="13" t="s">
        <v>823</v>
      </c>
    </row>
    <row r="59" spans="1:28" ht="15" customHeight="1" x14ac:dyDescent="0.2">
      <c r="A59" s="3" t="s">
        <v>163</v>
      </c>
      <c r="B59" s="10" t="s">
        <v>42</v>
      </c>
      <c r="C59" s="26" t="str">
        <f t="shared" si="0"/>
        <v>Chateau Talbot 4eme Cru Classe, Saint-Julien</v>
      </c>
      <c r="D59" s="11">
        <v>500</v>
      </c>
      <c r="E59" s="11">
        <v>700</v>
      </c>
      <c r="F59" s="1"/>
      <c r="G59" s="1"/>
      <c r="H59" s="1"/>
      <c r="J59" s="1"/>
      <c r="K59" s="1"/>
      <c r="L59" s="1"/>
      <c r="M59" s="1"/>
      <c r="N59" s="1"/>
      <c r="AA59" s="12" t="s">
        <v>410</v>
      </c>
      <c r="AB59" s="13" t="s">
        <v>824</v>
      </c>
    </row>
    <row r="60" spans="1:28" ht="15" customHeight="1" x14ac:dyDescent="0.2">
      <c r="A60" s="3" t="s">
        <v>164</v>
      </c>
      <c r="B60" s="10" t="s">
        <v>42</v>
      </c>
      <c r="C60" s="26" t="str">
        <f t="shared" si="0"/>
        <v>Chateau Talbot 4eme Cru Classe, Saint-Julien</v>
      </c>
      <c r="D60" s="11">
        <v>500</v>
      </c>
      <c r="E60" s="11">
        <v>700</v>
      </c>
      <c r="F60" s="1"/>
      <c r="G60" s="1"/>
      <c r="H60" s="1"/>
      <c r="J60" s="1"/>
      <c r="K60" s="1"/>
      <c r="L60" s="1"/>
      <c r="M60" s="1"/>
      <c r="N60" s="1"/>
      <c r="AA60" s="12" t="s">
        <v>410</v>
      </c>
      <c r="AB60" s="13" t="s">
        <v>825</v>
      </c>
    </row>
    <row r="61" spans="1:28" ht="15" customHeight="1" x14ac:dyDescent="0.2">
      <c r="A61" s="3" t="s">
        <v>165</v>
      </c>
      <c r="B61" s="10" t="s">
        <v>42</v>
      </c>
      <c r="C61" s="26" t="str">
        <f t="shared" si="0"/>
        <v>Chateau Batailley 5eme Cru Classe, Pauillac</v>
      </c>
      <c r="D61" s="11">
        <v>380</v>
      </c>
      <c r="E61" s="11">
        <v>480</v>
      </c>
      <c r="F61" s="1"/>
      <c r="G61" s="1"/>
      <c r="H61" s="1"/>
      <c r="J61" s="1"/>
      <c r="K61" s="1"/>
      <c r="L61" s="1"/>
      <c r="M61" s="1"/>
      <c r="N61" s="1"/>
      <c r="AA61" s="12" t="s">
        <v>489</v>
      </c>
      <c r="AB61" s="13" t="s">
        <v>826</v>
      </c>
    </row>
    <row r="62" spans="1:28" ht="15" customHeight="1" x14ac:dyDescent="0.2">
      <c r="A62" s="3" t="s">
        <v>166</v>
      </c>
      <c r="B62" s="10" t="s">
        <v>30</v>
      </c>
      <c r="C62" s="26" t="str">
        <f t="shared" si="0"/>
        <v>Chateau Margaux Premier Cru Classe, Margaux</v>
      </c>
      <c r="D62" s="11">
        <v>560</v>
      </c>
      <c r="E62" s="11">
        <v>750</v>
      </c>
      <c r="F62" s="1"/>
      <c r="G62" s="1"/>
      <c r="H62" s="1"/>
      <c r="J62" s="1"/>
      <c r="K62" s="1"/>
      <c r="L62" s="1"/>
      <c r="M62" s="1"/>
      <c r="N62" s="1"/>
      <c r="AA62" s="12" t="s">
        <v>86</v>
      </c>
      <c r="AB62" s="13" t="s">
        <v>827</v>
      </c>
    </row>
    <row r="63" spans="1:28" ht="15" customHeight="1" x14ac:dyDescent="0.2">
      <c r="A63" s="3" t="s">
        <v>167</v>
      </c>
      <c r="B63" s="10" t="s">
        <v>30</v>
      </c>
      <c r="C63" s="26" t="str">
        <f t="shared" si="0"/>
        <v>Chateau Ferriere 3eme Cru Classe, Margaux</v>
      </c>
      <c r="D63" s="11">
        <v>160</v>
      </c>
      <c r="E63" s="11">
        <v>240</v>
      </c>
      <c r="F63" s="1"/>
      <c r="G63" s="1"/>
      <c r="H63" s="1"/>
      <c r="J63" s="1"/>
      <c r="K63" s="1"/>
      <c r="L63" s="1"/>
      <c r="M63" s="1"/>
      <c r="N63" s="1"/>
      <c r="AA63" s="12" t="s">
        <v>490</v>
      </c>
      <c r="AB63" s="13" t="s">
        <v>828</v>
      </c>
    </row>
    <row r="64" spans="1:28" ht="15" customHeight="1" x14ac:dyDescent="0.2">
      <c r="A64" s="3" t="s">
        <v>168</v>
      </c>
      <c r="B64" s="10" t="s">
        <v>30</v>
      </c>
      <c r="C64" s="26" t="str">
        <f t="shared" si="0"/>
        <v>Chateau Les Carmes Haut-Brion, Pessac-Leognan - In Bond</v>
      </c>
      <c r="D64" s="11">
        <v>650</v>
      </c>
      <c r="E64" s="11">
        <v>850</v>
      </c>
      <c r="F64" s="1"/>
      <c r="G64" s="1"/>
      <c r="H64" s="1"/>
      <c r="J64" s="1"/>
      <c r="K64" s="1"/>
      <c r="L64" s="1"/>
      <c r="M64" s="1"/>
      <c r="N64" s="1"/>
      <c r="AA64" s="12" t="s">
        <v>491</v>
      </c>
      <c r="AB64" s="13" t="s">
        <v>829</v>
      </c>
    </row>
    <row r="65" spans="1:28" ht="15" customHeight="1" x14ac:dyDescent="0.2">
      <c r="A65" s="3" t="s">
        <v>169</v>
      </c>
      <c r="B65" s="10" t="s">
        <v>30</v>
      </c>
      <c r="C65" s="26" t="str">
        <f t="shared" si="0"/>
        <v>Clos Fourtet Premier Grand Cru Classe B, Saint-Emilion Grand Cru - In Bond</v>
      </c>
      <c r="D65" s="11">
        <v>460</v>
      </c>
      <c r="E65" s="11">
        <v>650</v>
      </c>
      <c r="F65" s="1"/>
      <c r="G65" s="1"/>
      <c r="H65" s="1"/>
      <c r="J65" s="1"/>
      <c r="K65" s="1"/>
      <c r="L65" s="1"/>
      <c r="M65" s="1"/>
      <c r="N65" s="1"/>
      <c r="AA65" s="12" t="s">
        <v>411</v>
      </c>
      <c r="AB65" s="13" t="s">
        <v>830</v>
      </c>
    </row>
    <row r="66" spans="1:28" ht="15" customHeight="1" x14ac:dyDescent="0.2">
      <c r="A66" s="3" t="s">
        <v>170</v>
      </c>
      <c r="B66" s="10" t="s">
        <v>30</v>
      </c>
      <c r="C66" s="26" t="str">
        <f t="shared" si="0"/>
        <v>Chateau Latour a Pomerol, Pomerol - In Bond</v>
      </c>
      <c r="D66" s="11">
        <v>500</v>
      </c>
      <c r="E66" s="11">
        <v>650</v>
      </c>
      <c r="F66" s="1"/>
      <c r="G66" s="1"/>
      <c r="H66" s="1"/>
      <c r="J66" s="1"/>
      <c r="K66" s="1"/>
      <c r="L66" s="1"/>
      <c r="M66" s="1"/>
      <c r="N66" s="1"/>
      <c r="AA66" s="12" t="s">
        <v>492</v>
      </c>
      <c r="AB66" s="13" t="s">
        <v>831</v>
      </c>
    </row>
    <row r="67" spans="1:28" ht="15" customHeight="1" x14ac:dyDescent="0.2">
      <c r="A67" s="3" t="s">
        <v>171</v>
      </c>
      <c r="B67" s="10" t="s">
        <v>43</v>
      </c>
      <c r="C67" s="26" t="str">
        <f t="shared" si="0"/>
        <v>Chateau Langoa Barton 3eme Cru Classe, Saint-Julien</v>
      </c>
      <c r="D67" s="11">
        <v>260</v>
      </c>
      <c r="E67" s="11">
        <v>320</v>
      </c>
      <c r="F67" s="1"/>
      <c r="G67" s="1"/>
      <c r="H67" s="1"/>
      <c r="J67" s="1"/>
      <c r="K67" s="1"/>
      <c r="L67" s="1"/>
      <c r="M67" s="1"/>
      <c r="N67" s="1"/>
      <c r="AA67" s="12" t="s">
        <v>417</v>
      </c>
      <c r="AB67" s="13" t="s">
        <v>832</v>
      </c>
    </row>
    <row r="68" spans="1:28" ht="15" customHeight="1" x14ac:dyDescent="0.2">
      <c r="A68" s="3" t="s">
        <v>172</v>
      </c>
      <c r="B68" s="10" t="s">
        <v>43</v>
      </c>
      <c r="C68" s="26" t="str">
        <f t="shared" ref="C68:C131" si="1">HYPERLINK(AB68,AA68)</f>
        <v>Chateau Langoa Barton 3eme Cru Classe, Saint-Julien</v>
      </c>
      <c r="D68" s="11">
        <v>260</v>
      </c>
      <c r="E68" s="11">
        <v>320</v>
      </c>
      <c r="F68" s="1"/>
      <c r="G68" s="1"/>
      <c r="H68" s="1"/>
      <c r="J68" s="1"/>
      <c r="K68" s="1"/>
      <c r="L68" s="1"/>
      <c r="M68" s="1"/>
      <c r="N68" s="1"/>
      <c r="AA68" s="12" t="s">
        <v>417</v>
      </c>
      <c r="AB68" s="13" t="s">
        <v>833</v>
      </c>
    </row>
    <row r="69" spans="1:28" ht="15" customHeight="1" x14ac:dyDescent="0.2">
      <c r="A69" s="3" t="s">
        <v>173</v>
      </c>
      <c r="B69" s="10" t="s">
        <v>43</v>
      </c>
      <c r="C69" s="26" t="str">
        <f t="shared" si="1"/>
        <v>Chateau Pavie Premier Grand Cru Classe A, Saint-Emilion Grand Cru</v>
      </c>
      <c r="D69" s="11">
        <v>500</v>
      </c>
      <c r="E69" s="11">
        <v>700</v>
      </c>
      <c r="F69" s="1"/>
      <c r="G69" s="1"/>
      <c r="H69" s="1"/>
      <c r="J69" s="1"/>
      <c r="K69" s="1"/>
      <c r="L69" s="1"/>
      <c r="M69" s="1"/>
      <c r="N69" s="1"/>
      <c r="AA69" s="12" t="s">
        <v>493</v>
      </c>
      <c r="AB69" s="13" t="s">
        <v>834</v>
      </c>
    </row>
    <row r="70" spans="1:28" ht="15" customHeight="1" x14ac:dyDescent="0.2">
      <c r="A70" s="3" t="s">
        <v>174</v>
      </c>
      <c r="B70" s="10" t="s">
        <v>34</v>
      </c>
      <c r="C70" s="26" t="str">
        <f t="shared" si="1"/>
        <v>Les Forts de Latour, Pauillac (Magnums)</v>
      </c>
      <c r="D70" s="11">
        <v>650</v>
      </c>
      <c r="E70" s="11">
        <v>850</v>
      </c>
      <c r="F70" s="1"/>
      <c r="G70" s="1"/>
      <c r="H70" s="1"/>
      <c r="J70" s="1"/>
      <c r="K70" s="1"/>
      <c r="L70" s="1"/>
      <c r="M70" s="1"/>
      <c r="N70" s="1"/>
      <c r="AA70" s="12" t="s">
        <v>90</v>
      </c>
      <c r="AB70" s="13" t="s">
        <v>835</v>
      </c>
    </row>
    <row r="71" spans="1:28" ht="15" customHeight="1" x14ac:dyDescent="0.2">
      <c r="A71" s="3" t="s">
        <v>175</v>
      </c>
      <c r="B71" s="10" t="s">
        <v>45</v>
      </c>
      <c r="C71" s="26" t="str">
        <f t="shared" si="1"/>
        <v>Petrus, Pomerol - In Bond</v>
      </c>
      <c r="D71" s="11">
        <v>7000</v>
      </c>
      <c r="E71" s="11">
        <v>8000</v>
      </c>
      <c r="F71" s="1"/>
      <c r="G71" s="1"/>
      <c r="H71" s="1"/>
      <c r="J71" s="1"/>
      <c r="K71" s="1"/>
      <c r="L71" s="1"/>
      <c r="M71" s="1"/>
      <c r="N71" s="1"/>
      <c r="AA71" s="12" t="s">
        <v>494</v>
      </c>
      <c r="AB71" s="13" t="s">
        <v>836</v>
      </c>
    </row>
    <row r="72" spans="1:28" ht="15" customHeight="1" x14ac:dyDescent="0.2">
      <c r="A72" s="3" t="s">
        <v>176</v>
      </c>
      <c r="B72" s="10" t="s">
        <v>51</v>
      </c>
      <c r="C72" s="26" t="str">
        <f t="shared" si="1"/>
        <v>Chateau Lynch-Bages 5eme Cru Classe, Pauillac</v>
      </c>
      <c r="D72" s="11">
        <v>200</v>
      </c>
      <c r="E72" s="11">
        <v>300</v>
      </c>
      <c r="F72" s="1"/>
      <c r="G72" s="1"/>
      <c r="H72" s="1"/>
      <c r="J72" s="1"/>
      <c r="K72" s="1"/>
      <c r="L72" s="1"/>
      <c r="M72" s="1"/>
      <c r="N72" s="1"/>
      <c r="AA72" s="12" t="s">
        <v>495</v>
      </c>
      <c r="AB72" s="13" t="s">
        <v>837</v>
      </c>
    </row>
    <row r="73" spans="1:28" ht="15" customHeight="1" x14ac:dyDescent="0.2">
      <c r="A73" s="3" t="s">
        <v>177</v>
      </c>
      <c r="B73" s="10" t="s">
        <v>51</v>
      </c>
      <c r="C73" s="26" t="str">
        <f t="shared" si="1"/>
        <v>Les Forts de Latour, Pauillac</v>
      </c>
      <c r="D73" s="11">
        <v>300</v>
      </c>
      <c r="E73" s="11">
        <v>400</v>
      </c>
      <c r="F73" s="1"/>
      <c r="G73" s="1"/>
      <c r="H73" s="1"/>
      <c r="J73" s="1"/>
      <c r="K73" s="1"/>
      <c r="L73" s="1"/>
      <c r="M73" s="1"/>
      <c r="N73" s="1"/>
      <c r="AA73" s="12" t="s">
        <v>54</v>
      </c>
      <c r="AB73" s="13" t="s">
        <v>838</v>
      </c>
    </row>
    <row r="74" spans="1:28" ht="15" customHeight="1" x14ac:dyDescent="0.2">
      <c r="A74" s="3" t="s">
        <v>178</v>
      </c>
      <c r="B74" s="10" t="s">
        <v>51</v>
      </c>
      <c r="C74" s="26" t="str">
        <f t="shared" si="1"/>
        <v>Chateau Plince, Pomerol</v>
      </c>
      <c r="D74" s="11">
        <v>180</v>
      </c>
      <c r="E74" s="11">
        <v>260</v>
      </c>
      <c r="F74" s="1"/>
      <c r="G74" s="1"/>
      <c r="H74" s="1"/>
      <c r="J74" s="1"/>
      <c r="K74" s="1"/>
      <c r="L74" s="1"/>
      <c r="M74" s="1"/>
      <c r="N74" s="1"/>
      <c r="AA74" s="12" t="s">
        <v>496</v>
      </c>
      <c r="AB74" s="13" t="s">
        <v>839</v>
      </c>
    </row>
    <row r="75" spans="1:28" ht="15" customHeight="1" x14ac:dyDescent="0.2">
      <c r="A75" s="3" t="s">
        <v>179</v>
      </c>
      <c r="B75" s="10" t="s">
        <v>51</v>
      </c>
      <c r="C75" s="26" t="str">
        <f t="shared" si="1"/>
        <v>Chateau Siaurac, Lalande de Pomerol</v>
      </c>
      <c r="D75" s="11">
        <v>140</v>
      </c>
      <c r="E75" s="11">
        <v>180</v>
      </c>
      <c r="F75" s="1"/>
      <c r="G75" s="1"/>
      <c r="H75" s="1"/>
      <c r="J75" s="1"/>
      <c r="K75" s="1"/>
      <c r="L75" s="1"/>
      <c r="M75" s="1"/>
      <c r="N75" s="1"/>
      <c r="AA75" s="12" t="s">
        <v>497</v>
      </c>
      <c r="AB75" s="13" t="s">
        <v>840</v>
      </c>
    </row>
    <row r="76" spans="1:28" ht="15" customHeight="1" x14ac:dyDescent="0.2">
      <c r="A76" s="3" t="s">
        <v>180</v>
      </c>
      <c r="B76" s="10" t="s">
        <v>52</v>
      </c>
      <c r="C76" s="26" t="str">
        <f t="shared" si="1"/>
        <v>Chateau Lafite Rothschild Premier Cru Classe, Pauillac (Double Magnum) - In Bond</v>
      </c>
      <c r="D76" s="11">
        <v>1200</v>
      </c>
      <c r="E76" s="11">
        <v>1800</v>
      </c>
      <c r="F76" s="1"/>
      <c r="G76" s="1"/>
      <c r="H76" s="1"/>
      <c r="J76" s="1"/>
      <c r="K76" s="1"/>
      <c r="L76" s="1"/>
      <c r="M76" s="1"/>
      <c r="N76" s="1"/>
      <c r="AA76" s="12" t="s">
        <v>498</v>
      </c>
      <c r="AB76" s="13" t="s">
        <v>841</v>
      </c>
    </row>
    <row r="77" spans="1:28" ht="15" customHeight="1" x14ac:dyDescent="0.2">
      <c r="A77" s="3" t="s">
        <v>181</v>
      </c>
      <c r="B77" s="10" t="s">
        <v>52</v>
      </c>
      <c r="C77" s="26" t="str">
        <f t="shared" si="1"/>
        <v>Le Clarence de Haut-Brion, Pessac-Leognan</v>
      </c>
      <c r="D77" s="11">
        <v>200</v>
      </c>
      <c r="E77" s="11">
        <v>300</v>
      </c>
      <c r="F77" s="1"/>
      <c r="G77" s="1"/>
      <c r="H77" s="1"/>
      <c r="J77" s="1"/>
      <c r="K77" s="1"/>
      <c r="L77" s="1"/>
      <c r="M77" s="1"/>
      <c r="N77" s="1"/>
      <c r="AA77" s="12" t="s">
        <v>499</v>
      </c>
      <c r="AB77" s="13" t="s">
        <v>842</v>
      </c>
    </row>
    <row r="78" spans="1:28" ht="15" customHeight="1" x14ac:dyDescent="0.2">
      <c r="A78" s="3" t="s">
        <v>182</v>
      </c>
      <c r="B78" s="10" t="s">
        <v>52</v>
      </c>
      <c r="C78" s="26" t="str">
        <f t="shared" si="1"/>
        <v>Chateau Cissac, Haut-Medoc</v>
      </c>
      <c r="D78" s="11">
        <v>120</v>
      </c>
      <c r="E78" s="11">
        <v>160</v>
      </c>
      <c r="F78" s="1"/>
      <c r="G78" s="1"/>
      <c r="H78" s="1"/>
      <c r="J78" s="1"/>
      <c r="K78" s="1"/>
      <c r="L78" s="1"/>
      <c r="M78" s="1"/>
      <c r="N78" s="1"/>
      <c r="AA78" s="12" t="s">
        <v>500</v>
      </c>
      <c r="AB78" s="13" t="s">
        <v>843</v>
      </c>
    </row>
    <row r="79" spans="1:28" ht="15" customHeight="1" x14ac:dyDescent="0.2">
      <c r="A79" s="3" t="s">
        <v>183</v>
      </c>
      <c r="B79" s="10" t="s">
        <v>23</v>
      </c>
      <c r="C79" s="26" t="str">
        <f t="shared" si="1"/>
        <v>Chateau L'Eglise-Clinet, Pomerol</v>
      </c>
      <c r="D79" s="11">
        <v>900</v>
      </c>
      <c r="E79" s="11">
        <v>1200</v>
      </c>
      <c r="F79" s="1"/>
      <c r="G79" s="1"/>
      <c r="H79" s="1"/>
      <c r="J79" s="1"/>
      <c r="K79" s="1"/>
      <c r="L79" s="1"/>
      <c r="M79" s="1"/>
      <c r="N79" s="1"/>
      <c r="AA79" s="12" t="s">
        <v>501</v>
      </c>
      <c r="AB79" s="13" t="s">
        <v>844</v>
      </c>
    </row>
    <row r="80" spans="1:28" ht="15" customHeight="1" x14ac:dyDescent="0.2">
      <c r="A80" s="3" t="s">
        <v>184</v>
      </c>
      <c r="B80" s="10" t="s">
        <v>53</v>
      </c>
      <c r="C80" s="26" t="str">
        <f t="shared" si="1"/>
        <v>Chateau Margaux Premier Cru Classe, Margaux</v>
      </c>
      <c r="D80" s="11">
        <v>120</v>
      </c>
      <c r="E80" s="11">
        <v>180</v>
      </c>
      <c r="F80" s="1"/>
      <c r="G80" s="1"/>
      <c r="H80" s="1"/>
      <c r="J80" s="1"/>
      <c r="K80" s="1"/>
      <c r="L80" s="1"/>
      <c r="M80" s="1"/>
      <c r="N80" s="1"/>
      <c r="AA80" s="12" t="s">
        <v>86</v>
      </c>
      <c r="AB80" s="13" t="s">
        <v>845</v>
      </c>
    </row>
    <row r="81" spans="1:28" ht="15" customHeight="1" x14ac:dyDescent="0.2">
      <c r="A81" s="3" t="s">
        <v>185</v>
      </c>
      <c r="B81" s="10" t="s">
        <v>25</v>
      </c>
      <c r="C81" s="26" t="str">
        <f t="shared" si="1"/>
        <v>Chateau Palmer 3eme Cru Classe, Margaux - In Bond</v>
      </c>
      <c r="D81" s="11">
        <v>800</v>
      </c>
      <c r="E81" s="11">
        <v>1000</v>
      </c>
      <c r="F81" s="1"/>
      <c r="G81" s="1"/>
      <c r="H81" s="1"/>
      <c r="J81" s="1"/>
      <c r="K81" s="1"/>
      <c r="L81" s="1"/>
      <c r="M81" s="1"/>
      <c r="N81" s="1"/>
      <c r="AA81" s="12" t="s">
        <v>412</v>
      </c>
      <c r="AB81" s="13" t="s">
        <v>846</v>
      </c>
    </row>
    <row r="82" spans="1:28" ht="15" customHeight="1" x14ac:dyDescent="0.2">
      <c r="A82" s="3" t="s">
        <v>186</v>
      </c>
      <c r="B82" s="10" t="s">
        <v>25</v>
      </c>
      <c r="C82" s="26" t="str">
        <f t="shared" si="1"/>
        <v>Chateau Palmer 3eme Cru Classe, Margaux - In Bond</v>
      </c>
      <c r="D82" s="11">
        <v>800</v>
      </c>
      <c r="E82" s="11">
        <v>1000</v>
      </c>
      <c r="F82" s="1"/>
      <c r="G82" s="1"/>
      <c r="H82" s="1"/>
      <c r="J82" s="1"/>
      <c r="K82" s="1"/>
      <c r="L82" s="1"/>
      <c r="M82" s="1"/>
      <c r="N82" s="1"/>
      <c r="AA82" s="12" t="s">
        <v>412</v>
      </c>
      <c r="AB82" s="13" t="s">
        <v>847</v>
      </c>
    </row>
    <row r="83" spans="1:28" ht="15" customHeight="1" x14ac:dyDescent="0.2">
      <c r="A83" s="3" t="s">
        <v>187</v>
      </c>
      <c r="B83" s="10" t="s">
        <v>25</v>
      </c>
      <c r="C83" s="26" t="str">
        <f t="shared" si="1"/>
        <v>Chateau Figeac Premier Grand Cru Classe A, Saint-Emilion Grand Cru</v>
      </c>
      <c r="D83" s="11">
        <v>260</v>
      </c>
      <c r="E83" s="11">
        <v>360</v>
      </c>
      <c r="F83" s="1"/>
      <c r="G83" s="1"/>
      <c r="H83" s="1"/>
      <c r="J83" s="1"/>
      <c r="K83" s="1"/>
      <c r="L83" s="1"/>
      <c r="M83" s="1"/>
      <c r="N83" s="1"/>
      <c r="AA83" s="12" t="s">
        <v>502</v>
      </c>
      <c r="AB83" s="13" t="s">
        <v>848</v>
      </c>
    </row>
    <row r="84" spans="1:28" ht="15" customHeight="1" x14ac:dyDescent="0.2">
      <c r="A84" s="3" t="s">
        <v>188</v>
      </c>
      <c r="B84" s="10" t="s">
        <v>22</v>
      </c>
      <c r="C84" s="26" t="str">
        <f t="shared" si="1"/>
        <v>Chateau Haut-Brion Premier Cru Classe, Pessac-Leognan - In Bond</v>
      </c>
      <c r="D84" s="11">
        <v>1350</v>
      </c>
      <c r="E84" s="11">
        <v>1700</v>
      </c>
      <c r="F84" s="1"/>
      <c r="G84" s="1"/>
      <c r="H84" s="1"/>
      <c r="J84" s="1"/>
      <c r="K84" s="1"/>
      <c r="L84" s="1"/>
      <c r="M84" s="1"/>
      <c r="N84" s="1"/>
      <c r="AA84" s="12" t="s">
        <v>413</v>
      </c>
      <c r="AB84" s="13" t="s">
        <v>849</v>
      </c>
    </row>
    <row r="85" spans="1:28" ht="15" customHeight="1" x14ac:dyDescent="0.2">
      <c r="A85" s="3" t="s">
        <v>189</v>
      </c>
      <c r="B85" s="10" t="s">
        <v>22</v>
      </c>
      <c r="C85" s="26" t="str">
        <f t="shared" si="1"/>
        <v>Chateau Pichon Longueville Comtesse de Lalande 2eme Cru Classe, Pauillac</v>
      </c>
      <c r="D85" s="11">
        <v>260</v>
      </c>
      <c r="E85" s="11">
        <v>380</v>
      </c>
      <c r="F85" s="1"/>
      <c r="G85" s="1"/>
      <c r="H85" s="1"/>
      <c r="J85" s="1"/>
      <c r="K85" s="1"/>
      <c r="L85" s="1"/>
      <c r="M85" s="1"/>
      <c r="N85" s="1"/>
      <c r="AA85" s="12" t="s">
        <v>503</v>
      </c>
      <c r="AB85" s="13" t="s">
        <v>850</v>
      </c>
    </row>
    <row r="86" spans="1:28" ht="15" customHeight="1" x14ac:dyDescent="0.2">
      <c r="A86" s="3" t="s">
        <v>190</v>
      </c>
      <c r="B86" s="10" t="s">
        <v>22</v>
      </c>
      <c r="C86" s="26" t="str">
        <f t="shared" si="1"/>
        <v>Chateau Langoa Barton 3eme Cru Classe, Saint-Julien</v>
      </c>
      <c r="D86" s="11">
        <v>300</v>
      </c>
      <c r="E86" s="11">
        <v>400</v>
      </c>
      <c r="F86" s="1"/>
      <c r="G86" s="1"/>
      <c r="H86" s="1"/>
      <c r="J86" s="1"/>
      <c r="K86" s="1"/>
      <c r="L86" s="1"/>
      <c r="M86" s="1"/>
      <c r="N86" s="1"/>
      <c r="AA86" s="12" t="s">
        <v>417</v>
      </c>
      <c r="AB86" s="13" t="s">
        <v>851</v>
      </c>
    </row>
    <row r="87" spans="1:28" ht="15" customHeight="1" x14ac:dyDescent="0.2">
      <c r="A87" s="3" t="s">
        <v>191</v>
      </c>
      <c r="B87" s="10" t="s">
        <v>22</v>
      </c>
      <c r="C87" s="26" t="str">
        <f t="shared" si="1"/>
        <v>Chateau Langoa Barton 3eme Cru Classe, Saint-Julien - In Bond</v>
      </c>
      <c r="D87" s="11">
        <v>300</v>
      </c>
      <c r="E87" s="11">
        <v>380</v>
      </c>
      <c r="F87" s="1"/>
      <c r="G87" s="1"/>
      <c r="H87" s="1"/>
      <c r="J87" s="1"/>
      <c r="K87" s="1"/>
      <c r="L87" s="1"/>
      <c r="M87" s="1"/>
      <c r="N87" s="1"/>
      <c r="AA87" s="12" t="s">
        <v>504</v>
      </c>
      <c r="AB87" s="13" t="s">
        <v>852</v>
      </c>
    </row>
    <row r="88" spans="1:28" ht="15" customHeight="1" x14ac:dyDescent="0.2">
      <c r="A88" s="3" t="s">
        <v>192</v>
      </c>
      <c r="B88" s="10" t="s">
        <v>22</v>
      </c>
      <c r="C88" s="26" t="str">
        <f t="shared" si="1"/>
        <v>Chateau Batailley 5eme Cru Classe, Pauillac</v>
      </c>
      <c r="D88" s="11">
        <v>320</v>
      </c>
      <c r="E88" s="11">
        <v>420</v>
      </c>
      <c r="F88" s="1"/>
      <c r="G88" s="1"/>
      <c r="H88" s="1"/>
      <c r="J88" s="1"/>
      <c r="K88" s="1"/>
      <c r="L88" s="1"/>
      <c r="M88" s="1"/>
      <c r="N88" s="1"/>
      <c r="AA88" s="12" t="s">
        <v>489</v>
      </c>
      <c r="AB88" s="13" t="s">
        <v>853</v>
      </c>
    </row>
    <row r="89" spans="1:28" ht="15" customHeight="1" x14ac:dyDescent="0.2">
      <c r="A89" s="3" t="s">
        <v>193</v>
      </c>
      <c r="B89" s="10" t="s">
        <v>22</v>
      </c>
      <c r="C89" s="26" t="str">
        <f t="shared" si="1"/>
        <v>Echo de Lynch-Bages, Pauillac</v>
      </c>
      <c r="D89" s="11">
        <v>280</v>
      </c>
      <c r="E89" s="11">
        <v>380</v>
      </c>
      <c r="F89" s="1"/>
      <c r="G89" s="1"/>
      <c r="H89" s="1"/>
      <c r="J89" s="1"/>
      <c r="K89" s="1"/>
      <c r="L89" s="1"/>
      <c r="M89" s="1"/>
      <c r="N89" s="1"/>
      <c r="AA89" s="12" t="s">
        <v>505</v>
      </c>
      <c r="AB89" s="13" t="s">
        <v>854</v>
      </c>
    </row>
    <row r="90" spans="1:28" ht="15" customHeight="1" x14ac:dyDescent="0.2">
      <c r="A90" s="3" t="s">
        <v>194</v>
      </c>
      <c r="B90" s="10" t="s">
        <v>22</v>
      </c>
      <c r="C90" s="26" t="str">
        <f t="shared" si="1"/>
        <v>Chateau Barde Haut Grand Cru Classe, Saint-Emilion Grand Cru - In Bond</v>
      </c>
      <c r="D90" s="11">
        <v>220</v>
      </c>
      <c r="E90" s="11">
        <v>250</v>
      </c>
      <c r="F90" s="1"/>
      <c r="G90" s="1"/>
      <c r="H90" s="1"/>
      <c r="J90" s="1"/>
      <c r="K90" s="1"/>
      <c r="L90" s="1"/>
      <c r="M90" s="1"/>
      <c r="N90" s="1"/>
      <c r="AA90" s="12" t="s">
        <v>414</v>
      </c>
      <c r="AB90" s="13" t="s">
        <v>855</v>
      </c>
    </row>
    <row r="91" spans="1:28" ht="15" customHeight="1" x14ac:dyDescent="0.2">
      <c r="A91" s="3" t="s">
        <v>195</v>
      </c>
      <c r="B91" s="10" t="s">
        <v>22</v>
      </c>
      <c r="C91" s="26" t="str">
        <f t="shared" si="1"/>
        <v>Clos du Clocher, Pomerol</v>
      </c>
      <c r="D91" s="11">
        <v>440</v>
      </c>
      <c r="E91" s="11">
        <v>600</v>
      </c>
      <c r="F91" s="1"/>
      <c r="G91" s="1"/>
      <c r="H91" s="1"/>
      <c r="J91" s="1"/>
      <c r="K91" s="1"/>
      <c r="L91" s="1"/>
      <c r="M91" s="1"/>
      <c r="N91" s="1"/>
      <c r="AA91" s="12" t="s">
        <v>506</v>
      </c>
      <c r="AB91" s="13" t="s">
        <v>856</v>
      </c>
    </row>
    <row r="92" spans="1:28" ht="15" customHeight="1" x14ac:dyDescent="0.2">
      <c r="A92" s="3" t="s">
        <v>196</v>
      </c>
      <c r="B92" s="10" t="s">
        <v>44</v>
      </c>
      <c r="C92" s="26" t="str">
        <f t="shared" si="1"/>
        <v>Chateau Haut-Bailly Cru Classe, Pessac-Leognan</v>
      </c>
      <c r="D92" s="11">
        <v>300</v>
      </c>
      <c r="E92" s="11">
        <v>400</v>
      </c>
      <c r="F92" s="1"/>
      <c r="G92" s="1"/>
      <c r="H92" s="1"/>
      <c r="J92" s="1"/>
      <c r="K92" s="1"/>
      <c r="L92" s="1"/>
      <c r="M92" s="1"/>
      <c r="N92" s="1"/>
      <c r="AA92" s="12" t="s">
        <v>485</v>
      </c>
      <c r="AB92" s="13" t="s">
        <v>857</v>
      </c>
    </row>
    <row r="93" spans="1:28" ht="15" customHeight="1" x14ac:dyDescent="0.2">
      <c r="A93" s="3" t="s">
        <v>197</v>
      </c>
      <c r="B93" s="10" t="s">
        <v>55</v>
      </c>
      <c r="C93" s="26" t="str">
        <f t="shared" si="1"/>
        <v>Chateau La Mission Haut-Brion Cru Classe, Pessac-Leognan - In Bond</v>
      </c>
      <c r="D93" s="11">
        <v>560</v>
      </c>
      <c r="E93" s="11">
        <v>700</v>
      </c>
      <c r="F93" s="1"/>
      <c r="G93" s="1"/>
      <c r="H93" s="1"/>
      <c r="J93" s="1"/>
      <c r="K93" s="1"/>
      <c r="L93" s="1"/>
      <c r="M93" s="1"/>
      <c r="N93" s="1"/>
      <c r="AA93" s="12" t="s">
        <v>415</v>
      </c>
      <c r="AB93" s="13" t="s">
        <v>858</v>
      </c>
    </row>
    <row r="94" spans="1:28" ht="15" customHeight="1" x14ac:dyDescent="0.2">
      <c r="A94" s="3" t="s">
        <v>198</v>
      </c>
      <c r="B94" s="10" t="s">
        <v>55</v>
      </c>
      <c r="C94" s="26" t="str">
        <f t="shared" si="1"/>
        <v>Chateau La Mission Haut-Brion Cru Classe, Pessac-Leognan - In Bond</v>
      </c>
      <c r="D94" s="11">
        <v>560</v>
      </c>
      <c r="E94" s="11">
        <v>700</v>
      </c>
      <c r="F94" s="1"/>
      <c r="G94" s="1"/>
      <c r="H94" s="1"/>
      <c r="J94" s="1"/>
      <c r="K94" s="1"/>
      <c r="L94" s="1"/>
      <c r="M94" s="1"/>
      <c r="N94" s="1"/>
      <c r="AA94" s="12" t="s">
        <v>415</v>
      </c>
      <c r="AB94" s="13" t="s">
        <v>859</v>
      </c>
    </row>
    <row r="95" spans="1:28" ht="15" customHeight="1" x14ac:dyDescent="0.2">
      <c r="A95" s="3" t="s">
        <v>199</v>
      </c>
      <c r="B95" s="10" t="s">
        <v>55</v>
      </c>
      <c r="C95" s="26" t="str">
        <f t="shared" si="1"/>
        <v>Chateau Brane-Cantenac 2eme Cru Classe, Margaux</v>
      </c>
      <c r="D95" s="11">
        <v>320</v>
      </c>
      <c r="E95" s="11">
        <v>400</v>
      </c>
      <c r="F95" s="1"/>
      <c r="G95" s="1"/>
      <c r="H95" s="1"/>
      <c r="J95" s="1"/>
      <c r="K95" s="1"/>
      <c r="L95" s="1"/>
      <c r="M95" s="1"/>
      <c r="N95" s="1"/>
      <c r="AA95" s="12" t="s">
        <v>507</v>
      </c>
      <c r="AB95" s="13" t="s">
        <v>860</v>
      </c>
    </row>
    <row r="96" spans="1:28" ht="15" customHeight="1" x14ac:dyDescent="0.2">
      <c r="A96" s="3" t="s">
        <v>200</v>
      </c>
      <c r="B96" s="10" t="s">
        <v>55</v>
      </c>
      <c r="C96" s="26" t="str">
        <f t="shared" si="1"/>
        <v>Pichon Longueville Comtesse Lalande 2eme Cru Classe, Pauillac</v>
      </c>
      <c r="D96" s="11">
        <v>750</v>
      </c>
      <c r="E96" s="11">
        <v>950</v>
      </c>
      <c r="F96" s="1"/>
      <c r="G96" s="1"/>
      <c r="H96" s="1"/>
      <c r="J96" s="1"/>
      <c r="K96" s="1"/>
      <c r="L96" s="1"/>
      <c r="M96" s="1"/>
      <c r="N96" s="1"/>
      <c r="AA96" s="12" t="s">
        <v>508</v>
      </c>
      <c r="AB96" s="13" t="s">
        <v>861</v>
      </c>
    </row>
    <row r="97" spans="1:28" ht="15" customHeight="1" x14ac:dyDescent="0.2">
      <c r="A97" s="3" t="s">
        <v>201</v>
      </c>
      <c r="B97" s="10" t="s">
        <v>55</v>
      </c>
      <c r="C97" s="26" t="str">
        <f t="shared" si="1"/>
        <v>Chateau Lagrange 3eme Cru Classe, Saint-Julien</v>
      </c>
      <c r="D97" s="11">
        <v>320</v>
      </c>
      <c r="E97" s="11">
        <v>440</v>
      </c>
      <c r="F97" s="1"/>
      <c r="G97" s="1"/>
      <c r="H97" s="1"/>
      <c r="J97" s="1"/>
      <c r="K97" s="1"/>
      <c r="L97" s="1"/>
      <c r="M97" s="1"/>
      <c r="N97" s="1"/>
      <c r="AA97" s="12" t="s">
        <v>409</v>
      </c>
      <c r="AB97" s="13" t="s">
        <v>862</v>
      </c>
    </row>
    <row r="98" spans="1:28" ht="15" customHeight="1" x14ac:dyDescent="0.2">
      <c r="A98" s="3" t="s">
        <v>202</v>
      </c>
      <c r="B98" s="10" t="s">
        <v>56</v>
      </c>
      <c r="C98" s="26" t="str">
        <f t="shared" si="1"/>
        <v>Chateau Langoa Barton 3eme Cru Classe, Saint-Julien</v>
      </c>
      <c r="D98" s="11">
        <v>100</v>
      </c>
      <c r="E98" s="11">
        <v>150</v>
      </c>
      <c r="F98" s="1"/>
      <c r="G98" s="1"/>
      <c r="H98" s="1"/>
      <c r="J98" s="1"/>
      <c r="K98" s="1"/>
      <c r="L98" s="1"/>
      <c r="M98" s="1"/>
      <c r="N98" s="1"/>
      <c r="AA98" s="12" t="s">
        <v>417</v>
      </c>
      <c r="AB98" s="13" t="s">
        <v>863</v>
      </c>
    </row>
    <row r="99" spans="1:28" ht="15" customHeight="1" x14ac:dyDescent="0.2">
      <c r="A99" s="3" t="s">
        <v>203</v>
      </c>
      <c r="B99" s="10" t="s">
        <v>56</v>
      </c>
      <c r="C99" s="26" t="str">
        <f t="shared" si="1"/>
        <v>Chateau Langoa Barton 3eme Cru Classe, Saint-Julien - In Bond</v>
      </c>
      <c r="D99" s="11">
        <v>220</v>
      </c>
      <c r="E99" s="11">
        <v>280</v>
      </c>
      <c r="F99" s="1"/>
      <c r="G99" s="1"/>
      <c r="H99" s="1"/>
      <c r="J99" s="1"/>
      <c r="K99" s="1"/>
      <c r="L99" s="1"/>
      <c r="M99" s="1"/>
      <c r="N99" s="1"/>
      <c r="AA99" s="12" t="s">
        <v>504</v>
      </c>
      <c r="AB99" s="13" t="s">
        <v>864</v>
      </c>
    </row>
    <row r="100" spans="1:28" ht="15" customHeight="1" x14ac:dyDescent="0.2">
      <c r="A100" s="3" t="s">
        <v>204</v>
      </c>
      <c r="B100" s="10" t="s">
        <v>56</v>
      </c>
      <c r="C100" s="26" t="str">
        <f t="shared" si="1"/>
        <v>Chateau du Moulin Rouge, Haut-Medoc - In Bond</v>
      </c>
      <c r="D100" s="11">
        <v>100</v>
      </c>
      <c r="E100" s="11">
        <v>140</v>
      </c>
      <c r="F100" s="1"/>
      <c r="G100" s="1"/>
      <c r="H100" s="1"/>
      <c r="J100" s="1"/>
      <c r="K100" s="1"/>
      <c r="L100" s="1"/>
      <c r="M100" s="1"/>
      <c r="N100" s="1"/>
      <c r="AA100" s="12" t="s">
        <v>418</v>
      </c>
      <c r="AB100" s="13" t="s">
        <v>865</v>
      </c>
    </row>
    <row r="101" spans="1:28" ht="15" customHeight="1" x14ac:dyDescent="0.2">
      <c r="A101" s="3" t="s">
        <v>205</v>
      </c>
      <c r="B101" s="10" t="s">
        <v>57</v>
      </c>
      <c r="C101" s="26" t="str">
        <f t="shared" si="1"/>
        <v>Chateau Margaux Premier Cru Classe, Margaux - In Bond</v>
      </c>
      <c r="D101" s="11">
        <v>1300</v>
      </c>
      <c r="E101" s="11">
        <v>1700</v>
      </c>
      <c r="F101" s="1"/>
      <c r="G101" s="1"/>
      <c r="H101" s="1"/>
      <c r="J101" s="1"/>
      <c r="K101" s="1"/>
      <c r="L101" s="1"/>
      <c r="M101" s="1"/>
      <c r="N101" s="1"/>
      <c r="AA101" s="12" t="s">
        <v>509</v>
      </c>
      <c r="AB101" s="13" t="s">
        <v>866</v>
      </c>
    </row>
    <row r="102" spans="1:28" ht="15" customHeight="1" x14ac:dyDescent="0.2">
      <c r="A102" s="3" t="s">
        <v>206</v>
      </c>
      <c r="B102" s="10" t="s">
        <v>57</v>
      </c>
      <c r="C102" s="26" t="str">
        <f t="shared" si="1"/>
        <v>Chateau Lafite Rothschild Premier Cru Classe, Pauillac - In Bond</v>
      </c>
      <c r="D102" s="11">
        <v>1200</v>
      </c>
      <c r="E102" s="11">
        <v>1800</v>
      </c>
      <c r="F102" s="1"/>
      <c r="G102" s="1"/>
      <c r="H102" s="1"/>
      <c r="J102" s="1"/>
      <c r="K102" s="1"/>
      <c r="L102" s="1"/>
      <c r="M102" s="1"/>
      <c r="N102" s="1"/>
      <c r="AA102" s="12" t="s">
        <v>510</v>
      </c>
      <c r="AB102" s="13" t="s">
        <v>867</v>
      </c>
    </row>
    <row r="103" spans="1:28" ht="15" customHeight="1" x14ac:dyDescent="0.2">
      <c r="A103" s="3" t="s">
        <v>207</v>
      </c>
      <c r="B103" s="10" t="s">
        <v>57</v>
      </c>
      <c r="C103" s="26" t="str">
        <f t="shared" si="1"/>
        <v>Chateau Mouton Rothschild Premier Cru Classe, Pauillac - In Bond</v>
      </c>
      <c r="D103" s="11">
        <v>1300</v>
      </c>
      <c r="E103" s="11">
        <v>1700</v>
      </c>
      <c r="F103" s="1"/>
      <c r="G103" s="1"/>
      <c r="H103" s="1"/>
      <c r="J103" s="1"/>
      <c r="K103" s="1"/>
      <c r="L103" s="1"/>
      <c r="M103" s="1"/>
      <c r="N103" s="1"/>
      <c r="AA103" s="12" t="s">
        <v>477</v>
      </c>
      <c r="AB103" s="13" t="s">
        <v>868</v>
      </c>
    </row>
    <row r="104" spans="1:28" ht="15" customHeight="1" x14ac:dyDescent="0.2">
      <c r="A104" s="3" t="s">
        <v>208</v>
      </c>
      <c r="B104" s="10" t="s">
        <v>57</v>
      </c>
      <c r="C104" s="26" t="str">
        <f t="shared" si="1"/>
        <v>Chateau Palmer 3eme Cru Classe, Margaux - In Bond</v>
      </c>
      <c r="D104" s="11">
        <v>500</v>
      </c>
      <c r="E104" s="11">
        <v>700</v>
      </c>
      <c r="F104" s="1"/>
      <c r="G104" s="1"/>
      <c r="H104" s="1"/>
      <c r="J104" s="1"/>
      <c r="K104" s="1"/>
      <c r="L104" s="1"/>
      <c r="M104" s="1"/>
      <c r="N104" s="1"/>
      <c r="AA104" s="12" t="s">
        <v>412</v>
      </c>
      <c r="AB104" s="13" t="s">
        <v>869</v>
      </c>
    </row>
    <row r="105" spans="1:28" ht="15" customHeight="1" x14ac:dyDescent="0.2">
      <c r="A105" s="3" t="s">
        <v>209</v>
      </c>
      <c r="B105" s="10" t="s">
        <v>57</v>
      </c>
      <c r="C105" s="26" t="str">
        <f t="shared" si="1"/>
        <v>Chateau Smith Haut Lafitte, Rouge Cru Classe, Pessac-Leognan - In Bond</v>
      </c>
      <c r="D105" s="11">
        <v>200</v>
      </c>
      <c r="E105" s="11">
        <v>300</v>
      </c>
      <c r="F105" s="1"/>
      <c r="G105" s="1"/>
      <c r="H105" s="1"/>
      <c r="J105" s="1"/>
      <c r="K105" s="1"/>
      <c r="L105" s="1"/>
      <c r="M105" s="1"/>
      <c r="N105" s="1"/>
      <c r="AA105" s="12" t="s">
        <v>511</v>
      </c>
      <c r="AB105" s="13" t="s">
        <v>870</v>
      </c>
    </row>
    <row r="106" spans="1:28" ht="15" customHeight="1" x14ac:dyDescent="0.2">
      <c r="A106" s="3" t="s">
        <v>210</v>
      </c>
      <c r="B106" s="10" t="s">
        <v>57</v>
      </c>
      <c r="C106" s="26" t="str">
        <f t="shared" si="1"/>
        <v>Chateau Cheval Blanc Premier Grand Cru Classe A, Saint-Emilion Grand Cru - In Bond</v>
      </c>
      <c r="D106" s="11">
        <v>1000</v>
      </c>
      <c r="E106" s="11">
        <v>1500</v>
      </c>
      <c r="F106" s="1"/>
      <c r="G106" s="1"/>
      <c r="H106" s="1"/>
      <c r="J106" s="1"/>
      <c r="K106" s="1"/>
      <c r="L106" s="1"/>
      <c r="M106" s="1"/>
      <c r="N106" s="1"/>
      <c r="AA106" s="12" t="s">
        <v>512</v>
      </c>
      <c r="AB106" s="13" t="s">
        <v>871</v>
      </c>
    </row>
    <row r="107" spans="1:28" ht="15" customHeight="1" x14ac:dyDescent="0.2">
      <c r="A107" s="3" t="s">
        <v>211</v>
      </c>
      <c r="B107" s="10" t="s">
        <v>57</v>
      </c>
      <c r="C107" s="26" t="str">
        <f t="shared" si="1"/>
        <v>Chateau Figeac Premier Grand Cru Classe A, Saint-Emilion Grand Cru - In Bond</v>
      </c>
      <c r="D107" s="11">
        <v>400</v>
      </c>
      <c r="E107" s="11">
        <v>580</v>
      </c>
      <c r="F107" s="1"/>
      <c r="G107" s="1"/>
      <c r="H107" s="1"/>
      <c r="J107" s="1"/>
      <c r="K107" s="1"/>
      <c r="L107" s="1"/>
      <c r="M107" s="1"/>
      <c r="N107" s="1"/>
      <c r="AA107" s="12" t="s">
        <v>513</v>
      </c>
      <c r="AB107" s="13" t="s">
        <v>872</v>
      </c>
    </row>
    <row r="108" spans="1:28" ht="15" customHeight="1" x14ac:dyDescent="0.2">
      <c r="A108" s="3" t="s">
        <v>212</v>
      </c>
      <c r="B108" s="10" t="s">
        <v>57</v>
      </c>
      <c r="C108" s="26" t="str">
        <f t="shared" si="1"/>
        <v>Chateau Belair-Monange Premier Grand Cru Classe B, Saint-Emilion Grand Cru - In Bond</v>
      </c>
      <c r="D108" s="11">
        <v>300</v>
      </c>
      <c r="E108" s="11">
        <v>400</v>
      </c>
      <c r="F108" s="1"/>
      <c r="G108" s="1"/>
      <c r="H108" s="1"/>
      <c r="J108" s="1"/>
      <c r="K108" s="1"/>
      <c r="L108" s="1"/>
      <c r="M108" s="1"/>
      <c r="N108" s="1"/>
      <c r="AA108" s="12" t="s">
        <v>514</v>
      </c>
      <c r="AB108" s="13" t="s">
        <v>873</v>
      </c>
    </row>
    <row r="109" spans="1:28" ht="15" customHeight="1" x14ac:dyDescent="0.2">
      <c r="A109" s="3" t="s">
        <v>213</v>
      </c>
      <c r="B109" s="10" t="s">
        <v>57</v>
      </c>
      <c r="C109" s="26" t="str">
        <f t="shared" si="1"/>
        <v>Chateau Ausone, Saint-Emilion Grand Cru - In Bond</v>
      </c>
      <c r="D109" s="11">
        <v>500</v>
      </c>
      <c r="E109" s="11">
        <v>700</v>
      </c>
      <c r="F109" s="1"/>
      <c r="G109" s="1"/>
      <c r="H109" s="1"/>
      <c r="J109" s="1"/>
      <c r="K109" s="1"/>
      <c r="L109" s="1"/>
      <c r="M109" s="1"/>
      <c r="N109" s="1"/>
      <c r="AA109" s="12" t="s">
        <v>515</v>
      </c>
      <c r="AB109" s="13" t="s">
        <v>874</v>
      </c>
    </row>
    <row r="110" spans="1:28" ht="15" customHeight="1" x14ac:dyDescent="0.2">
      <c r="A110" s="3" t="s">
        <v>214</v>
      </c>
      <c r="B110" s="10" t="s">
        <v>57</v>
      </c>
      <c r="C110" s="26" t="str">
        <f t="shared" si="1"/>
        <v>Chateau Tertre Roteboeuf, Saint-Emilion Grand Cru - In Bond</v>
      </c>
      <c r="D110" s="11">
        <v>420</v>
      </c>
      <c r="E110" s="11">
        <v>520</v>
      </c>
      <c r="F110" s="1"/>
      <c r="G110" s="1"/>
      <c r="H110" s="1"/>
      <c r="J110" s="1"/>
      <c r="K110" s="1"/>
      <c r="L110" s="1"/>
      <c r="M110" s="1"/>
      <c r="N110" s="1"/>
      <c r="AA110" s="12" t="s">
        <v>487</v>
      </c>
      <c r="AB110" s="13" t="s">
        <v>875</v>
      </c>
    </row>
    <row r="111" spans="1:28" ht="15" customHeight="1" x14ac:dyDescent="0.2">
      <c r="A111" s="3" t="s">
        <v>215</v>
      </c>
      <c r="B111" s="10" t="s">
        <v>57</v>
      </c>
      <c r="C111" s="26" t="str">
        <f t="shared" si="1"/>
        <v>Petrus, Pomerol - In Bond</v>
      </c>
      <c r="D111" s="11">
        <v>6000</v>
      </c>
      <c r="E111" s="11">
        <v>8000</v>
      </c>
      <c r="F111" s="1"/>
      <c r="G111" s="1"/>
      <c r="H111" s="1"/>
      <c r="J111" s="1"/>
      <c r="K111" s="1"/>
      <c r="L111" s="1"/>
      <c r="M111" s="1"/>
      <c r="N111" s="1"/>
      <c r="AA111" s="12" t="s">
        <v>494</v>
      </c>
      <c r="AB111" s="13" t="s">
        <v>876</v>
      </c>
    </row>
    <row r="112" spans="1:28" ht="15" customHeight="1" x14ac:dyDescent="0.2">
      <c r="A112" s="3" t="s">
        <v>216</v>
      </c>
      <c r="B112" s="10" t="s">
        <v>57</v>
      </c>
      <c r="C112" s="26" t="str">
        <f t="shared" si="1"/>
        <v>Le Pin, Pomerol - In Bond</v>
      </c>
      <c r="D112" s="11">
        <v>3600</v>
      </c>
      <c r="E112" s="11">
        <v>4600</v>
      </c>
      <c r="F112" s="1"/>
      <c r="G112" s="1"/>
      <c r="H112" s="1"/>
      <c r="J112" s="1"/>
      <c r="K112" s="1"/>
      <c r="L112" s="1"/>
      <c r="M112" s="1"/>
      <c r="N112" s="1"/>
      <c r="AA112" s="12" t="s">
        <v>516</v>
      </c>
      <c r="AB112" s="13" t="s">
        <v>877</v>
      </c>
    </row>
    <row r="113" spans="1:28" ht="15" customHeight="1" x14ac:dyDescent="0.2">
      <c r="A113" s="3" t="s">
        <v>217</v>
      </c>
      <c r="B113" s="10" t="s">
        <v>57</v>
      </c>
      <c r="C113" s="26" t="str">
        <f t="shared" si="1"/>
        <v>Chateau Trotanoy, Pomerol - In Bond</v>
      </c>
      <c r="D113" s="11">
        <v>500</v>
      </c>
      <c r="E113" s="11">
        <v>700</v>
      </c>
      <c r="F113" s="1"/>
      <c r="G113" s="1"/>
      <c r="H113" s="1"/>
      <c r="J113" s="1"/>
      <c r="K113" s="1"/>
      <c r="L113" s="1"/>
      <c r="M113" s="1"/>
      <c r="N113" s="1"/>
      <c r="AA113" s="12" t="s">
        <v>517</v>
      </c>
      <c r="AB113" s="13" t="s">
        <v>878</v>
      </c>
    </row>
    <row r="114" spans="1:28" ht="15" customHeight="1" x14ac:dyDescent="0.2">
      <c r="A114" s="3" t="s">
        <v>218</v>
      </c>
      <c r="B114" s="10" t="s">
        <v>57</v>
      </c>
      <c r="C114" s="26" t="str">
        <f t="shared" si="1"/>
        <v>Chateau L'Evangile, Pomerol - In Bond</v>
      </c>
      <c r="D114" s="11">
        <v>400</v>
      </c>
      <c r="E114" s="11">
        <v>580</v>
      </c>
      <c r="F114" s="1"/>
      <c r="G114" s="1"/>
      <c r="H114" s="1"/>
      <c r="J114" s="1"/>
      <c r="K114" s="1"/>
      <c r="L114" s="1"/>
      <c r="M114" s="1"/>
      <c r="N114" s="1"/>
      <c r="AA114" s="12" t="s">
        <v>518</v>
      </c>
      <c r="AB114" s="13" t="s">
        <v>879</v>
      </c>
    </row>
    <row r="115" spans="1:28" ht="15" customHeight="1" x14ac:dyDescent="0.2">
      <c r="A115" s="3" t="s">
        <v>219</v>
      </c>
      <c r="B115" s="10" t="s">
        <v>57</v>
      </c>
      <c r="C115" s="26" t="str">
        <f t="shared" si="1"/>
        <v>Chateau La Fleur-Petrus, Pomerol - In Bond</v>
      </c>
      <c r="D115" s="11">
        <v>500</v>
      </c>
      <c r="E115" s="11">
        <v>700</v>
      </c>
      <c r="F115" s="1"/>
      <c r="G115" s="1"/>
      <c r="H115" s="1"/>
      <c r="J115" s="1"/>
      <c r="K115" s="1"/>
      <c r="L115" s="1"/>
      <c r="M115" s="1"/>
      <c r="N115" s="1"/>
      <c r="AA115" s="12" t="s">
        <v>519</v>
      </c>
      <c r="AB115" s="13" t="s">
        <v>880</v>
      </c>
    </row>
    <row r="116" spans="1:28" ht="15" customHeight="1" x14ac:dyDescent="0.2">
      <c r="A116" s="3" t="s">
        <v>220</v>
      </c>
      <c r="B116" s="10" t="s">
        <v>57</v>
      </c>
      <c r="C116" s="26" t="str">
        <f t="shared" si="1"/>
        <v>Roc Des Cambes, Cotes de Bourg - In Bond</v>
      </c>
      <c r="D116" s="11">
        <v>150</v>
      </c>
      <c r="E116" s="11">
        <v>200</v>
      </c>
      <c r="F116" s="1"/>
      <c r="G116" s="1"/>
      <c r="H116" s="1"/>
      <c r="J116" s="1"/>
      <c r="K116" s="1"/>
      <c r="L116" s="1"/>
      <c r="M116" s="1"/>
      <c r="N116" s="1"/>
      <c r="AA116" s="12" t="s">
        <v>520</v>
      </c>
      <c r="AB116" s="13" t="s">
        <v>881</v>
      </c>
    </row>
    <row r="117" spans="1:28" ht="15" customHeight="1" x14ac:dyDescent="0.2">
      <c r="A117" s="3" t="s">
        <v>221</v>
      </c>
      <c r="B117" s="10" t="s">
        <v>58</v>
      </c>
      <c r="C117" s="26" t="str">
        <f t="shared" si="1"/>
        <v>Chateau Haut-Brion Premier Cru Classe, Pessac-Leognan - In Bond</v>
      </c>
      <c r="D117" s="11">
        <v>800</v>
      </c>
      <c r="E117" s="11">
        <v>1100</v>
      </c>
      <c r="F117" s="1"/>
      <c r="G117" s="1"/>
      <c r="H117" s="1"/>
      <c r="J117" s="1"/>
      <c r="K117" s="1"/>
      <c r="L117" s="1"/>
      <c r="M117" s="1"/>
      <c r="N117" s="1"/>
      <c r="AA117" s="12" t="s">
        <v>413</v>
      </c>
      <c r="AB117" s="13" t="s">
        <v>882</v>
      </c>
    </row>
    <row r="118" spans="1:28" ht="15" customHeight="1" x14ac:dyDescent="0.2">
      <c r="A118" s="3" t="s">
        <v>222</v>
      </c>
      <c r="B118" s="10" t="s">
        <v>58</v>
      </c>
      <c r="C118" s="26" t="str">
        <f t="shared" si="1"/>
        <v>Chateau Leoville Las Cases 2eme Cru Classe, Saint-Julien - In Bond</v>
      </c>
      <c r="D118" s="11">
        <v>300</v>
      </c>
      <c r="E118" s="11">
        <v>400</v>
      </c>
      <c r="F118" s="1"/>
      <c r="G118" s="1"/>
      <c r="H118" s="1"/>
      <c r="J118" s="1"/>
      <c r="K118" s="1"/>
      <c r="L118" s="1"/>
      <c r="M118" s="1"/>
      <c r="N118" s="1"/>
      <c r="AA118" s="12" t="s">
        <v>521</v>
      </c>
      <c r="AB118" s="13" t="s">
        <v>883</v>
      </c>
    </row>
    <row r="119" spans="1:28" ht="15" customHeight="1" x14ac:dyDescent="0.2">
      <c r="A119" s="3" t="s">
        <v>223</v>
      </c>
      <c r="B119" s="10" t="s">
        <v>58</v>
      </c>
      <c r="C119" s="26" t="str">
        <f t="shared" si="1"/>
        <v>Chateau Les Carmes Haut-Brion, Pessac-Leognan - In Bond</v>
      </c>
      <c r="D119" s="11">
        <v>150</v>
      </c>
      <c r="E119" s="11">
        <v>200</v>
      </c>
      <c r="F119" s="1"/>
      <c r="G119" s="1"/>
      <c r="H119" s="1"/>
      <c r="J119" s="1"/>
      <c r="K119" s="1"/>
      <c r="L119" s="1"/>
      <c r="M119" s="1"/>
      <c r="N119" s="1"/>
      <c r="AA119" s="12" t="s">
        <v>491</v>
      </c>
      <c r="AB119" s="13" t="s">
        <v>884</v>
      </c>
    </row>
    <row r="120" spans="1:28" ht="15" customHeight="1" x14ac:dyDescent="0.2">
      <c r="A120" s="3" t="s">
        <v>224</v>
      </c>
      <c r="B120" s="10" t="s">
        <v>58</v>
      </c>
      <c r="C120" s="26" t="str">
        <f t="shared" si="1"/>
        <v>Roc Des Cambes, Cotes de Bourg - In Bond</v>
      </c>
      <c r="D120" s="11">
        <v>120</v>
      </c>
      <c r="E120" s="11">
        <v>160</v>
      </c>
      <c r="AA120" s="13" t="s">
        <v>520</v>
      </c>
      <c r="AB120" s="13" t="s">
        <v>885</v>
      </c>
    </row>
    <row r="121" spans="1:28" ht="15" customHeight="1" x14ac:dyDescent="0.2">
      <c r="A121" s="3" t="s">
        <v>225</v>
      </c>
      <c r="B121" s="10" t="s">
        <v>57</v>
      </c>
      <c r="C121" s="26" t="str">
        <f t="shared" si="1"/>
        <v>Chateau Cheval Blanc, Le Petit Cheval Blanc, Bordeaux - In Bond</v>
      </c>
      <c r="D121" s="11">
        <v>150</v>
      </c>
      <c r="E121" s="11">
        <v>200</v>
      </c>
      <c r="AA121" s="13" t="s">
        <v>522</v>
      </c>
      <c r="AB121" s="13" t="s">
        <v>886</v>
      </c>
    </row>
    <row r="122" spans="1:28" ht="15" customHeight="1" x14ac:dyDescent="0.2">
      <c r="A122" s="3" t="s">
        <v>226</v>
      </c>
      <c r="B122" s="10"/>
      <c r="C122" s="26" t="str">
        <f t="shared" si="1"/>
        <v>1982/1985 Mixed Lot of Left Bank Bordeaux</v>
      </c>
      <c r="D122" s="11">
        <v>160</v>
      </c>
      <c r="E122" s="11">
        <v>260</v>
      </c>
      <c r="AA122" s="13" t="s">
        <v>523</v>
      </c>
      <c r="AB122" s="13" t="s">
        <v>887</v>
      </c>
    </row>
    <row r="123" spans="1:28" ht="15" customHeight="1" x14ac:dyDescent="0.2">
      <c r="A123" s="3" t="s">
        <v>227</v>
      </c>
      <c r="B123" s="10" t="s">
        <v>34</v>
      </c>
      <c r="C123" s="26" t="str">
        <f t="shared" si="1"/>
        <v>Chateau Lanessan, Haut-Medoc</v>
      </c>
      <c r="D123" s="11">
        <v>150</v>
      </c>
      <c r="E123" s="11">
        <v>200</v>
      </c>
      <c r="AA123" s="13" t="s">
        <v>524</v>
      </c>
      <c r="AB123" s="13" t="s">
        <v>888</v>
      </c>
    </row>
    <row r="124" spans="1:28" ht="15" customHeight="1" x14ac:dyDescent="0.2">
      <c r="A124" s="3" t="s">
        <v>228</v>
      </c>
      <c r="B124" s="10" t="s">
        <v>34</v>
      </c>
      <c r="C124" s="26" t="str">
        <f t="shared" si="1"/>
        <v>Chateau Bourgneuf, Pomerol</v>
      </c>
      <c r="D124" s="11">
        <v>280</v>
      </c>
      <c r="E124" s="11">
        <v>340</v>
      </c>
      <c r="AA124" s="13" t="s">
        <v>525</v>
      </c>
      <c r="AB124" s="13" t="s">
        <v>889</v>
      </c>
    </row>
    <row r="125" spans="1:28" ht="15" customHeight="1" x14ac:dyDescent="0.2">
      <c r="A125" s="3" t="s">
        <v>229</v>
      </c>
      <c r="B125" s="10" t="s">
        <v>34</v>
      </c>
      <c r="C125" s="26" t="str">
        <f t="shared" si="1"/>
        <v>Chateau Bourgneuf, Pomerol</v>
      </c>
      <c r="D125" s="11">
        <v>280</v>
      </c>
      <c r="E125" s="11">
        <v>340</v>
      </c>
      <c r="AA125" s="13" t="s">
        <v>525</v>
      </c>
      <c r="AB125" s="13" t="s">
        <v>890</v>
      </c>
    </row>
    <row r="126" spans="1:28" ht="15" customHeight="1" x14ac:dyDescent="0.2">
      <c r="A126" s="3" t="s">
        <v>230</v>
      </c>
      <c r="B126" s="10"/>
      <c r="C126" s="26" t="str">
        <f t="shared" si="1"/>
        <v>2009/2010 Chateau La Conseillante, Pomerol</v>
      </c>
      <c r="D126" s="11">
        <v>400</v>
      </c>
      <c r="E126" s="11">
        <v>600</v>
      </c>
      <c r="AA126" s="13" t="s">
        <v>526</v>
      </c>
      <c r="AB126" s="13" t="s">
        <v>891</v>
      </c>
    </row>
    <row r="127" spans="1:28" ht="15" customHeight="1" x14ac:dyDescent="0.2">
      <c r="A127" s="3" t="s">
        <v>231</v>
      </c>
      <c r="B127" s="10"/>
      <c r="C127" s="26" t="str">
        <f t="shared" si="1"/>
        <v>2009/2010 Mixed Lot of Red Bordeaux</v>
      </c>
      <c r="D127" s="11">
        <v>80</v>
      </c>
      <c r="E127" s="11">
        <v>120</v>
      </c>
      <c r="AA127" s="13" t="s">
        <v>527</v>
      </c>
      <c r="AB127" s="13" t="s">
        <v>892</v>
      </c>
    </row>
    <row r="128" spans="1:28" ht="15" customHeight="1" x14ac:dyDescent="0.2">
      <c r="A128" s="3" t="s">
        <v>232</v>
      </c>
      <c r="B128" s="10"/>
      <c r="C128" s="26" t="str">
        <f t="shared" si="1"/>
        <v>2011/2015 Mixed Lot of Margaux</v>
      </c>
      <c r="D128" s="11">
        <v>80</v>
      </c>
      <c r="E128" s="11">
        <v>110</v>
      </c>
      <c r="AA128" s="13" t="s">
        <v>528</v>
      </c>
      <c r="AB128" s="13" t="s">
        <v>893</v>
      </c>
    </row>
    <row r="129" spans="1:28" ht="15" customHeight="1" x14ac:dyDescent="0.2">
      <c r="A129" s="3" t="s">
        <v>233</v>
      </c>
      <c r="B129" s="10" t="s">
        <v>52</v>
      </c>
      <c r="C129" s="26" t="str">
        <f t="shared" si="1"/>
        <v>Mathilde, Chateau La Fleur Morange, Saint-Emilion - In Bond</v>
      </c>
      <c r="D129" s="11">
        <v>100</v>
      </c>
      <c r="E129" s="11">
        <v>150</v>
      </c>
      <c r="AA129" s="13" t="s">
        <v>96</v>
      </c>
      <c r="AB129" s="13" t="s">
        <v>894</v>
      </c>
    </row>
    <row r="130" spans="1:28" ht="15" customHeight="1" x14ac:dyDescent="0.2">
      <c r="A130" s="3" t="s">
        <v>234</v>
      </c>
      <c r="B130" s="10" t="s">
        <v>52</v>
      </c>
      <c r="C130" s="26" t="str">
        <f t="shared" si="1"/>
        <v>Mathilde, Chateau La Fleur Morange, Saint-Emilion - In Bond</v>
      </c>
      <c r="D130" s="11">
        <v>100</v>
      </c>
      <c r="E130" s="11">
        <v>150</v>
      </c>
      <c r="AA130" s="13" t="s">
        <v>96</v>
      </c>
      <c r="AB130" s="13" t="s">
        <v>895</v>
      </c>
    </row>
    <row r="131" spans="1:28" ht="15" customHeight="1" x14ac:dyDescent="0.2">
      <c r="A131" s="3" t="s">
        <v>235</v>
      </c>
      <c r="B131" s="10" t="s">
        <v>55</v>
      </c>
      <c r="C131" s="26" t="str">
        <f t="shared" si="1"/>
        <v>Chateau Anthonic, Moulis en Medoc - In Bond</v>
      </c>
      <c r="D131" s="11">
        <v>120</v>
      </c>
      <c r="E131" s="11">
        <v>150</v>
      </c>
      <c r="AA131" s="13" t="s">
        <v>416</v>
      </c>
      <c r="AB131" s="13" t="s">
        <v>896</v>
      </c>
    </row>
    <row r="132" spans="1:28" ht="15" customHeight="1" x14ac:dyDescent="0.2">
      <c r="A132" s="3" t="s">
        <v>236</v>
      </c>
      <c r="B132" s="10"/>
      <c r="C132" s="26" t="str">
        <f t="shared" ref="C132:C195" si="2">HYPERLINK(AB132,AA132)</f>
        <v>2018/2019 Mixed Lot of Chateau de Pez and Haut-Batailley</v>
      </c>
      <c r="D132" s="11">
        <v>150</v>
      </c>
      <c r="E132" s="11">
        <v>200</v>
      </c>
      <c r="AA132" s="13" t="s">
        <v>529</v>
      </c>
      <c r="AB132" s="13" t="s">
        <v>897</v>
      </c>
    </row>
    <row r="133" spans="1:28" ht="15" customHeight="1" x14ac:dyDescent="0.2">
      <c r="A133" s="3" t="s">
        <v>237</v>
      </c>
      <c r="B133" s="10" t="s">
        <v>56</v>
      </c>
      <c r="C133" s="26" t="str">
        <f t="shared" si="2"/>
        <v>Chateau Tour St Bonnet, Medoc - In Bond</v>
      </c>
      <c r="D133" s="11">
        <v>90</v>
      </c>
      <c r="E133" s="11">
        <v>120</v>
      </c>
      <c r="AA133" s="13" t="s">
        <v>95</v>
      </c>
      <c r="AB133" s="13" t="s">
        <v>898</v>
      </c>
    </row>
    <row r="134" spans="1:28" ht="15" customHeight="1" x14ac:dyDescent="0.2">
      <c r="A134" s="3" t="s">
        <v>238</v>
      </c>
      <c r="B134" s="10" t="s">
        <v>91</v>
      </c>
      <c r="C134" s="26" t="str">
        <f t="shared" si="2"/>
        <v>Bocquenet, Nuits-Saint-Georges, Aux Saints-Juliens</v>
      </c>
      <c r="D134" s="11">
        <v>190</v>
      </c>
      <c r="E134" s="11">
        <v>270</v>
      </c>
      <c r="AA134" s="13" t="s">
        <v>419</v>
      </c>
      <c r="AB134" s="13" t="s">
        <v>899</v>
      </c>
    </row>
    <row r="135" spans="1:28" ht="15" customHeight="1" x14ac:dyDescent="0.2">
      <c r="A135" s="3" t="s">
        <v>239</v>
      </c>
      <c r="B135" s="10" t="s">
        <v>34</v>
      </c>
      <c r="C135" s="26" t="str">
        <f t="shared" si="2"/>
        <v>Dupont-Tisserandot, Charmes-Chambertin Grand Cru</v>
      </c>
      <c r="D135" s="11">
        <v>380</v>
      </c>
      <c r="E135" s="11">
        <v>480</v>
      </c>
      <c r="AA135" s="13" t="s">
        <v>530</v>
      </c>
      <c r="AB135" s="13" t="s">
        <v>900</v>
      </c>
    </row>
    <row r="136" spans="1:28" ht="15" customHeight="1" x14ac:dyDescent="0.2">
      <c r="A136" s="3" t="s">
        <v>240</v>
      </c>
      <c r="B136" s="10" t="s">
        <v>45</v>
      </c>
      <c r="C136" s="26" t="str">
        <f t="shared" si="2"/>
        <v>Clos de Tart, Clos de Tart Grand Cru, Monopole - In Bond</v>
      </c>
      <c r="D136" s="11">
        <v>1200</v>
      </c>
      <c r="E136" s="11">
        <v>1700</v>
      </c>
      <c r="AA136" s="13" t="s">
        <v>531</v>
      </c>
      <c r="AB136" s="13" t="s">
        <v>901</v>
      </c>
    </row>
    <row r="137" spans="1:28" ht="15" customHeight="1" x14ac:dyDescent="0.2">
      <c r="A137" s="3" t="s">
        <v>241</v>
      </c>
      <c r="B137" s="10" t="s">
        <v>51</v>
      </c>
      <c r="C137" s="26" t="str">
        <f t="shared" si="2"/>
        <v>Domaine Michel Magnien, Charmes-Chambertin Grand Cru - In Bond</v>
      </c>
      <c r="D137" s="11">
        <v>700</v>
      </c>
      <c r="E137" s="11">
        <v>900</v>
      </c>
      <c r="AA137" s="13" t="s">
        <v>532</v>
      </c>
      <c r="AB137" s="13" t="s">
        <v>902</v>
      </c>
    </row>
    <row r="138" spans="1:28" ht="15" customHeight="1" x14ac:dyDescent="0.2">
      <c r="A138" s="3" t="s">
        <v>242</v>
      </c>
      <c r="B138" s="10" t="s">
        <v>51</v>
      </c>
      <c r="C138" s="26" t="str">
        <f t="shared" si="2"/>
        <v>Domaine de la Vougeraie, Charmes-Chambertin Grand Cru, Les Mazoyeres</v>
      </c>
      <c r="D138" s="11">
        <v>260</v>
      </c>
      <c r="E138" s="11">
        <v>360</v>
      </c>
      <c r="AA138" s="13" t="s">
        <v>533</v>
      </c>
      <c r="AB138" s="13" t="s">
        <v>903</v>
      </c>
    </row>
    <row r="139" spans="1:28" ht="15" customHeight="1" x14ac:dyDescent="0.2">
      <c r="A139" s="3" t="s">
        <v>243</v>
      </c>
      <c r="B139" s="10" t="s">
        <v>51</v>
      </c>
      <c r="C139" s="26" t="str">
        <f t="shared" si="2"/>
        <v>Bouchard Pere et Fils, Volnay Premier Cru, Les Caillerets Ancienne Cuvee Carnot</v>
      </c>
      <c r="D139" s="11">
        <v>200</v>
      </c>
      <c r="E139" s="11">
        <v>300</v>
      </c>
      <c r="AA139" s="13" t="s">
        <v>534</v>
      </c>
      <c r="AB139" s="13" t="s">
        <v>904</v>
      </c>
    </row>
    <row r="140" spans="1:28" ht="15" customHeight="1" x14ac:dyDescent="0.2">
      <c r="A140" s="3" t="s">
        <v>244</v>
      </c>
      <c r="B140" s="10" t="s">
        <v>52</v>
      </c>
      <c r="C140" s="26" t="str">
        <f t="shared" si="2"/>
        <v>Domaine Faiveley, Chambertin-Clos de Beze Grand Cru - In Bond</v>
      </c>
      <c r="D140" s="11">
        <v>500</v>
      </c>
      <c r="E140" s="11">
        <v>700</v>
      </c>
      <c r="AA140" s="13" t="s">
        <v>535</v>
      </c>
      <c r="AB140" s="13" t="s">
        <v>905</v>
      </c>
    </row>
    <row r="141" spans="1:28" ht="15" customHeight="1" x14ac:dyDescent="0.2">
      <c r="A141" s="3" t="s">
        <v>245</v>
      </c>
      <c r="B141" s="10" t="s">
        <v>52</v>
      </c>
      <c r="C141" s="26" t="str">
        <f t="shared" si="2"/>
        <v>Robert Chevillon, Nuits-Saint-Georges Premier Cru, Les Cailles - In Bond</v>
      </c>
      <c r="D141" s="11">
        <v>300</v>
      </c>
      <c r="E141" s="11">
        <v>400</v>
      </c>
      <c r="AA141" s="13" t="s">
        <v>420</v>
      </c>
      <c r="AB141" s="13" t="s">
        <v>906</v>
      </c>
    </row>
    <row r="142" spans="1:28" ht="15" customHeight="1" x14ac:dyDescent="0.2">
      <c r="A142" s="3" t="s">
        <v>246</v>
      </c>
      <c r="B142" s="10" t="s">
        <v>53</v>
      </c>
      <c r="C142" s="26" t="str">
        <f t="shared" si="2"/>
        <v>Gerard Raphet, Morey-Saint-Denis</v>
      </c>
      <c r="D142" s="11">
        <v>80</v>
      </c>
      <c r="E142" s="11">
        <v>130</v>
      </c>
      <c r="AA142" s="13" t="s">
        <v>536</v>
      </c>
      <c r="AB142" s="13" t="s">
        <v>907</v>
      </c>
    </row>
    <row r="143" spans="1:28" ht="15" customHeight="1" x14ac:dyDescent="0.2">
      <c r="A143" s="3" t="s">
        <v>247</v>
      </c>
      <c r="B143" s="10" t="s">
        <v>22</v>
      </c>
      <c r="C143" s="26" t="str">
        <f t="shared" si="2"/>
        <v>Clos de Tart, Clos de Tart Grand Cru (Magnum)</v>
      </c>
      <c r="D143" s="11">
        <v>1400</v>
      </c>
      <c r="E143" s="11">
        <v>1800</v>
      </c>
      <c r="AA143" s="13" t="s">
        <v>537</v>
      </c>
      <c r="AB143" s="13" t="s">
        <v>908</v>
      </c>
    </row>
    <row r="144" spans="1:28" ht="15" customHeight="1" x14ac:dyDescent="0.2">
      <c r="A144" s="3" t="s">
        <v>248</v>
      </c>
      <c r="B144" s="10" t="s">
        <v>22</v>
      </c>
      <c r="C144" s="26" t="str">
        <f t="shared" si="2"/>
        <v>Domaine Dujac, Gevrey-Chambertin Premier Cru, Aux Combottes</v>
      </c>
      <c r="D144" s="11">
        <v>800</v>
      </c>
      <c r="E144" s="11">
        <v>1200</v>
      </c>
      <c r="AA144" s="13" t="s">
        <v>538</v>
      </c>
      <c r="AB144" s="13" t="s">
        <v>909</v>
      </c>
    </row>
    <row r="145" spans="1:28" ht="15" customHeight="1" x14ac:dyDescent="0.2">
      <c r="A145" s="3" t="s">
        <v>249</v>
      </c>
      <c r="B145" s="10" t="s">
        <v>22</v>
      </c>
      <c r="C145" s="26" t="str">
        <f t="shared" si="2"/>
        <v>Maison Roche de Bellene, Bourgogne, Pinot Noir Vieilles Vignes - In Bond</v>
      </c>
      <c r="D145" s="11">
        <v>120</v>
      </c>
      <c r="E145" s="11">
        <v>160</v>
      </c>
      <c r="AA145" s="13" t="s">
        <v>61</v>
      </c>
      <c r="AB145" s="13" t="s">
        <v>910</v>
      </c>
    </row>
    <row r="146" spans="1:28" ht="15" customHeight="1" x14ac:dyDescent="0.2">
      <c r="A146" s="3" t="s">
        <v>250</v>
      </c>
      <c r="B146" s="10" t="s">
        <v>44</v>
      </c>
      <c r="C146" s="26" t="str">
        <f t="shared" si="2"/>
        <v>Georges Lignier et Fils, Charmes-Chambertin Grand Cru</v>
      </c>
      <c r="D146" s="11">
        <v>600</v>
      </c>
      <c r="E146" s="11">
        <v>800</v>
      </c>
      <c r="AA146" s="13" t="s">
        <v>539</v>
      </c>
      <c r="AB146" s="13" t="s">
        <v>911</v>
      </c>
    </row>
    <row r="147" spans="1:28" ht="15" customHeight="1" x14ac:dyDescent="0.2">
      <c r="A147" s="3" t="s">
        <v>251</v>
      </c>
      <c r="B147" s="10" t="s">
        <v>44</v>
      </c>
      <c r="C147" s="26" t="str">
        <f t="shared" si="2"/>
        <v>Domaine Comte Georges de Vogue, Bonnes Mares Grand Cru</v>
      </c>
      <c r="D147" s="11">
        <v>1200</v>
      </c>
      <c r="E147" s="11">
        <v>1700</v>
      </c>
      <c r="AA147" s="13" t="s">
        <v>540</v>
      </c>
      <c r="AB147" s="13" t="s">
        <v>912</v>
      </c>
    </row>
    <row r="148" spans="1:28" ht="15" customHeight="1" x14ac:dyDescent="0.2">
      <c r="A148" s="3" t="s">
        <v>252</v>
      </c>
      <c r="B148" s="10" t="s">
        <v>44</v>
      </c>
      <c r="C148" s="26" t="str">
        <f t="shared" si="2"/>
        <v>Domaine Comte Georges de Vogue, Musigny Grand Cru, Cuvee Vieilles Vignes</v>
      </c>
      <c r="D148" s="11">
        <v>700</v>
      </c>
      <c r="E148" s="11">
        <v>850</v>
      </c>
      <c r="AA148" s="13" t="s">
        <v>541</v>
      </c>
      <c r="AB148" s="13" t="s">
        <v>913</v>
      </c>
    </row>
    <row r="149" spans="1:28" ht="15" customHeight="1" x14ac:dyDescent="0.2">
      <c r="A149" s="3" t="s">
        <v>253</v>
      </c>
      <c r="B149" s="10" t="s">
        <v>44</v>
      </c>
      <c r="C149" s="26" t="str">
        <f t="shared" si="2"/>
        <v>Domaine Comte Georges de Vogue, Musigny Grand Cru, Cuvee Vieilles Vignes</v>
      </c>
      <c r="D149" s="11">
        <v>700</v>
      </c>
      <c r="E149" s="11">
        <v>850</v>
      </c>
      <c r="AA149" s="13" t="s">
        <v>541</v>
      </c>
      <c r="AB149" s="13" t="s">
        <v>914</v>
      </c>
    </row>
    <row r="150" spans="1:28" ht="15" customHeight="1" x14ac:dyDescent="0.2">
      <c r="A150" s="3" t="s">
        <v>254</v>
      </c>
      <c r="B150" s="10" t="s">
        <v>44</v>
      </c>
      <c r="C150" s="26" t="str">
        <f t="shared" si="2"/>
        <v>Domaine Coquard Loison Fleurot, Echezeaux Grand Cru - In Bond</v>
      </c>
      <c r="D150" s="11">
        <v>1000</v>
      </c>
      <c r="E150" s="11">
        <v>1400</v>
      </c>
      <c r="AA150" s="13" t="s">
        <v>542</v>
      </c>
      <c r="AB150" s="13" t="s">
        <v>915</v>
      </c>
    </row>
    <row r="151" spans="1:28" ht="15" customHeight="1" x14ac:dyDescent="0.2">
      <c r="A151" s="3" t="s">
        <v>255</v>
      </c>
      <c r="B151" s="10" t="s">
        <v>44</v>
      </c>
      <c r="C151" s="26" t="str">
        <f t="shared" si="2"/>
        <v>Domaine Coquard Loison Fleurot, Echezeaux Grand Cru - In Bond</v>
      </c>
      <c r="D151" s="11">
        <v>1000</v>
      </c>
      <c r="E151" s="11">
        <v>1400</v>
      </c>
      <c r="AA151" s="13" t="s">
        <v>542</v>
      </c>
      <c r="AB151" s="13" t="s">
        <v>916</v>
      </c>
    </row>
    <row r="152" spans="1:28" ht="15" customHeight="1" x14ac:dyDescent="0.2">
      <c r="A152" s="3" t="s">
        <v>256</v>
      </c>
      <c r="B152" s="10" t="s">
        <v>44</v>
      </c>
      <c r="C152" s="26" t="str">
        <f t="shared" si="2"/>
        <v>Domaine Thierry Mortet, Gevrey-Chambertin</v>
      </c>
      <c r="D152" s="11">
        <v>100</v>
      </c>
      <c r="E152" s="11">
        <v>150</v>
      </c>
      <c r="AA152" s="13" t="s">
        <v>543</v>
      </c>
      <c r="AB152" s="13" t="s">
        <v>917</v>
      </c>
    </row>
    <row r="153" spans="1:28" ht="15" customHeight="1" x14ac:dyDescent="0.2">
      <c r="A153" s="3" t="s">
        <v>257</v>
      </c>
      <c r="B153" s="10" t="s">
        <v>55</v>
      </c>
      <c r="C153" s="26" t="str">
        <f t="shared" si="2"/>
        <v>Domaine Coquard Loison Fleurot, Echezeaux Grand Cru - In Bond</v>
      </c>
      <c r="D153" s="11">
        <v>950</v>
      </c>
      <c r="E153" s="11">
        <v>1300</v>
      </c>
      <c r="AA153" s="13" t="s">
        <v>542</v>
      </c>
      <c r="AB153" s="13" t="s">
        <v>918</v>
      </c>
    </row>
    <row r="154" spans="1:28" ht="15" customHeight="1" x14ac:dyDescent="0.2">
      <c r="A154" s="3" t="s">
        <v>258</v>
      </c>
      <c r="B154" s="10" t="s">
        <v>55</v>
      </c>
      <c r="C154" s="26" t="str">
        <f t="shared" si="2"/>
        <v>Domaine Coquard Loison Fleurot, Echezeaux Grand Cru - In Bond</v>
      </c>
      <c r="D154" s="11">
        <v>480</v>
      </c>
      <c r="E154" s="11">
        <v>650</v>
      </c>
      <c r="AA154" s="13" t="s">
        <v>542</v>
      </c>
      <c r="AB154" s="13" t="s">
        <v>919</v>
      </c>
    </row>
    <row r="155" spans="1:28" ht="15" customHeight="1" x14ac:dyDescent="0.2">
      <c r="A155" s="3" t="s">
        <v>259</v>
      </c>
      <c r="B155" s="10" t="s">
        <v>56</v>
      </c>
      <c r="C155" s="26" t="str">
        <f t="shared" si="2"/>
        <v>Alain Hudelot-Noellat, Romanee-Saint-Vivant Grand Cru - In Bond</v>
      </c>
      <c r="D155" s="11">
        <v>2000</v>
      </c>
      <c r="E155" s="11">
        <v>2400</v>
      </c>
      <c r="AA155" s="13" t="s">
        <v>97</v>
      </c>
      <c r="AB155" s="13" t="s">
        <v>920</v>
      </c>
    </row>
    <row r="156" spans="1:28" ht="15" customHeight="1" x14ac:dyDescent="0.2">
      <c r="A156" s="3" t="s">
        <v>260</v>
      </c>
      <c r="B156" s="10" t="s">
        <v>56</v>
      </c>
      <c r="C156" s="26" t="str">
        <f t="shared" si="2"/>
        <v>Seguin Manuel, Corton-Rognet Grand Cru - In Bond</v>
      </c>
      <c r="D156" s="11">
        <v>400</v>
      </c>
      <c r="E156" s="11">
        <v>500</v>
      </c>
      <c r="AA156" s="13" t="s">
        <v>544</v>
      </c>
      <c r="AB156" s="13" t="s">
        <v>921</v>
      </c>
    </row>
    <row r="157" spans="1:28" ht="15" customHeight="1" x14ac:dyDescent="0.2">
      <c r="A157" s="3" t="s">
        <v>261</v>
      </c>
      <c r="B157" s="10" t="s">
        <v>56</v>
      </c>
      <c r="C157" s="26" t="str">
        <f t="shared" si="2"/>
        <v>Jacques-Frederic Mugnier, Nuits-Saint-Georges Premier Cru, Clos de la Marechale Rouge - In Bond</v>
      </c>
      <c r="D157" s="11">
        <v>400</v>
      </c>
      <c r="E157" s="11">
        <v>500</v>
      </c>
      <c r="AA157" s="13" t="s">
        <v>545</v>
      </c>
      <c r="AB157" s="13" t="s">
        <v>922</v>
      </c>
    </row>
    <row r="158" spans="1:28" ht="15" customHeight="1" x14ac:dyDescent="0.2">
      <c r="A158" s="3" t="s">
        <v>262</v>
      </c>
      <c r="B158" s="10" t="s">
        <v>57</v>
      </c>
      <c r="C158" s="26" t="str">
        <f t="shared" si="2"/>
        <v>Domaine Armand Rousseau, Charmes-Chambertin Grand Cru - In Bond</v>
      </c>
      <c r="D158" s="11">
        <v>2000</v>
      </c>
      <c r="E158" s="11">
        <v>2800</v>
      </c>
      <c r="AA158" s="13" t="s">
        <v>546</v>
      </c>
      <c r="AB158" s="13" t="s">
        <v>923</v>
      </c>
    </row>
    <row r="159" spans="1:28" ht="15" customHeight="1" x14ac:dyDescent="0.2">
      <c r="A159" s="3" t="s">
        <v>263</v>
      </c>
      <c r="B159" s="10" t="s">
        <v>57</v>
      </c>
      <c r="C159" s="26" t="str">
        <f t="shared" si="2"/>
        <v>Domaine Faiveley, Mazis-Chambertin Grand Cru - In Bond</v>
      </c>
      <c r="D159" s="11">
        <v>400</v>
      </c>
      <c r="E159" s="11">
        <v>600</v>
      </c>
      <c r="AA159" s="13" t="s">
        <v>547</v>
      </c>
      <c r="AB159" s="13" t="s">
        <v>924</v>
      </c>
    </row>
    <row r="160" spans="1:28" ht="15" customHeight="1" x14ac:dyDescent="0.2">
      <c r="A160" s="3" t="s">
        <v>264</v>
      </c>
      <c r="B160" s="10" t="s">
        <v>57</v>
      </c>
      <c r="C160" s="26" t="str">
        <f t="shared" si="2"/>
        <v>Charles van Canneyt, Charmes-Chambertin Grand Cru - In Bond</v>
      </c>
      <c r="D160" s="11">
        <v>400</v>
      </c>
      <c r="E160" s="11">
        <v>600</v>
      </c>
      <c r="AA160" s="13" t="s">
        <v>548</v>
      </c>
      <c r="AB160" s="13" t="s">
        <v>925</v>
      </c>
    </row>
    <row r="161" spans="1:28" ht="15" customHeight="1" x14ac:dyDescent="0.2">
      <c r="A161" s="3" t="s">
        <v>265</v>
      </c>
      <c r="B161" s="10" t="s">
        <v>57</v>
      </c>
      <c r="C161" s="26" t="str">
        <f t="shared" si="2"/>
        <v>Maison Louis Jadot, Chambertin Grand Cru - In Bond</v>
      </c>
      <c r="D161" s="11">
        <v>500</v>
      </c>
      <c r="E161" s="11">
        <v>650</v>
      </c>
      <c r="AA161" s="13" t="s">
        <v>549</v>
      </c>
      <c r="AB161" s="13" t="s">
        <v>926</v>
      </c>
    </row>
    <row r="162" spans="1:28" ht="15" customHeight="1" x14ac:dyDescent="0.2">
      <c r="A162" s="3" t="s">
        <v>266</v>
      </c>
      <c r="B162" s="10" t="s">
        <v>57</v>
      </c>
      <c r="C162" s="26" t="str">
        <f t="shared" si="2"/>
        <v>Laurent Ponsot, Chambertin Grand Cru, Cuvee du Chene - In Bond</v>
      </c>
      <c r="D162" s="11">
        <v>600</v>
      </c>
      <c r="E162" s="11">
        <v>800</v>
      </c>
      <c r="AA162" s="13" t="s">
        <v>550</v>
      </c>
      <c r="AB162" s="13" t="s">
        <v>927</v>
      </c>
    </row>
    <row r="163" spans="1:28" ht="15" customHeight="1" x14ac:dyDescent="0.2">
      <c r="A163" s="3" t="s">
        <v>267</v>
      </c>
      <c r="B163" s="10" t="s">
        <v>57</v>
      </c>
      <c r="C163" s="26" t="str">
        <f t="shared" si="2"/>
        <v>Maison Roche de Bellene, Charmes-Chambertin Grand Cru - In Bond</v>
      </c>
      <c r="D163" s="11">
        <v>400</v>
      </c>
      <c r="E163" s="11">
        <v>600</v>
      </c>
      <c r="AA163" s="13" t="s">
        <v>551</v>
      </c>
      <c r="AB163" s="13" t="s">
        <v>928</v>
      </c>
    </row>
    <row r="164" spans="1:28" ht="15" customHeight="1" x14ac:dyDescent="0.2">
      <c r="A164" s="3" t="s">
        <v>268</v>
      </c>
      <c r="B164" s="10" t="s">
        <v>57</v>
      </c>
      <c r="C164" s="26" t="str">
        <f t="shared" si="2"/>
        <v>Monthelie Douhairet Porcheret, Chambertin Grand Cru - In Bond</v>
      </c>
      <c r="D164" s="11">
        <v>500</v>
      </c>
      <c r="E164" s="11">
        <v>700</v>
      </c>
      <c r="AA164" s="13" t="s">
        <v>552</v>
      </c>
      <c r="AB164" s="13" t="s">
        <v>929</v>
      </c>
    </row>
    <row r="165" spans="1:28" ht="15" customHeight="1" x14ac:dyDescent="0.2">
      <c r="A165" s="3" t="s">
        <v>269</v>
      </c>
      <c r="B165" s="10" t="s">
        <v>57</v>
      </c>
      <c r="C165" s="26" t="str">
        <f t="shared" si="2"/>
        <v>Laurent Ponsot, Clos Saint-Denis Grand Cru, Cuvee du Merisier - In Bond</v>
      </c>
      <c r="D165" s="11">
        <v>800</v>
      </c>
      <c r="E165" s="11">
        <v>1200</v>
      </c>
      <c r="AA165" s="13" t="s">
        <v>553</v>
      </c>
      <c r="AB165" s="13" t="s">
        <v>930</v>
      </c>
    </row>
    <row r="166" spans="1:28" ht="15" customHeight="1" x14ac:dyDescent="0.2">
      <c r="A166" s="3" t="s">
        <v>270</v>
      </c>
      <c r="B166" s="10" t="s">
        <v>57</v>
      </c>
      <c r="C166" s="26" t="str">
        <f t="shared" si="2"/>
        <v>Domaine Drouhin Laroze, Bonnes Mares Grand Cru - In Bond</v>
      </c>
      <c r="D166" s="11">
        <v>400</v>
      </c>
      <c r="E166" s="11">
        <v>600</v>
      </c>
      <c r="AA166" s="13" t="s">
        <v>554</v>
      </c>
      <c r="AB166" s="13" t="s">
        <v>931</v>
      </c>
    </row>
    <row r="167" spans="1:28" ht="15" customHeight="1" x14ac:dyDescent="0.2">
      <c r="A167" s="3" t="s">
        <v>271</v>
      </c>
      <c r="B167" s="10" t="s">
        <v>57</v>
      </c>
      <c r="C167" s="26" t="str">
        <f t="shared" si="2"/>
        <v>Laurent Ponsot, Bonnes Mares Grand Cru, Cuvee de l'Amandier - In Bond</v>
      </c>
      <c r="D167" s="11">
        <v>600</v>
      </c>
      <c r="E167" s="11">
        <v>800</v>
      </c>
      <c r="AA167" s="13" t="s">
        <v>555</v>
      </c>
      <c r="AB167" s="13" t="s">
        <v>932</v>
      </c>
    </row>
    <row r="168" spans="1:28" ht="15" customHeight="1" x14ac:dyDescent="0.2">
      <c r="A168" s="3" t="s">
        <v>272</v>
      </c>
      <c r="B168" s="10" t="s">
        <v>57</v>
      </c>
      <c r="C168" s="26" t="str">
        <f t="shared" si="2"/>
        <v>Clos Tart, Clos de Tart Grand Cru, Monopole - In Bond</v>
      </c>
      <c r="D168" s="11">
        <v>650</v>
      </c>
      <c r="E168" s="11">
        <v>850</v>
      </c>
      <c r="AA168" s="13" t="s">
        <v>556</v>
      </c>
      <c r="AB168" s="13" t="s">
        <v>933</v>
      </c>
    </row>
    <row r="169" spans="1:28" ht="15" customHeight="1" x14ac:dyDescent="0.2">
      <c r="A169" s="3" t="s">
        <v>273</v>
      </c>
      <c r="B169" s="10" t="s">
        <v>57</v>
      </c>
      <c r="C169" s="26" t="str">
        <f t="shared" si="2"/>
        <v>Domaine des Lambrays, Clos des Lambrays Grand Cru - In Bond</v>
      </c>
      <c r="D169" s="11">
        <v>400</v>
      </c>
      <c r="E169" s="11">
        <v>600</v>
      </c>
      <c r="AA169" s="13" t="s">
        <v>557</v>
      </c>
      <c r="AB169" s="13" t="s">
        <v>934</v>
      </c>
    </row>
    <row r="170" spans="1:28" ht="15" customHeight="1" x14ac:dyDescent="0.2">
      <c r="A170" s="3" t="s">
        <v>274</v>
      </c>
      <c r="B170" s="10" t="s">
        <v>57</v>
      </c>
      <c r="C170" s="26" t="str">
        <f t="shared" si="2"/>
        <v>Maison Louis Jadot, Clos de la Roche Grand Cru - In Bond</v>
      </c>
      <c r="D170" s="11">
        <v>540</v>
      </c>
      <c r="E170" s="11">
        <v>750</v>
      </c>
      <c r="AA170" s="13" t="s">
        <v>558</v>
      </c>
      <c r="AB170" s="13" t="s">
        <v>935</v>
      </c>
    </row>
    <row r="171" spans="1:28" ht="15" customHeight="1" x14ac:dyDescent="0.2">
      <c r="A171" s="3" t="s">
        <v>275</v>
      </c>
      <c r="B171" s="10" t="s">
        <v>57</v>
      </c>
      <c r="C171" s="26" t="str">
        <f t="shared" si="2"/>
        <v>Domaine Comte Georges de Vogue, Musigny Grand Cru, Cuvee Vieilles Vignes - In Bond</v>
      </c>
      <c r="D171" s="11">
        <v>800</v>
      </c>
      <c r="E171" s="11">
        <v>1100</v>
      </c>
      <c r="AA171" s="13" t="s">
        <v>559</v>
      </c>
      <c r="AB171" s="13" t="s">
        <v>936</v>
      </c>
    </row>
    <row r="172" spans="1:28" ht="15" customHeight="1" x14ac:dyDescent="0.2">
      <c r="A172" s="3" t="s">
        <v>276</v>
      </c>
      <c r="B172" s="10" t="s">
        <v>57</v>
      </c>
      <c r="C172" s="26" t="str">
        <f t="shared" si="2"/>
        <v>Alain Hudelot-Noellat, Clos de Vougeot Grand Cru - In Bond</v>
      </c>
      <c r="D172" s="11">
        <v>380</v>
      </c>
      <c r="E172" s="11">
        <v>500</v>
      </c>
      <c r="AA172" s="13" t="s">
        <v>560</v>
      </c>
      <c r="AB172" s="13" t="s">
        <v>937</v>
      </c>
    </row>
    <row r="173" spans="1:28" ht="15" customHeight="1" x14ac:dyDescent="0.2">
      <c r="A173" s="3" t="s">
        <v>277</v>
      </c>
      <c r="B173" s="10" t="s">
        <v>57</v>
      </c>
      <c r="C173" s="26" t="str">
        <f t="shared" si="2"/>
        <v>Chateau de la Tour, Clos de Vougeot Grand Cru - In Bond</v>
      </c>
      <c r="D173" s="11">
        <v>380</v>
      </c>
      <c r="E173" s="11">
        <v>500</v>
      </c>
      <c r="AA173" s="13" t="s">
        <v>561</v>
      </c>
      <c r="AB173" s="13" t="s">
        <v>938</v>
      </c>
    </row>
    <row r="174" spans="1:28" ht="15" customHeight="1" x14ac:dyDescent="0.2">
      <c r="A174" s="3" t="s">
        <v>278</v>
      </c>
      <c r="B174" s="10" t="s">
        <v>57</v>
      </c>
      <c r="C174" s="26" t="str">
        <f t="shared" si="2"/>
        <v>Domaine Georges Mugneret Gibourg, Echezeaux Grand Cru - In Bond</v>
      </c>
      <c r="D174" s="11">
        <v>600</v>
      </c>
      <c r="E174" s="11">
        <v>800</v>
      </c>
      <c r="AA174" s="13" t="s">
        <v>562</v>
      </c>
      <c r="AB174" s="13" t="s">
        <v>939</v>
      </c>
    </row>
    <row r="175" spans="1:28" ht="15" customHeight="1" x14ac:dyDescent="0.2">
      <c r="A175" s="3" t="s">
        <v>279</v>
      </c>
      <c r="B175" s="10" t="s">
        <v>57</v>
      </c>
      <c r="C175" s="26" t="str">
        <f t="shared" si="2"/>
        <v>Francois Confuron-Gindre, Echezeaux Grand Cru - In Bond</v>
      </c>
      <c r="D175" s="11">
        <v>500</v>
      </c>
      <c r="E175" s="11">
        <v>700</v>
      </c>
      <c r="AA175" s="13" t="s">
        <v>563</v>
      </c>
      <c r="AB175" s="13" t="s">
        <v>940</v>
      </c>
    </row>
    <row r="176" spans="1:28" ht="15" customHeight="1" x14ac:dyDescent="0.2">
      <c r="A176" s="3" t="s">
        <v>280</v>
      </c>
      <c r="B176" s="10" t="s">
        <v>57</v>
      </c>
      <c r="C176" s="26" t="str">
        <f t="shared" si="2"/>
        <v>Laurent Ponsot, Echezeaux Grand Cru, Cuvee de l'Erable - In Bond</v>
      </c>
      <c r="D176" s="11">
        <v>300</v>
      </c>
      <c r="E176" s="11">
        <v>500</v>
      </c>
      <c r="AA176" s="13" t="s">
        <v>564</v>
      </c>
      <c r="AB176" s="13" t="s">
        <v>941</v>
      </c>
    </row>
    <row r="177" spans="1:28" ht="15" customHeight="1" x14ac:dyDescent="0.2">
      <c r="A177" s="3" t="s">
        <v>281</v>
      </c>
      <c r="B177" s="10" t="s">
        <v>57</v>
      </c>
      <c r="C177" s="26" t="str">
        <f t="shared" si="2"/>
        <v>Domaine de la Romanee-Conti, Romanee-Conti Grand Cru - In Bond</v>
      </c>
      <c r="D177" s="11">
        <v>8000</v>
      </c>
      <c r="E177" s="11">
        <v>11000</v>
      </c>
      <c r="AA177" s="13" t="s">
        <v>565</v>
      </c>
      <c r="AB177" s="13" t="s">
        <v>942</v>
      </c>
    </row>
    <row r="178" spans="1:28" ht="15" customHeight="1" x14ac:dyDescent="0.2">
      <c r="A178" s="3" t="s">
        <v>282</v>
      </c>
      <c r="B178" s="10" t="s">
        <v>57</v>
      </c>
      <c r="C178" s="26" t="str">
        <f t="shared" si="2"/>
        <v>Domaine de la Romanee-Conti, La Tache Grand Cru - In Bond</v>
      </c>
      <c r="D178" s="11">
        <v>4600</v>
      </c>
      <c r="E178" s="11">
        <v>6500</v>
      </c>
      <c r="AA178" s="13" t="s">
        <v>566</v>
      </c>
      <c r="AB178" s="13" t="s">
        <v>943</v>
      </c>
    </row>
    <row r="179" spans="1:28" ht="15" customHeight="1" x14ac:dyDescent="0.2">
      <c r="A179" s="3" t="s">
        <v>283</v>
      </c>
      <c r="B179" s="10" t="s">
        <v>57</v>
      </c>
      <c r="C179" s="26" t="str">
        <f t="shared" si="2"/>
        <v>Maison Roche de Bellene, Richebourg Grand Cru - In Bond</v>
      </c>
      <c r="D179" s="11">
        <v>800</v>
      </c>
      <c r="E179" s="11">
        <v>1200</v>
      </c>
      <c r="AA179" s="13" t="s">
        <v>567</v>
      </c>
      <c r="AB179" s="13" t="s">
        <v>944</v>
      </c>
    </row>
    <row r="180" spans="1:28" ht="15" customHeight="1" x14ac:dyDescent="0.2">
      <c r="A180" s="3" t="s">
        <v>284</v>
      </c>
      <c r="B180" s="10" t="s">
        <v>57</v>
      </c>
      <c r="C180" s="26" t="str">
        <f t="shared" si="2"/>
        <v>Maison Roche de Bellene, Romanee-Saint-Vivant Grand Cru - In Bond</v>
      </c>
      <c r="D180" s="11">
        <v>480</v>
      </c>
      <c r="E180" s="11">
        <v>600</v>
      </c>
      <c r="AA180" s="13" t="s">
        <v>568</v>
      </c>
      <c r="AB180" s="13" t="s">
        <v>945</v>
      </c>
    </row>
    <row r="181" spans="1:28" ht="15" customHeight="1" x14ac:dyDescent="0.2">
      <c r="A181" s="3" t="s">
        <v>285</v>
      </c>
      <c r="B181" s="10" t="s">
        <v>57</v>
      </c>
      <c r="C181" s="26" t="str">
        <f t="shared" si="2"/>
        <v>Domaine Bonneau du Martray, Corton Grand Cru - In Bond</v>
      </c>
      <c r="D181" s="11">
        <v>500</v>
      </c>
      <c r="E181" s="11">
        <v>700</v>
      </c>
      <c r="AA181" s="13" t="s">
        <v>569</v>
      </c>
      <c r="AB181" s="13" t="s">
        <v>946</v>
      </c>
    </row>
    <row r="182" spans="1:28" ht="15" customHeight="1" x14ac:dyDescent="0.2">
      <c r="A182" s="3" t="s">
        <v>286</v>
      </c>
      <c r="B182" s="10" t="s">
        <v>57</v>
      </c>
      <c r="C182" s="26" t="str">
        <f t="shared" si="2"/>
        <v>Domaine Faiveley, Corton Grand Cru, Clos des Cortons Faiveley - In Bond</v>
      </c>
      <c r="D182" s="11">
        <v>400</v>
      </c>
      <c r="E182" s="11">
        <v>600</v>
      </c>
      <c r="AA182" s="13" t="s">
        <v>570</v>
      </c>
      <c r="AB182" s="13" t="s">
        <v>947</v>
      </c>
    </row>
    <row r="183" spans="1:28" ht="15" customHeight="1" x14ac:dyDescent="0.2">
      <c r="A183" s="3" t="s">
        <v>287</v>
      </c>
      <c r="B183" s="10" t="s">
        <v>57</v>
      </c>
      <c r="C183" s="26" t="str">
        <f t="shared" si="2"/>
        <v>Olivier Bernstein, Grand Cru, Assortment Case - In Bond</v>
      </c>
      <c r="D183" s="11">
        <v>800</v>
      </c>
      <c r="E183" s="11">
        <v>1200</v>
      </c>
      <c r="AA183" s="13" t="s">
        <v>571</v>
      </c>
      <c r="AB183" s="13" t="s">
        <v>948</v>
      </c>
    </row>
    <row r="184" spans="1:28" ht="15" customHeight="1" x14ac:dyDescent="0.2">
      <c r="A184" s="3" t="s">
        <v>288</v>
      </c>
      <c r="B184" s="10" t="s">
        <v>57</v>
      </c>
      <c r="C184" s="26" t="str">
        <f t="shared" si="2"/>
        <v>Domaine Armand Rousseau, Gevrey-Chambertin Premier Cru, Clos Saint-Jacques - In Bond</v>
      </c>
      <c r="D184" s="11">
        <v>3400</v>
      </c>
      <c r="E184" s="11">
        <v>4400</v>
      </c>
      <c r="AA184" s="13" t="s">
        <v>572</v>
      </c>
      <c r="AB184" s="13" t="s">
        <v>949</v>
      </c>
    </row>
    <row r="185" spans="1:28" ht="15" customHeight="1" x14ac:dyDescent="0.2">
      <c r="A185" s="3" t="s">
        <v>289</v>
      </c>
      <c r="B185" s="10" t="s">
        <v>57</v>
      </c>
      <c r="C185" s="26" t="str">
        <f t="shared" si="2"/>
        <v>Domaine Louis Jadot, Gevrey-Chambertin Premier Cru, Clos Saint-Jacques - In Bond</v>
      </c>
      <c r="D185" s="11">
        <v>400</v>
      </c>
      <c r="E185" s="11">
        <v>600</v>
      </c>
      <c r="AA185" s="13" t="s">
        <v>573</v>
      </c>
      <c r="AB185" s="13" t="s">
        <v>950</v>
      </c>
    </row>
    <row r="186" spans="1:28" ht="15" customHeight="1" x14ac:dyDescent="0.2">
      <c r="A186" s="3" t="s">
        <v>290</v>
      </c>
      <c r="B186" s="10" t="s">
        <v>57</v>
      </c>
      <c r="C186" s="26" t="str">
        <f t="shared" si="2"/>
        <v>Domaine Louis Jadot, Gevrey-Chambertin Premier Cru, Combe aux Moines - In Bond</v>
      </c>
      <c r="D186" s="11">
        <v>180</v>
      </c>
      <c r="E186" s="11">
        <v>260</v>
      </c>
      <c r="AA186" s="13" t="s">
        <v>574</v>
      </c>
      <c r="AB186" s="13" t="s">
        <v>951</v>
      </c>
    </row>
    <row r="187" spans="1:28" ht="15" customHeight="1" x14ac:dyDescent="0.2">
      <c r="A187" s="3" t="s">
        <v>291</v>
      </c>
      <c r="B187" s="10" t="s">
        <v>57</v>
      </c>
      <c r="C187" s="26" t="str">
        <f t="shared" si="2"/>
        <v>Laurent Ponsot, Gevrey-Chambertin Premier Cru, En Ergot Cuvee du Meleze - In Bond</v>
      </c>
      <c r="D187" s="11">
        <v>380</v>
      </c>
      <c r="E187" s="11">
        <v>500</v>
      </c>
      <c r="AA187" s="13" t="s">
        <v>575</v>
      </c>
      <c r="AB187" s="13" t="s">
        <v>952</v>
      </c>
    </row>
    <row r="188" spans="1:28" ht="15" customHeight="1" x14ac:dyDescent="0.2">
      <c r="A188" s="3" t="s">
        <v>292</v>
      </c>
      <c r="B188" s="10" t="s">
        <v>57</v>
      </c>
      <c r="C188" s="26" t="str">
        <f t="shared" si="2"/>
        <v>Laurent Ponsot, Chambolle-Musigny Premier Cru, Les Charmes Cuvee du Tilleul - In Bond</v>
      </c>
      <c r="D188" s="11">
        <v>360</v>
      </c>
      <c r="E188" s="11">
        <v>500</v>
      </c>
      <c r="AA188" s="13" t="s">
        <v>576</v>
      </c>
      <c r="AB188" s="13" t="s">
        <v>953</v>
      </c>
    </row>
    <row r="189" spans="1:28" ht="15" customHeight="1" x14ac:dyDescent="0.2">
      <c r="A189" s="3" t="s">
        <v>293</v>
      </c>
      <c r="B189" s="10" t="s">
        <v>57</v>
      </c>
      <c r="C189" s="26" t="str">
        <f t="shared" si="2"/>
        <v>Alain Hudelot-Noellat, Vougeot Premier Cru, Les Petits Vougeots - In Bond</v>
      </c>
      <c r="D189" s="11">
        <v>400</v>
      </c>
      <c r="E189" s="11">
        <v>600</v>
      </c>
      <c r="AA189" s="13" t="s">
        <v>577</v>
      </c>
      <c r="AB189" s="13" t="s">
        <v>954</v>
      </c>
    </row>
    <row r="190" spans="1:28" ht="15" customHeight="1" x14ac:dyDescent="0.2">
      <c r="A190" s="3" t="s">
        <v>294</v>
      </c>
      <c r="B190" s="10" t="s">
        <v>57</v>
      </c>
      <c r="C190" s="26" t="str">
        <f t="shared" si="2"/>
        <v>Domaine Georges Mugneret Gibourg, Nuits-Saint-Georges Premier Cru, Les Vignes Rondes - In Bond</v>
      </c>
      <c r="D190" s="11">
        <v>2200</v>
      </c>
      <c r="E190" s="11">
        <v>3000</v>
      </c>
      <c r="AA190" s="13" t="s">
        <v>578</v>
      </c>
      <c r="AB190" s="13" t="s">
        <v>955</v>
      </c>
    </row>
    <row r="191" spans="1:28" ht="15" customHeight="1" x14ac:dyDescent="0.2">
      <c r="A191" s="3" t="s">
        <v>295</v>
      </c>
      <c r="B191" s="10" t="s">
        <v>57</v>
      </c>
      <c r="C191" s="26" t="str">
        <f t="shared" si="2"/>
        <v>Domaine Jacques Prieur, Beaune Premier Cru, Clos de la Feguine - In Bond</v>
      </c>
      <c r="D191" s="11">
        <v>200</v>
      </c>
      <c r="E191" s="11">
        <v>300</v>
      </c>
      <c r="AA191" s="13" t="s">
        <v>579</v>
      </c>
      <c r="AB191" s="13" t="s">
        <v>956</v>
      </c>
    </row>
    <row r="192" spans="1:28" ht="15" customHeight="1" x14ac:dyDescent="0.2">
      <c r="A192" s="3" t="s">
        <v>296</v>
      </c>
      <c r="B192" s="10" t="s">
        <v>57</v>
      </c>
      <c r="C192" s="26" t="str">
        <f t="shared" si="2"/>
        <v>Laurent Ponsot, Beaune Premier Cru, Cuvee du Noyer - In Bond</v>
      </c>
      <c r="D192" s="11">
        <v>130</v>
      </c>
      <c r="E192" s="11">
        <v>180</v>
      </c>
      <c r="AA192" s="13" t="s">
        <v>580</v>
      </c>
      <c r="AB192" s="13" t="s">
        <v>957</v>
      </c>
    </row>
    <row r="193" spans="1:28" ht="15" customHeight="1" x14ac:dyDescent="0.2">
      <c r="A193" s="3" t="s">
        <v>297</v>
      </c>
      <c r="B193" s="10" t="s">
        <v>57</v>
      </c>
      <c r="C193" s="26" t="str">
        <f t="shared" si="2"/>
        <v>Pierre Labet, Beaune Premier Cru, Aux Coucherias - In Bond</v>
      </c>
      <c r="D193" s="11">
        <v>150</v>
      </c>
      <c r="E193" s="11">
        <v>200</v>
      </c>
      <c r="AA193" s="13" t="s">
        <v>581</v>
      </c>
      <c r="AB193" s="13" t="s">
        <v>958</v>
      </c>
    </row>
    <row r="194" spans="1:28" ht="15" customHeight="1" x14ac:dyDescent="0.2">
      <c r="A194" s="3" t="s">
        <v>298</v>
      </c>
      <c r="B194" s="10" t="s">
        <v>57</v>
      </c>
      <c r="C194" s="26" t="str">
        <f t="shared" si="2"/>
        <v>Patrick Guillot, Mercurey Premier Cru, Les Montaigus - In Bond</v>
      </c>
      <c r="D194" s="11">
        <v>140</v>
      </c>
      <c r="E194" s="11">
        <v>180</v>
      </c>
      <c r="AA194" s="13" t="s">
        <v>582</v>
      </c>
      <c r="AB194" s="13" t="s">
        <v>959</v>
      </c>
    </row>
    <row r="195" spans="1:28" ht="15" customHeight="1" x14ac:dyDescent="0.2">
      <c r="A195" s="3" t="s">
        <v>299</v>
      </c>
      <c r="B195" s="10" t="s">
        <v>57</v>
      </c>
      <c r="C195" s="26" t="str">
        <f t="shared" si="2"/>
        <v>Laurent Ponsot, Gevrey-Chambertin, Cuvee de l'Aulne - In Bond</v>
      </c>
      <c r="D195" s="11">
        <v>150</v>
      </c>
      <c r="E195" s="11">
        <v>220</v>
      </c>
      <c r="AA195" s="13" t="s">
        <v>583</v>
      </c>
      <c r="AB195" s="13" t="s">
        <v>960</v>
      </c>
    </row>
    <row r="196" spans="1:28" ht="15" customHeight="1" x14ac:dyDescent="0.2">
      <c r="A196" s="3" t="s">
        <v>300</v>
      </c>
      <c r="B196" s="10" t="s">
        <v>57</v>
      </c>
      <c r="C196" s="26" t="str">
        <f t="shared" ref="C196:C259" si="3">HYPERLINK(AB196,AA196)</f>
        <v>Pierre Labet, Gevrey-Chambertin, Vieilles Vignes - In Bond</v>
      </c>
      <c r="D196" s="11">
        <v>150</v>
      </c>
      <c r="E196" s="11">
        <v>200</v>
      </c>
      <c r="AA196" s="13" t="s">
        <v>584</v>
      </c>
      <c r="AB196" s="13" t="s">
        <v>961</v>
      </c>
    </row>
    <row r="197" spans="1:28" ht="15" customHeight="1" x14ac:dyDescent="0.2">
      <c r="A197" s="3" t="s">
        <v>301</v>
      </c>
      <c r="B197" s="10" t="s">
        <v>57</v>
      </c>
      <c r="C197" s="26" t="str">
        <f t="shared" si="3"/>
        <v>Domaine Comte Georges de Vogue, Chambolle-Musigny - In Bond</v>
      </c>
      <c r="D197" s="11">
        <v>500</v>
      </c>
      <c r="E197" s="11">
        <v>700</v>
      </c>
      <c r="AA197" s="13" t="s">
        <v>585</v>
      </c>
      <c r="AB197" s="13" t="s">
        <v>962</v>
      </c>
    </row>
    <row r="198" spans="1:28" ht="15" customHeight="1" x14ac:dyDescent="0.2">
      <c r="A198" s="3" t="s">
        <v>302</v>
      </c>
      <c r="B198" s="10" t="s">
        <v>57</v>
      </c>
      <c r="C198" s="26" t="str">
        <f t="shared" si="3"/>
        <v>Laurent Ponsot, Chambolle-Musigny, Cuvee de la Violette - In Bond</v>
      </c>
      <c r="D198" s="11">
        <v>180</v>
      </c>
      <c r="E198" s="11">
        <v>280</v>
      </c>
      <c r="AA198" s="13" t="s">
        <v>586</v>
      </c>
      <c r="AB198" s="13" t="s">
        <v>963</v>
      </c>
    </row>
    <row r="199" spans="1:28" ht="15" customHeight="1" x14ac:dyDescent="0.2">
      <c r="A199" s="3" t="s">
        <v>303</v>
      </c>
      <c r="B199" s="10" t="s">
        <v>57</v>
      </c>
      <c r="C199" s="26" t="str">
        <f t="shared" si="3"/>
        <v>Domaine Georges Mugneret Gibourg, Vosne-Romanee - In Bond</v>
      </c>
      <c r="D199" s="11">
        <v>500</v>
      </c>
      <c r="E199" s="11">
        <v>700</v>
      </c>
      <c r="AA199" s="13" t="s">
        <v>587</v>
      </c>
      <c r="AB199" s="13" t="s">
        <v>964</v>
      </c>
    </row>
    <row r="200" spans="1:28" ht="15" customHeight="1" x14ac:dyDescent="0.2">
      <c r="A200" s="3" t="s">
        <v>304</v>
      </c>
      <c r="B200" s="10" t="s">
        <v>57</v>
      </c>
      <c r="C200" s="26" t="str">
        <f t="shared" si="3"/>
        <v>Laurent Ponsot, Vosne-Romanee, Cuvee du Cerisier - In Bond</v>
      </c>
      <c r="D200" s="11">
        <v>150</v>
      </c>
      <c r="E200" s="11">
        <v>250</v>
      </c>
      <c r="AA200" s="13" t="s">
        <v>588</v>
      </c>
      <c r="AB200" s="13" t="s">
        <v>965</v>
      </c>
    </row>
    <row r="201" spans="1:28" ht="15" customHeight="1" x14ac:dyDescent="0.2">
      <c r="A201" s="3" t="s">
        <v>305</v>
      </c>
      <c r="B201" s="10" t="s">
        <v>57</v>
      </c>
      <c r="C201" s="26" t="str">
        <f t="shared" si="3"/>
        <v>Laurent Ponsot, Bourgogne, Cuvee des Peupliers - In Bond</v>
      </c>
      <c r="D201" s="11">
        <v>80</v>
      </c>
      <c r="E201" s="11">
        <v>120</v>
      </c>
      <c r="AA201" s="13" t="s">
        <v>589</v>
      </c>
      <c r="AB201" s="13" t="s">
        <v>966</v>
      </c>
    </row>
    <row r="202" spans="1:28" ht="15" customHeight="1" x14ac:dyDescent="0.2">
      <c r="A202" s="3" t="s">
        <v>306</v>
      </c>
      <c r="B202" s="10" t="s">
        <v>58</v>
      </c>
      <c r="C202" s="26" t="str">
        <f t="shared" si="3"/>
        <v>Charles van Canneyt, Griotte-Chambertin Grand Cru - In Bond</v>
      </c>
      <c r="D202" s="11">
        <v>400</v>
      </c>
      <c r="E202" s="11">
        <v>600</v>
      </c>
      <c r="AA202" s="13" t="s">
        <v>590</v>
      </c>
      <c r="AB202" s="13" t="s">
        <v>967</v>
      </c>
    </row>
    <row r="203" spans="1:28" ht="15" customHeight="1" x14ac:dyDescent="0.2">
      <c r="A203" s="3" t="s">
        <v>307</v>
      </c>
      <c r="B203" s="10" t="s">
        <v>58</v>
      </c>
      <c r="C203" s="26" t="str">
        <f t="shared" si="3"/>
        <v>Hospices de Beaune, Mazis-Chambertin Grand Cru, Cuvee Madeleine Collignon - In Bond</v>
      </c>
      <c r="D203" s="11">
        <v>600</v>
      </c>
      <c r="E203" s="11">
        <v>900</v>
      </c>
      <c r="AA203" s="13" t="s">
        <v>591</v>
      </c>
      <c r="AB203" s="13" t="s">
        <v>968</v>
      </c>
    </row>
    <row r="204" spans="1:28" ht="15" customHeight="1" x14ac:dyDescent="0.2">
      <c r="A204" s="3" t="s">
        <v>308</v>
      </c>
      <c r="B204" s="10" t="s">
        <v>58</v>
      </c>
      <c r="C204" s="26" t="str">
        <f t="shared" si="3"/>
        <v>Hospices de Beaune, Clos de la Roche Grand Cru, Cuvee Georges Kritter - In Bond</v>
      </c>
      <c r="D204" s="11">
        <v>600</v>
      </c>
      <c r="E204" s="11">
        <v>900</v>
      </c>
      <c r="AA204" s="13" t="s">
        <v>592</v>
      </c>
      <c r="AB204" s="13" t="s">
        <v>969</v>
      </c>
    </row>
    <row r="205" spans="1:28" ht="15" customHeight="1" x14ac:dyDescent="0.2">
      <c r="A205" s="3" t="s">
        <v>309</v>
      </c>
      <c r="B205" s="10" t="s">
        <v>58</v>
      </c>
      <c r="C205" s="26" t="str">
        <f t="shared" si="3"/>
        <v>Charles van Canneyt, Chambolle-Musigny Premier Cru, Les Chabiots - In Bond</v>
      </c>
      <c r="D205" s="11">
        <v>400</v>
      </c>
      <c r="E205" s="11">
        <v>600</v>
      </c>
      <c r="AA205" s="13" t="s">
        <v>593</v>
      </c>
      <c r="AB205" s="13" t="s">
        <v>970</v>
      </c>
    </row>
    <row r="206" spans="1:28" ht="15" customHeight="1" x14ac:dyDescent="0.2">
      <c r="A206" s="3" t="s">
        <v>310</v>
      </c>
      <c r="B206" s="10" t="s">
        <v>58</v>
      </c>
      <c r="C206" s="26" t="str">
        <f t="shared" si="3"/>
        <v>Domaine Albert Bichot (Clos Frantin), Vosne-Romanee Premier Cru, Aux Malconsorts - In Bond</v>
      </c>
      <c r="D206" s="11">
        <v>160</v>
      </c>
      <c r="E206" s="11">
        <v>220</v>
      </c>
      <c r="AA206" s="13" t="s">
        <v>594</v>
      </c>
      <c r="AB206" s="13" t="s">
        <v>971</v>
      </c>
    </row>
    <row r="207" spans="1:28" ht="15" customHeight="1" x14ac:dyDescent="0.2">
      <c r="A207" s="3" t="s">
        <v>311</v>
      </c>
      <c r="B207" s="10" t="s">
        <v>63</v>
      </c>
      <c r="C207" s="26" t="str">
        <f t="shared" si="3"/>
        <v>Olivier Bernstein, Clos de Vougeot Grand Cru - In Bond</v>
      </c>
      <c r="D207" s="11">
        <v>400</v>
      </c>
      <c r="E207" s="11">
        <v>600</v>
      </c>
      <c r="AA207" s="13" t="s">
        <v>595</v>
      </c>
      <c r="AB207" s="13" t="s">
        <v>972</v>
      </c>
    </row>
    <row r="208" spans="1:28" ht="15" customHeight="1" x14ac:dyDescent="0.2">
      <c r="A208" s="3" t="s">
        <v>312</v>
      </c>
      <c r="B208" s="10" t="s">
        <v>63</v>
      </c>
      <c r="C208" s="26" t="str">
        <f t="shared" si="3"/>
        <v>Rene Bouvier, Cote de Nuits-Villages</v>
      </c>
      <c r="D208" s="11">
        <v>200</v>
      </c>
      <c r="E208" s="11">
        <v>300</v>
      </c>
      <c r="AA208" s="13" t="s">
        <v>596</v>
      </c>
      <c r="AB208" s="13" t="s">
        <v>973</v>
      </c>
    </row>
    <row r="209" spans="1:28" ht="15" customHeight="1" x14ac:dyDescent="0.2">
      <c r="A209" s="3" t="s">
        <v>313</v>
      </c>
      <c r="B209" s="10"/>
      <c r="C209" s="26" t="str">
        <f t="shared" si="3"/>
        <v>2012/2018 Mixed Lot of Domaine Antonin Guyon</v>
      </c>
      <c r="D209" s="11">
        <v>180</v>
      </c>
      <c r="E209" s="11">
        <v>280</v>
      </c>
      <c r="AA209" s="13" t="s">
        <v>597</v>
      </c>
      <c r="AB209" s="13" t="s">
        <v>974</v>
      </c>
    </row>
    <row r="210" spans="1:28" ht="15" customHeight="1" x14ac:dyDescent="0.2">
      <c r="A210" s="3" t="s">
        <v>314</v>
      </c>
      <c r="B210" s="10"/>
      <c r="C210" s="26" t="str">
        <f t="shared" si="3"/>
        <v>2019/2020 Mixed Lot of Red and White Premier Cru Burgundy</v>
      </c>
      <c r="D210" s="11">
        <v>120</v>
      </c>
      <c r="E210" s="11">
        <v>160</v>
      </c>
      <c r="AA210" s="13" t="s">
        <v>598</v>
      </c>
      <c r="AB210" s="13" t="s">
        <v>975</v>
      </c>
    </row>
    <row r="211" spans="1:28" ht="15" customHeight="1" x14ac:dyDescent="0.2">
      <c r="A211" s="3" t="s">
        <v>315</v>
      </c>
      <c r="B211" s="10" t="s">
        <v>57</v>
      </c>
      <c r="C211" s="26" t="str">
        <f t="shared" si="3"/>
        <v>Domaine William Fevre, Chablis Grand Cru, Les Clos - In Bond</v>
      </c>
      <c r="D211" s="11">
        <v>300</v>
      </c>
      <c r="E211" s="11">
        <v>400</v>
      </c>
      <c r="AA211" s="13" t="s">
        <v>599</v>
      </c>
      <c r="AB211" s="13" t="s">
        <v>976</v>
      </c>
    </row>
    <row r="212" spans="1:28" ht="15" customHeight="1" x14ac:dyDescent="0.2">
      <c r="A212" s="3" t="s">
        <v>316</v>
      </c>
      <c r="B212" s="10" t="s">
        <v>57</v>
      </c>
      <c r="C212" s="26" t="str">
        <f t="shared" si="3"/>
        <v>Domaine William Fevre, Chablis Grand Cru, Les Preuses - In Bond</v>
      </c>
      <c r="D212" s="11">
        <v>300</v>
      </c>
      <c r="E212" s="11">
        <v>400</v>
      </c>
      <c r="AA212" s="13" t="s">
        <v>600</v>
      </c>
      <c r="AB212" s="13" t="s">
        <v>977</v>
      </c>
    </row>
    <row r="213" spans="1:28" ht="15" customHeight="1" x14ac:dyDescent="0.2">
      <c r="A213" s="3" t="s">
        <v>317</v>
      </c>
      <c r="B213" s="10" t="s">
        <v>57</v>
      </c>
      <c r="C213" s="26" t="str">
        <f t="shared" si="3"/>
        <v>Domaine William Fevre, Chablis Grand Cru, Bougros Bouguerots - In Bond</v>
      </c>
      <c r="D213" s="11">
        <v>200</v>
      </c>
      <c r="E213" s="11">
        <v>300</v>
      </c>
      <c r="AA213" s="13" t="s">
        <v>601</v>
      </c>
      <c r="AB213" s="13" t="s">
        <v>978</v>
      </c>
    </row>
    <row r="214" spans="1:28" ht="15" customHeight="1" x14ac:dyDescent="0.2">
      <c r="A214" s="3" t="s">
        <v>318</v>
      </c>
      <c r="B214" s="10" t="s">
        <v>57</v>
      </c>
      <c r="C214" s="26" t="str">
        <f t="shared" si="3"/>
        <v>Remoissenet Pere &amp; Fils, Chablis Grand Cru, Les Clos - In Bond</v>
      </c>
      <c r="D214" s="11">
        <v>250</v>
      </c>
      <c r="E214" s="11">
        <v>340</v>
      </c>
      <c r="AA214" s="13" t="s">
        <v>602</v>
      </c>
      <c r="AB214" s="13" t="s">
        <v>979</v>
      </c>
    </row>
    <row r="215" spans="1:28" ht="15" customHeight="1" x14ac:dyDescent="0.2">
      <c r="A215" s="3" t="s">
        <v>319</v>
      </c>
      <c r="B215" s="10" t="s">
        <v>58</v>
      </c>
      <c r="C215" s="26" t="str">
        <f t="shared" si="3"/>
        <v>Domaine Francois Raveneau, Chablis</v>
      </c>
      <c r="D215" s="11">
        <v>440</v>
      </c>
      <c r="E215" s="11">
        <v>560</v>
      </c>
      <c r="AA215" s="13" t="s">
        <v>603</v>
      </c>
      <c r="AB215" s="13" t="s">
        <v>980</v>
      </c>
    </row>
    <row r="216" spans="1:28" ht="15" customHeight="1" x14ac:dyDescent="0.2">
      <c r="A216" s="3" t="s">
        <v>320</v>
      </c>
      <c r="B216" s="10" t="s">
        <v>63</v>
      </c>
      <c r="C216" s="26" t="str">
        <f t="shared" si="3"/>
        <v>Domaine Francois Raveneau, Chablis Premier Cru, Butteaux</v>
      </c>
      <c r="D216" s="11">
        <v>600</v>
      </c>
      <c r="E216" s="11">
        <v>800</v>
      </c>
      <c r="AA216" s="13" t="s">
        <v>604</v>
      </c>
      <c r="AB216" s="13" t="s">
        <v>981</v>
      </c>
    </row>
    <row r="217" spans="1:28" ht="15" customHeight="1" x14ac:dyDescent="0.2">
      <c r="A217" s="3" t="s">
        <v>321</v>
      </c>
      <c r="B217" s="10" t="s">
        <v>63</v>
      </c>
      <c r="C217" s="26" t="str">
        <f t="shared" si="3"/>
        <v>Herve Azo, Chablis - In Bond</v>
      </c>
      <c r="D217" s="11">
        <v>120</v>
      </c>
      <c r="E217" s="11">
        <v>180</v>
      </c>
      <c r="AA217" s="13" t="s">
        <v>422</v>
      </c>
      <c r="AB217" s="13" t="s">
        <v>982</v>
      </c>
    </row>
    <row r="218" spans="1:28" ht="15" customHeight="1" x14ac:dyDescent="0.2">
      <c r="A218" s="3" t="s">
        <v>322</v>
      </c>
      <c r="B218" s="10" t="s">
        <v>62</v>
      </c>
      <c r="C218" s="26" t="str">
        <f t="shared" si="3"/>
        <v>Domaine Francois Raveneau, Chablis Grand Cru, Valmur</v>
      </c>
      <c r="D218" s="11">
        <v>1100</v>
      </c>
      <c r="E218" s="11">
        <v>1400</v>
      </c>
      <c r="AA218" s="13" t="s">
        <v>605</v>
      </c>
      <c r="AB218" s="13" t="s">
        <v>983</v>
      </c>
    </row>
    <row r="219" spans="1:28" ht="15" customHeight="1" x14ac:dyDescent="0.2">
      <c r="A219" s="3" t="s">
        <v>323</v>
      </c>
      <c r="B219" s="10" t="s">
        <v>62</v>
      </c>
      <c r="C219" s="26" t="str">
        <f t="shared" si="3"/>
        <v>Domaine Francois Raveneau, Chablis</v>
      </c>
      <c r="D219" s="11">
        <v>800</v>
      </c>
      <c r="E219" s="11">
        <v>1000</v>
      </c>
      <c r="AA219" s="13" t="s">
        <v>603</v>
      </c>
      <c r="AB219" s="13" t="s">
        <v>984</v>
      </c>
    </row>
    <row r="220" spans="1:28" ht="15" customHeight="1" x14ac:dyDescent="0.2">
      <c r="A220" s="3" t="s">
        <v>324</v>
      </c>
      <c r="B220" s="10" t="s">
        <v>26</v>
      </c>
      <c r="C220" s="26" t="str">
        <f t="shared" si="3"/>
        <v>Jean-Claude Ramonet, Montrachet Grand Cru</v>
      </c>
      <c r="D220" s="11">
        <v>1400</v>
      </c>
      <c r="E220" s="11">
        <v>2000</v>
      </c>
      <c r="AA220" s="13" t="s">
        <v>421</v>
      </c>
      <c r="AB220" s="13" t="s">
        <v>985</v>
      </c>
    </row>
    <row r="221" spans="1:28" ht="15" customHeight="1" x14ac:dyDescent="0.2">
      <c r="A221" s="3" t="s">
        <v>325</v>
      </c>
      <c r="B221" s="10" t="s">
        <v>52</v>
      </c>
      <c r="C221" s="26" t="str">
        <f t="shared" si="3"/>
        <v>Marc Colin et Fils, Saint-Aubin Premier Cru, En Montceau</v>
      </c>
      <c r="D221" s="11">
        <v>180</v>
      </c>
      <c r="E221" s="11">
        <v>240</v>
      </c>
      <c r="AA221" s="13" t="s">
        <v>606</v>
      </c>
      <c r="AB221" s="13" t="s">
        <v>986</v>
      </c>
    </row>
    <row r="222" spans="1:28" ht="15" customHeight="1" x14ac:dyDescent="0.2">
      <c r="A222" s="3" t="s">
        <v>326</v>
      </c>
      <c r="B222" s="10" t="s">
        <v>55</v>
      </c>
      <c r="C222" s="26" t="str">
        <f t="shared" si="3"/>
        <v>Domaine Bonneau du Martray, Corton-Charlemagne Grand Cru</v>
      </c>
      <c r="D222" s="11">
        <v>800</v>
      </c>
      <c r="E222" s="11">
        <v>1200</v>
      </c>
      <c r="AA222" s="13" t="s">
        <v>607</v>
      </c>
      <c r="AB222" s="13" t="s">
        <v>987</v>
      </c>
    </row>
    <row r="223" spans="1:28" ht="15" customHeight="1" x14ac:dyDescent="0.2">
      <c r="A223" s="3" t="s">
        <v>327</v>
      </c>
      <c r="B223" s="10" t="s">
        <v>55</v>
      </c>
      <c r="C223" s="26" t="str">
        <f t="shared" si="3"/>
        <v>Domaine Leflaive, Chevalier-Montrachet Grand Cru</v>
      </c>
      <c r="D223" s="11">
        <v>1800</v>
      </c>
      <c r="E223" s="11">
        <v>2400</v>
      </c>
      <c r="AA223" s="13" t="s">
        <v>608</v>
      </c>
      <c r="AB223" s="13" t="s">
        <v>988</v>
      </c>
    </row>
    <row r="224" spans="1:28" ht="15" customHeight="1" x14ac:dyDescent="0.2">
      <c r="A224" s="3" t="s">
        <v>328</v>
      </c>
      <c r="B224" s="10" t="s">
        <v>55</v>
      </c>
      <c r="C224" s="26" t="str">
        <f t="shared" si="3"/>
        <v>Domaine Leflaive, Puligny-Montrachet Premier Cru, Clavoillon</v>
      </c>
      <c r="D224" s="11">
        <v>900</v>
      </c>
      <c r="E224" s="11">
        <v>1200</v>
      </c>
      <c r="AA224" s="13" t="s">
        <v>609</v>
      </c>
      <c r="AB224" s="13" t="s">
        <v>989</v>
      </c>
    </row>
    <row r="225" spans="1:28" ht="15" customHeight="1" x14ac:dyDescent="0.2">
      <c r="A225" s="3" t="s">
        <v>329</v>
      </c>
      <c r="B225" s="10" t="s">
        <v>55</v>
      </c>
      <c r="C225" s="26" t="str">
        <f t="shared" si="3"/>
        <v>Domaine Leflaive, Puligny-Montrachet Premier Cru, Les Pucelles</v>
      </c>
      <c r="D225" s="11">
        <v>1400</v>
      </c>
      <c r="E225" s="11">
        <v>2000</v>
      </c>
      <c r="AA225" s="13" t="s">
        <v>610</v>
      </c>
      <c r="AB225" s="13" t="s">
        <v>990</v>
      </c>
    </row>
    <row r="226" spans="1:28" ht="15" customHeight="1" x14ac:dyDescent="0.2">
      <c r="A226" s="3" t="s">
        <v>330</v>
      </c>
      <c r="B226" s="10" t="s">
        <v>55</v>
      </c>
      <c r="C226" s="26" t="str">
        <f t="shared" si="3"/>
        <v>Domaine Leflaive, Puligny-Montrachet Premier Cru, Les Pucelles (Magnum)</v>
      </c>
      <c r="D226" s="11">
        <v>1400</v>
      </c>
      <c r="E226" s="11">
        <v>2000</v>
      </c>
      <c r="AA226" s="13" t="s">
        <v>611</v>
      </c>
      <c r="AB226" s="13" t="s">
        <v>991</v>
      </c>
    </row>
    <row r="227" spans="1:28" ht="15" customHeight="1" x14ac:dyDescent="0.2">
      <c r="A227" s="3" t="s">
        <v>331</v>
      </c>
      <c r="B227" s="10" t="s">
        <v>55</v>
      </c>
      <c r="C227" s="26" t="str">
        <f t="shared" si="3"/>
        <v>Domaine Jacques Prieur, Montrachet Grand Cru</v>
      </c>
      <c r="D227" s="11">
        <v>900</v>
      </c>
      <c r="E227" s="11">
        <v>1300</v>
      </c>
      <c r="AA227" s="13" t="s">
        <v>612</v>
      </c>
      <c r="AB227" s="13" t="s">
        <v>992</v>
      </c>
    </row>
    <row r="228" spans="1:28" ht="15" customHeight="1" x14ac:dyDescent="0.2">
      <c r="A228" s="3" t="s">
        <v>332</v>
      </c>
      <c r="B228" s="10" t="s">
        <v>55</v>
      </c>
      <c r="C228" s="26" t="str">
        <f t="shared" si="3"/>
        <v>Domaine Jacques Prieur, Montrachet Grand Cru</v>
      </c>
      <c r="D228" s="11">
        <v>900</v>
      </c>
      <c r="E228" s="11">
        <v>1300</v>
      </c>
      <c r="AA228" s="13" t="s">
        <v>612</v>
      </c>
      <c r="AB228" s="13" t="s">
        <v>993</v>
      </c>
    </row>
    <row r="229" spans="1:28" ht="15" customHeight="1" x14ac:dyDescent="0.2">
      <c r="A229" s="3" t="s">
        <v>333</v>
      </c>
      <c r="B229" s="10" t="s">
        <v>55</v>
      </c>
      <c r="C229" s="26" t="str">
        <f t="shared" si="3"/>
        <v>Bruno Colin, Chassagne-Montrachet, Blanc - In Bond</v>
      </c>
      <c r="D229" s="11">
        <v>400</v>
      </c>
      <c r="E229" s="11">
        <v>560</v>
      </c>
      <c r="AA229" s="13" t="s">
        <v>99</v>
      </c>
      <c r="AB229" s="13" t="s">
        <v>994</v>
      </c>
    </row>
    <row r="230" spans="1:28" ht="15" customHeight="1" x14ac:dyDescent="0.2">
      <c r="A230" s="3" t="s">
        <v>334</v>
      </c>
      <c r="B230" s="10" t="s">
        <v>57</v>
      </c>
      <c r="C230" s="26" t="str">
        <f t="shared" si="3"/>
        <v>Domaine de la Romanee-Conti, Corton-Charlemagne Grand Cru - In Bond</v>
      </c>
      <c r="D230" s="11">
        <v>2000</v>
      </c>
      <c r="E230" s="11">
        <v>2800</v>
      </c>
      <c r="AA230" s="13" t="s">
        <v>613</v>
      </c>
      <c r="AB230" s="13" t="s">
        <v>995</v>
      </c>
    </row>
    <row r="231" spans="1:28" ht="15" customHeight="1" x14ac:dyDescent="0.2">
      <c r="A231" s="3" t="s">
        <v>335</v>
      </c>
      <c r="B231" s="10" t="s">
        <v>57</v>
      </c>
      <c r="C231" s="26" t="str">
        <f t="shared" si="3"/>
        <v>Domaine Bonneau du Martray, Corton-Charlemagne Grand Cru - In Bond</v>
      </c>
      <c r="D231" s="11">
        <v>1200</v>
      </c>
      <c r="E231" s="11">
        <v>1800</v>
      </c>
      <c r="AA231" s="13" t="s">
        <v>614</v>
      </c>
      <c r="AB231" s="13" t="s">
        <v>996</v>
      </c>
    </row>
    <row r="232" spans="1:28" ht="15" customHeight="1" x14ac:dyDescent="0.2">
      <c r="A232" s="3" t="s">
        <v>336</v>
      </c>
      <c r="B232" s="10" t="s">
        <v>57</v>
      </c>
      <c r="C232" s="26" t="str">
        <f t="shared" si="3"/>
        <v>Henri Boillot, Corton-Charlemagne Grand Cru - In Bond</v>
      </c>
      <c r="D232" s="11">
        <v>380</v>
      </c>
      <c r="E232" s="11">
        <v>480</v>
      </c>
      <c r="AA232" s="13" t="s">
        <v>615</v>
      </c>
      <c r="AB232" s="13" t="s">
        <v>997</v>
      </c>
    </row>
    <row r="233" spans="1:28" ht="15" customHeight="1" x14ac:dyDescent="0.2">
      <c r="A233" s="3" t="s">
        <v>337</v>
      </c>
      <c r="B233" s="10" t="s">
        <v>57</v>
      </c>
      <c r="C233" s="26" t="str">
        <f t="shared" si="3"/>
        <v>Charles van Canneyt, Corton-Charlemagne Grand Cru - In Bond</v>
      </c>
      <c r="D233" s="11">
        <v>400</v>
      </c>
      <c r="E233" s="11">
        <v>600</v>
      </c>
      <c r="AA233" s="13" t="s">
        <v>616</v>
      </c>
      <c r="AB233" s="13" t="s">
        <v>998</v>
      </c>
    </row>
    <row r="234" spans="1:28" ht="15" customHeight="1" x14ac:dyDescent="0.2">
      <c r="A234" s="3" t="s">
        <v>338</v>
      </c>
      <c r="B234" s="10" t="s">
        <v>57</v>
      </c>
      <c r="C234" s="26" t="str">
        <f t="shared" si="3"/>
        <v>Pavelot, Corton-Charlemagne Grand Cru - In Bond</v>
      </c>
      <c r="D234" s="11">
        <v>500</v>
      </c>
      <c r="E234" s="11">
        <v>700</v>
      </c>
      <c r="AA234" s="13" t="s">
        <v>617</v>
      </c>
      <c r="AB234" s="13" t="s">
        <v>999</v>
      </c>
    </row>
    <row r="235" spans="1:28" ht="15" customHeight="1" x14ac:dyDescent="0.2">
      <c r="A235" s="3" t="s">
        <v>339</v>
      </c>
      <c r="B235" s="10" t="s">
        <v>57</v>
      </c>
      <c r="C235" s="26" t="str">
        <f t="shared" si="3"/>
        <v>Domaine Leflaive, Chevalier-Montrachet Grand Cru - In Bond</v>
      </c>
      <c r="D235" s="11">
        <v>2400</v>
      </c>
      <c r="E235" s="11">
        <v>2800</v>
      </c>
      <c r="AA235" s="13" t="s">
        <v>618</v>
      </c>
      <c r="AB235" s="13" t="s">
        <v>1000</v>
      </c>
    </row>
    <row r="236" spans="1:28" ht="15" customHeight="1" x14ac:dyDescent="0.2">
      <c r="A236" s="3" t="s">
        <v>340</v>
      </c>
      <c r="B236" s="10" t="s">
        <v>57</v>
      </c>
      <c r="C236" s="26" t="str">
        <f t="shared" si="3"/>
        <v>Domaine Jacques Prieur, Montrachet Grand Cru - In Bond</v>
      </c>
      <c r="D236" s="11">
        <v>2500</v>
      </c>
      <c r="E236" s="11">
        <v>3200</v>
      </c>
      <c r="AA236" s="13" t="s">
        <v>619</v>
      </c>
      <c r="AB236" s="13" t="s">
        <v>1001</v>
      </c>
    </row>
    <row r="237" spans="1:28" ht="15" customHeight="1" x14ac:dyDescent="0.2">
      <c r="A237" s="3" t="s">
        <v>341</v>
      </c>
      <c r="B237" s="10" t="s">
        <v>57</v>
      </c>
      <c r="C237" s="26" t="str">
        <f t="shared" si="3"/>
        <v>Remoissenet Pere &amp; Fils, Montrachet Grand Cru - In Bond</v>
      </c>
      <c r="D237" s="11">
        <v>900</v>
      </c>
      <c r="E237" s="11">
        <v>1400</v>
      </c>
      <c r="AA237" s="13" t="s">
        <v>620</v>
      </c>
      <c r="AB237" s="13" t="s">
        <v>1002</v>
      </c>
    </row>
    <row r="238" spans="1:28" ht="15" customHeight="1" x14ac:dyDescent="0.2">
      <c r="A238" s="3" t="s">
        <v>342</v>
      </c>
      <c r="B238" s="10" t="s">
        <v>57</v>
      </c>
      <c r="C238" s="26" t="str">
        <f t="shared" si="3"/>
        <v>Maison Louis Latour, Montrachet Grand Cru - In Bond</v>
      </c>
      <c r="D238" s="11">
        <v>1500</v>
      </c>
      <c r="E238" s="11">
        <v>2000</v>
      </c>
      <c r="AA238" s="13" t="s">
        <v>621</v>
      </c>
      <c r="AB238" s="13" t="s">
        <v>1003</v>
      </c>
    </row>
    <row r="239" spans="1:28" ht="15" customHeight="1" x14ac:dyDescent="0.2">
      <c r="A239" s="3" t="s">
        <v>343</v>
      </c>
      <c r="B239" s="10" t="s">
        <v>57</v>
      </c>
      <c r="C239" s="26" t="str">
        <f t="shared" si="3"/>
        <v>Domaine Leflaive, Bienvenues-Batard-Montrachet Grand Cru - In Bond</v>
      </c>
      <c r="D239" s="11">
        <v>1500</v>
      </c>
      <c r="E239" s="11">
        <v>2000</v>
      </c>
      <c r="AA239" s="13" t="s">
        <v>622</v>
      </c>
      <c r="AB239" s="13" t="s">
        <v>1004</v>
      </c>
    </row>
    <row r="240" spans="1:28" ht="15" customHeight="1" x14ac:dyDescent="0.2">
      <c r="A240" s="3" t="s">
        <v>344</v>
      </c>
      <c r="B240" s="10" t="s">
        <v>57</v>
      </c>
      <c r="C240" s="26" t="str">
        <f t="shared" si="3"/>
        <v>Maison Louis Jadot, Batard-Montrachet Grand Cru - In Bond</v>
      </c>
      <c r="D240" s="11">
        <v>440</v>
      </c>
      <c r="E240" s="11">
        <v>650</v>
      </c>
      <c r="AA240" s="13" t="s">
        <v>623</v>
      </c>
      <c r="AB240" s="13" t="s">
        <v>1005</v>
      </c>
    </row>
    <row r="241" spans="1:28" ht="15" customHeight="1" x14ac:dyDescent="0.2">
      <c r="A241" s="3" t="s">
        <v>345</v>
      </c>
      <c r="B241" s="10" t="s">
        <v>57</v>
      </c>
      <c r="C241" s="26" t="str">
        <f t="shared" si="3"/>
        <v>Domaine Leflaive, Batard-Montrachet Grand Cru - In Bond</v>
      </c>
      <c r="D241" s="11">
        <v>1500</v>
      </c>
      <c r="E241" s="11">
        <v>2000</v>
      </c>
      <c r="AA241" s="13" t="s">
        <v>624</v>
      </c>
      <c r="AB241" s="13" t="s">
        <v>1006</v>
      </c>
    </row>
    <row r="242" spans="1:28" ht="15" customHeight="1" x14ac:dyDescent="0.2">
      <c r="A242" s="3" t="s">
        <v>346</v>
      </c>
      <c r="B242" s="10" t="s">
        <v>57</v>
      </c>
      <c r="C242" s="26" t="str">
        <f t="shared" si="3"/>
        <v>Albert Bichot, Criots-Batard-Montrachet Grand Cru - In Bond</v>
      </c>
      <c r="D242" s="11">
        <v>500</v>
      </c>
      <c r="E242" s="11">
        <v>700</v>
      </c>
      <c r="AA242" s="13" t="s">
        <v>625</v>
      </c>
      <c r="AB242" s="13" t="s">
        <v>1007</v>
      </c>
    </row>
    <row r="243" spans="1:28" ht="15" customHeight="1" x14ac:dyDescent="0.2">
      <c r="A243" s="3" t="s">
        <v>347</v>
      </c>
      <c r="B243" s="10" t="s">
        <v>57</v>
      </c>
      <c r="C243" s="26" t="str">
        <f t="shared" si="3"/>
        <v>Domaine Leflaive, Meursault Premier Cru, Sous le dos d'Ane - In Bond</v>
      </c>
      <c r="D243" s="11">
        <v>900</v>
      </c>
      <c r="E243" s="11">
        <v>1200</v>
      </c>
      <c r="AA243" s="13" t="s">
        <v>626</v>
      </c>
      <c r="AB243" s="13" t="s">
        <v>1008</v>
      </c>
    </row>
    <row r="244" spans="1:28" ht="15" customHeight="1" x14ac:dyDescent="0.2">
      <c r="A244" s="3" t="s">
        <v>348</v>
      </c>
      <c r="B244" s="10" t="s">
        <v>57</v>
      </c>
      <c r="C244" s="26" t="str">
        <f t="shared" si="3"/>
        <v>Domaine Jacques Prieur, Meursault-Perrieres Premier Cru - In Bond</v>
      </c>
      <c r="D244" s="11">
        <v>600</v>
      </c>
      <c r="E244" s="11">
        <v>800</v>
      </c>
      <c r="AA244" s="13" t="s">
        <v>627</v>
      </c>
      <c r="AB244" s="13" t="s">
        <v>1009</v>
      </c>
    </row>
    <row r="245" spans="1:28" ht="15" customHeight="1" x14ac:dyDescent="0.2">
      <c r="A245" s="3" t="s">
        <v>349</v>
      </c>
      <c r="B245" s="10" t="s">
        <v>57</v>
      </c>
      <c r="C245" s="26" t="str">
        <f t="shared" si="3"/>
        <v>Domaine Leflaive, Puligny-Montrachet Premier Cru, Les Combettes - In Bond</v>
      </c>
      <c r="D245" s="11">
        <v>1600</v>
      </c>
      <c r="E245" s="11">
        <v>2200</v>
      </c>
      <c r="AA245" s="13" t="s">
        <v>628</v>
      </c>
      <c r="AB245" s="13" t="s">
        <v>1010</v>
      </c>
    </row>
    <row r="246" spans="1:28" ht="15" customHeight="1" x14ac:dyDescent="0.2">
      <c r="A246" s="3" t="s">
        <v>350</v>
      </c>
      <c r="B246" s="10" t="s">
        <v>57</v>
      </c>
      <c r="C246" s="26" t="str">
        <f t="shared" si="3"/>
        <v>Domaine Leflaive, Puligny-Montrachet Premier Cru, Les Folatieres - In Bond</v>
      </c>
      <c r="D246" s="11">
        <v>1400</v>
      </c>
      <c r="E246" s="11">
        <v>1800</v>
      </c>
      <c r="AA246" s="13" t="s">
        <v>629</v>
      </c>
      <c r="AB246" s="13" t="s">
        <v>1011</v>
      </c>
    </row>
    <row r="247" spans="1:28" ht="15" customHeight="1" x14ac:dyDescent="0.2">
      <c r="A247" s="3" t="s">
        <v>351</v>
      </c>
      <c r="B247" s="10" t="s">
        <v>57</v>
      </c>
      <c r="C247" s="26" t="str">
        <f t="shared" si="3"/>
        <v>Domaine Leflaive, Puligny-Montrachet Premier Cru, Les Pucelles - In Bond</v>
      </c>
      <c r="D247" s="11">
        <v>1600</v>
      </c>
      <c r="E247" s="11">
        <v>2200</v>
      </c>
      <c r="AA247" s="13" t="s">
        <v>630</v>
      </c>
      <c r="AB247" s="13" t="s">
        <v>1012</v>
      </c>
    </row>
    <row r="248" spans="1:28" ht="15" customHeight="1" x14ac:dyDescent="0.2">
      <c r="A248" s="3" t="s">
        <v>352</v>
      </c>
      <c r="B248" s="10" t="s">
        <v>57</v>
      </c>
      <c r="C248" s="26" t="str">
        <f t="shared" si="3"/>
        <v>Domaine Leflaive, Puligny-Montrachet Premier Cru, Clavoillon - In Bond</v>
      </c>
      <c r="D248" s="11">
        <v>1000</v>
      </c>
      <c r="E248" s="11">
        <v>1300</v>
      </c>
      <c r="AA248" s="13" t="s">
        <v>631</v>
      </c>
      <c r="AB248" s="13" t="s">
        <v>1013</v>
      </c>
    </row>
    <row r="249" spans="1:28" ht="15" customHeight="1" x14ac:dyDescent="0.2">
      <c r="A249" s="3" t="s">
        <v>353</v>
      </c>
      <c r="B249" s="10" t="s">
        <v>57</v>
      </c>
      <c r="C249" s="26" t="str">
        <f t="shared" si="3"/>
        <v>Domaine Jacques Prieur, Puligny-Montrachet Premier Cru, Les Combettes - In Bond</v>
      </c>
      <c r="D249" s="11">
        <v>700</v>
      </c>
      <c r="E249" s="11">
        <v>1100</v>
      </c>
      <c r="AA249" s="13" t="s">
        <v>632</v>
      </c>
      <c r="AB249" s="13" t="s">
        <v>1014</v>
      </c>
    </row>
    <row r="250" spans="1:28" ht="15" customHeight="1" x14ac:dyDescent="0.2">
      <c r="A250" s="3" t="s">
        <v>354</v>
      </c>
      <c r="B250" s="10" t="s">
        <v>57</v>
      </c>
      <c r="C250" s="26" t="str">
        <f t="shared" si="3"/>
        <v>Paul Pernot, Puligny-Montrachet Premier Cru, Les Folatieres - In Bond</v>
      </c>
      <c r="D250" s="11">
        <v>300</v>
      </c>
      <c r="E250" s="11">
        <v>400</v>
      </c>
      <c r="AA250" s="13" t="s">
        <v>633</v>
      </c>
      <c r="AB250" s="13" t="s">
        <v>1015</v>
      </c>
    </row>
    <row r="251" spans="1:28" ht="15" customHeight="1" x14ac:dyDescent="0.2">
      <c r="A251" s="3" t="s">
        <v>355</v>
      </c>
      <c r="B251" s="10" t="s">
        <v>57</v>
      </c>
      <c r="C251" s="26" t="str">
        <f t="shared" si="3"/>
        <v>Domaine Leflaive, Chassagne-Montrachet Premier Cru, La Maltroie - In Bond</v>
      </c>
      <c r="D251" s="11">
        <v>800</v>
      </c>
      <c r="E251" s="11">
        <v>1200</v>
      </c>
      <c r="AA251" s="13" t="s">
        <v>634</v>
      </c>
      <c r="AB251" s="13" t="s">
        <v>1016</v>
      </c>
    </row>
    <row r="252" spans="1:28" ht="15" customHeight="1" x14ac:dyDescent="0.2">
      <c r="A252" s="3" t="s">
        <v>356</v>
      </c>
      <c r="B252" s="10" t="s">
        <v>57</v>
      </c>
      <c r="C252" s="26" t="str">
        <f t="shared" si="3"/>
        <v>Maison Louis Jadot, Chassagne-Montrachet Premier Cru, En Cailleret - In Bond</v>
      </c>
      <c r="D252" s="11">
        <v>380</v>
      </c>
      <c r="E252" s="11">
        <v>600</v>
      </c>
      <c r="AA252" s="13" t="s">
        <v>635</v>
      </c>
      <c r="AB252" s="13" t="s">
        <v>1017</v>
      </c>
    </row>
    <row r="253" spans="1:28" ht="15" customHeight="1" x14ac:dyDescent="0.2">
      <c r="A253" s="3" t="s">
        <v>357</v>
      </c>
      <c r="B253" s="10" t="s">
        <v>57</v>
      </c>
      <c r="C253" s="26" t="str">
        <f t="shared" si="3"/>
        <v>Jerome Galeyrand, Marsannay, Champs Perdrix Blanc - In Bond</v>
      </c>
      <c r="D253" s="11">
        <v>120</v>
      </c>
      <c r="E253" s="11">
        <v>180</v>
      </c>
      <c r="AA253" s="13" t="s">
        <v>636</v>
      </c>
      <c r="AB253" s="13" t="s">
        <v>1018</v>
      </c>
    </row>
    <row r="254" spans="1:28" ht="15" customHeight="1" x14ac:dyDescent="0.2">
      <c r="A254" s="3" t="s">
        <v>358</v>
      </c>
      <c r="B254" s="10" t="s">
        <v>57</v>
      </c>
      <c r="C254" s="26" t="str">
        <f t="shared" si="3"/>
        <v>Alain Hudelot-Noellat, Meursault, Clos des Ecoles - In Bond</v>
      </c>
      <c r="D254" s="11">
        <v>240</v>
      </c>
      <c r="E254" s="11">
        <v>340</v>
      </c>
      <c r="AA254" s="13" t="s">
        <v>637</v>
      </c>
      <c r="AB254" s="13" t="s">
        <v>1019</v>
      </c>
    </row>
    <row r="255" spans="1:28" ht="15" customHeight="1" x14ac:dyDescent="0.2">
      <c r="A255" s="3" t="s">
        <v>359</v>
      </c>
      <c r="B255" s="10" t="s">
        <v>57</v>
      </c>
      <c r="C255" s="26" t="str">
        <f t="shared" si="3"/>
        <v>Domaine Leflaive, Puligny-Montrachet - In Bond</v>
      </c>
      <c r="D255" s="11">
        <v>500</v>
      </c>
      <c r="E255" s="11">
        <v>750</v>
      </c>
      <c r="AA255" s="13" t="s">
        <v>638</v>
      </c>
      <c r="AB255" s="13" t="s">
        <v>1020</v>
      </c>
    </row>
    <row r="256" spans="1:28" ht="15" customHeight="1" x14ac:dyDescent="0.2">
      <c r="A256" s="3" t="s">
        <v>360</v>
      </c>
      <c r="B256" s="10" t="s">
        <v>57</v>
      </c>
      <c r="C256" s="26" t="str">
        <f t="shared" si="3"/>
        <v>Maison Domaine des Heritiers Louis Jadot, Chevalier-Montrachet GC, Les Demoiselles - In Bond</v>
      </c>
      <c r="D256" s="11">
        <v>700</v>
      </c>
      <c r="E256" s="11">
        <v>900</v>
      </c>
      <c r="AA256" s="13" t="s">
        <v>639</v>
      </c>
      <c r="AB256" s="13" t="s">
        <v>1021</v>
      </c>
    </row>
    <row r="257" spans="1:28" ht="15" customHeight="1" x14ac:dyDescent="0.2">
      <c r="A257" s="3" t="s">
        <v>361</v>
      </c>
      <c r="B257" s="10" t="s">
        <v>57</v>
      </c>
      <c r="C257" s="26" t="str">
        <f t="shared" si="3"/>
        <v>Domaine Coffinet-Duvernay, Chassagne-Montrachet, Blanc</v>
      </c>
      <c r="D257" s="11">
        <v>360</v>
      </c>
      <c r="E257" s="11">
        <v>460</v>
      </c>
      <c r="AA257" s="13" t="s">
        <v>640</v>
      </c>
      <c r="AB257" s="13" t="s">
        <v>1022</v>
      </c>
    </row>
    <row r="258" spans="1:28" ht="15" customHeight="1" x14ac:dyDescent="0.2">
      <c r="A258" s="3" t="s">
        <v>362</v>
      </c>
      <c r="B258" s="10" t="s">
        <v>57</v>
      </c>
      <c r="C258" s="26" t="str">
        <f t="shared" si="3"/>
        <v>Domaine Leflaive, Bourgogne, Blanc - In Bond</v>
      </c>
      <c r="D258" s="11">
        <v>280</v>
      </c>
      <c r="E258" s="11">
        <v>360</v>
      </c>
      <c r="AA258" s="13" t="s">
        <v>641</v>
      </c>
      <c r="AB258" s="13" t="s">
        <v>1023</v>
      </c>
    </row>
    <row r="259" spans="1:28" ht="15" customHeight="1" x14ac:dyDescent="0.2">
      <c r="A259" s="3" t="s">
        <v>363</v>
      </c>
      <c r="B259" s="10" t="s">
        <v>57</v>
      </c>
      <c r="C259" s="26" t="str">
        <f t="shared" si="3"/>
        <v>Henri Boillot, Bourgogne, Blanc - In Bond</v>
      </c>
      <c r="D259" s="11">
        <v>80</v>
      </c>
      <c r="E259" s="11">
        <v>120</v>
      </c>
      <c r="AA259" s="13" t="s">
        <v>642</v>
      </c>
      <c r="AB259" s="13" t="s">
        <v>1024</v>
      </c>
    </row>
    <row r="260" spans="1:28" ht="15" customHeight="1" x14ac:dyDescent="0.2">
      <c r="A260" s="3" t="s">
        <v>364</v>
      </c>
      <c r="B260" s="10" t="s">
        <v>57</v>
      </c>
      <c r="C260" s="26" t="str">
        <f t="shared" ref="C260:C330" si="4">HYPERLINK(AB260,AA260)</f>
        <v>Rene Lequin Colin, Bourgogne, Back To The Roots Chardonnay</v>
      </c>
      <c r="D260" s="11">
        <v>120</v>
      </c>
      <c r="E260" s="11">
        <v>160</v>
      </c>
      <c r="AA260" s="13" t="s">
        <v>643</v>
      </c>
      <c r="AB260" s="13" t="s">
        <v>1025</v>
      </c>
    </row>
    <row r="261" spans="1:28" ht="15" customHeight="1" x14ac:dyDescent="0.2">
      <c r="A261" s="3" t="s">
        <v>365</v>
      </c>
      <c r="B261" s="10" t="s">
        <v>58</v>
      </c>
      <c r="C261" s="26" t="str">
        <f t="shared" si="4"/>
        <v>Domaine Comte Georges de Vogue, Musigny Grand Cru, Blanc - In Bond</v>
      </c>
      <c r="D261" s="11">
        <v>400</v>
      </c>
      <c r="E261" s="11">
        <v>700</v>
      </c>
      <c r="AA261" s="13" t="s">
        <v>644</v>
      </c>
      <c r="AB261" s="13" t="s">
        <v>1026</v>
      </c>
    </row>
    <row r="262" spans="1:28" ht="15" customHeight="1" x14ac:dyDescent="0.2">
      <c r="A262" s="3" t="s">
        <v>366</v>
      </c>
      <c r="B262" s="10" t="s">
        <v>58</v>
      </c>
      <c r="C262" s="26" t="str">
        <f t="shared" si="4"/>
        <v>Domaine Jacques Prieur, Montrachet Grand Cru - In Bond</v>
      </c>
      <c r="D262" s="11">
        <v>800</v>
      </c>
      <c r="E262" s="11">
        <v>1200</v>
      </c>
      <c r="AA262" s="13" t="s">
        <v>619</v>
      </c>
      <c r="AB262" s="13" t="s">
        <v>1027</v>
      </c>
    </row>
    <row r="263" spans="1:28" ht="15" customHeight="1" x14ac:dyDescent="0.2">
      <c r="A263" s="3" t="s">
        <v>367</v>
      </c>
      <c r="B263" s="10" t="s">
        <v>58</v>
      </c>
      <c r="C263" s="26" t="str">
        <f t="shared" si="4"/>
        <v>Ballot Millot, Chassagne-Montrachet Premier Cru, Morgeot Tete de Clos</v>
      </c>
      <c r="D263" s="11">
        <v>340</v>
      </c>
      <c r="E263" s="11">
        <v>460</v>
      </c>
      <c r="AA263" s="13" t="s">
        <v>645</v>
      </c>
      <c r="AB263" s="13" t="s">
        <v>1028</v>
      </c>
    </row>
    <row r="264" spans="1:28" ht="15" customHeight="1" x14ac:dyDescent="0.2">
      <c r="A264" s="3" t="s">
        <v>368</v>
      </c>
      <c r="B264" s="10" t="s">
        <v>63</v>
      </c>
      <c r="C264" s="26" t="str">
        <f t="shared" si="4"/>
        <v>Remoissenet Pere &amp; Fils, Corton-Charlemagne Grand Cru - In Bond</v>
      </c>
      <c r="D264" s="11">
        <v>240</v>
      </c>
      <c r="E264" s="11">
        <v>340</v>
      </c>
      <c r="AA264" s="13" t="s">
        <v>646</v>
      </c>
      <c r="AB264" s="13" t="s">
        <v>1029</v>
      </c>
    </row>
    <row r="265" spans="1:28" ht="15" customHeight="1" x14ac:dyDescent="0.2">
      <c r="A265" s="3" t="s">
        <v>369</v>
      </c>
      <c r="B265" s="10" t="s">
        <v>63</v>
      </c>
      <c r="C265" s="26" t="str">
        <f t="shared" si="4"/>
        <v>Maison Roche de Bellene, Corton-Charlemagne Grand Cru - In Bond</v>
      </c>
      <c r="D265" s="11">
        <v>260</v>
      </c>
      <c r="E265" s="11">
        <v>360</v>
      </c>
      <c r="AA265" s="13" t="s">
        <v>647</v>
      </c>
      <c r="AB265" s="13" t="s">
        <v>1030</v>
      </c>
    </row>
    <row r="266" spans="1:28" ht="15" customHeight="1" x14ac:dyDescent="0.2">
      <c r="A266" s="3" t="s">
        <v>370</v>
      </c>
      <c r="B266" s="10" t="s">
        <v>63</v>
      </c>
      <c r="C266" s="26" t="str">
        <f t="shared" si="4"/>
        <v>Maison Roche de Bellene, Bienvenues-Batard-Montrachet Grand Cru - In Bond</v>
      </c>
      <c r="D266" s="11">
        <v>380</v>
      </c>
      <c r="E266" s="11">
        <v>500</v>
      </c>
      <c r="AA266" s="13" t="s">
        <v>648</v>
      </c>
      <c r="AB266" s="13" t="s">
        <v>1031</v>
      </c>
    </row>
    <row r="267" spans="1:28" ht="15" customHeight="1" x14ac:dyDescent="0.2">
      <c r="A267" s="3" t="s">
        <v>371</v>
      </c>
      <c r="B267" s="10" t="s">
        <v>63</v>
      </c>
      <c r="C267" s="26" t="str">
        <f t="shared" si="4"/>
        <v>Fernand &amp; Laurent Pillot, Chassagne-Montrachet Premier Cru, Les Grandes Ruchottes</v>
      </c>
      <c r="D267" s="11">
        <v>400</v>
      </c>
      <c r="E267" s="11">
        <v>600</v>
      </c>
      <c r="AA267" s="13" t="s">
        <v>649</v>
      </c>
      <c r="AB267" s="13" t="s">
        <v>1032</v>
      </c>
    </row>
    <row r="268" spans="1:28" ht="15" customHeight="1" x14ac:dyDescent="0.2">
      <c r="A268" s="3" t="s">
        <v>372</v>
      </c>
      <c r="B268" s="10" t="s">
        <v>63</v>
      </c>
      <c r="C268" s="26" t="str">
        <f t="shared" si="4"/>
        <v>Paul Pernot, Puligny-Montrachet Premier Cru, Les Folatieres - In Bond</v>
      </c>
      <c r="D268" s="11">
        <v>300</v>
      </c>
      <c r="E268" s="11">
        <v>400</v>
      </c>
      <c r="AA268" s="13" t="s">
        <v>633</v>
      </c>
      <c r="AB268" s="13" t="s">
        <v>1033</v>
      </c>
    </row>
    <row r="269" spans="1:28" ht="15" customHeight="1" x14ac:dyDescent="0.2">
      <c r="A269" s="3" t="s">
        <v>373</v>
      </c>
      <c r="B269" s="10" t="s">
        <v>63</v>
      </c>
      <c r="C269" s="26" t="str">
        <f t="shared" si="4"/>
        <v>Paul Pernot, Puligny-Montrachet Premier Cru, Les Pucelles - In Bond</v>
      </c>
      <c r="D269" s="11">
        <v>300</v>
      </c>
      <c r="E269" s="11">
        <v>400</v>
      </c>
      <c r="AA269" s="13" t="s">
        <v>650</v>
      </c>
      <c r="AB269" s="13" t="s">
        <v>1034</v>
      </c>
    </row>
    <row r="270" spans="1:28" ht="15" customHeight="1" x14ac:dyDescent="0.2">
      <c r="A270" s="3" t="s">
        <v>374</v>
      </c>
      <c r="B270" s="10" t="s">
        <v>63</v>
      </c>
      <c r="C270" s="26" t="str">
        <f t="shared" si="4"/>
        <v>Maison Louis Jadot, Puligny-Montrachet Premier Cru, La Garenne - In Bond</v>
      </c>
      <c r="D270" s="11">
        <v>100</v>
      </c>
      <c r="E270" s="11">
        <v>150</v>
      </c>
      <c r="AA270" s="13" t="s">
        <v>651</v>
      </c>
      <c r="AB270" s="13" t="s">
        <v>1035</v>
      </c>
    </row>
    <row r="271" spans="1:28" ht="15" customHeight="1" x14ac:dyDescent="0.2">
      <c r="A271" s="3" t="s">
        <v>375</v>
      </c>
      <c r="B271" s="10" t="s">
        <v>63</v>
      </c>
      <c r="C271" s="26" t="str">
        <f t="shared" si="4"/>
        <v>Domaine Michel Niellon, Chassagne-Montrachet</v>
      </c>
      <c r="D271" s="11">
        <v>380</v>
      </c>
      <c r="E271" s="11">
        <v>480</v>
      </c>
      <c r="AA271" s="13" t="s">
        <v>652</v>
      </c>
      <c r="AB271" s="13" t="s">
        <v>1036</v>
      </c>
    </row>
    <row r="272" spans="1:28" ht="15" customHeight="1" x14ac:dyDescent="0.2">
      <c r="A272" s="3" t="s">
        <v>376</v>
      </c>
      <c r="B272" s="10" t="s">
        <v>91</v>
      </c>
      <c r="C272" s="26" t="str">
        <f t="shared" si="4"/>
        <v>Domaine de la Chapelle, Hermitage, La Chapelle Rouge (Magnum)</v>
      </c>
      <c r="D272" s="11">
        <v>700</v>
      </c>
      <c r="E272" s="11">
        <v>1000</v>
      </c>
      <c r="AA272" s="13" t="s">
        <v>653</v>
      </c>
      <c r="AB272" s="13" t="s">
        <v>1037</v>
      </c>
    </row>
    <row r="273" spans="1:28" ht="15" customHeight="1" x14ac:dyDescent="0.2">
      <c r="A273" s="3" t="s">
        <v>377</v>
      </c>
      <c r="B273" s="10" t="s">
        <v>42</v>
      </c>
      <c r="C273" s="26" t="str">
        <f t="shared" si="4"/>
        <v>M. Chapoutier, Ermitage, De l'Oree - In Bond</v>
      </c>
      <c r="D273" s="11">
        <v>400</v>
      </c>
      <c r="E273" s="11">
        <v>500</v>
      </c>
      <c r="AA273" s="13" t="s">
        <v>654</v>
      </c>
      <c r="AB273" s="13" t="s">
        <v>1038</v>
      </c>
    </row>
    <row r="274" spans="1:28" ht="15" customHeight="1" x14ac:dyDescent="0.2">
      <c r="A274" s="3" t="s">
        <v>378</v>
      </c>
      <c r="B274" s="10" t="s">
        <v>25</v>
      </c>
      <c r="C274" s="26" t="str">
        <f t="shared" si="4"/>
        <v>Chateau de Beaucastel Rouge, Chateauneuf-du-Pape</v>
      </c>
      <c r="D274" s="11">
        <v>400</v>
      </c>
      <c r="E274" s="11">
        <v>500</v>
      </c>
      <c r="AA274" s="13" t="s">
        <v>655</v>
      </c>
      <c r="AB274" s="13" t="s">
        <v>1039</v>
      </c>
    </row>
    <row r="275" spans="1:28" ht="15" customHeight="1" x14ac:dyDescent="0.2">
      <c r="A275" s="3" t="s">
        <v>379</v>
      </c>
      <c r="B275" s="10" t="s">
        <v>25</v>
      </c>
      <c r="C275" s="26" t="str">
        <f t="shared" si="4"/>
        <v>La Ferme du Mont, Chateauneuf-du-Pape, Capelan</v>
      </c>
      <c r="D275" s="11">
        <v>90</v>
      </c>
      <c r="E275" s="11">
        <v>120</v>
      </c>
      <c r="AA275" s="13" t="s">
        <v>656</v>
      </c>
      <c r="AB275" s="13" t="s">
        <v>1040</v>
      </c>
    </row>
    <row r="276" spans="1:28" ht="15" customHeight="1" x14ac:dyDescent="0.2">
      <c r="A276" s="3" t="s">
        <v>380</v>
      </c>
      <c r="B276" s="10" t="s">
        <v>22</v>
      </c>
      <c r="C276" s="26" t="str">
        <f t="shared" si="4"/>
        <v>Delas, Cote Rotie, La Landonne</v>
      </c>
      <c r="D276" s="11">
        <v>140</v>
      </c>
      <c r="E276" s="11">
        <v>180</v>
      </c>
      <c r="AA276" s="13" t="s">
        <v>657</v>
      </c>
      <c r="AB276" s="13" t="s">
        <v>1041</v>
      </c>
    </row>
    <row r="277" spans="1:28" ht="15" customHeight="1" x14ac:dyDescent="0.2">
      <c r="A277" s="3" t="s">
        <v>381</v>
      </c>
      <c r="B277" s="10" t="s">
        <v>22</v>
      </c>
      <c r="C277" s="26" t="str">
        <f t="shared" si="4"/>
        <v>Chateau Pesquie, Ventoux, Terrasses</v>
      </c>
      <c r="D277" s="11">
        <v>70</v>
      </c>
      <c r="E277" s="11">
        <v>100</v>
      </c>
      <c r="AA277" s="13" t="s">
        <v>658</v>
      </c>
      <c r="AB277" s="13" t="s">
        <v>1042</v>
      </c>
    </row>
    <row r="278" spans="1:28" ht="15" customHeight="1" x14ac:dyDescent="0.2">
      <c r="A278" s="3" t="s">
        <v>382</v>
      </c>
      <c r="B278" s="10" t="s">
        <v>44</v>
      </c>
      <c r="C278" s="26" t="str">
        <f t="shared" si="4"/>
        <v>Delas, Cote Rotie, Seigneur de Maugiron</v>
      </c>
      <c r="D278" s="11">
        <v>80</v>
      </c>
      <c r="E278" s="11">
        <v>120</v>
      </c>
      <c r="AA278" s="13" t="s">
        <v>423</v>
      </c>
      <c r="AB278" s="13" t="s">
        <v>1043</v>
      </c>
    </row>
    <row r="279" spans="1:28" ht="15" customHeight="1" x14ac:dyDescent="0.2">
      <c r="A279" s="3" t="s">
        <v>383</v>
      </c>
      <c r="B279" s="10" t="s">
        <v>56</v>
      </c>
      <c r="C279" s="26" t="str">
        <f t="shared" si="4"/>
        <v>Roger Sabon, Chateauneuf-du-Pape, Le Secret des Sabon - In Bond</v>
      </c>
      <c r="D279" s="11">
        <v>300</v>
      </c>
      <c r="E279" s="11">
        <v>400</v>
      </c>
      <c r="AA279" s="13" t="s">
        <v>659</v>
      </c>
      <c r="AB279" s="13" t="s">
        <v>1044</v>
      </c>
    </row>
    <row r="280" spans="1:28" ht="15" customHeight="1" x14ac:dyDescent="0.2">
      <c r="A280" s="3" t="s">
        <v>384</v>
      </c>
      <c r="B280" s="10" t="s">
        <v>57</v>
      </c>
      <c r="C280" s="26" t="str">
        <f t="shared" si="4"/>
        <v>M. Chapoutier, Hermitage, l'Ermite Blanc - In Bond</v>
      </c>
      <c r="D280" s="11">
        <v>700</v>
      </c>
      <c r="E280" s="11">
        <v>1000</v>
      </c>
      <c r="AA280" s="13" t="s">
        <v>660</v>
      </c>
      <c r="AB280" s="13" t="s">
        <v>1045</v>
      </c>
    </row>
    <row r="281" spans="1:28" ht="15" customHeight="1" x14ac:dyDescent="0.2">
      <c r="A281" s="3" t="s">
        <v>385</v>
      </c>
      <c r="B281" s="10" t="s">
        <v>57</v>
      </c>
      <c r="C281" s="26" t="str">
        <f t="shared" si="4"/>
        <v>M. Chapoutier, Hermitage, Le Meal Blanc - In Bond</v>
      </c>
      <c r="D281" s="11">
        <v>300</v>
      </c>
      <c r="E281" s="11">
        <v>400</v>
      </c>
      <c r="AA281" s="13" t="s">
        <v>661</v>
      </c>
      <c r="AB281" s="13" t="s">
        <v>1046</v>
      </c>
    </row>
    <row r="282" spans="1:28" ht="15" customHeight="1" x14ac:dyDescent="0.2">
      <c r="A282" s="3" t="s">
        <v>386</v>
      </c>
      <c r="B282" s="10" t="s">
        <v>57</v>
      </c>
      <c r="C282" s="26" t="str">
        <f t="shared" si="4"/>
        <v>Chateau de Beaucastel Hommage a Jacques Perrin, Chateauneuf-du-Pape - In Bond</v>
      </c>
      <c r="D282" s="11">
        <v>300</v>
      </c>
      <c r="E282" s="11">
        <v>400</v>
      </c>
      <c r="AA282" s="13" t="s">
        <v>662</v>
      </c>
      <c r="AB282" s="13" t="s">
        <v>1047</v>
      </c>
    </row>
    <row r="283" spans="1:28" ht="15" customHeight="1" x14ac:dyDescent="0.2">
      <c r="A283" s="3" t="s">
        <v>387</v>
      </c>
      <c r="B283" s="10"/>
      <c r="C283" s="26" t="str">
        <f t="shared" si="4"/>
        <v>2015/2016 Mixed Rhone Lot of Jasmin, Roger Sabon and Patrick Lesec</v>
      </c>
      <c r="D283" s="11">
        <v>150</v>
      </c>
      <c r="E283" s="11">
        <v>200</v>
      </c>
      <c r="AA283" s="13" t="s">
        <v>663</v>
      </c>
      <c r="AB283" s="13" t="s">
        <v>1048</v>
      </c>
    </row>
    <row r="284" spans="1:28" ht="15" customHeight="1" x14ac:dyDescent="0.2">
      <c r="A284" s="3" t="s">
        <v>388</v>
      </c>
      <c r="B284" s="10" t="s">
        <v>53</v>
      </c>
      <c r="C284" s="26" t="str">
        <f t="shared" si="4"/>
        <v>Domaines Barons de Rothschild, Chateau d'Aussieres, Corbieres</v>
      </c>
      <c r="D284" s="11">
        <v>80</v>
      </c>
      <c r="E284" s="11">
        <v>100</v>
      </c>
      <c r="AA284" s="13" t="s">
        <v>664</v>
      </c>
      <c r="AB284" s="13" t="s">
        <v>1049</v>
      </c>
    </row>
    <row r="285" spans="1:28" ht="15" customHeight="1" x14ac:dyDescent="0.2">
      <c r="A285" s="3" t="s">
        <v>389</v>
      </c>
      <c r="B285" s="10" t="s">
        <v>24</v>
      </c>
      <c r="C285" s="26" t="str">
        <f t="shared" si="4"/>
        <v>Mixed Lot of French White</v>
      </c>
      <c r="D285" s="11">
        <v>120</v>
      </c>
      <c r="E285" s="11">
        <v>180</v>
      </c>
      <c r="AA285" s="13" t="s">
        <v>665</v>
      </c>
      <c r="AB285" s="13" t="s">
        <v>1050</v>
      </c>
    </row>
    <row r="286" spans="1:28" ht="15" customHeight="1" x14ac:dyDescent="0.2">
      <c r="A286" s="3" t="s">
        <v>390</v>
      </c>
      <c r="B286" s="10" t="s">
        <v>63</v>
      </c>
      <c r="C286" s="26" t="str">
        <f t="shared" si="4"/>
        <v>Mixed lot of German and French White</v>
      </c>
      <c r="D286" s="11">
        <v>100</v>
      </c>
      <c r="E286" s="11">
        <v>200</v>
      </c>
      <c r="AA286" s="13" t="s">
        <v>666</v>
      </c>
      <c r="AB286" s="13" t="s">
        <v>1051</v>
      </c>
    </row>
    <row r="287" spans="1:28" ht="15" customHeight="1" x14ac:dyDescent="0.2">
      <c r="A287" s="3" t="s">
        <v>391</v>
      </c>
      <c r="B287" s="10" t="s">
        <v>53</v>
      </c>
      <c r="C287" s="26" t="str">
        <f t="shared" si="4"/>
        <v>Produttori del Barbaresco, Barbaresco, Rabaja Riserva (Magnums) - In Bond</v>
      </c>
      <c r="D287" s="11">
        <v>320</v>
      </c>
      <c r="E287" s="11">
        <v>420</v>
      </c>
      <c r="AA287" s="13" t="s">
        <v>667</v>
      </c>
      <c r="AB287" s="13" t="s">
        <v>1052</v>
      </c>
    </row>
    <row r="288" spans="1:28" ht="15" customHeight="1" x14ac:dyDescent="0.2">
      <c r="A288" s="3" t="s">
        <v>392</v>
      </c>
      <c r="B288" s="10" t="s">
        <v>53</v>
      </c>
      <c r="C288" s="26" t="str">
        <f t="shared" si="4"/>
        <v>Produttori del Barbaresco, Barbaresco, Rabaja Riserva (Magnums) - In Bond</v>
      </c>
      <c r="D288" s="11">
        <v>320</v>
      </c>
      <c r="E288" s="11">
        <v>420</v>
      </c>
      <c r="AA288" s="13" t="s">
        <v>667</v>
      </c>
      <c r="AB288" s="13" t="s">
        <v>1053</v>
      </c>
    </row>
    <row r="289" spans="1:28" ht="15" customHeight="1" x14ac:dyDescent="0.2">
      <c r="A289" s="3" t="s">
        <v>393</v>
      </c>
      <c r="B289" s="10" t="s">
        <v>22</v>
      </c>
      <c r="C289" s="26" t="str">
        <f t="shared" si="4"/>
        <v>Produttori del Barbaresco, Barbaresco, Rabaja Riserva - In Bond</v>
      </c>
      <c r="D289" s="11">
        <v>560</v>
      </c>
      <c r="E289" s="11">
        <v>750</v>
      </c>
      <c r="AA289" s="13" t="s">
        <v>668</v>
      </c>
      <c r="AB289" s="13" t="s">
        <v>1054</v>
      </c>
    </row>
    <row r="290" spans="1:28" ht="15" customHeight="1" x14ac:dyDescent="0.2">
      <c r="A290" s="3" t="s">
        <v>394</v>
      </c>
      <c r="B290" s="10" t="s">
        <v>22</v>
      </c>
      <c r="C290" s="26" t="str">
        <f t="shared" si="4"/>
        <v>Sassicaia, Tenuta San Guido, Bolgheri</v>
      </c>
      <c r="D290" s="11">
        <v>1200</v>
      </c>
      <c r="E290" s="11">
        <v>1600</v>
      </c>
      <c r="AA290" s="13" t="s">
        <v>669</v>
      </c>
      <c r="AB290" s="13" t="s">
        <v>1055</v>
      </c>
    </row>
    <row r="291" spans="1:28" ht="15" customHeight="1" x14ac:dyDescent="0.2">
      <c r="A291" s="3" t="s">
        <v>395</v>
      </c>
      <c r="B291" s="10" t="s">
        <v>22</v>
      </c>
      <c r="C291" s="26" t="str">
        <f t="shared" si="4"/>
        <v>Sassicaia, Tenuta San Guido, Bolgheri</v>
      </c>
      <c r="D291" s="11">
        <v>1200</v>
      </c>
      <c r="E291" s="11">
        <v>1600</v>
      </c>
      <c r="AA291" s="13" t="s">
        <v>669</v>
      </c>
      <c r="AB291" s="13" t="s">
        <v>1056</v>
      </c>
    </row>
    <row r="292" spans="1:28" ht="15" customHeight="1" x14ac:dyDescent="0.2">
      <c r="A292" s="3" t="s">
        <v>396</v>
      </c>
      <c r="B292" s="10" t="s">
        <v>57</v>
      </c>
      <c r="C292" s="26" t="str">
        <f t="shared" si="4"/>
        <v>Sassicaia, Tenuta San Guido, Bolgheri - In Bond</v>
      </c>
      <c r="D292" s="11">
        <v>600</v>
      </c>
      <c r="E292" s="11">
        <v>800</v>
      </c>
      <c r="AA292" s="13" t="s">
        <v>670</v>
      </c>
      <c r="AB292" s="13" t="s">
        <v>1057</v>
      </c>
    </row>
    <row r="293" spans="1:28" ht="15" customHeight="1" x14ac:dyDescent="0.2">
      <c r="A293" s="3" t="s">
        <v>397</v>
      </c>
      <c r="B293" s="10" t="s">
        <v>57</v>
      </c>
      <c r="C293" s="26" t="str">
        <f t="shared" si="4"/>
        <v>Ornellaia, Bolgheri - In Bond</v>
      </c>
      <c r="D293" s="11">
        <v>440</v>
      </c>
      <c r="E293" s="11">
        <v>650</v>
      </c>
      <c r="AA293" s="13" t="s">
        <v>671</v>
      </c>
      <c r="AB293" s="13" t="s">
        <v>1058</v>
      </c>
    </row>
    <row r="294" spans="1:28" ht="15" customHeight="1" x14ac:dyDescent="0.2">
      <c r="A294" s="3" t="s">
        <v>398</v>
      </c>
      <c r="B294" s="10" t="s">
        <v>57</v>
      </c>
      <c r="C294" s="26" t="str">
        <f t="shared" si="4"/>
        <v>Marchesi Antinori Montenisa, Solaia, IGT - In Bond</v>
      </c>
      <c r="D294" s="11">
        <v>340</v>
      </c>
      <c r="E294" s="11">
        <v>440</v>
      </c>
      <c r="AA294" s="13" t="s">
        <v>672</v>
      </c>
      <c r="AB294" s="13" t="s">
        <v>1059</v>
      </c>
    </row>
    <row r="295" spans="1:28" ht="15" customHeight="1" x14ac:dyDescent="0.2">
      <c r="A295" s="3" t="s">
        <v>399</v>
      </c>
      <c r="B295" s="10" t="s">
        <v>57</v>
      </c>
      <c r="C295" s="26" t="str">
        <f t="shared" si="4"/>
        <v>Marchesi Antinori, Tignanello, IGT - In Bond</v>
      </c>
      <c r="D295" s="11">
        <v>380</v>
      </c>
      <c r="E295" s="11">
        <v>480</v>
      </c>
      <c r="AA295" s="13" t="s">
        <v>673</v>
      </c>
      <c r="AB295" s="13" t="s">
        <v>1060</v>
      </c>
    </row>
    <row r="296" spans="1:28" ht="15" customHeight="1" x14ac:dyDescent="0.2">
      <c r="A296" s="3" t="s">
        <v>400</v>
      </c>
      <c r="B296" s="10" t="s">
        <v>63</v>
      </c>
      <c r="C296" s="26" t="str">
        <f t="shared" si="4"/>
        <v>Sassicaia, Tenuta San Guido, Bolgheri</v>
      </c>
      <c r="D296" s="11">
        <v>700</v>
      </c>
      <c r="E296" s="11">
        <v>900</v>
      </c>
      <c r="AA296" s="13" t="s">
        <v>669</v>
      </c>
      <c r="AB296" s="13" t="s">
        <v>1061</v>
      </c>
    </row>
    <row r="297" spans="1:28" ht="15" customHeight="1" x14ac:dyDescent="0.2">
      <c r="A297" s="3" t="s">
        <v>401</v>
      </c>
      <c r="B297" s="10" t="s">
        <v>63</v>
      </c>
      <c r="C297" s="26" t="str">
        <f t="shared" si="4"/>
        <v>Sassicaia, Tenuta San Guido, Bolgheri</v>
      </c>
      <c r="D297" s="11">
        <v>600</v>
      </c>
      <c r="E297" s="11">
        <v>800</v>
      </c>
      <c r="AA297" s="13" t="s">
        <v>669</v>
      </c>
      <c r="AB297" s="13" t="s">
        <v>1062</v>
      </c>
    </row>
    <row r="298" spans="1:28" ht="15" customHeight="1" x14ac:dyDescent="0.2">
      <c r="A298" s="3" t="s">
        <v>402</v>
      </c>
      <c r="B298" s="10"/>
      <c r="C298" s="26" t="str">
        <f t="shared" si="4"/>
        <v>2001/2017 Mixed Lot of Italian Reds from Campania, Barolo and Bolgheri</v>
      </c>
      <c r="D298" s="11">
        <v>120</v>
      </c>
      <c r="E298" s="11">
        <v>200</v>
      </c>
      <c r="AA298" s="13" t="s">
        <v>674</v>
      </c>
      <c r="AB298" s="13" t="s">
        <v>1063</v>
      </c>
    </row>
    <row r="299" spans="1:28" ht="15" customHeight="1" x14ac:dyDescent="0.2">
      <c r="A299" s="3" t="s">
        <v>403</v>
      </c>
      <c r="B299" s="10" t="s">
        <v>58</v>
      </c>
      <c r="C299" s="26" t="str">
        <f t="shared" si="4"/>
        <v>Fantini, Calalenta Pecorino, Terre di Chieti IGT - In Bond</v>
      </c>
      <c r="D299" s="11">
        <v>100</v>
      </c>
      <c r="E299" s="11">
        <v>150</v>
      </c>
      <c r="AA299" s="13" t="s">
        <v>424</v>
      </c>
      <c r="AB299" s="13" t="s">
        <v>1064</v>
      </c>
    </row>
    <row r="300" spans="1:28" ht="15" customHeight="1" x14ac:dyDescent="0.2">
      <c r="A300" s="3" t="s">
        <v>434</v>
      </c>
      <c r="B300" s="10" t="s">
        <v>92</v>
      </c>
      <c r="C300" s="26" t="str">
        <f t="shared" si="4"/>
        <v>Contador, Vina Andres Romeo, Rioja</v>
      </c>
      <c r="D300" s="11">
        <v>90</v>
      </c>
      <c r="E300" s="11">
        <v>120</v>
      </c>
      <c r="AA300" s="13" t="s">
        <v>675</v>
      </c>
      <c r="AB300" s="13" t="s">
        <v>1065</v>
      </c>
    </row>
    <row r="301" spans="1:28" ht="15" customHeight="1" x14ac:dyDescent="0.2">
      <c r="A301" s="3" t="s">
        <v>435</v>
      </c>
      <c r="B301" s="10" t="s">
        <v>25</v>
      </c>
      <c r="C301" s="26" t="str">
        <f t="shared" si="4"/>
        <v>Sei Solo, Ribera del Duero, Preludio</v>
      </c>
      <c r="D301" s="11">
        <v>140</v>
      </c>
      <c r="E301" s="11">
        <v>200</v>
      </c>
      <c r="AA301" s="13" t="s">
        <v>676</v>
      </c>
      <c r="AB301" s="13" t="s">
        <v>1066</v>
      </c>
    </row>
    <row r="302" spans="1:28" ht="15" customHeight="1" x14ac:dyDescent="0.2">
      <c r="A302" s="3" t="s">
        <v>436</v>
      </c>
      <c r="B302" s="10" t="s">
        <v>25</v>
      </c>
      <c r="C302" s="26" t="str">
        <f t="shared" si="4"/>
        <v>Sei Solo, Ribera del Duero, Preludio (Magnums)</v>
      </c>
      <c r="D302" s="11">
        <v>40</v>
      </c>
      <c r="E302" s="11">
        <v>80</v>
      </c>
      <c r="AA302" s="13" t="s">
        <v>677</v>
      </c>
      <c r="AB302" s="13" t="s">
        <v>1067</v>
      </c>
    </row>
    <row r="303" spans="1:28" ht="15" customHeight="1" x14ac:dyDescent="0.2">
      <c r="A303" s="3" t="s">
        <v>437</v>
      </c>
      <c r="B303" s="10" t="s">
        <v>25</v>
      </c>
      <c r="C303" s="26" t="str">
        <f t="shared" si="4"/>
        <v>Sei Solo, Ribera del Duero</v>
      </c>
      <c r="D303" s="11">
        <v>120</v>
      </c>
      <c r="E303" s="11">
        <v>160</v>
      </c>
      <c r="AA303" s="13" t="s">
        <v>678</v>
      </c>
      <c r="AB303" s="13" t="s">
        <v>1068</v>
      </c>
    </row>
    <row r="304" spans="1:28" ht="15" customHeight="1" x14ac:dyDescent="0.2">
      <c r="A304" s="3" t="s">
        <v>438</v>
      </c>
      <c r="B304" s="10"/>
      <c r="C304" s="26" t="str">
        <f t="shared" si="4"/>
        <v>1997/2018 Mixed Lot of Ramos Pinto, Vintage Port and Urtiga Terracos Pre-Filoxericos</v>
      </c>
      <c r="D304" s="11">
        <v>200</v>
      </c>
      <c r="E304" s="11">
        <v>300</v>
      </c>
      <c r="AA304" s="13" t="s">
        <v>679</v>
      </c>
      <c r="AB304" s="13" t="s">
        <v>1069</v>
      </c>
    </row>
    <row r="305" spans="1:28" ht="15" customHeight="1" x14ac:dyDescent="0.2">
      <c r="A305" s="3" t="s">
        <v>439</v>
      </c>
      <c r="B305" s="10"/>
      <c r="C305" s="26" t="str">
        <f t="shared" si="4"/>
        <v>2014/2016 Mixed Lot of Niepoort Douro, Batuta and Turris</v>
      </c>
      <c r="D305" s="11">
        <v>150</v>
      </c>
      <c r="E305" s="11">
        <v>200</v>
      </c>
      <c r="AA305" s="13" t="s">
        <v>680</v>
      </c>
      <c r="AB305" s="13" t="s">
        <v>1070</v>
      </c>
    </row>
    <row r="306" spans="1:28" ht="15" customHeight="1" x14ac:dyDescent="0.2">
      <c r="A306" s="3" t="s">
        <v>440</v>
      </c>
      <c r="B306" s="10"/>
      <c r="C306" s="26" t="str">
        <f t="shared" si="4"/>
        <v>2013/2016 Mixed Lot of Wine and Sherry</v>
      </c>
      <c r="D306" s="11">
        <v>100</v>
      </c>
      <c r="E306" s="11">
        <v>160</v>
      </c>
      <c r="AA306" s="13" t="s">
        <v>681</v>
      </c>
      <c r="AB306" s="13" t="s">
        <v>1071</v>
      </c>
    </row>
    <row r="307" spans="1:28" ht="15" customHeight="1" x14ac:dyDescent="0.2">
      <c r="A307" s="3" t="s">
        <v>441</v>
      </c>
      <c r="B307" s="10" t="s">
        <v>42</v>
      </c>
      <c r="C307" s="26" t="str">
        <f t="shared" si="4"/>
        <v>Kay Brothers, Amery Hillside Shiraz, McLaren Vale - In Bond</v>
      </c>
      <c r="D307" s="11">
        <v>120</v>
      </c>
      <c r="E307" s="11">
        <v>180</v>
      </c>
      <c r="AA307" s="13" t="s">
        <v>75</v>
      </c>
      <c r="AB307" s="13" t="s">
        <v>1072</v>
      </c>
    </row>
    <row r="308" spans="1:28" ht="15" customHeight="1" x14ac:dyDescent="0.2">
      <c r="A308" s="3" t="s">
        <v>442</v>
      </c>
      <c r="B308" s="10" t="s">
        <v>22</v>
      </c>
      <c r="C308" s="26" t="str">
        <f t="shared" si="4"/>
        <v>Moss Wood, Cabernet Sauvignon, Margaret River</v>
      </c>
      <c r="D308" s="11">
        <v>240</v>
      </c>
      <c r="E308" s="11">
        <v>340</v>
      </c>
      <c r="AA308" s="13" t="s">
        <v>682</v>
      </c>
      <c r="AB308" s="13" t="s">
        <v>1073</v>
      </c>
    </row>
    <row r="309" spans="1:28" ht="15" customHeight="1" x14ac:dyDescent="0.2">
      <c r="A309" s="3" t="s">
        <v>443</v>
      </c>
      <c r="B309" s="10" t="s">
        <v>56</v>
      </c>
      <c r="C309" s="26" t="str">
        <f t="shared" si="4"/>
        <v>Penfolds, Grange, South Australia</v>
      </c>
      <c r="D309" s="11">
        <v>1300</v>
      </c>
      <c r="E309" s="11">
        <v>1600</v>
      </c>
      <c r="AA309" s="13" t="s">
        <v>683</v>
      </c>
      <c r="AB309" s="13" t="s">
        <v>1074</v>
      </c>
    </row>
    <row r="310" spans="1:28" ht="15" customHeight="1" x14ac:dyDescent="0.2">
      <c r="A310" s="3" t="s">
        <v>444</v>
      </c>
      <c r="B310" s="10" t="s">
        <v>58</v>
      </c>
      <c r="C310" s="26" t="str">
        <f t="shared" si="4"/>
        <v>Penfolds, Bin 180 Cabernet Shiraz, Coonawarra</v>
      </c>
      <c r="D310" s="11">
        <v>2500</v>
      </c>
      <c r="E310" s="11">
        <v>3000</v>
      </c>
      <c r="AA310" s="13" t="s">
        <v>684</v>
      </c>
      <c r="AB310" s="13" t="s">
        <v>1075</v>
      </c>
    </row>
    <row r="311" spans="1:28" ht="15" customHeight="1" x14ac:dyDescent="0.2">
      <c r="A311" s="3" t="s">
        <v>445</v>
      </c>
      <c r="B311" s="10" t="s">
        <v>58</v>
      </c>
      <c r="C311" s="26" t="str">
        <f t="shared" si="4"/>
        <v>Penfolds, Bin 180 Cabernet Shiraz, Coonawarra</v>
      </c>
      <c r="D311" s="11">
        <v>2500</v>
      </c>
      <c r="E311" s="11">
        <v>3000</v>
      </c>
      <c r="AA311" s="13" t="s">
        <v>684</v>
      </c>
      <c r="AB311" s="13" t="s">
        <v>1076</v>
      </c>
    </row>
    <row r="312" spans="1:28" ht="15" customHeight="1" x14ac:dyDescent="0.2">
      <c r="A312" s="3" t="s">
        <v>446</v>
      </c>
      <c r="B312" s="10" t="s">
        <v>56</v>
      </c>
      <c r="C312" s="26" t="str">
        <f t="shared" si="4"/>
        <v>Alvi's Drift, Albertus Viljoen Limited Release Chardonnay, Worcester - In Bond</v>
      </c>
      <c r="D312" s="11">
        <v>90</v>
      </c>
      <c r="E312" s="11">
        <v>120</v>
      </c>
      <c r="AA312" s="13" t="s">
        <v>425</v>
      </c>
      <c r="AB312" s="13" t="s">
        <v>1077</v>
      </c>
    </row>
    <row r="313" spans="1:28" ht="15" customHeight="1" x14ac:dyDescent="0.2">
      <c r="A313" s="3" t="s">
        <v>447</v>
      </c>
      <c r="B313" s="10" t="s">
        <v>53</v>
      </c>
      <c r="C313" s="26" t="str">
        <f t="shared" si="4"/>
        <v>Casa Silva, Altura, Colchagua Valley</v>
      </c>
      <c r="D313" s="11">
        <v>100</v>
      </c>
      <c r="E313" s="11">
        <v>150</v>
      </c>
      <c r="AA313" s="13" t="s">
        <v>685</v>
      </c>
      <c r="AB313" s="13" t="s">
        <v>1078</v>
      </c>
    </row>
    <row r="314" spans="1:28" ht="15" customHeight="1" x14ac:dyDescent="0.2">
      <c r="A314" s="3" t="s">
        <v>448</v>
      </c>
      <c r="B314" s="10" t="s">
        <v>92</v>
      </c>
      <c r="C314" s="26" t="str">
        <f t="shared" si="4"/>
        <v>Caymus, Cabernet Sauvignon, Special Selection Napa Valley</v>
      </c>
      <c r="D314" s="11">
        <v>500</v>
      </c>
      <c r="E314" s="11">
        <v>900</v>
      </c>
      <c r="AA314" s="13" t="s">
        <v>686</v>
      </c>
      <c r="AB314" s="13" t="s">
        <v>1079</v>
      </c>
    </row>
    <row r="315" spans="1:28" ht="15" customHeight="1" x14ac:dyDescent="0.2">
      <c r="A315" s="3" t="s">
        <v>449</v>
      </c>
      <c r="B315" s="10" t="s">
        <v>25</v>
      </c>
      <c r="C315" s="26" t="str">
        <f t="shared" si="4"/>
        <v>The Napa Valley Reserve, 'Jack' Napa Valley Red Wine (made by the Harlan Estate team)</v>
      </c>
      <c r="D315" s="11">
        <v>500</v>
      </c>
      <c r="E315" s="11">
        <v>700</v>
      </c>
      <c r="AA315" s="13" t="s">
        <v>687</v>
      </c>
      <c r="AB315" s="13" t="s">
        <v>1080</v>
      </c>
    </row>
    <row r="316" spans="1:28" ht="15" customHeight="1" x14ac:dyDescent="0.2">
      <c r="A316" s="3" t="s">
        <v>450</v>
      </c>
      <c r="B316" s="10" t="s">
        <v>25</v>
      </c>
      <c r="C316" s="26" t="str">
        <f t="shared" si="4"/>
        <v>The Napa Valley Reserve, 'Jack' Napa Valley Red Wine (made by the Harlan Estate team)</v>
      </c>
      <c r="D316" s="11">
        <v>500</v>
      </c>
      <c r="E316" s="11">
        <v>700</v>
      </c>
      <c r="AA316" s="13" t="s">
        <v>687</v>
      </c>
      <c r="AB316" s="13" t="s">
        <v>1081</v>
      </c>
    </row>
    <row r="317" spans="1:28" ht="15" customHeight="1" x14ac:dyDescent="0.2">
      <c r="A317" s="3" t="s">
        <v>451</v>
      </c>
      <c r="B317" s="10" t="s">
        <v>25</v>
      </c>
      <c r="C317" s="26" t="str">
        <f t="shared" si="4"/>
        <v>The Napa Valley Reserve, 'Jack' Napa Valley Red Wine (made by the Harlan Estate team)</v>
      </c>
      <c r="D317" s="11">
        <v>500</v>
      </c>
      <c r="E317" s="11">
        <v>700</v>
      </c>
      <c r="AA317" s="13" t="s">
        <v>687</v>
      </c>
      <c r="AB317" s="13" t="s">
        <v>1082</v>
      </c>
    </row>
    <row r="318" spans="1:28" ht="15" customHeight="1" x14ac:dyDescent="0.2">
      <c r="A318" s="3" t="s">
        <v>452</v>
      </c>
      <c r="B318" s="10" t="s">
        <v>25</v>
      </c>
      <c r="C318" s="26" t="str">
        <f t="shared" si="4"/>
        <v>The Napa Valley Reserve, 'Jack' Napa Valley Red Wine (Double Magnum)</v>
      </c>
      <c r="D318" s="11">
        <v>320</v>
      </c>
      <c r="E318" s="11">
        <v>420</v>
      </c>
      <c r="AA318" s="13" t="s">
        <v>688</v>
      </c>
      <c r="AB318" s="13" t="s">
        <v>1083</v>
      </c>
    </row>
    <row r="319" spans="1:28" ht="15" customHeight="1" x14ac:dyDescent="0.2">
      <c r="A319" s="3" t="s">
        <v>453</v>
      </c>
      <c r="B319" s="10" t="s">
        <v>56</v>
      </c>
      <c r="C319" s="26" t="str">
        <f t="shared" si="4"/>
        <v>Opus One, Napa Valley</v>
      </c>
      <c r="D319" s="11">
        <v>180</v>
      </c>
      <c r="E319" s="11">
        <v>240</v>
      </c>
      <c r="AA319" s="13" t="s">
        <v>104</v>
      </c>
      <c r="AB319" s="13" t="s">
        <v>1084</v>
      </c>
    </row>
    <row r="320" spans="1:28" ht="15" customHeight="1" x14ac:dyDescent="0.2">
      <c r="A320" s="3" t="s">
        <v>454</v>
      </c>
      <c r="B320" s="10" t="s">
        <v>56</v>
      </c>
      <c r="C320" s="26" t="str">
        <f t="shared" si="4"/>
        <v>Penfolds, Quantum Bin 98 Cabernet Sauvignon, Wine of the World</v>
      </c>
      <c r="D320" s="11">
        <v>2000</v>
      </c>
      <c r="E320" s="11">
        <v>2500</v>
      </c>
      <c r="AA320" s="13" t="s">
        <v>689</v>
      </c>
      <c r="AB320" s="13" t="s">
        <v>1085</v>
      </c>
    </row>
    <row r="321" spans="1:28" ht="15" customHeight="1" x14ac:dyDescent="0.2">
      <c r="A321" s="3" t="s">
        <v>455</v>
      </c>
      <c r="B321" s="10" t="s">
        <v>57</v>
      </c>
      <c r="C321" s="26" t="str">
        <f t="shared" si="4"/>
        <v>Penfolds, Bin 149 Cabernet Sauvignon, Wine of the World</v>
      </c>
      <c r="D321" s="11">
        <v>200</v>
      </c>
      <c r="E321" s="11">
        <v>300</v>
      </c>
      <c r="AA321" s="13" t="s">
        <v>690</v>
      </c>
      <c r="AB321" s="13" t="s">
        <v>1086</v>
      </c>
    </row>
    <row r="322" spans="1:28" ht="15" customHeight="1" x14ac:dyDescent="0.2">
      <c r="A322" s="3" t="s">
        <v>456</v>
      </c>
      <c r="B322" s="10" t="s">
        <v>58</v>
      </c>
      <c r="C322" s="26" t="str">
        <f t="shared" si="4"/>
        <v>Penfolds, Bin 149 Cabernet Sauvignon, Wine of the World</v>
      </c>
      <c r="D322" s="11">
        <v>160</v>
      </c>
      <c r="E322" s="11">
        <v>260</v>
      </c>
      <c r="AA322" s="13" t="s">
        <v>690</v>
      </c>
      <c r="AB322" s="13" t="s">
        <v>1087</v>
      </c>
    </row>
    <row r="323" spans="1:28" ht="15" customHeight="1" x14ac:dyDescent="0.2">
      <c r="A323" s="3" t="s">
        <v>457</v>
      </c>
      <c r="B323" s="10" t="s">
        <v>58</v>
      </c>
      <c r="C323" s="26" t="str">
        <f t="shared" si="4"/>
        <v>Penfolds, Bin 149 Cabernet Sauvignon, Wine of the World</v>
      </c>
      <c r="D323" s="11">
        <v>400</v>
      </c>
      <c r="E323" s="11">
        <v>600</v>
      </c>
      <c r="AA323" s="13" t="s">
        <v>690</v>
      </c>
      <c r="AB323" s="13" t="s">
        <v>1088</v>
      </c>
    </row>
    <row r="324" spans="1:28" ht="15" customHeight="1" x14ac:dyDescent="0.2">
      <c r="A324" s="3" t="s">
        <v>458</v>
      </c>
      <c r="B324" s="10" t="s">
        <v>63</v>
      </c>
      <c r="C324" s="26" t="str">
        <f t="shared" si="4"/>
        <v>Turley, Zinfandel Turley Estate, Napa Valley</v>
      </c>
      <c r="D324" s="11">
        <v>180</v>
      </c>
      <c r="E324" s="11">
        <v>260</v>
      </c>
      <c r="AA324" s="13" t="s">
        <v>426</v>
      </c>
      <c r="AB324" s="13" t="s">
        <v>1089</v>
      </c>
    </row>
    <row r="325" spans="1:28" ht="15" customHeight="1" x14ac:dyDescent="0.2">
      <c r="A325" s="3" t="s">
        <v>459</v>
      </c>
      <c r="B325" s="10"/>
      <c r="C325" s="26" t="str">
        <f t="shared" si="4"/>
        <v>2006/2021 Mixed Lot of Pinot Noir from Williams Selyem</v>
      </c>
      <c r="D325" s="11">
        <v>360</v>
      </c>
      <c r="E325" s="11">
        <v>460</v>
      </c>
      <c r="AA325" s="13" t="s">
        <v>691</v>
      </c>
      <c r="AB325" s="13" t="s">
        <v>1090</v>
      </c>
    </row>
    <row r="326" spans="1:28" ht="15" customHeight="1" x14ac:dyDescent="0.2">
      <c r="A326" s="3" t="s">
        <v>460</v>
      </c>
      <c r="B326" s="10"/>
      <c r="C326" s="26" t="str">
        <f t="shared" si="4"/>
        <v>2013/2023 Mixed Lot of Peter Michael, Ma Belle-Fille and L'Apres-Midi</v>
      </c>
      <c r="D326" s="11">
        <v>400</v>
      </c>
      <c r="E326" s="11">
        <v>600</v>
      </c>
      <c r="AA326" s="13" t="s">
        <v>692</v>
      </c>
      <c r="AB326" s="13" t="s">
        <v>1091</v>
      </c>
    </row>
    <row r="327" spans="1:28" ht="15" customHeight="1" x14ac:dyDescent="0.2">
      <c r="A327" s="3" t="s">
        <v>461</v>
      </c>
      <c r="B327" s="10"/>
      <c r="C327" s="26" t="str">
        <f t="shared" si="4"/>
        <v>2017/2019 Mixed Lot of Peter Michael, Belle Cote, Knights Valley (Magnums)</v>
      </c>
      <c r="D327" s="11">
        <v>380</v>
      </c>
      <c r="E327" s="11">
        <v>480</v>
      </c>
      <c r="AA327" s="13" t="s">
        <v>693</v>
      </c>
      <c r="AB327" s="13" t="s">
        <v>1092</v>
      </c>
    </row>
    <row r="328" spans="1:28" ht="15" customHeight="1" x14ac:dyDescent="0.2">
      <c r="A328" s="3" t="s">
        <v>462</v>
      </c>
      <c r="B328" s="10"/>
      <c r="C328" s="26" t="str">
        <f t="shared" si="4"/>
        <v>2017/2020 Peter Michael, Belle Cote, Knights Valley</v>
      </c>
      <c r="D328" s="11">
        <v>280</v>
      </c>
      <c r="E328" s="11">
        <v>380</v>
      </c>
      <c r="AA328" s="13" t="s">
        <v>694</v>
      </c>
      <c r="AB328" s="13" t="s">
        <v>1093</v>
      </c>
    </row>
    <row r="329" spans="1:28" ht="15" customHeight="1" x14ac:dyDescent="0.2">
      <c r="A329" s="3" t="s">
        <v>463</v>
      </c>
      <c r="B329" s="10"/>
      <c r="C329" s="26" t="str">
        <f t="shared" si="4"/>
        <v>2017/2020 Mixed Lot of Peter Michael, La Carriere, Knights Valley (Magnums)</v>
      </c>
      <c r="D329" s="11">
        <v>300</v>
      </c>
      <c r="E329" s="11">
        <v>400</v>
      </c>
      <c r="AA329" s="13" t="s">
        <v>695</v>
      </c>
      <c r="AB329" s="13" t="s">
        <v>1094</v>
      </c>
    </row>
    <row r="330" spans="1:28" ht="15" customHeight="1" x14ac:dyDescent="0.2">
      <c r="A330" s="3" t="s">
        <v>464</v>
      </c>
      <c r="B330" s="10"/>
      <c r="C330" s="26" t="str">
        <f t="shared" si="4"/>
        <v>2017/2023 Peter Michael, La Carriere, Knights Valley</v>
      </c>
      <c r="D330" s="11">
        <v>280</v>
      </c>
      <c r="E330" s="11">
        <v>380</v>
      </c>
      <c r="AA330" s="13" t="s">
        <v>696</v>
      </c>
      <c r="AB330" s="13" t="s">
        <v>1095</v>
      </c>
    </row>
  </sheetData>
  <autoFilter ref="A2:E2" xr:uid="{E67EE7AD-31DC-4E9E-9CAE-EA728634603C}"/>
  <mergeCells count="1">
    <mergeCell ref="A1:E1"/>
  </mergeCells>
  <phoneticPr fontId="26" type="noConversion"/>
  <pageMargins left="0.70866141732283472" right="0.70866141732283472" top="0.74803149606299213" bottom="0.74803149606299213" header="0.31496062992125984" footer="0.31496062992125984"/>
  <pageSetup paperSize="9" scale="63" fitToHeight="10" orientation="portrait" r:id="rId1"/>
  <headerFooter>
    <oddFooter>&amp;R&amp;P</oddFooter>
  </headerFooter>
  <ignoredErrors>
    <ignoredError sqref="A3:A297 A298:A330 B3:B33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9000C-FBF2-4F1B-B225-27F1D765E7F5}">
  <dimension ref="A1:AX330"/>
  <sheetViews>
    <sheetView zoomScale="110" zoomScaleNormal="110" workbookViewId="0">
      <selection activeCell="C13" sqref="C13"/>
    </sheetView>
  </sheetViews>
  <sheetFormatPr baseColWidth="10" defaultColWidth="9.1640625" defaultRowHeight="12" customHeight="1" x14ac:dyDescent="0.2"/>
  <cols>
    <col min="1" max="1" width="10.6640625" style="20" customWidth="1"/>
    <col min="2" max="2" width="9.6640625" style="24" customWidth="1"/>
    <col min="3" max="3" width="17.6640625" style="20" customWidth="1"/>
    <col min="4" max="4" width="8.33203125" style="24" customWidth="1"/>
    <col min="5" max="5" width="88" style="25" customWidth="1"/>
    <col min="6" max="6" width="8.6640625" style="17" customWidth="1"/>
    <col min="7" max="7" width="10.5" style="17" customWidth="1"/>
    <col min="8" max="8" width="14.33203125" style="17" customWidth="1"/>
    <col min="9" max="9" width="16" style="17" customWidth="1"/>
    <col min="10" max="10" width="9.1640625" style="4"/>
    <col min="11" max="12" width="12.1640625" style="18" customWidth="1"/>
    <col min="13" max="13" width="67" style="19" customWidth="1"/>
    <col min="14" max="14" width="81.6640625" style="1" customWidth="1"/>
    <col min="15" max="26" width="9.1640625" style="1"/>
    <col min="27" max="27" width="86.1640625" style="1" hidden="1" customWidth="1"/>
    <col min="28" max="28" width="102.5" style="1" hidden="1" customWidth="1"/>
    <col min="29" max="16384" width="9.1640625" style="1"/>
  </cols>
  <sheetData>
    <row r="1" spans="1:50" s="4" customFormat="1" ht="71.25" customHeight="1" x14ac:dyDescent="0.2">
      <c r="A1" s="39" t="s">
        <v>1096</v>
      </c>
      <c r="B1" s="40"/>
      <c r="C1" s="40"/>
      <c r="D1" s="40"/>
      <c r="E1" s="40"/>
      <c r="F1" s="40"/>
      <c r="G1" s="40"/>
      <c r="H1" s="40"/>
      <c r="I1" s="40"/>
      <c r="J1" s="40"/>
      <c r="K1" s="40"/>
      <c r="L1" s="40"/>
      <c r="M1" s="40"/>
      <c r="N1" s="41"/>
      <c r="O1" s="1"/>
      <c r="P1" s="1"/>
    </row>
    <row r="2" spans="1:50" s="9" customFormat="1" ht="40.25" customHeight="1" x14ac:dyDescent="0.2">
      <c r="A2" s="27" t="s">
        <v>0</v>
      </c>
      <c r="B2" s="28" t="s">
        <v>1</v>
      </c>
      <c r="C2" s="27" t="s">
        <v>5</v>
      </c>
      <c r="D2" s="27" t="s">
        <v>6</v>
      </c>
      <c r="E2" s="2" t="s">
        <v>2</v>
      </c>
      <c r="F2" s="29" t="s">
        <v>7</v>
      </c>
      <c r="G2" s="29" t="s">
        <v>106</v>
      </c>
      <c r="H2" s="27" t="s">
        <v>76</v>
      </c>
      <c r="I2" s="27" t="s">
        <v>8</v>
      </c>
      <c r="J2" s="28" t="s">
        <v>10</v>
      </c>
      <c r="K2" s="27" t="s">
        <v>4</v>
      </c>
      <c r="L2" s="27" t="s">
        <v>11</v>
      </c>
      <c r="M2" s="30" t="s">
        <v>3</v>
      </c>
      <c r="N2" s="30" t="s">
        <v>9</v>
      </c>
      <c r="O2" s="1"/>
      <c r="P2" s="1"/>
      <c r="Q2" s="1"/>
      <c r="R2" s="1"/>
      <c r="S2" s="1"/>
      <c r="T2" s="1"/>
      <c r="U2" s="1"/>
      <c r="V2" s="1"/>
      <c r="W2" s="1"/>
      <c r="X2" s="1"/>
      <c r="Y2" s="1"/>
      <c r="Z2" s="1"/>
      <c r="AA2" s="7" t="s">
        <v>2</v>
      </c>
      <c r="AB2" s="7" t="s">
        <v>18</v>
      </c>
      <c r="AC2" s="1"/>
      <c r="AD2" s="1"/>
      <c r="AE2" s="1"/>
      <c r="AF2" s="1"/>
      <c r="AG2" s="1"/>
      <c r="AH2" s="1"/>
      <c r="AI2" s="1"/>
      <c r="AJ2" s="1"/>
      <c r="AK2" s="1"/>
      <c r="AL2" s="1"/>
      <c r="AM2" s="1"/>
      <c r="AN2" s="1"/>
      <c r="AO2" s="1"/>
      <c r="AP2" s="1"/>
      <c r="AQ2" s="1"/>
      <c r="AR2" s="1"/>
      <c r="AS2" s="1"/>
      <c r="AT2" s="1"/>
      <c r="AU2" s="1"/>
      <c r="AV2" s="1"/>
      <c r="AW2" s="1"/>
      <c r="AX2" s="1"/>
    </row>
    <row r="3" spans="1:50" ht="15" customHeight="1" x14ac:dyDescent="0.2">
      <c r="A3" s="31" t="s">
        <v>107</v>
      </c>
      <c r="B3" s="31" t="s">
        <v>88</v>
      </c>
      <c r="C3" s="33" t="s">
        <v>27</v>
      </c>
      <c r="D3" s="33" t="s">
        <v>14</v>
      </c>
      <c r="E3" s="36" t="str">
        <f>HYPERLINK(AB3,AA3)</f>
        <v>Krug, Vintage Brut</v>
      </c>
      <c r="F3" s="31" t="s">
        <v>13</v>
      </c>
      <c r="G3" s="32">
        <v>2</v>
      </c>
      <c r="H3" s="33" t="s">
        <v>77</v>
      </c>
      <c r="I3" s="33" t="s">
        <v>32</v>
      </c>
      <c r="J3" s="31" t="s">
        <v>33</v>
      </c>
      <c r="K3" s="38">
        <v>600</v>
      </c>
      <c r="L3" s="38">
        <v>800</v>
      </c>
      <c r="M3" s="33" t="s">
        <v>697</v>
      </c>
      <c r="N3" s="34"/>
      <c r="AA3" s="12" t="s">
        <v>404</v>
      </c>
      <c r="AB3" s="13" t="s">
        <v>768</v>
      </c>
    </row>
    <row r="4" spans="1:50" ht="15" customHeight="1" x14ac:dyDescent="0.2">
      <c r="A4" s="31" t="s">
        <v>108</v>
      </c>
      <c r="B4" s="31" t="s">
        <v>43</v>
      </c>
      <c r="C4" s="33" t="s">
        <v>27</v>
      </c>
      <c r="D4" s="33" t="s">
        <v>14</v>
      </c>
      <c r="E4" s="36" t="str">
        <f t="shared" ref="E4:E67" si="0">HYPERLINK(AB4,AA4)</f>
        <v>Bollinger, R.D., Champagne</v>
      </c>
      <c r="F4" s="31" t="s">
        <v>13</v>
      </c>
      <c r="G4" s="32">
        <v>3</v>
      </c>
      <c r="H4" s="33" t="s">
        <v>77</v>
      </c>
      <c r="I4" s="33" t="s">
        <v>28</v>
      </c>
      <c r="J4" s="31" t="s">
        <v>33</v>
      </c>
      <c r="K4" s="38">
        <v>150</v>
      </c>
      <c r="L4" s="38">
        <v>200</v>
      </c>
      <c r="M4" s="34"/>
      <c r="N4" s="34" t="s">
        <v>429</v>
      </c>
      <c r="AA4" s="12" t="s">
        <v>465</v>
      </c>
      <c r="AB4" s="13" t="s">
        <v>769</v>
      </c>
    </row>
    <row r="5" spans="1:50" ht="15" customHeight="1" x14ac:dyDescent="0.2">
      <c r="A5" s="31" t="s">
        <v>109</v>
      </c>
      <c r="B5" s="31" t="s">
        <v>53</v>
      </c>
      <c r="C5" s="33" t="s">
        <v>27</v>
      </c>
      <c r="D5" s="33" t="s">
        <v>14</v>
      </c>
      <c r="E5" s="36" t="str">
        <f t="shared" si="0"/>
        <v>Joseph Perrier, Cuvee Josephine</v>
      </c>
      <c r="F5" s="31" t="s">
        <v>13</v>
      </c>
      <c r="G5" s="32">
        <v>3</v>
      </c>
      <c r="H5" s="33" t="s">
        <v>77</v>
      </c>
      <c r="I5" s="33" t="s">
        <v>28</v>
      </c>
      <c r="J5" s="31" t="s">
        <v>33</v>
      </c>
      <c r="K5" s="38">
        <v>180</v>
      </c>
      <c r="L5" s="38">
        <v>220</v>
      </c>
      <c r="M5" s="34"/>
      <c r="N5" s="33" t="s">
        <v>429</v>
      </c>
      <c r="AA5" s="12" t="s">
        <v>405</v>
      </c>
      <c r="AB5" s="13" t="s">
        <v>770</v>
      </c>
    </row>
    <row r="6" spans="1:50" ht="15" customHeight="1" x14ac:dyDescent="0.2">
      <c r="A6" s="31" t="s">
        <v>110</v>
      </c>
      <c r="B6" s="31" t="s">
        <v>57</v>
      </c>
      <c r="C6" s="33" t="s">
        <v>27</v>
      </c>
      <c r="D6" s="33" t="s">
        <v>14</v>
      </c>
      <c r="E6" s="36" t="str">
        <f t="shared" si="0"/>
        <v>Joseph Perrier, Le Ciergelot Brut Nature, Parcelle ZD214</v>
      </c>
      <c r="F6" s="31" t="s">
        <v>13</v>
      </c>
      <c r="G6" s="32">
        <v>6</v>
      </c>
      <c r="H6" s="33" t="s">
        <v>77</v>
      </c>
      <c r="I6" s="33" t="s">
        <v>32</v>
      </c>
      <c r="J6" s="31" t="s">
        <v>33</v>
      </c>
      <c r="K6" s="38">
        <v>140</v>
      </c>
      <c r="L6" s="38">
        <v>180</v>
      </c>
      <c r="M6" s="34"/>
      <c r="N6" s="33" t="s">
        <v>429</v>
      </c>
      <c r="AA6" s="12" t="s">
        <v>466</v>
      </c>
      <c r="AB6" s="13" t="s">
        <v>771</v>
      </c>
    </row>
    <row r="7" spans="1:50" ht="15" customHeight="1" x14ac:dyDescent="0.2">
      <c r="A7" s="31" t="s">
        <v>111</v>
      </c>
      <c r="B7" s="31" t="s">
        <v>760</v>
      </c>
      <c r="C7" s="33" t="s">
        <v>36</v>
      </c>
      <c r="D7" s="33" t="s">
        <v>12</v>
      </c>
      <c r="E7" s="36" t="str">
        <f t="shared" si="0"/>
        <v>Fonseca, Vintage Port</v>
      </c>
      <c r="F7" s="31" t="s">
        <v>13</v>
      </c>
      <c r="G7" s="32">
        <v>12</v>
      </c>
      <c r="H7" s="33" t="s">
        <v>79</v>
      </c>
      <c r="I7" s="33" t="s">
        <v>38</v>
      </c>
      <c r="J7" s="31" t="s">
        <v>33</v>
      </c>
      <c r="K7" s="38">
        <v>600</v>
      </c>
      <c r="L7" s="38">
        <v>800</v>
      </c>
      <c r="M7" s="33"/>
      <c r="N7" s="34"/>
      <c r="AA7" s="12" t="s">
        <v>81</v>
      </c>
      <c r="AB7" s="13" t="s">
        <v>772</v>
      </c>
    </row>
    <row r="8" spans="1:50" ht="15" customHeight="1" x14ac:dyDescent="0.2">
      <c r="A8" s="31" t="s">
        <v>112</v>
      </c>
      <c r="B8" s="31" t="s">
        <v>761</v>
      </c>
      <c r="C8" s="33" t="s">
        <v>36</v>
      </c>
      <c r="D8" s="33" t="s">
        <v>12</v>
      </c>
      <c r="E8" s="36" t="str">
        <f t="shared" si="0"/>
        <v>Graham's, Vintage Port</v>
      </c>
      <c r="F8" s="31" t="s">
        <v>13</v>
      </c>
      <c r="G8" s="32">
        <v>12</v>
      </c>
      <c r="H8" s="33" t="s">
        <v>79</v>
      </c>
      <c r="I8" s="33" t="s">
        <v>38</v>
      </c>
      <c r="J8" s="31" t="s">
        <v>33</v>
      </c>
      <c r="K8" s="38">
        <v>400</v>
      </c>
      <c r="L8" s="38">
        <v>600</v>
      </c>
      <c r="M8" s="34"/>
      <c r="N8" s="33"/>
      <c r="AA8" s="15" t="s">
        <v>467</v>
      </c>
      <c r="AB8" s="13" t="s">
        <v>773</v>
      </c>
    </row>
    <row r="9" spans="1:50" ht="15" customHeight="1" x14ac:dyDescent="0.2">
      <c r="A9" s="31" t="s">
        <v>113</v>
      </c>
      <c r="B9" s="31" t="s">
        <v>48</v>
      </c>
      <c r="C9" s="33" t="s">
        <v>36</v>
      </c>
      <c r="D9" s="33" t="s">
        <v>12</v>
      </c>
      <c r="E9" s="36" t="str">
        <f t="shared" si="0"/>
        <v>Warre's, Vintage Port</v>
      </c>
      <c r="F9" s="31" t="s">
        <v>13</v>
      </c>
      <c r="G9" s="32">
        <v>12</v>
      </c>
      <c r="H9" s="33" t="s">
        <v>79</v>
      </c>
      <c r="I9" s="33" t="s">
        <v>38</v>
      </c>
      <c r="J9" s="31" t="s">
        <v>33</v>
      </c>
      <c r="K9" s="38">
        <v>300</v>
      </c>
      <c r="L9" s="38">
        <v>400</v>
      </c>
      <c r="M9" s="34" t="s">
        <v>698</v>
      </c>
      <c r="N9" s="33"/>
      <c r="AA9" s="12" t="s">
        <v>406</v>
      </c>
      <c r="AB9" s="13" t="s">
        <v>774</v>
      </c>
    </row>
    <row r="10" spans="1:50" ht="15" customHeight="1" x14ac:dyDescent="0.2">
      <c r="A10" s="31" t="s">
        <v>114</v>
      </c>
      <c r="B10" s="31" t="s">
        <v>39</v>
      </c>
      <c r="C10" s="33" t="s">
        <v>36</v>
      </c>
      <c r="D10" s="33" t="s">
        <v>12</v>
      </c>
      <c r="E10" s="36" t="str">
        <f t="shared" si="0"/>
        <v>Graham's, Vintage Port</v>
      </c>
      <c r="F10" s="31" t="s">
        <v>13</v>
      </c>
      <c r="G10" s="32">
        <v>6</v>
      </c>
      <c r="H10" s="33" t="s">
        <v>79</v>
      </c>
      <c r="I10" s="33" t="s">
        <v>32</v>
      </c>
      <c r="J10" s="31" t="s">
        <v>33</v>
      </c>
      <c r="K10" s="38">
        <v>120</v>
      </c>
      <c r="L10" s="38">
        <v>160</v>
      </c>
      <c r="M10" s="35"/>
      <c r="N10" s="33"/>
      <c r="AA10" s="12" t="s">
        <v>467</v>
      </c>
      <c r="AB10" s="13" t="s">
        <v>775</v>
      </c>
    </row>
    <row r="11" spans="1:50" ht="15" customHeight="1" x14ac:dyDescent="0.2">
      <c r="A11" s="31" t="s">
        <v>115</v>
      </c>
      <c r="B11" s="31" t="s">
        <v>44</v>
      </c>
      <c r="C11" s="33" t="s">
        <v>36</v>
      </c>
      <c r="D11" s="33" t="s">
        <v>12</v>
      </c>
      <c r="E11" s="36" t="str">
        <f t="shared" si="0"/>
        <v>Dow's, Vintage Port - In Bond</v>
      </c>
      <c r="F11" s="31" t="s">
        <v>13</v>
      </c>
      <c r="G11" s="32">
        <v>6</v>
      </c>
      <c r="H11" s="33" t="s">
        <v>79</v>
      </c>
      <c r="I11" s="33" t="s">
        <v>38</v>
      </c>
      <c r="J11" s="31" t="s">
        <v>29</v>
      </c>
      <c r="K11" s="38">
        <v>150</v>
      </c>
      <c r="L11" s="38">
        <v>180</v>
      </c>
      <c r="M11" s="35"/>
      <c r="N11" s="33"/>
      <c r="AA11" s="12" t="s">
        <v>407</v>
      </c>
      <c r="AB11" s="13" t="s">
        <v>776</v>
      </c>
    </row>
    <row r="12" spans="1:50" ht="15" customHeight="1" x14ac:dyDescent="0.2">
      <c r="A12" s="31" t="s">
        <v>116</v>
      </c>
      <c r="B12" s="31" t="s">
        <v>44</v>
      </c>
      <c r="C12" s="33" t="s">
        <v>36</v>
      </c>
      <c r="D12" s="33" t="s">
        <v>12</v>
      </c>
      <c r="E12" s="36" t="str">
        <f t="shared" si="0"/>
        <v>Ramos Pinto, Quinta de Ervamoira Vintage Port</v>
      </c>
      <c r="F12" s="31" t="s">
        <v>13</v>
      </c>
      <c r="G12" s="32">
        <v>6</v>
      </c>
      <c r="H12" s="33" t="s">
        <v>79</v>
      </c>
      <c r="I12" s="33" t="s">
        <v>28</v>
      </c>
      <c r="J12" s="31" t="s">
        <v>33</v>
      </c>
      <c r="K12" s="38">
        <v>200</v>
      </c>
      <c r="L12" s="38">
        <v>300</v>
      </c>
      <c r="M12" s="33" t="s">
        <v>699</v>
      </c>
      <c r="N12" s="33" t="s">
        <v>429</v>
      </c>
      <c r="AA12" s="12" t="s">
        <v>468</v>
      </c>
      <c r="AB12" s="13" t="s">
        <v>777</v>
      </c>
    </row>
    <row r="13" spans="1:50" ht="15" customHeight="1" x14ac:dyDescent="0.2">
      <c r="A13" s="31" t="s">
        <v>117</v>
      </c>
      <c r="B13" s="31"/>
      <c r="C13" s="33" t="s">
        <v>36</v>
      </c>
      <c r="D13" s="33" t="s">
        <v>12</v>
      </c>
      <c r="E13" s="36" t="str">
        <f t="shared" si="0"/>
        <v>1960/1970 A Pair of Vintage Ports: Offley and Graham's</v>
      </c>
      <c r="F13" s="31" t="s">
        <v>13</v>
      </c>
      <c r="G13" s="32">
        <v>2</v>
      </c>
      <c r="H13" s="33" t="s">
        <v>79</v>
      </c>
      <c r="I13" s="33"/>
      <c r="J13" s="31" t="s">
        <v>33</v>
      </c>
      <c r="K13" s="38">
        <v>80</v>
      </c>
      <c r="L13" s="38">
        <v>120</v>
      </c>
      <c r="M13" s="37" t="s">
        <v>700</v>
      </c>
      <c r="N13" s="33"/>
      <c r="AA13" s="12" t="s">
        <v>469</v>
      </c>
      <c r="AB13" s="13" t="s">
        <v>778</v>
      </c>
    </row>
    <row r="14" spans="1:50" ht="15" customHeight="1" x14ac:dyDescent="0.2">
      <c r="A14" s="31" t="s">
        <v>118</v>
      </c>
      <c r="B14" s="31" t="s">
        <v>762</v>
      </c>
      <c r="C14" s="33" t="s">
        <v>36</v>
      </c>
      <c r="D14" s="33" t="s">
        <v>12</v>
      </c>
      <c r="E14" s="36" t="str">
        <f t="shared" si="0"/>
        <v>Mixed Lot of Graham's and Cockburn's Vintage Port</v>
      </c>
      <c r="F14" s="31" t="s">
        <v>13</v>
      </c>
      <c r="G14" s="32">
        <v>4</v>
      </c>
      <c r="H14" s="33" t="s">
        <v>79</v>
      </c>
      <c r="I14" s="33" t="s">
        <v>32</v>
      </c>
      <c r="J14" s="31" t="s">
        <v>33</v>
      </c>
      <c r="K14" s="38">
        <v>300</v>
      </c>
      <c r="L14" s="38">
        <v>400</v>
      </c>
      <c r="M14" s="37" t="s">
        <v>701</v>
      </c>
      <c r="N14" s="34"/>
      <c r="AA14" s="12" t="s">
        <v>470</v>
      </c>
      <c r="AB14" s="13" t="s">
        <v>779</v>
      </c>
    </row>
    <row r="15" spans="1:50" ht="15" customHeight="1" x14ac:dyDescent="0.2">
      <c r="A15" s="31" t="s">
        <v>119</v>
      </c>
      <c r="B15" s="31"/>
      <c r="C15" s="33" t="s">
        <v>36</v>
      </c>
      <c r="D15" s="33" t="s">
        <v>12</v>
      </c>
      <c r="E15" s="36" t="str">
        <f t="shared" si="0"/>
        <v>Ramos Pinto, Tawny 30 Year Old Port</v>
      </c>
      <c r="F15" s="31" t="s">
        <v>13</v>
      </c>
      <c r="G15" s="32">
        <v>6</v>
      </c>
      <c r="H15" s="33" t="s">
        <v>79</v>
      </c>
      <c r="I15" s="33" t="s">
        <v>28</v>
      </c>
      <c r="J15" s="31" t="s">
        <v>33</v>
      </c>
      <c r="K15" s="38">
        <v>280</v>
      </c>
      <c r="L15" s="38">
        <v>380</v>
      </c>
      <c r="M15" s="33"/>
      <c r="N15" s="34" t="s">
        <v>429</v>
      </c>
      <c r="AA15" s="12" t="s">
        <v>471</v>
      </c>
      <c r="AB15" s="13" t="s">
        <v>780</v>
      </c>
    </row>
    <row r="16" spans="1:50" ht="15" customHeight="1" x14ac:dyDescent="0.2">
      <c r="A16" s="31" t="s">
        <v>120</v>
      </c>
      <c r="B16" s="31" t="s">
        <v>82</v>
      </c>
      <c r="C16" s="33" t="s">
        <v>15</v>
      </c>
      <c r="D16" s="33" t="s">
        <v>14</v>
      </c>
      <c r="E16" s="36" t="str">
        <f t="shared" si="0"/>
        <v>Chateau d'Yquem Premier Cru Superieur, Sauternes</v>
      </c>
      <c r="F16" s="31" t="s">
        <v>13</v>
      </c>
      <c r="G16" s="32">
        <v>1</v>
      </c>
      <c r="H16" s="33" t="s">
        <v>77</v>
      </c>
      <c r="I16" s="33" t="s">
        <v>38</v>
      </c>
      <c r="J16" s="31" t="s">
        <v>33</v>
      </c>
      <c r="K16" s="38">
        <v>150</v>
      </c>
      <c r="L16" s="38">
        <v>220</v>
      </c>
      <c r="M16" s="34" t="s">
        <v>702</v>
      </c>
      <c r="N16" s="33"/>
      <c r="AA16" s="12" t="s">
        <v>472</v>
      </c>
      <c r="AB16" s="13" t="s">
        <v>781</v>
      </c>
    </row>
    <row r="17" spans="1:28" ht="15" customHeight="1" x14ac:dyDescent="0.2">
      <c r="A17" s="31" t="s">
        <v>121</v>
      </c>
      <c r="B17" s="31" t="s">
        <v>82</v>
      </c>
      <c r="C17" s="33" t="s">
        <v>15</v>
      </c>
      <c r="D17" s="33" t="s">
        <v>14</v>
      </c>
      <c r="E17" s="36" t="str">
        <f t="shared" si="0"/>
        <v>Chateau d'Yquem Premier Cru Superieur, Sauternes</v>
      </c>
      <c r="F17" s="31" t="s">
        <v>13</v>
      </c>
      <c r="G17" s="32">
        <v>2</v>
      </c>
      <c r="H17" s="33" t="s">
        <v>77</v>
      </c>
      <c r="I17" s="33" t="s">
        <v>32</v>
      </c>
      <c r="J17" s="31" t="s">
        <v>33</v>
      </c>
      <c r="K17" s="38">
        <v>300</v>
      </c>
      <c r="L17" s="38">
        <v>440</v>
      </c>
      <c r="M17" s="34" t="s">
        <v>703</v>
      </c>
      <c r="N17" s="33"/>
      <c r="AA17" s="12" t="s">
        <v>472</v>
      </c>
      <c r="AB17" s="13" t="s">
        <v>782</v>
      </c>
    </row>
    <row r="18" spans="1:28" ht="15" customHeight="1" x14ac:dyDescent="0.2">
      <c r="A18" s="31" t="s">
        <v>122</v>
      </c>
      <c r="B18" s="31" t="s">
        <v>82</v>
      </c>
      <c r="C18" s="33" t="s">
        <v>15</v>
      </c>
      <c r="D18" s="33" t="s">
        <v>14</v>
      </c>
      <c r="E18" s="36" t="str">
        <f t="shared" si="0"/>
        <v>Chateau d'Yquem Premier Cru Superieur, Sauternes</v>
      </c>
      <c r="F18" s="31" t="s">
        <v>13</v>
      </c>
      <c r="G18" s="32">
        <v>2</v>
      </c>
      <c r="H18" s="33" t="s">
        <v>77</v>
      </c>
      <c r="I18" s="33" t="s">
        <v>32</v>
      </c>
      <c r="J18" s="31" t="s">
        <v>33</v>
      </c>
      <c r="K18" s="38">
        <v>300</v>
      </c>
      <c r="L18" s="38">
        <v>440</v>
      </c>
      <c r="M18" s="34" t="s">
        <v>704</v>
      </c>
      <c r="N18" s="34"/>
      <c r="AA18" s="12" t="s">
        <v>472</v>
      </c>
      <c r="AB18" s="13" t="s">
        <v>783</v>
      </c>
    </row>
    <row r="19" spans="1:28" ht="15" customHeight="1" x14ac:dyDescent="0.2">
      <c r="A19" s="31" t="s">
        <v>123</v>
      </c>
      <c r="B19" s="31" t="s">
        <v>49</v>
      </c>
      <c r="C19" s="33" t="s">
        <v>15</v>
      </c>
      <c r="D19" s="33" t="s">
        <v>14</v>
      </c>
      <c r="E19" s="36" t="str">
        <f t="shared" si="0"/>
        <v>Giraud, Sauternes</v>
      </c>
      <c r="F19" s="31" t="s">
        <v>13</v>
      </c>
      <c r="G19" s="32">
        <v>2</v>
      </c>
      <c r="H19" s="33" t="s">
        <v>77</v>
      </c>
      <c r="I19" s="33" t="s">
        <v>32</v>
      </c>
      <c r="J19" s="31" t="s">
        <v>33</v>
      </c>
      <c r="K19" s="38">
        <v>80</v>
      </c>
      <c r="L19" s="38">
        <v>140</v>
      </c>
      <c r="M19" s="34"/>
      <c r="N19" s="34"/>
      <c r="AA19" s="12" t="s">
        <v>473</v>
      </c>
      <c r="AB19" s="13" t="s">
        <v>784</v>
      </c>
    </row>
    <row r="20" spans="1:28" ht="15" customHeight="1" x14ac:dyDescent="0.2">
      <c r="A20" s="31" t="s">
        <v>124</v>
      </c>
      <c r="B20" s="31" t="s">
        <v>51</v>
      </c>
      <c r="C20" s="33" t="s">
        <v>15</v>
      </c>
      <c r="D20" s="33" t="s">
        <v>14</v>
      </c>
      <c r="E20" s="36" t="str">
        <f t="shared" si="0"/>
        <v>Chateau Cantegril, Barsac</v>
      </c>
      <c r="F20" s="31" t="s">
        <v>13</v>
      </c>
      <c r="G20" s="32">
        <v>6</v>
      </c>
      <c r="H20" s="33" t="s">
        <v>77</v>
      </c>
      <c r="I20" s="33" t="s">
        <v>32</v>
      </c>
      <c r="J20" s="31" t="s">
        <v>33</v>
      </c>
      <c r="K20" s="38">
        <v>100</v>
      </c>
      <c r="L20" s="38">
        <v>150</v>
      </c>
      <c r="M20" s="34"/>
      <c r="N20" s="34"/>
      <c r="AA20" s="12" t="s">
        <v>474</v>
      </c>
      <c r="AB20" s="13" t="s">
        <v>785</v>
      </c>
    </row>
    <row r="21" spans="1:28" ht="15" customHeight="1" x14ac:dyDescent="0.2">
      <c r="A21" s="31" t="s">
        <v>125</v>
      </c>
      <c r="B21" s="31" t="s">
        <v>91</v>
      </c>
      <c r="C21" s="33" t="s">
        <v>64</v>
      </c>
      <c r="D21" s="33" t="s">
        <v>14</v>
      </c>
      <c r="E21" s="36" t="str">
        <f t="shared" si="0"/>
        <v>Moulin Touchais, Coteaux du Layon</v>
      </c>
      <c r="F21" s="31" t="s">
        <v>13</v>
      </c>
      <c r="G21" s="32">
        <v>6</v>
      </c>
      <c r="H21" s="33" t="s">
        <v>77</v>
      </c>
      <c r="I21" s="33" t="s">
        <v>28</v>
      </c>
      <c r="J21" s="31" t="s">
        <v>33</v>
      </c>
      <c r="K21" s="38">
        <v>100</v>
      </c>
      <c r="L21" s="38">
        <v>150</v>
      </c>
      <c r="M21" s="35"/>
      <c r="N21" s="34" t="s">
        <v>429</v>
      </c>
      <c r="AA21" s="12" t="s">
        <v>408</v>
      </c>
      <c r="AB21" s="13" t="s">
        <v>786</v>
      </c>
    </row>
    <row r="22" spans="1:28" ht="15" customHeight="1" x14ac:dyDescent="0.2">
      <c r="A22" s="31" t="s">
        <v>126</v>
      </c>
      <c r="B22" s="31"/>
      <c r="C22" s="33"/>
      <c r="D22" s="33" t="s">
        <v>14</v>
      </c>
      <c r="E22" s="36" t="str">
        <f t="shared" si="0"/>
        <v>2018/2021 Mixed Lot of Sweet Wines (Half Litres)</v>
      </c>
      <c r="F22" s="31" t="s">
        <v>705</v>
      </c>
      <c r="G22" s="32">
        <v>12</v>
      </c>
      <c r="H22" s="33"/>
      <c r="I22" s="33" t="s">
        <v>32</v>
      </c>
      <c r="J22" s="31" t="s">
        <v>33</v>
      </c>
      <c r="K22" s="38">
        <v>120</v>
      </c>
      <c r="L22" s="38">
        <v>180</v>
      </c>
      <c r="M22" s="35" t="s">
        <v>706</v>
      </c>
      <c r="N22" s="34" t="s">
        <v>429</v>
      </c>
      <c r="AA22" s="12" t="s">
        <v>475</v>
      </c>
      <c r="AB22" s="13" t="s">
        <v>787</v>
      </c>
    </row>
    <row r="23" spans="1:28" ht="15" customHeight="1" x14ac:dyDescent="0.2">
      <c r="A23" s="31" t="s">
        <v>127</v>
      </c>
      <c r="B23" s="31" t="s">
        <v>70</v>
      </c>
      <c r="C23" s="33" t="s">
        <v>15</v>
      </c>
      <c r="D23" s="33" t="s">
        <v>12</v>
      </c>
      <c r="E23" s="36" t="str">
        <f t="shared" si="0"/>
        <v>Chateau Malescot St. Exupery 3eme Cru Classe, Margaux (Magnum)</v>
      </c>
      <c r="F23" s="31" t="s">
        <v>31</v>
      </c>
      <c r="G23" s="32">
        <v>6</v>
      </c>
      <c r="H23" s="33" t="s">
        <v>77</v>
      </c>
      <c r="I23" s="33" t="s">
        <v>38</v>
      </c>
      <c r="J23" s="31" t="s">
        <v>33</v>
      </c>
      <c r="K23" s="38">
        <v>500</v>
      </c>
      <c r="L23" s="38">
        <v>700</v>
      </c>
      <c r="M23" s="35" t="s">
        <v>707</v>
      </c>
      <c r="N23" s="34"/>
      <c r="AA23" s="12" t="s">
        <v>476</v>
      </c>
      <c r="AB23" s="13" t="s">
        <v>788</v>
      </c>
    </row>
    <row r="24" spans="1:28" ht="15" customHeight="1" x14ac:dyDescent="0.2">
      <c r="A24" s="31" t="s">
        <v>128</v>
      </c>
      <c r="B24" s="31" t="s">
        <v>763</v>
      </c>
      <c r="C24" s="33" t="s">
        <v>15</v>
      </c>
      <c r="D24" s="33" t="s">
        <v>12</v>
      </c>
      <c r="E24" s="36" t="str">
        <f t="shared" si="0"/>
        <v>Chateau Mouton Rothschild Premier Cru Classe, Pauillac - In Bond</v>
      </c>
      <c r="F24" s="31" t="s">
        <v>13</v>
      </c>
      <c r="G24" s="32">
        <v>1</v>
      </c>
      <c r="H24" s="33" t="s">
        <v>77</v>
      </c>
      <c r="I24" s="33" t="s">
        <v>32</v>
      </c>
      <c r="J24" s="31" t="s">
        <v>29</v>
      </c>
      <c r="K24" s="38">
        <v>100</v>
      </c>
      <c r="L24" s="38">
        <v>180</v>
      </c>
      <c r="M24" s="34" t="s">
        <v>708</v>
      </c>
      <c r="N24" s="33" t="s">
        <v>709</v>
      </c>
      <c r="AA24" s="12" t="s">
        <v>477</v>
      </c>
      <c r="AB24" s="13" t="s">
        <v>789</v>
      </c>
    </row>
    <row r="25" spans="1:28" ht="15" customHeight="1" x14ac:dyDescent="0.2">
      <c r="A25" s="31" t="s">
        <v>129</v>
      </c>
      <c r="B25" s="31" t="s">
        <v>47</v>
      </c>
      <c r="C25" s="34" t="s">
        <v>15</v>
      </c>
      <c r="D25" s="33" t="s">
        <v>12</v>
      </c>
      <c r="E25" s="36" t="str">
        <f t="shared" si="0"/>
        <v>Chateau Mouton Rothschild Premier Cru Classe, Pauillac</v>
      </c>
      <c r="F25" s="31" t="s">
        <v>13</v>
      </c>
      <c r="G25" s="32">
        <v>1</v>
      </c>
      <c r="H25" s="34" t="s">
        <v>77</v>
      </c>
      <c r="I25" s="33" t="s">
        <v>32</v>
      </c>
      <c r="J25" s="31" t="s">
        <v>33</v>
      </c>
      <c r="K25" s="38">
        <v>200</v>
      </c>
      <c r="L25" s="38">
        <v>300</v>
      </c>
      <c r="M25" s="35" t="s">
        <v>710</v>
      </c>
      <c r="N25" s="33"/>
      <c r="AA25" s="12" t="s">
        <v>87</v>
      </c>
      <c r="AB25" s="13" t="s">
        <v>790</v>
      </c>
    </row>
    <row r="26" spans="1:28" ht="15" customHeight="1" x14ac:dyDescent="0.2">
      <c r="A26" s="31" t="s">
        <v>130</v>
      </c>
      <c r="B26" s="31" t="s">
        <v>47</v>
      </c>
      <c r="C26" s="33" t="s">
        <v>15</v>
      </c>
      <c r="D26" s="33" t="s">
        <v>12</v>
      </c>
      <c r="E26" s="36" t="str">
        <f t="shared" si="0"/>
        <v>Chateau Leoville Barton 2eme Cru Classe, Saint-Julien</v>
      </c>
      <c r="F26" s="31" t="s">
        <v>13</v>
      </c>
      <c r="G26" s="32">
        <v>6</v>
      </c>
      <c r="H26" s="33" t="s">
        <v>77</v>
      </c>
      <c r="I26" s="33" t="s">
        <v>32</v>
      </c>
      <c r="J26" s="31" t="s">
        <v>33</v>
      </c>
      <c r="K26" s="38">
        <v>500</v>
      </c>
      <c r="L26" s="38">
        <v>800</v>
      </c>
      <c r="M26" s="34" t="s">
        <v>711</v>
      </c>
      <c r="N26" s="33"/>
      <c r="AA26" s="12" t="s">
        <v>478</v>
      </c>
      <c r="AB26" s="13" t="s">
        <v>791</v>
      </c>
    </row>
    <row r="27" spans="1:28" ht="15" customHeight="1" x14ac:dyDescent="0.2">
      <c r="A27" s="31" t="s">
        <v>131</v>
      </c>
      <c r="B27" s="31" t="s">
        <v>84</v>
      </c>
      <c r="C27" s="33" t="s">
        <v>15</v>
      </c>
      <c r="D27" s="33" t="s">
        <v>12</v>
      </c>
      <c r="E27" s="36" t="str">
        <f t="shared" si="0"/>
        <v>Petrus, Pomerol</v>
      </c>
      <c r="F27" s="31" t="s">
        <v>13</v>
      </c>
      <c r="G27" s="32">
        <v>1</v>
      </c>
      <c r="H27" s="33" t="s">
        <v>77</v>
      </c>
      <c r="I27" s="33" t="s">
        <v>32</v>
      </c>
      <c r="J27" s="31" t="s">
        <v>33</v>
      </c>
      <c r="K27" s="38">
        <v>700</v>
      </c>
      <c r="L27" s="38">
        <v>1000</v>
      </c>
      <c r="M27" s="34" t="s">
        <v>712</v>
      </c>
      <c r="N27" s="33"/>
      <c r="AA27" s="12" t="s">
        <v>479</v>
      </c>
      <c r="AB27" s="13" t="s">
        <v>792</v>
      </c>
    </row>
    <row r="28" spans="1:28" ht="15" customHeight="1" x14ac:dyDescent="0.2">
      <c r="A28" s="31" t="s">
        <v>132</v>
      </c>
      <c r="B28" s="31" t="s">
        <v>48</v>
      </c>
      <c r="C28" s="33" t="s">
        <v>15</v>
      </c>
      <c r="D28" s="33" t="s">
        <v>12</v>
      </c>
      <c r="E28" s="36" t="str">
        <f t="shared" si="0"/>
        <v>Ducru-Beaucaillou 2eme Cru Classe, Saint-Julien</v>
      </c>
      <c r="F28" s="31" t="s">
        <v>13</v>
      </c>
      <c r="G28" s="32">
        <v>5</v>
      </c>
      <c r="H28" s="33" t="s">
        <v>77</v>
      </c>
      <c r="I28" s="33" t="s">
        <v>32</v>
      </c>
      <c r="J28" s="31" t="s">
        <v>33</v>
      </c>
      <c r="K28" s="38">
        <v>400</v>
      </c>
      <c r="L28" s="38">
        <v>600</v>
      </c>
      <c r="M28" s="34" t="s">
        <v>713</v>
      </c>
      <c r="N28" s="33"/>
      <c r="AA28" s="12" t="s">
        <v>89</v>
      </c>
      <c r="AB28" s="13" t="s">
        <v>793</v>
      </c>
    </row>
    <row r="29" spans="1:28" ht="15" customHeight="1" x14ac:dyDescent="0.2">
      <c r="A29" s="31" t="s">
        <v>133</v>
      </c>
      <c r="B29" s="31" t="s">
        <v>82</v>
      </c>
      <c r="C29" s="33" t="s">
        <v>15</v>
      </c>
      <c r="D29" s="33" t="s">
        <v>12</v>
      </c>
      <c r="E29" s="36" t="str">
        <f t="shared" si="0"/>
        <v>Cos d'Estournel 2eme Cru Classe, Saint-Estephe</v>
      </c>
      <c r="F29" s="31" t="s">
        <v>13</v>
      </c>
      <c r="G29" s="32">
        <v>12</v>
      </c>
      <c r="H29" s="33" t="s">
        <v>77</v>
      </c>
      <c r="I29" s="33" t="s">
        <v>32</v>
      </c>
      <c r="J29" s="31" t="s">
        <v>33</v>
      </c>
      <c r="K29" s="38">
        <v>1000</v>
      </c>
      <c r="L29" s="38">
        <v>1500</v>
      </c>
      <c r="M29" s="34" t="s">
        <v>714</v>
      </c>
      <c r="N29" s="33"/>
      <c r="AA29" s="12" t="s">
        <v>480</v>
      </c>
      <c r="AB29" s="13" t="s">
        <v>794</v>
      </c>
    </row>
    <row r="30" spans="1:28" ht="15" customHeight="1" x14ac:dyDescent="0.2">
      <c r="A30" s="31" t="s">
        <v>134</v>
      </c>
      <c r="B30" s="31" t="s">
        <v>82</v>
      </c>
      <c r="C30" s="33" t="s">
        <v>15</v>
      </c>
      <c r="D30" s="33" t="s">
        <v>12</v>
      </c>
      <c r="E30" s="36" t="str">
        <f t="shared" si="0"/>
        <v>Cos d'Estournel 2eme Cru Classe, Saint-Estephe (Magnum)</v>
      </c>
      <c r="F30" s="31" t="s">
        <v>31</v>
      </c>
      <c r="G30" s="32">
        <v>6</v>
      </c>
      <c r="H30" s="33" t="s">
        <v>77</v>
      </c>
      <c r="I30" s="33" t="s">
        <v>38</v>
      </c>
      <c r="J30" s="31" t="s">
        <v>33</v>
      </c>
      <c r="K30" s="38">
        <v>800</v>
      </c>
      <c r="L30" s="38">
        <v>1200</v>
      </c>
      <c r="M30" s="34" t="s">
        <v>715</v>
      </c>
      <c r="N30" s="34"/>
      <c r="AA30" s="12" t="s">
        <v>481</v>
      </c>
      <c r="AB30" s="13" t="s">
        <v>795</v>
      </c>
    </row>
    <row r="31" spans="1:28" ht="15" customHeight="1" x14ac:dyDescent="0.2">
      <c r="A31" s="31" t="s">
        <v>135</v>
      </c>
      <c r="B31" s="31" t="s">
        <v>88</v>
      </c>
      <c r="C31" s="33" t="s">
        <v>15</v>
      </c>
      <c r="D31" s="33" t="s">
        <v>12</v>
      </c>
      <c r="E31" s="36" t="str">
        <f t="shared" si="0"/>
        <v>Chateau Trotanoy, Pomerol</v>
      </c>
      <c r="F31" s="31" t="s">
        <v>13</v>
      </c>
      <c r="G31" s="32">
        <v>12</v>
      </c>
      <c r="H31" s="33" t="s">
        <v>77</v>
      </c>
      <c r="I31" s="33" t="s">
        <v>38</v>
      </c>
      <c r="J31" s="31" t="s">
        <v>33</v>
      </c>
      <c r="K31" s="38">
        <v>1400</v>
      </c>
      <c r="L31" s="38">
        <v>2200</v>
      </c>
      <c r="M31" s="34" t="s">
        <v>716</v>
      </c>
      <c r="N31" s="33"/>
      <c r="AA31" s="12" t="s">
        <v>482</v>
      </c>
      <c r="AB31" s="13" t="s">
        <v>796</v>
      </c>
    </row>
    <row r="32" spans="1:28" ht="15" customHeight="1" x14ac:dyDescent="0.2">
      <c r="A32" s="31" t="s">
        <v>136</v>
      </c>
      <c r="B32" s="31" t="s">
        <v>68</v>
      </c>
      <c r="C32" s="33" t="s">
        <v>15</v>
      </c>
      <c r="D32" s="33" t="s">
        <v>12</v>
      </c>
      <c r="E32" s="36" t="str">
        <f t="shared" si="0"/>
        <v>Ducru-Beaucaillou 2eme Cru Classe, Saint-Julien</v>
      </c>
      <c r="F32" s="31" t="s">
        <v>13</v>
      </c>
      <c r="G32" s="32">
        <v>12</v>
      </c>
      <c r="H32" s="33" t="s">
        <v>77</v>
      </c>
      <c r="I32" s="33" t="s">
        <v>38</v>
      </c>
      <c r="J32" s="31" t="s">
        <v>33</v>
      </c>
      <c r="K32" s="38">
        <v>800</v>
      </c>
      <c r="L32" s="38">
        <v>1200</v>
      </c>
      <c r="M32" s="33"/>
      <c r="N32" s="33"/>
      <c r="AA32" s="12" t="s">
        <v>89</v>
      </c>
      <c r="AB32" s="13" t="s">
        <v>797</v>
      </c>
    </row>
    <row r="33" spans="1:28" ht="15" customHeight="1" x14ac:dyDescent="0.2">
      <c r="A33" s="31" t="s">
        <v>137</v>
      </c>
      <c r="B33" s="31" t="s">
        <v>80</v>
      </c>
      <c r="C33" s="33" t="s">
        <v>15</v>
      </c>
      <c r="D33" s="33" t="s">
        <v>12</v>
      </c>
      <c r="E33" s="36" t="str">
        <f t="shared" si="0"/>
        <v>Chateau Latour Premier Cru Classe, Pauillac</v>
      </c>
      <c r="F33" s="31" t="s">
        <v>13</v>
      </c>
      <c r="G33" s="32">
        <v>4</v>
      </c>
      <c r="H33" s="33" t="s">
        <v>77</v>
      </c>
      <c r="I33" s="33" t="s">
        <v>32</v>
      </c>
      <c r="J33" s="31" t="s">
        <v>33</v>
      </c>
      <c r="K33" s="38">
        <v>750</v>
      </c>
      <c r="L33" s="38">
        <v>1000</v>
      </c>
      <c r="M33" s="35" t="s">
        <v>717</v>
      </c>
      <c r="N33" s="34"/>
      <c r="AA33" s="12" t="s">
        <v>85</v>
      </c>
      <c r="AB33" s="13" t="s">
        <v>798</v>
      </c>
    </row>
    <row r="34" spans="1:28" ht="15" customHeight="1" x14ac:dyDescent="0.2">
      <c r="A34" s="31" t="s">
        <v>138</v>
      </c>
      <c r="B34" s="31" t="s">
        <v>80</v>
      </c>
      <c r="C34" s="33" t="s">
        <v>15</v>
      </c>
      <c r="D34" s="33" t="s">
        <v>12</v>
      </c>
      <c r="E34" s="36" t="str">
        <f t="shared" si="0"/>
        <v>Chateau Haut-Brion Premier Cru Classe, Pessac-Leognan</v>
      </c>
      <c r="F34" s="31" t="s">
        <v>13</v>
      </c>
      <c r="G34" s="32">
        <v>2</v>
      </c>
      <c r="H34" s="33" t="s">
        <v>77</v>
      </c>
      <c r="I34" s="34" t="s">
        <v>32</v>
      </c>
      <c r="J34" s="31" t="s">
        <v>33</v>
      </c>
      <c r="K34" s="38">
        <v>400</v>
      </c>
      <c r="L34" s="38">
        <v>600</v>
      </c>
      <c r="M34" s="34"/>
      <c r="N34" s="33"/>
      <c r="AA34" s="12" t="s">
        <v>83</v>
      </c>
      <c r="AB34" s="13" t="s">
        <v>799</v>
      </c>
    </row>
    <row r="35" spans="1:28" ht="15" customHeight="1" x14ac:dyDescent="0.2">
      <c r="A35" s="31" t="s">
        <v>139</v>
      </c>
      <c r="B35" s="31" t="s">
        <v>59</v>
      </c>
      <c r="C35" s="33" t="s">
        <v>15</v>
      </c>
      <c r="D35" s="33" t="s">
        <v>12</v>
      </c>
      <c r="E35" s="36" t="str">
        <f t="shared" si="0"/>
        <v>Chateau Pape Clement Cru Classe, Pessac-Leognan (Double Magnum)</v>
      </c>
      <c r="F35" s="31" t="s">
        <v>72</v>
      </c>
      <c r="G35" s="32">
        <v>1</v>
      </c>
      <c r="H35" s="33" t="s">
        <v>77</v>
      </c>
      <c r="I35" s="33" t="s">
        <v>32</v>
      </c>
      <c r="J35" s="31" t="s">
        <v>33</v>
      </c>
      <c r="K35" s="38">
        <v>280</v>
      </c>
      <c r="L35" s="38">
        <v>380</v>
      </c>
      <c r="M35" s="34" t="s">
        <v>718</v>
      </c>
      <c r="N35" s="34"/>
      <c r="AA35" s="12" t="s">
        <v>483</v>
      </c>
      <c r="AB35" s="13" t="s">
        <v>800</v>
      </c>
    </row>
    <row r="36" spans="1:28" ht="15" customHeight="1" x14ac:dyDescent="0.2">
      <c r="A36" s="31" t="s">
        <v>140</v>
      </c>
      <c r="B36" s="31" t="s">
        <v>59</v>
      </c>
      <c r="C36" s="33" t="s">
        <v>15</v>
      </c>
      <c r="D36" s="33" t="s">
        <v>12</v>
      </c>
      <c r="E36" s="36" t="str">
        <f t="shared" si="0"/>
        <v>Les Forts de Latour, Pauillac</v>
      </c>
      <c r="F36" s="31" t="s">
        <v>13</v>
      </c>
      <c r="G36" s="32">
        <v>12</v>
      </c>
      <c r="H36" s="33" t="s">
        <v>77</v>
      </c>
      <c r="I36" s="33" t="s">
        <v>38</v>
      </c>
      <c r="J36" s="31" t="s">
        <v>33</v>
      </c>
      <c r="K36" s="38">
        <v>650</v>
      </c>
      <c r="L36" s="38">
        <v>850</v>
      </c>
      <c r="M36" s="33"/>
      <c r="N36" s="33" t="s">
        <v>78</v>
      </c>
      <c r="AA36" s="12" t="s">
        <v>54</v>
      </c>
      <c r="AB36" s="13" t="s">
        <v>801</v>
      </c>
    </row>
    <row r="37" spans="1:28" ht="15" customHeight="1" x14ac:dyDescent="0.2">
      <c r="A37" s="31" t="s">
        <v>141</v>
      </c>
      <c r="B37" s="31" t="s">
        <v>59</v>
      </c>
      <c r="C37" s="33" t="s">
        <v>15</v>
      </c>
      <c r="D37" s="33" t="s">
        <v>12</v>
      </c>
      <c r="E37" s="36" t="str">
        <f t="shared" si="0"/>
        <v>Les Forts de Latour, Pauillac</v>
      </c>
      <c r="F37" s="31" t="s">
        <v>13</v>
      </c>
      <c r="G37" s="32">
        <v>12</v>
      </c>
      <c r="H37" s="33" t="s">
        <v>77</v>
      </c>
      <c r="I37" s="33" t="s">
        <v>38</v>
      </c>
      <c r="J37" s="31" t="s">
        <v>33</v>
      </c>
      <c r="K37" s="38">
        <v>650</v>
      </c>
      <c r="L37" s="38">
        <v>850</v>
      </c>
      <c r="M37" s="33" t="s">
        <v>719</v>
      </c>
      <c r="N37" s="33" t="s">
        <v>78</v>
      </c>
      <c r="AA37" s="12" t="s">
        <v>54</v>
      </c>
      <c r="AB37" s="13" t="s">
        <v>802</v>
      </c>
    </row>
    <row r="38" spans="1:28" ht="15" customHeight="1" x14ac:dyDescent="0.2">
      <c r="A38" s="31" t="s">
        <v>142</v>
      </c>
      <c r="B38" s="31" t="s">
        <v>59</v>
      </c>
      <c r="C38" s="33" t="s">
        <v>15</v>
      </c>
      <c r="D38" s="33" t="s">
        <v>12</v>
      </c>
      <c r="E38" s="36" t="str">
        <f t="shared" si="0"/>
        <v>Chateau Cheval Blanc Premier Grand Cru Classe A, Saint-Emilion Grand Cru</v>
      </c>
      <c r="F38" s="31" t="s">
        <v>13</v>
      </c>
      <c r="G38" s="32">
        <v>1</v>
      </c>
      <c r="H38" s="33" t="s">
        <v>77</v>
      </c>
      <c r="I38" s="33" t="s">
        <v>32</v>
      </c>
      <c r="J38" s="31" t="s">
        <v>33</v>
      </c>
      <c r="K38" s="38">
        <v>460</v>
      </c>
      <c r="L38" s="38">
        <v>650</v>
      </c>
      <c r="M38" s="33"/>
      <c r="N38" s="34"/>
      <c r="AA38" s="12" t="s">
        <v>71</v>
      </c>
      <c r="AB38" s="13" t="s">
        <v>803</v>
      </c>
    </row>
    <row r="39" spans="1:28" ht="15" customHeight="1" x14ac:dyDescent="0.2">
      <c r="A39" s="31" t="s">
        <v>143</v>
      </c>
      <c r="B39" s="31" t="s">
        <v>65</v>
      </c>
      <c r="C39" s="33" t="s">
        <v>15</v>
      </c>
      <c r="D39" s="33" t="s">
        <v>12</v>
      </c>
      <c r="E39" s="36" t="str">
        <f t="shared" si="0"/>
        <v>Les Forts de Latour, Pauillac</v>
      </c>
      <c r="F39" s="31" t="s">
        <v>13</v>
      </c>
      <c r="G39" s="32">
        <v>3</v>
      </c>
      <c r="H39" s="33" t="s">
        <v>77</v>
      </c>
      <c r="I39" s="33" t="s">
        <v>32</v>
      </c>
      <c r="J39" s="31" t="s">
        <v>33</v>
      </c>
      <c r="K39" s="38">
        <v>150</v>
      </c>
      <c r="L39" s="38">
        <v>240</v>
      </c>
      <c r="M39" s="34"/>
      <c r="N39" s="33" t="s">
        <v>78</v>
      </c>
      <c r="AA39" s="12" t="s">
        <v>54</v>
      </c>
      <c r="AB39" s="13" t="s">
        <v>804</v>
      </c>
    </row>
    <row r="40" spans="1:28" ht="15" customHeight="1" x14ac:dyDescent="0.2">
      <c r="A40" s="31" t="s">
        <v>144</v>
      </c>
      <c r="B40" s="31" t="s">
        <v>65</v>
      </c>
      <c r="C40" s="33" t="s">
        <v>15</v>
      </c>
      <c r="D40" s="33" t="s">
        <v>12</v>
      </c>
      <c r="E40" s="36" t="str">
        <f t="shared" si="0"/>
        <v>Les Forts de Latour, Pauillac</v>
      </c>
      <c r="F40" s="31" t="s">
        <v>13</v>
      </c>
      <c r="G40" s="32">
        <v>12</v>
      </c>
      <c r="H40" s="33" t="s">
        <v>77</v>
      </c>
      <c r="I40" s="33" t="s">
        <v>38</v>
      </c>
      <c r="J40" s="31" t="s">
        <v>33</v>
      </c>
      <c r="K40" s="38">
        <v>650</v>
      </c>
      <c r="L40" s="38">
        <v>850</v>
      </c>
      <c r="M40" s="33"/>
      <c r="N40" s="33" t="s">
        <v>78</v>
      </c>
      <c r="AA40" s="12" t="s">
        <v>54</v>
      </c>
      <c r="AB40" s="13" t="s">
        <v>805</v>
      </c>
    </row>
    <row r="41" spans="1:28" ht="15" customHeight="1" x14ac:dyDescent="0.2">
      <c r="A41" s="31" t="s">
        <v>145</v>
      </c>
      <c r="B41" s="31" t="s">
        <v>39</v>
      </c>
      <c r="C41" s="33" t="s">
        <v>15</v>
      </c>
      <c r="D41" s="33" t="s">
        <v>12</v>
      </c>
      <c r="E41" s="36" t="str">
        <f t="shared" si="0"/>
        <v>Chateau Branaire-Ducru 4eme Cru Classe, Saint-Julien (Magnum)</v>
      </c>
      <c r="F41" s="31" t="s">
        <v>31</v>
      </c>
      <c r="G41" s="32">
        <v>4</v>
      </c>
      <c r="H41" s="33" t="s">
        <v>77</v>
      </c>
      <c r="I41" s="33" t="s">
        <v>38</v>
      </c>
      <c r="J41" s="31" t="s">
        <v>33</v>
      </c>
      <c r="K41" s="38">
        <v>300</v>
      </c>
      <c r="L41" s="38">
        <v>500</v>
      </c>
      <c r="M41" s="33" t="s">
        <v>720</v>
      </c>
      <c r="N41" s="33"/>
      <c r="AA41" s="12" t="s">
        <v>484</v>
      </c>
      <c r="AB41" s="13" t="s">
        <v>806</v>
      </c>
    </row>
    <row r="42" spans="1:28" ht="15" customHeight="1" x14ac:dyDescent="0.2">
      <c r="A42" s="31" t="s">
        <v>146</v>
      </c>
      <c r="B42" s="31" t="s">
        <v>39</v>
      </c>
      <c r="C42" s="33" t="s">
        <v>15</v>
      </c>
      <c r="D42" s="33" t="s">
        <v>12</v>
      </c>
      <c r="E42" s="36" t="str">
        <f t="shared" si="0"/>
        <v>Chateau Haut-Bailly Cru Classe, Pessac-Leognan</v>
      </c>
      <c r="F42" s="31" t="s">
        <v>13</v>
      </c>
      <c r="G42" s="32">
        <v>3</v>
      </c>
      <c r="H42" s="33" t="s">
        <v>77</v>
      </c>
      <c r="I42" s="33" t="s">
        <v>32</v>
      </c>
      <c r="J42" s="31" t="s">
        <v>33</v>
      </c>
      <c r="K42" s="38">
        <v>140</v>
      </c>
      <c r="L42" s="38">
        <v>180</v>
      </c>
      <c r="M42" s="33"/>
      <c r="N42" s="33"/>
      <c r="AA42" s="12" t="s">
        <v>485</v>
      </c>
      <c r="AB42" s="13" t="s">
        <v>807</v>
      </c>
    </row>
    <row r="43" spans="1:28" ht="15" customHeight="1" x14ac:dyDescent="0.2">
      <c r="A43" s="31" t="s">
        <v>147</v>
      </c>
      <c r="B43" s="31" t="s">
        <v>40</v>
      </c>
      <c r="C43" s="33" t="s">
        <v>15</v>
      </c>
      <c r="D43" s="33" t="s">
        <v>12</v>
      </c>
      <c r="E43" s="36" t="str">
        <f t="shared" si="0"/>
        <v>Chateau Haut-Brion Premier Cru Classe, Pessac-Leognan</v>
      </c>
      <c r="F43" s="31" t="s">
        <v>13</v>
      </c>
      <c r="G43" s="32">
        <v>4</v>
      </c>
      <c r="H43" s="33" t="s">
        <v>77</v>
      </c>
      <c r="I43" s="33" t="s">
        <v>32</v>
      </c>
      <c r="J43" s="31" t="s">
        <v>33</v>
      </c>
      <c r="K43" s="38">
        <v>750</v>
      </c>
      <c r="L43" s="38">
        <v>1000</v>
      </c>
      <c r="M43" s="34"/>
      <c r="N43" s="33"/>
      <c r="AA43" s="15" t="s">
        <v>83</v>
      </c>
      <c r="AB43" s="13" t="s">
        <v>808</v>
      </c>
    </row>
    <row r="44" spans="1:28" ht="15" customHeight="1" x14ac:dyDescent="0.2">
      <c r="A44" s="31" t="s">
        <v>148</v>
      </c>
      <c r="B44" s="31" t="s">
        <v>40</v>
      </c>
      <c r="C44" s="33" t="s">
        <v>15</v>
      </c>
      <c r="D44" s="33" t="s">
        <v>12</v>
      </c>
      <c r="E44" s="36" t="str">
        <f t="shared" si="0"/>
        <v>Chateau Moulin Saint-Georges, Saint-Emilion Grand Cru</v>
      </c>
      <c r="F44" s="31" t="s">
        <v>13</v>
      </c>
      <c r="G44" s="32">
        <v>12</v>
      </c>
      <c r="H44" s="33" t="s">
        <v>77</v>
      </c>
      <c r="I44" s="33" t="s">
        <v>32</v>
      </c>
      <c r="J44" s="31" t="s">
        <v>33</v>
      </c>
      <c r="K44" s="38">
        <v>440</v>
      </c>
      <c r="L44" s="38">
        <v>600</v>
      </c>
      <c r="M44" s="33"/>
      <c r="N44" s="34"/>
      <c r="AA44" s="12" t="s">
        <v>486</v>
      </c>
      <c r="AB44" s="13" t="s">
        <v>809</v>
      </c>
    </row>
    <row r="45" spans="1:28" ht="15" customHeight="1" x14ac:dyDescent="0.2">
      <c r="A45" s="31" t="s">
        <v>149</v>
      </c>
      <c r="B45" s="31" t="s">
        <v>92</v>
      </c>
      <c r="C45" s="33" t="s">
        <v>15</v>
      </c>
      <c r="D45" s="33" t="s">
        <v>12</v>
      </c>
      <c r="E45" s="36" t="str">
        <f t="shared" si="0"/>
        <v>Chateau Mouton Rothschild Premier Cru Classe, Pauillac</v>
      </c>
      <c r="F45" s="31" t="s">
        <v>13</v>
      </c>
      <c r="G45" s="32">
        <v>6</v>
      </c>
      <c r="H45" s="33" t="s">
        <v>77</v>
      </c>
      <c r="I45" s="33" t="s">
        <v>38</v>
      </c>
      <c r="J45" s="31" t="s">
        <v>33</v>
      </c>
      <c r="K45" s="38">
        <v>1700</v>
      </c>
      <c r="L45" s="38">
        <v>2200</v>
      </c>
      <c r="M45" s="33" t="s">
        <v>721</v>
      </c>
      <c r="N45" s="33" t="s">
        <v>430</v>
      </c>
      <c r="AA45" s="12" t="s">
        <v>87</v>
      </c>
      <c r="AB45" s="13" t="s">
        <v>810</v>
      </c>
    </row>
    <row r="46" spans="1:28" ht="15" customHeight="1" x14ac:dyDescent="0.2">
      <c r="A46" s="31" t="s">
        <v>150</v>
      </c>
      <c r="B46" s="31" t="s">
        <v>92</v>
      </c>
      <c r="C46" s="33" t="s">
        <v>15</v>
      </c>
      <c r="D46" s="33" t="s">
        <v>12</v>
      </c>
      <c r="E46" s="36" t="str">
        <f t="shared" si="0"/>
        <v>Ducru-Beaucaillou 2eme Cru Classe, Saint-Julien</v>
      </c>
      <c r="F46" s="31" t="s">
        <v>13</v>
      </c>
      <c r="G46" s="32">
        <v>6</v>
      </c>
      <c r="H46" s="33" t="s">
        <v>77</v>
      </c>
      <c r="I46" s="33" t="s">
        <v>32</v>
      </c>
      <c r="J46" s="31" t="s">
        <v>33</v>
      </c>
      <c r="K46" s="38">
        <v>400</v>
      </c>
      <c r="L46" s="38">
        <v>600</v>
      </c>
      <c r="M46" s="34"/>
      <c r="N46" s="33"/>
      <c r="AA46" s="12" t="s">
        <v>89</v>
      </c>
      <c r="AB46" s="13" t="s">
        <v>811</v>
      </c>
    </row>
    <row r="47" spans="1:28" ht="15" customHeight="1" x14ac:dyDescent="0.2">
      <c r="A47" s="31" t="s">
        <v>151</v>
      </c>
      <c r="B47" s="31" t="s">
        <v>92</v>
      </c>
      <c r="C47" s="33" t="s">
        <v>15</v>
      </c>
      <c r="D47" s="33" t="s">
        <v>12</v>
      </c>
      <c r="E47" s="36" t="str">
        <f t="shared" si="0"/>
        <v>Ducru-Beaucaillou 2eme Cru Classe, Saint-Julien</v>
      </c>
      <c r="F47" s="31" t="s">
        <v>13</v>
      </c>
      <c r="G47" s="32">
        <v>12</v>
      </c>
      <c r="H47" s="33" t="s">
        <v>77</v>
      </c>
      <c r="I47" s="33" t="s">
        <v>38</v>
      </c>
      <c r="J47" s="31" t="s">
        <v>33</v>
      </c>
      <c r="K47" s="38">
        <v>800</v>
      </c>
      <c r="L47" s="38">
        <v>1200</v>
      </c>
      <c r="M47" s="34"/>
      <c r="N47" s="33"/>
      <c r="AA47" s="12" t="s">
        <v>89</v>
      </c>
      <c r="AB47" s="13" t="s">
        <v>812</v>
      </c>
    </row>
    <row r="48" spans="1:28" ht="15" customHeight="1" x14ac:dyDescent="0.2">
      <c r="A48" s="31" t="s">
        <v>152</v>
      </c>
      <c r="B48" s="31" t="s">
        <v>92</v>
      </c>
      <c r="C48" s="33" t="s">
        <v>15</v>
      </c>
      <c r="D48" s="33" t="s">
        <v>12</v>
      </c>
      <c r="E48" s="36" t="str">
        <f t="shared" si="0"/>
        <v>Ducru-Beaucaillou 2eme Cru Classe, Saint-Julien</v>
      </c>
      <c r="F48" s="31" t="s">
        <v>13</v>
      </c>
      <c r="G48" s="32">
        <v>12</v>
      </c>
      <c r="H48" s="33" t="s">
        <v>77</v>
      </c>
      <c r="I48" s="33" t="s">
        <v>38</v>
      </c>
      <c r="J48" s="31" t="s">
        <v>33</v>
      </c>
      <c r="K48" s="38">
        <v>800</v>
      </c>
      <c r="L48" s="38">
        <v>1200</v>
      </c>
      <c r="M48" s="34"/>
      <c r="N48" s="33"/>
      <c r="AA48" s="12" t="s">
        <v>89</v>
      </c>
      <c r="AB48" s="13" t="s">
        <v>813</v>
      </c>
    </row>
    <row r="49" spans="1:28" ht="15" customHeight="1" x14ac:dyDescent="0.2">
      <c r="A49" s="31" t="s">
        <v>153</v>
      </c>
      <c r="B49" s="31" t="s">
        <v>92</v>
      </c>
      <c r="C49" s="33" t="s">
        <v>15</v>
      </c>
      <c r="D49" s="33" t="s">
        <v>12</v>
      </c>
      <c r="E49" s="36" t="str">
        <f t="shared" si="0"/>
        <v>Ducru-Beaucaillou 2eme Cru Classe, Saint-Julien</v>
      </c>
      <c r="F49" s="31" t="s">
        <v>13</v>
      </c>
      <c r="G49" s="32">
        <v>12</v>
      </c>
      <c r="H49" s="33" t="s">
        <v>77</v>
      </c>
      <c r="I49" s="33" t="s">
        <v>38</v>
      </c>
      <c r="J49" s="31" t="s">
        <v>33</v>
      </c>
      <c r="K49" s="38">
        <v>800</v>
      </c>
      <c r="L49" s="38">
        <v>1200</v>
      </c>
      <c r="M49" s="33"/>
      <c r="N49" s="33"/>
      <c r="AA49" s="12" t="s">
        <v>89</v>
      </c>
      <c r="AB49" s="13" t="s">
        <v>814</v>
      </c>
    </row>
    <row r="50" spans="1:28" ht="15" customHeight="1" x14ac:dyDescent="0.2">
      <c r="A50" s="31" t="s">
        <v>154</v>
      </c>
      <c r="B50" s="31" t="s">
        <v>50</v>
      </c>
      <c r="C50" s="33" t="s">
        <v>15</v>
      </c>
      <c r="D50" s="33" t="s">
        <v>12</v>
      </c>
      <c r="E50" s="36" t="str">
        <f t="shared" si="0"/>
        <v>Les Forts de Latour, Pauillac</v>
      </c>
      <c r="F50" s="31" t="s">
        <v>13</v>
      </c>
      <c r="G50" s="32">
        <v>12</v>
      </c>
      <c r="H50" s="33" t="s">
        <v>77</v>
      </c>
      <c r="I50" s="33" t="s">
        <v>38</v>
      </c>
      <c r="J50" s="31" t="s">
        <v>33</v>
      </c>
      <c r="K50" s="38">
        <v>700</v>
      </c>
      <c r="L50" s="38">
        <v>900</v>
      </c>
      <c r="M50" s="34"/>
      <c r="N50" s="33" t="s">
        <v>78</v>
      </c>
      <c r="AA50" s="12" t="s">
        <v>54</v>
      </c>
      <c r="AB50" s="13" t="s">
        <v>815</v>
      </c>
    </row>
    <row r="51" spans="1:28" ht="15" customHeight="1" x14ac:dyDescent="0.2">
      <c r="A51" s="31" t="s">
        <v>155</v>
      </c>
      <c r="B51" s="31" t="s">
        <v>50</v>
      </c>
      <c r="C51" s="33" t="s">
        <v>15</v>
      </c>
      <c r="D51" s="33" t="s">
        <v>12</v>
      </c>
      <c r="E51" s="36" t="str">
        <f t="shared" si="0"/>
        <v>Les Forts de Latour, Pauillac</v>
      </c>
      <c r="F51" s="31" t="s">
        <v>13</v>
      </c>
      <c r="G51" s="32">
        <v>12</v>
      </c>
      <c r="H51" s="33" t="s">
        <v>77</v>
      </c>
      <c r="I51" s="33" t="s">
        <v>38</v>
      </c>
      <c r="J51" s="31" t="s">
        <v>33</v>
      </c>
      <c r="K51" s="38">
        <v>700</v>
      </c>
      <c r="L51" s="38">
        <v>900</v>
      </c>
      <c r="M51" s="33"/>
      <c r="N51" s="33" t="s">
        <v>78</v>
      </c>
      <c r="AA51" s="12" t="s">
        <v>54</v>
      </c>
      <c r="AB51" s="13" t="s">
        <v>816</v>
      </c>
    </row>
    <row r="52" spans="1:28" ht="15" customHeight="1" x14ac:dyDescent="0.2">
      <c r="A52" s="31" t="s">
        <v>156</v>
      </c>
      <c r="B52" s="31" t="s">
        <v>50</v>
      </c>
      <c r="C52" s="33" t="s">
        <v>15</v>
      </c>
      <c r="D52" s="33" t="s">
        <v>12</v>
      </c>
      <c r="E52" s="36" t="str">
        <f t="shared" si="0"/>
        <v>Les Forts de Latour, Pauillac (Halves)</v>
      </c>
      <c r="F52" s="31" t="s">
        <v>41</v>
      </c>
      <c r="G52" s="32">
        <v>24</v>
      </c>
      <c r="H52" s="33" t="s">
        <v>77</v>
      </c>
      <c r="I52" s="33" t="s">
        <v>38</v>
      </c>
      <c r="J52" s="31" t="s">
        <v>33</v>
      </c>
      <c r="K52" s="38">
        <v>700</v>
      </c>
      <c r="L52" s="38">
        <v>900</v>
      </c>
      <c r="M52" s="33"/>
      <c r="N52" s="33" t="s">
        <v>78</v>
      </c>
      <c r="AA52" s="12" t="s">
        <v>93</v>
      </c>
      <c r="AB52" s="13" t="s">
        <v>817</v>
      </c>
    </row>
    <row r="53" spans="1:28" ht="15" customHeight="1" x14ac:dyDescent="0.2">
      <c r="A53" s="31" t="s">
        <v>157</v>
      </c>
      <c r="B53" s="31" t="s">
        <v>50</v>
      </c>
      <c r="C53" s="33" t="s">
        <v>15</v>
      </c>
      <c r="D53" s="33" t="s">
        <v>12</v>
      </c>
      <c r="E53" s="36" t="str">
        <f t="shared" si="0"/>
        <v>Les Forts de Latour, Pauillac (Halves)</v>
      </c>
      <c r="F53" s="31" t="s">
        <v>41</v>
      </c>
      <c r="G53" s="32">
        <v>24</v>
      </c>
      <c r="H53" s="33" t="s">
        <v>77</v>
      </c>
      <c r="I53" s="33" t="s">
        <v>38</v>
      </c>
      <c r="J53" s="31" t="s">
        <v>33</v>
      </c>
      <c r="K53" s="38">
        <v>700</v>
      </c>
      <c r="L53" s="38">
        <v>900</v>
      </c>
      <c r="M53" s="34"/>
      <c r="N53" s="33" t="s">
        <v>78</v>
      </c>
      <c r="AA53" s="12" t="s">
        <v>93</v>
      </c>
      <c r="AB53" s="13" t="s">
        <v>818</v>
      </c>
    </row>
    <row r="54" spans="1:28" ht="15" customHeight="1" x14ac:dyDescent="0.2">
      <c r="A54" s="31" t="s">
        <v>158</v>
      </c>
      <c r="B54" s="31" t="s">
        <v>50</v>
      </c>
      <c r="C54" s="33" t="s">
        <v>15</v>
      </c>
      <c r="D54" s="33" t="s">
        <v>12</v>
      </c>
      <c r="E54" s="36" t="str">
        <f t="shared" si="0"/>
        <v>Les Forts de Latour, Pauillac (Magnums)</v>
      </c>
      <c r="F54" s="31" t="s">
        <v>31</v>
      </c>
      <c r="G54" s="32">
        <v>6</v>
      </c>
      <c r="H54" s="33" t="s">
        <v>77</v>
      </c>
      <c r="I54" s="33" t="s">
        <v>38</v>
      </c>
      <c r="J54" s="31" t="s">
        <v>33</v>
      </c>
      <c r="K54" s="38">
        <v>650</v>
      </c>
      <c r="L54" s="38">
        <v>850</v>
      </c>
      <c r="M54" s="34"/>
      <c r="N54" s="33" t="s">
        <v>78</v>
      </c>
      <c r="AA54" s="12" t="s">
        <v>90</v>
      </c>
      <c r="AB54" s="13" t="s">
        <v>819</v>
      </c>
    </row>
    <row r="55" spans="1:28" ht="15" customHeight="1" x14ac:dyDescent="0.2">
      <c r="A55" s="31" t="s">
        <v>159</v>
      </c>
      <c r="B55" s="31" t="s">
        <v>50</v>
      </c>
      <c r="C55" s="33" t="s">
        <v>15</v>
      </c>
      <c r="D55" s="33" t="s">
        <v>12</v>
      </c>
      <c r="E55" s="36" t="str">
        <f t="shared" si="0"/>
        <v>Chateau Tertre Roteboeuf, Saint-Emilion Grand Cru - In Bond</v>
      </c>
      <c r="F55" s="31" t="s">
        <v>13</v>
      </c>
      <c r="G55" s="32">
        <v>5</v>
      </c>
      <c r="H55" s="33" t="s">
        <v>77</v>
      </c>
      <c r="I55" s="33" t="s">
        <v>38</v>
      </c>
      <c r="J55" s="31" t="s">
        <v>29</v>
      </c>
      <c r="K55" s="38">
        <v>340</v>
      </c>
      <c r="L55" s="38">
        <v>420</v>
      </c>
      <c r="M55" s="34" t="s">
        <v>722</v>
      </c>
      <c r="N55" s="33"/>
      <c r="AA55" s="12" t="s">
        <v>487</v>
      </c>
      <c r="AB55" s="13" t="s">
        <v>820</v>
      </c>
    </row>
    <row r="56" spans="1:28" ht="15" customHeight="1" x14ac:dyDescent="0.2">
      <c r="A56" s="31" t="s">
        <v>160</v>
      </c>
      <c r="B56" s="31" t="s">
        <v>42</v>
      </c>
      <c r="C56" s="33" t="s">
        <v>15</v>
      </c>
      <c r="D56" s="33" t="s">
        <v>12</v>
      </c>
      <c r="E56" s="36" t="str">
        <f t="shared" si="0"/>
        <v>Chateau Mouton Rothschild Premier Cru Classe, Pauillac</v>
      </c>
      <c r="F56" s="31" t="s">
        <v>13</v>
      </c>
      <c r="G56" s="32">
        <v>1</v>
      </c>
      <c r="H56" s="33" t="s">
        <v>77</v>
      </c>
      <c r="I56" s="33" t="s">
        <v>32</v>
      </c>
      <c r="J56" s="31" t="s">
        <v>33</v>
      </c>
      <c r="K56" s="38">
        <v>300</v>
      </c>
      <c r="L56" s="38">
        <v>400</v>
      </c>
      <c r="M56" s="34"/>
      <c r="N56" s="33"/>
      <c r="AA56" s="15" t="s">
        <v>87</v>
      </c>
      <c r="AB56" s="13" t="s">
        <v>821</v>
      </c>
    </row>
    <row r="57" spans="1:28" ht="15" customHeight="1" x14ac:dyDescent="0.2">
      <c r="A57" s="31" t="s">
        <v>161</v>
      </c>
      <c r="B57" s="31" t="s">
        <v>42</v>
      </c>
      <c r="C57" s="33" t="s">
        <v>15</v>
      </c>
      <c r="D57" s="33" t="s">
        <v>12</v>
      </c>
      <c r="E57" s="36" t="str">
        <f t="shared" si="0"/>
        <v>Chateau La Lagune 3eme Cru Classe, Haut-Medoc</v>
      </c>
      <c r="F57" s="31" t="s">
        <v>13</v>
      </c>
      <c r="G57" s="32">
        <v>12</v>
      </c>
      <c r="H57" s="33" t="s">
        <v>77</v>
      </c>
      <c r="I57" s="33" t="s">
        <v>38</v>
      </c>
      <c r="J57" s="31" t="s">
        <v>33</v>
      </c>
      <c r="K57" s="38">
        <v>320</v>
      </c>
      <c r="L57" s="38">
        <v>380</v>
      </c>
      <c r="M57" s="34"/>
      <c r="N57" s="33"/>
      <c r="AA57" s="15" t="s">
        <v>488</v>
      </c>
      <c r="AB57" s="13" t="s">
        <v>822</v>
      </c>
    </row>
    <row r="58" spans="1:28" ht="15" customHeight="1" x14ac:dyDescent="0.2">
      <c r="A58" s="31" t="s">
        <v>162</v>
      </c>
      <c r="B58" s="31" t="s">
        <v>42</v>
      </c>
      <c r="C58" s="33" t="s">
        <v>15</v>
      </c>
      <c r="D58" s="33" t="s">
        <v>12</v>
      </c>
      <c r="E58" s="36" t="str">
        <f t="shared" si="0"/>
        <v>Chateau Talbot 4eme Cru Classe, Saint-Julien</v>
      </c>
      <c r="F58" s="31" t="s">
        <v>13</v>
      </c>
      <c r="G58" s="32">
        <v>12</v>
      </c>
      <c r="H58" s="33" t="s">
        <v>77</v>
      </c>
      <c r="I58" s="33" t="s">
        <v>38</v>
      </c>
      <c r="J58" s="31" t="s">
        <v>33</v>
      </c>
      <c r="K58" s="38">
        <v>500</v>
      </c>
      <c r="L58" s="38">
        <v>700</v>
      </c>
      <c r="M58" s="34"/>
      <c r="N58" s="33"/>
      <c r="AA58" s="12" t="s">
        <v>410</v>
      </c>
      <c r="AB58" s="13" t="s">
        <v>823</v>
      </c>
    </row>
    <row r="59" spans="1:28" ht="15" customHeight="1" x14ac:dyDescent="0.2">
      <c r="A59" s="31" t="s">
        <v>163</v>
      </c>
      <c r="B59" s="31" t="s">
        <v>42</v>
      </c>
      <c r="C59" s="33" t="s">
        <v>15</v>
      </c>
      <c r="D59" s="33" t="s">
        <v>12</v>
      </c>
      <c r="E59" s="36" t="str">
        <f t="shared" si="0"/>
        <v>Chateau Talbot 4eme Cru Classe, Saint-Julien</v>
      </c>
      <c r="F59" s="31" t="s">
        <v>13</v>
      </c>
      <c r="G59" s="32">
        <v>12</v>
      </c>
      <c r="H59" s="33" t="s">
        <v>77</v>
      </c>
      <c r="I59" s="33" t="s">
        <v>38</v>
      </c>
      <c r="J59" s="31" t="s">
        <v>33</v>
      </c>
      <c r="K59" s="38">
        <v>500</v>
      </c>
      <c r="L59" s="38">
        <v>700</v>
      </c>
      <c r="M59" s="33"/>
      <c r="N59" s="33"/>
      <c r="AA59" s="12" t="s">
        <v>410</v>
      </c>
      <c r="AB59" s="13" t="s">
        <v>824</v>
      </c>
    </row>
    <row r="60" spans="1:28" ht="15" customHeight="1" x14ac:dyDescent="0.2">
      <c r="A60" s="31" t="s">
        <v>164</v>
      </c>
      <c r="B60" s="31" t="s">
        <v>42</v>
      </c>
      <c r="C60" s="33" t="s">
        <v>15</v>
      </c>
      <c r="D60" s="33" t="s">
        <v>12</v>
      </c>
      <c r="E60" s="36" t="str">
        <f t="shared" si="0"/>
        <v>Chateau Talbot 4eme Cru Classe, Saint-Julien</v>
      </c>
      <c r="F60" s="31" t="s">
        <v>13</v>
      </c>
      <c r="G60" s="32">
        <v>12</v>
      </c>
      <c r="H60" s="33" t="s">
        <v>77</v>
      </c>
      <c r="I60" s="33" t="s">
        <v>38</v>
      </c>
      <c r="J60" s="31" t="s">
        <v>33</v>
      </c>
      <c r="K60" s="38">
        <v>500</v>
      </c>
      <c r="L60" s="38">
        <v>700</v>
      </c>
      <c r="M60" s="33"/>
      <c r="N60" s="33"/>
      <c r="AA60" s="12" t="s">
        <v>410</v>
      </c>
      <c r="AB60" s="13" t="s">
        <v>825</v>
      </c>
    </row>
    <row r="61" spans="1:28" ht="15" customHeight="1" x14ac:dyDescent="0.2">
      <c r="A61" s="31" t="s">
        <v>165</v>
      </c>
      <c r="B61" s="31" t="s">
        <v>42</v>
      </c>
      <c r="C61" s="33" t="s">
        <v>15</v>
      </c>
      <c r="D61" s="33" t="s">
        <v>12</v>
      </c>
      <c r="E61" s="36" t="str">
        <f t="shared" si="0"/>
        <v>Chateau Batailley 5eme Cru Classe, Pauillac</v>
      </c>
      <c r="F61" s="31" t="s">
        <v>13</v>
      </c>
      <c r="G61" s="32">
        <v>12</v>
      </c>
      <c r="H61" s="33" t="s">
        <v>77</v>
      </c>
      <c r="I61" s="33" t="s">
        <v>38</v>
      </c>
      <c r="J61" s="31" t="s">
        <v>33</v>
      </c>
      <c r="K61" s="38">
        <v>380</v>
      </c>
      <c r="L61" s="38">
        <v>480</v>
      </c>
      <c r="M61" s="33"/>
      <c r="N61" s="33"/>
      <c r="AA61" s="12" t="s">
        <v>489</v>
      </c>
      <c r="AB61" s="13" t="s">
        <v>826</v>
      </c>
    </row>
    <row r="62" spans="1:28" ht="15" customHeight="1" x14ac:dyDescent="0.2">
      <c r="A62" s="31" t="s">
        <v>166</v>
      </c>
      <c r="B62" s="31" t="s">
        <v>30</v>
      </c>
      <c r="C62" s="33" t="s">
        <v>15</v>
      </c>
      <c r="D62" s="33" t="s">
        <v>12</v>
      </c>
      <c r="E62" s="36" t="str">
        <f t="shared" si="0"/>
        <v>Chateau Margaux Premier Cru Classe, Margaux</v>
      </c>
      <c r="F62" s="31" t="s">
        <v>13</v>
      </c>
      <c r="G62" s="32">
        <v>3</v>
      </c>
      <c r="H62" s="33" t="s">
        <v>77</v>
      </c>
      <c r="I62" s="33" t="s">
        <v>32</v>
      </c>
      <c r="J62" s="31" t="s">
        <v>33</v>
      </c>
      <c r="K62" s="38">
        <v>560</v>
      </c>
      <c r="L62" s="38">
        <v>750</v>
      </c>
      <c r="M62" s="34" t="s">
        <v>723</v>
      </c>
      <c r="N62" s="33"/>
      <c r="AA62" s="12" t="s">
        <v>86</v>
      </c>
      <c r="AB62" s="13" t="s">
        <v>827</v>
      </c>
    </row>
    <row r="63" spans="1:28" ht="15" customHeight="1" x14ac:dyDescent="0.2">
      <c r="A63" s="31" t="s">
        <v>167</v>
      </c>
      <c r="B63" s="31" t="s">
        <v>30</v>
      </c>
      <c r="C63" s="33" t="s">
        <v>15</v>
      </c>
      <c r="D63" s="33" t="s">
        <v>12</v>
      </c>
      <c r="E63" s="36" t="str">
        <f t="shared" si="0"/>
        <v>Chateau Ferriere 3eme Cru Classe, Margaux</v>
      </c>
      <c r="F63" s="31" t="s">
        <v>13</v>
      </c>
      <c r="G63" s="32">
        <v>12</v>
      </c>
      <c r="H63" s="33" t="s">
        <v>77</v>
      </c>
      <c r="I63" s="33" t="s">
        <v>38</v>
      </c>
      <c r="J63" s="31" t="s">
        <v>33</v>
      </c>
      <c r="K63" s="38">
        <v>160</v>
      </c>
      <c r="L63" s="38">
        <v>240</v>
      </c>
      <c r="M63" s="34"/>
      <c r="N63" s="33"/>
      <c r="AA63" s="12" t="s">
        <v>490</v>
      </c>
      <c r="AB63" s="13" t="s">
        <v>828</v>
      </c>
    </row>
    <row r="64" spans="1:28" ht="15" customHeight="1" x14ac:dyDescent="0.2">
      <c r="A64" s="31" t="s">
        <v>168</v>
      </c>
      <c r="B64" s="31" t="s">
        <v>30</v>
      </c>
      <c r="C64" s="33" t="s">
        <v>15</v>
      </c>
      <c r="D64" s="33" t="s">
        <v>12</v>
      </c>
      <c r="E64" s="36" t="str">
        <f t="shared" si="0"/>
        <v>Chateau Les Carmes Haut-Brion, Pessac-Leognan - In Bond</v>
      </c>
      <c r="F64" s="31" t="s">
        <v>13</v>
      </c>
      <c r="G64" s="32">
        <v>12</v>
      </c>
      <c r="H64" s="33" t="s">
        <v>77</v>
      </c>
      <c r="I64" s="33" t="s">
        <v>38</v>
      </c>
      <c r="J64" s="31" t="s">
        <v>29</v>
      </c>
      <c r="K64" s="38">
        <v>650</v>
      </c>
      <c r="L64" s="38">
        <v>850</v>
      </c>
      <c r="M64" s="34"/>
      <c r="N64" s="33"/>
      <c r="AA64" s="12" t="s">
        <v>491</v>
      </c>
      <c r="AB64" s="13" t="s">
        <v>829</v>
      </c>
    </row>
    <row r="65" spans="1:28" ht="15" customHeight="1" x14ac:dyDescent="0.2">
      <c r="A65" s="31" t="s">
        <v>169</v>
      </c>
      <c r="B65" s="31" t="s">
        <v>30</v>
      </c>
      <c r="C65" s="33" t="s">
        <v>15</v>
      </c>
      <c r="D65" s="33" t="s">
        <v>12</v>
      </c>
      <c r="E65" s="36" t="str">
        <f t="shared" si="0"/>
        <v>Clos Fourtet Premier Grand Cru Classe B, Saint-Emilion Grand Cru - In Bond</v>
      </c>
      <c r="F65" s="31" t="s">
        <v>13</v>
      </c>
      <c r="G65" s="32">
        <v>12</v>
      </c>
      <c r="H65" s="33" t="s">
        <v>77</v>
      </c>
      <c r="I65" s="33" t="s">
        <v>38</v>
      </c>
      <c r="J65" s="31" t="s">
        <v>29</v>
      </c>
      <c r="K65" s="38">
        <v>460</v>
      </c>
      <c r="L65" s="38">
        <v>650</v>
      </c>
      <c r="M65" s="34" t="s">
        <v>431</v>
      </c>
      <c r="N65" s="33"/>
      <c r="AA65" s="12" t="s">
        <v>411</v>
      </c>
      <c r="AB65" s="13" t="s">
        <v>830</v>
      </c>
    </row>
    <row r="66" spans="1:28" ht="15" customHeight="1" x14ac:dyDescent="0.2">
      <c r="A66" s="31" t="s">
        <v>170</v>
      </c>
      <c r="B66" s="31" t="s">
        <v>30</v>
      </c>
      <c r="C66" s="33" t="s">
        <v>15</v>
      </c>
      <c r="D66" s="33" t="s">
        <v>12</v>
      </c>
      <c r="E66" s="36" t="str">
        <f t="shared" si="0"/>
        <v>Chateau Latour a Pomerol, Pomerol - In Bond</v>
      </c>
      <c r="F66" s="31" t="s">
        <v>13</v>
      </c>
      <c r="G66" s="32">
        <v>12</v>
      </c>
      <c r="H66" s="33" t="s">
        <v>77</v>
      </c>
      <c r="I66" s="33" t="s">
        <v>38</v>
      </c>
      <c r="J66" s="31" t="s">
        <v>29</v>
      </c>
      <c r="K66" s="38">
        <v>500</v>
      </c>
      <c r="L66" s="38">
        <v>650</v>
      </c>
      <c r="M66" s="34"/>
      <c r="N66" s="33"/>
      <c r="AA66" s="12" t="s">
        <v>492</v>
      </c>
      <c r="AB66" s="13" t="s">
        <v>831</v>
      </c>
    </row>
    <row r="67" spans="1:28" ht="15" customHeight="1" x14ac:dyDescent="0.2">
      <c r="A67" s="31" t="s">
        <v>171</v>
      </c>
      <c r="B67" s="31" t="s">
        <v>43</v>
      </c>
      <c r="C67" s="33" t="s">
        <v>15</v>
      </c>
      <c r="D67" s="33" t="s">
        <v>12</v>
      </c>
      <c r="E67" s="36" t="str">
        <f t="shared" si="0"/>
        <v>Chateau Langoa Barton 3eme Cru Classe, Saint-Julien</v>
      </c>
      <c r="F67" s="31" t="s">
        <v>13</v>
      </c>
      <c r="G67" s="32">
        <v>12</v>
      </c>
      <c r="H67" s="33" t="s">
        <v>77</v>
      </c>
      <c r="I67" s="33" t="s">
        <v>38</v>
      </c>
      <c r="J67" s="31" t="s">
        <v>33</v>
      </c>
      <c r="K67" s="38">
        <v>260</v>
      </c>
      <c r="L67" s="38">
        <v>320</v>
      </c>
      <c r="M67" s="34"/>
      <c r="N67" s="33"/>
      <c r="AA67" s="12" t="s">
        <v>417</v>
      </c>
      <c r="AB67" s="13" t="s">
        <v>832</v>
      </c>
    </row>
    <row r="68" spans="1:28" ht="15" customHeight="1" x14ac:dyDescent="0.2">
      <c r="A68" s="31" t="s">
        <v>172</v>
      </c>
      <c r="B68" s="31" t="s">
        <v>43</v>
      </c>
      <c r="C68" s="33" t="s">
        <v>15</v>
      </c>
      <c r="D68" s="33" t="s">
        <v>12</v>
      </c>
      <c r="E68" s="36" t="str">
        <f t="shared" ref="E68:E131" si="1">HYPERLINK(AB68,AA68)</f>
        <v>Chateau Langoa Barton 3eme Cru Classe, Saint-Julien</v>
      </c>
      <c r="F68" s="31" t="s">
        <v>13</v>
      </c>
      <c r="G68" s="32">
        <v>12</v>
      </c>
      <c r="H68" s="33" t="s">
        <v>77</v>
      </c>
      <c r="I68" s="33" t="s">
        <v>38</v>
      </c>
      <c r="J68" s="31" t="s">
        <v>33</v>
      </c>
      <c r="K68" s="38">
        <v>260</v>
      </c>
      <c r="L68" s="38">
        <v>320</v>
      </c>
      <c r="M68" s="34"/>
      <c r="N68" s="33"/>
      <c r="AA68" s="12" t="s">
        <v>417</v>
      </c>
      <c r="AB68" s="13" t="s">
        <v>833</v>
      </c>
    </row>
    <row r="69" spans="1:28" ht="15" customHeight="1" x14ac:dyDescent="0.2">
      <c r="A69" s="31" t="s">
        <v>173</v>
      </c>
      <c r="B69" s="31" t="s">
        <v>43</v>
      </c>
      <c r="C69" s="33" t="s">
        <v>15</v>
      </c>
      <c r="D69" s="33" t="s">
        <v>12</v>
      </c>
      <c r="E69" s="36" t="str">
        <f t="shared" si="1"/>
        <v>Chateau Pavie Premier Grand Cru Classe A, Saint-Emilion Grand Cru</v>
      </c>
      <c r="F69" s="31" t="s">
        <v>13</v>
      </c>
      <c r="G69" s="32">
        <v>5</v>
      </c>
      <c r="H69" s="33" t="s">
        <v>77</v>
      </c>
      <c r="I69" s="33" t="s">
        <v>38</v>
      </c>
      <c r="J69" s="31" t="s">
        <v>33</v>
      </c>
      <c r="K69" s="38">
        <v>500</v>
      </c>
      <c r="L69" s="38">
        <v>700</v>
      </c>
      <c r="M69" s="34" t="s">
        <v>722</v>
      </c>
      <c r="N69" s="33"/>
      <c r="AA69" s="12" t="s">
        <v>493</v>
      </c>
      <c r="AB69" s="13" t="s">
        <v>834</v>
      </c>
    </row>
    <row r="70" spans="1:28" ht="15" customHeight="1" x14ac:dyDescent="0.2">
      <c r="A70" s="31" t="s">
        <v>174</v>
      </c>
      <c r="B70" s="31" t="s">
        <v>34</v>
      </c>
      <c r="C70" s="33" t="s">
        <v>15</v>
      </c>
      <c r="D70" s="33" t="s">
        <v>12</v>
      </c>
      <c r="E70" s="36" t="str">
        <f t="shared" si="1"/>
        <v>Les Forts de Latour, Pauillac (Magnums)</v>
      </c>
      <c r="F70" s="31" t="s">
        <v>31</v>
      </c>
      <c r="G70" s="32">
        <v>6</v>
      </c>
      <c r="H70" s="33" t="s">
        <v>77</v>
      </c>
      <c r="I70" s="33" t="s">
        <v>38</v>
      </c>
      <c r="J70" s="31" t="s">
        <v>33</v>
      </c>
      <c r="K70" s="38">
        <v>650</v>
      </c>
      <c r="L70" s="38">
        <v>850</v>
      </c>
      <c r="M70" s="34"/>
      <c r="N70" s="33" t="s">
        <v>78</v>
      </c>
      <c r="AA70" s="12" t="s">
        <v>90</v>
      </c>
      <c r="AB70" s="13" t="s">
        <v>835</v>
      </c>
    </row>
    <row r="71" spans="1:28" ht="15" customHeight="1" x14ac:dyDescent="0.2">
      <c r="A71" s="31" t="s">
        <v>175</v>
      </c>
      <c r="B71" s="31" t="s">
        <v>45</v>
      </c>
      <c r="C71" s="33" t="s">
        <v>15</v>
      </c>
      <c r="D71" s="33" t="s">
        <v>12</v>
      </c>
      <c r="E71" s="36" t="str">
        <f t="shared" si="1"/>
        <v>Petrus, Pomerol - In Bond</v>
      </c>
      <c r="F71" s="31" t="s">
        <v>13</v>
      </c>
      <c r="G71" s="32">
        <v>3</v>
      </c>
      <c r="H71" s="33" t="s">
        <v>77</v>
      </c>
      <c r="I71" s="33" t="s">
        <v>38</v>
      </c>
      <c r="J71" s="31" t="s">
        <v>29</v>
      </c>
      <c r="K71" s="38">
        <v>7000</v>
      </c>
      <c r="L71" s="38">
        <v>8000</v>
      </c>
      <c r="M71" s="34"/>
      <c r="N71" s="33"/>
      <c r="AA71" s="12" t="s">
        <v>494</v>
      </c>
      <c r="AB71" s="13" t="s">
        <v>836</v>
      </c>
    </row>
    <row r="72" spans="1:28" ht="15" customHeight="1" x14ac:dyDescent="0.2">
      <c r="A72" s="31" t="s">
        <v>176</v>
      </c>
      <c r="B72" s="31" t="s">
        <v>51</v>
      </c>
      <c r="C72" s="33" t="s">
        <v>15</v>
      </c>
      <c r="D72" s="33" t="s">
        <v>12</v>
      </c>
      <c r="E72" s="36" t="str">
        <f t="shared" si="1"/>
        <v>Chateau Lynch-Bages 5eme Cru Classe, Pauillac</v>
      </c>
      <c r="F72" s="31" t="s">
        <v>13</v>
      </c>
      <c r="G72" s="32">
        <v>3</v>
      </c>
      <c r="H72" s="33" t="s">
        <v>77</v>
      </c>
      <c r="I72" s="33" t="s">
        <v>32</v>
      </c>
      <c r="J72" s="31" t="s">
        <v>33</v>
      </c>
      <c r="K72" s="38">
        <v>200</v>
      </c>
      <c r="L72" s="38">
        <v>300</v>
      </c>
      <c r="M72" s="34"/>
      <c r="N72" s="33"/>
      <c r="AA72" s="12" t="s">
        <v>495</v>
      </c>
      <c r="AB72" s="13" t="s">
        <v>837</v>
      </c>
    </row>
    <row r="73" spans="1:28" ht="15" customHeight="1" x14ac:dyDescent="0.2">
      <c r="A73" s="31" t="s">
        <v>177</v>
      </c>
      <c r="B73" s="31" t="s">
        <v>51</v>
      </c>
      <c r="C73" s="33" t="s">
        <v>15</v>
      </c>
      <c r="D73" s="33" t="s">
        <v>12</v>
      </c>
      <c r="E73" s="36" t="str">
        <f t="shared" si="1"/>
        <v>Les Forts de Latour, Pauillac</v>
      </c>
      <c r="F73" s="31" t="s">
        <v>13</v>
      </c>
      <c r="G73" s="32">
        <v>3</v>
      </c>
      <c r="H73" s="33" t="s">
        <v>77</v>
      </c>
      <c r="I73" s="33" t="s">
        <v>32</v>
      </c>
      <c r="J73" s="31" t="s">
        <v>33</v>
      </c>
      <c r="K73" s="38">
        <v>300</v>
      </c>
      <c r="L73" s="38">
        <v>400</v>
      </c>
      <c r="M73" s="34"/>
      <c r="N73" s="33"/>
      <c r="AA73" s="12" t="s">
        <v>54</v>
      </c>
      <c r="AB73" s="13" t="s">
        <v>838</v>
      </c>
    </row>
    <row r="74" spans="1:28" ht="15" customHeight="1" x14ac:dyDescent="0.2">
      <c r="A74" s="31" t="s">
        <v>178</v>
      </c>
      <c r="B74" s="31" t="s">
        <v>51</v>
      </c>
      <c r="C74" s="33" t="s">
        <v>15</v>
      </c>
      <c r="D74" s="33" t="s">
        <v>12</v>
      </c>
      <c r="E74" s="36" t="str">
        <f t="shared" si="1"/>
        <v>Chateau Plince, Pomerol</v>
      </c>
      <c r="F74" s="31" t="s">
        <v>13</v>
      </c>
      <c r="G74" s="32">
        <v>12</v>
      </c>
      <c r="H74" s="33" t="s">
        <v>77</v>
      </c>
      <c r="I74" s="33" t="s">
        <v>38</v>
      </c>
      <c r="J74" s="31" t="s">
        <v>33</v>
      </c>
      <c r="K74" s="38">
        <v>180</v>
      </c>
      <c r="L74" s="38">
        <v>260</v>
      </c>
      <c r="M74" s="34"/>
      <c r="N74" s="33"/>
      <c r="AA74" s="12" t="s">
        <v>496</v>
      </c>
      <c r="AB74" s="13" t="s">
        <v>839</v>
      </c>
    </row>
    <row r="75" spans="1:28" ht="15" customHeight="1" x14ac:dyDescent="0.2">
      <c r="A75" s="31" t="s">
        <v>179</v>
      </c>
      <c r="B75" s="31" t="s">
        <v>51</v>
      </c>
      <c r="C75" s="33" t="s">
        <v>15</v>
      </c>
      <c r="D75" s="33" t="s">
        <v>12</v>
      </c>
      <c r="E75" s="36" t="str">
        <f t="shared" si="1"/>
        <v>Chateau Siaurac, Lalande de Pomerol</v>
      </c>
      <c r="F75" s="31" t="s">
        <v>13</v>
      </c>
      <c r="G75" s="32">
        <v>12</v>
      </c>
      <c r="H75" s="33" t="s">
        <v>77</v>
      </c>
      <c r="I75" s="33" t="s">
        <v>28</v>
      </c>
      <c r="J75" s="31" t="s">
        <v>33</v>
      </c>
      <c r="K75" s="38">
        <v>140</v>
      </c>
      <c r="L75" s="38">
        <v>180</v>
      </c>
      <c r="M75" s="34"/>
      <c r="N75" s="34"/>
      <c r="AA75" s="12" t="s">
        <v>497</v>
      </c>
      <c r="AB75" s="13" t="s">
        <v>840</v>
      </c>
    </row>
    <row r="76" spans="1:28" ht="15" customHeight="1" x14ac:dyDescent="0.2">
      <c r="A76" s="31" t="s">
        <v>180</v>
      </c>
      <c r="B76" s="31" t="s">
        <v>52</v>
      </c>
      <c r="C76" s="33" t="s">
        <v>15</v>
      </c>
      <c r="D76" s="33" t="s">
        <v>12</v>
      </c>
      <c r="E76" s="36" t="str">
        <f t="shared" si="1"/>
        <v>Chateau Lafite Rothschild Premier Cru Classe, Pauillac (Double Magnum) - In Bond</v>
      </c>
      <c r="F76" s="31" t="s">
        <v>72</v>
      </c>
      <c r="G76" s="32">
        <v>1</v>
      </c>
      <c r="H76" s="33" t="s">
        <v>77</v>
      </c>
      <c r="I76" s="33" t="s">
        <v>38</v>
      </c>
      <c r="J76" s="31" t="s">
        <v>29</v>
      </c>
      <c r="K76" s="38">
        <v>1200</v>
      </c>
      <c r="L76" s="38">
        <v>1800</v>
      </c>
      <c r="M76" s="33"/>
      <c r="N76" s="33" t="s">
        <v>724</v>
      </c>
      <c r="AA76" s="12" t="s">
        <v>498</v>
      </c>
      <c r="AB76" s="13" t="s">
        <v>841</v>
      </c>
    </row>
    <row r="77" spans="1:28" ht="15" customHeight="1" x14ac:dyDescent="0.2">
      <c r="A77" s="31" t="s">
        <v>181</v>
      </c>
      <c r="B77" s="31" t="s">
        <v>52</v>
      </c>
      <c r="C77" s="33" t="s">
        <v>15</v>
      </c>
      <c r="D77" s="33" t="s">
        <v>12</v>
      </c>
      <c r="E77" s="36" t="str">
        <f t="shared" si="1"/>
        <v>Le Clarence de Haut-Brion, Pessac-Leognan</v>
      </c>
      <c r="F77" s="31" t="s">
        <v>13</v>
      </c>
      <c r="G77" s="32">
        <v>6</v>
      </c>
      <c r="H77" s="33" t="s">
        <v>77</v>
      </c>
      <c r="I77" s="33" t="s">
        <v>38</v>
      </c>
      <c r="J77" s="31" t="s">
        <v>33</v>
      </c>
      <c r="K77" s="38">
        <v>200</v>
      </c>
      <c r="L77" s="38">
        <v>300</v>
      </c>
      <c r="M77" s="34" t="s">
        <v>725</v>
      </c>
      <c r="N77" s="33" t="s">
        <v>429</v>
      </c>
      <c r="AA77" s="12" t="s">
        <v>499</v>
      </c>
      <c r="AB77" s="13" t="s">
        <v>842</v>
      </c>
    </row>
    <row r="78" spans="1:28" ht="15" customHeight="1" x14ac:dyDescent="0.2">
      <c r="A78" s="31" t="s">
        <v>182</v>
      </c>
      <c r="B78" s="31" t="s">
        <v>52</v>
      </c>
      <c r="C78" s="33" t="s">
        <v>15</v>
      </c>
      <c r="D78" s="33" t="s">
        <v>12</v>
      </c>
      <c r="E78" s="36" t="str">
        <f t="shared" si="1"/>
        <v>Chateau Cissac, Haut-Medoc</v>
      </c>
      <c r="F78" s="31" t="s">
        <v>13</v>
      </c>
      <c r="G78" s="32">
        <v>12</v>
      </c>
      <c r="H78" s="33" t="s">
        <v>77</v>
      </c>
      <c r="I78" s="33" t="s">
        <v>38</v>
      </c>
      <c r="J78" s="31" t="s">
        <v>33</v>
      </c>
      <c r="K78" s="38">
        <v>120</v>
      </c>
      <c r="L78" s="38">
        <v>160</v>
      </c>
      <c r="M78" s="34"/>
      <c r="N78" s="33"/>
      <c r="AA78" s="12" t="s">
        <v>500</v>
      </c>
      <c r="AB78" s="13" t="s">
        <v>843</v>
      </c>
    </row>
    <row r="79" spans="1:28" ht="15" customHeight="1" x14ac:dyDescent="0.2">
      <c r="A79" s="31" t="s">
        <v>183</v>
      </c>
      <c r="B79" s="31" t="s">
        <v>23</v>
      </c>
      <c r="C79" s="33" t="s">
        <v>15</v>
      </c>
      <c r="D79" s="33" t="s">
        <v>12</v>
      </c>
      <c r="E79" s="36" t="str">
        <f t="shared" si="1"/>
        <v>Chateau L'Eglise-Clinet, Pomerol</v>
      </c>
      <c r="F79" s="31" t="s">
        <v>13</v>
      </c>
      <c r="G79" s="32">
        <v>10</v>
      </c>
      <c r="H79" s="33" t="s">
        <v>77</v>
      </c>
      <c r="I79" s="33" t="s">
        <v>32</v>
      </c>
      <c r="J79" s="31" t="s">
        <v>33</v>
      </c>
      <c r="K79" s="38">
        <v>900</v>
      </c>
      <c r="L79" s="38">
        <v>1200</v>
      </c>
      <c r="M79" s="34"/>
      <c r="N79" s="34"/>
      <c r="AA79" s="12" t="s">
        <v>501</v>
      </c>
      <c r="AB79" s="13" t="s">
        <v>844</v>
      </c>
    </row>
    <row r="80" spans="1:28" ht="15" customHeight="1" x14ac:dyDescent="0.2">
      <c r="A80" s="31" t="s">
        <v>184</v>
      </c>
      <c r="B80" s="31" t="s">
        <v>53</v>
      </c>
      <c r="C80" s="33" t="s">
        <v>15</v>
      </c>
      <c r="D80" s="33" t="s">
        <v>12</v>
      </c>
      <c r="E80" s="36" t="str">
        <f t="shared" si="1"/>
        <v>Chateau Margaux Premier Cru Classe, Margaux</v>
      </c>
      <c r="F80" s="31" t="s">
        <v>13</v>
      </c>
      <c r="G80" s="32">
        <v>1</v>
      </c>
      <c r="H80" s="33" t="s">
        <v>77</v>
      </c>
      <c r="I80" s="33" t="s">
        <v>32</v>
      </c>
      <c r="J80" s="31" t="s">
        <v>33</v>
      </c>
      <c r="K80" s="38">
        <v>120</v>
      </c>
      <c r="L80" s="38">
        <v>180</v>
      </c>
      <c r="M80" s="34" t="s">
        <v>726</v>
      </c>
      <c r="N80" s="33" t="s">
        <v>727</v>
      </c>
      <c r="AA80" s="12" t="s">
        <v>86</v>
      </c>
      <c r="AB80" s="13" t="s">
        <v>845</v>
      </c>
    </row>
    <row r="81" spans="1:28" ht="15" customHeight="1" x14ac:dyDescent="0.2">
      <c r="A81" s="31" t="s">
        <v>185</v>
      </c>
      <c r="B81" s="31" t="s">
        <v>25</v>
      </c>
      <c r="C81" s="33" t="s">
        <v>15</v>
      </c>
      <c r="D81" s="33" t="s">
        <v>12</v>
      </c>
      <c r="E81" s="36" t="str">
        <f t="shared" si="1"/>
        <v>Chateau Palmer 3eme Cru Classe, Margaux - In Bond</v>
      </c>
      <c r="F81" s="31" t="s">
        <v>13</v>
      </c>
      <c r="G81" s="32">
        <v>6</v>
      </c>
      <c r="H81" s="33" t="s">
        <v>77</v>
      </c>
      <c r="I81" s="33" t="s">
        <v>38</v>
      </c>
      <c r="J81" s="31" t="s">
        <v>29</v>
      </c>
      <c r="K81" s="38">
        <v>800</v>
      </c>
      <c r="L81" s="38">
        <v>1000</v>
      </c>
      <c r="M81" s="34"/>
      <c r="N81" s="33" t="s">
        <v>432</v>
      </c>
      <c r="AA81" s="12" t="s">
        <v>412</v>
      </c>
      <c r="AB81" s="13" t="s">
        <v>846</v>
      </c>
    </row>
    <row r="82" spans="1:28" ht="15" customHeight="1" x14ac:dyDescent="0.2">
      <c r="A82" s="31" t="s">
        <v>186</v>
      </c>
      <c r="B82" s="31" t="s">
        <v>25</v>
      </c>
      <c r="C82" s="33" t="s">
        <v>15</v>
      </c>
      <c r="D82" s="33" t="s">
        <v>12</v>
      </c>
      <c r="E82" s="36" t="str">
        <f t="shared" si="1"/>
        <v>Chateau Palmer 3eme Cru Classe, Margaux - In Bond</v>
      </c>
      <c r="F82" s="31" t="s">
        <v>13</v>
      </c>
      <c r="G82" s="32">
        <v>6</v>
      </c>
      <c r="H82" s="33" t="s">
        <v>77</v>
      </c>
      <c r="I82" s="33" t="s">
        <v>38</v>
      </c>
      <c r="J82" s="31" t="s">
        <v>29</v>
      </c>
      <c r="K82" s="38">
        <v>800</v>
      </c>
      <c r="L82" s="38">
        <v>1000</v>
      </c>
      <c r="M82" s="34"/>
      <c r="N82" s="33" t="s">
        <v>432</v>
      </c>
      <c r="AA82" s="12" t="s">
        <v>412</v>
      </c>
      <c r="AB82" s="13" t="s">
        <v>847</v>
      </c>
    </row>
    <row r="83" spans="1:28" ht="15" customHeight="1" x14ac:dyDescent="0.2">
      <c r="A83" s="31" t="s">
        <v>187</v>
      </c>
      <c r="B83" s="31" t="s">
        <v>25</v>
      </c>
      <c r="C83" s="33" t="s">
        <v>15</v>
      </c>
      <c r="D83" s="33" t="s">
        <v>12</v>
      </c>
      <c r="E83" s="36" t="str">
        <f t="shared" si="1"/>
        <v>Chateau Figeac Premier Grand Cru Classe A, Saint-Emilion Grand Cru</v>
      </c>
      <c r="F83" s="31" t="s">
        <v>13</v>
      </c>
      <c r="G83" s="32">
        <v>3</v>
      </c>
      <c r="H83" s="33" t="s">
        <v>77</v>
      </c>
      <c r="I83" s="33" t="s">
        <v>32</v>
      </c>
      <c r="J83" s="31" t="s">
        <v>33</v>
      </c>
      <c r="K83" s="38">
        <v>260</v>
      </c>
      <c r="L83" s="38">
        <v>360</v>
      </c>
      <c r="M83" s="34"/>
      <c r="N83" s="33"/>
      <c r="AA83" s="12" t="s">
        <v>502</v>
      </c>
      <c r="AB83" s="13" t="s">
        <v>848</v>
      </c>
    </row>
    <row r="84" spans="1:28" ht="15" customHeight="1" x14ac:dyDescent="0.2">
      <c r="A84" s="31" t="s">
        <v>188</v>
      </c>
      <c r="B84" s="31" t="s">
        <v>22</v>
      </c>
      <c r="C84" s="33" t="s">
        <v>15</v>
      </c>
      <c r="D84" s="33" t="s">
        <v>12</v>
      </c>
      <c r="E84" s="36" t="str">
        <f t="shared" si="1"/>
        <v>Chateau Haut-Brion Premier Cru Classe, Pessac-Leognan - In Bond</v>
      </c>
      <c r="F84" s="31" t="s">
        <v>13</v>
      </c>
      <c r="G84" s="32">
        <v>6</v>
      </c>
      <c r="H84" s="33" t="s">
        <v>77</v>
      </c>
      <c r="I84" s="33" t="s">
        <v>38</v>
      </c>
      <c r="J84" s="31" t="s">
        <v>29</v>
      </c>
      <c r="K84" s="38">
        <v>1350</v>
      </c>
      <c r="L84" s="38">
        <v>1700</v>
      </c>
      <c r="M84" s="34"/>
      <c r="N84" s="33" t="s">
        <v>432</v>
      </c>
      <c r="AA84" s="12" t="s">
        <v>413</v>
      </c>
      <c r="AB84" s="13" t="s">
        <v>849</v>
      </c>
    </row>
    <row r="85" spans="1:28" ht="15" customHeight="1" x14ac:dyDescent="0.2">
      <c r="A85" s="31" t="s">
        <v>189</v>
      </c>
      <c r="B85" s="31" t="s">
        <v>22</v>
      </c>
      <c r="C85" s="33" t="s">
        <v>15</v>
      </c>
      <c r="D85" s="33" t="s">
        <v>12</v>
      </c>
      <c r="E85" s="36" t="str">
        <f t="shared" si="1"/>
        <v>Chateau Pichon Longueville Comtesse de Lalande 2eme Cru Classe, Pauillac</v>
      </c>
      <c r="F85" s="31" t="s">
        <v>13</v>
      </c>
      <c r="G85" s="32">
        <v>3</v>
      </c>
      <c r="H85" s="33" t="s">
        <v>77</v>
      </c>
      <c r="I85" s="33" t="s">
        <v>32</v>
      </c>
      <c r="J85" s="31" t="s">
        <v>33</v>
      </c>
      <c r="K85" s="38">
        <v>260</v>
      </c>
      <c r="L85" s="38">
        <v>380</v>
      </c>
      <c r="M85" s="34"/>
      <c r="N85" s="33"/>
      <c r="AA85" s="12" t="s">
        <v>503</v>
      </c>
      <c r="AB85" s="13" t="s">
        <v>850</v>
      </c>
    </row>
    <row r="86" spans="1:28" ht="15" customHeight="1" x14ac:dyDescent="0.2">
      <c r="A86" s="31" t="s">
        <v>190</v>
      </c>
      <c r="B86" s="31" t="s">
        <v>22</v>
      </c>
      <c r="C86" s="33" t="s">
        <v>15</v>
      </c>
      <c r="D86" s="33" t="s">
        <v>12</v>
      </c>
      <c r="E86" s="36" t="str">
        <f t="shared" si="1"/>
        <v>Chateau Langoa Barton 3eme Cru Classe, Saint-Julien</v>
      </c>
      <c r="F86" s="31" t="s">
        <v>13</v>
      </c>
      <c r="G86" s="32">
        <v>12</v>
      </c>
      <c r="H86" s="33" t="s">
        <v>77</v>
      </c>
      <c r="I86" s="33" t="s">
        <v>38</v>
      </c>
      <c r="J86" s="31" t="s">
        <v>33</v>
      </c>
      <c r="K86" s="38">
        <v>300</v>
      </c>
      <c r="L86" s="38">
        <v>400</v>
      </c>
      <c r="M86" s="34" t="s">
        <v>35</v>
      </c>
      <c r="N86" s="33"/>
      <c r="AA86" s="12" t="s">
        <v>417</v>
      </c>
      <c r="AB86" s="13" t="s">
        <v>851</v>
      </c>
    </row>
    <row r="87" spans="1:28" ht="15" customHeight="1" x14ac:dyDescent="0.2">
      <c r="A87" s="31" t="s">
        <v>191</v>
      </c>
      <c r="B87" s="31" t="s">
        <v>22</v>
      </c>
      <c r="C87" s="33" t="s">
        <v>15</v>
      </c>
      <c r="D87" s="33" t="s">
        <v>12</v>
      </c>
      <c r="E87" s="36" t="str">
        <f t="shared" si="1"/>
        <v>Chateau Langoa Barton 3eme Cru Classe, Saint-Julien - In Bond</v>
      </c>
      <c r="F87" s="31" t="s">
        <v>13</v>
      </c>
      <c r="G87" s="32">
        <v>12</v>
      </c>
      <c r="H87" s="33" t="s">
        <v>77</v>
      </c>
      <c r="I87" s="33" t="s">
        <v>38</v>
      </c>
      <c r="J87" s="31" t="s">
        <v>29</v>
      </c>
      <c r="K87" s="38">
        <v>300</v>
      </c>
      <c r="L87" s="38">
        <v>380</v>
      </c>
      <c r="M87" s="34"/>
      <c r="N87" s="34"/>
      <c r="AA87" s="12" t="s">
        <v>504</v>
      </c>
      <c r="AB87" s="13" t="s">
        <v>852</v>
      </c>
    </row>
    <row r="88" spans="1:28" ht="15" customHeight="1" x14ac:dyDescent="0.2">
      <c r="A88" s="31" t="s">
        <v>192</v>
      </c>
      <c r="B88" s="31" t="s">
        <v>22</v>
      </c>
      <c r="C88" s="33" t="s">
        <v>15</v>
      </c>
      <c r="D88" s="33" t="s">
        <v>12</v>
      </c>
      <c r="E88" s="36" t="str">
        <f t="shared" si="1"/>
        <v>Chateau Batailley 5eme Cru Classe, Pauillac</v>
      </c>
      <c r="F88" s="31" t="s">
        <v>13</v>
      </c>
      <c r="G88" s="32">
        <v>12</v>
      </c>
      <c r="H88" s="33" t="s">
        <v>77</v>
      </c>
      <c r="I88" s="33" t="s">
        <v>38</v>
      </c>
      <c r="J88" s="31" t="s">
        <v>33</v>
      </c>
      <c r="K88" s="38">
        <v>320</v>
      </c>
      <c r="L88" s="38">
        <v>420</v>
      </c>
      <c r="M88" s="33" t="s">
        <v>35</v>
      </c>
      <c r="N88" s="33"/>
      <c r="AA88" s="12" t="s">
        <v>489</v>
      </c>
      <c r="AB88" s="13" t="s">
        <v>853</v>
      </c>
    </row>
    <row r="89" spans="1:28" ht="15" customHeight="1" x14ac:dyDescent="0.2">
      <c r="A89" s="31" t="s">
        <v>193</v>
      </c>
      <c r="B89" s="31" t="s">
        <v>22</v>
      </c>
      <c r="C89" s="33" t="s">
        <v>15</v>
      </c>
      <c r="D89" s="33" t="s">
        <v>12</v>
      </c>
      <c r="E89" s="36" t="str">
        <f t="shared" si="1"/>
        <v>Echo de Lynch-Bages, Pauillac</v>
      </c>
      <c r="F89" s="31" t="s">
        <v>13</v>
      </c>
      <c r="G89" s="32">
        <v>12</v>
      </c>
      <c r="H89" s="33" t="s">
        <v>77</v>
      </c>
      <c r="I89" s="33" t="s">
        <v>38</v>
      </c>
      <c r="J89" s="31" t="s">
        <v>33</v>
      </c>
      <c r="K89" s="38">
        <v>280</v>
      </c>
      <c r="L89" s="38">
        <v>380</v>
      </c>
      <c r="M89" s="34" t="s">
        <v>35</v>
      </c>
      <c r="N89" s="33"/>
      <c r="AA89" s="12" t="s">
        <v>505</v>
      </c>
      <c r="AB89" s="13" t="s">
        <v>854</v>
      </c>
    </row>
    <row r="90" spans="1:28" ht="15" customHeight="1" x14ac:dyDescent="0.2">
      <c r="A90" s="31" t="s">
        <v>194</v>
      </c>
      <c r="B90" s="31" t="s">
        <v>22</v>
      </c>
      <c r="C90" s="33" t="s">
        <v>15</v>
      </c>
      <c r="D90" s="33" t="s">
        <v>12</v>
      </c>
      <c r="E90" s="36" t="str">
        <f t="shared" si="1"/>
        <v>Chateau Barde Haut Grand Cru Classe, Saint-Emilion Grand Cru - In Bond</v>
      </c>
      <c r="F90" s="31" t="s">
        <v>13</v>
      </c>
      <c r="G90" s="32">
        <v>12</v>
      </c>
      <c r="H90" s="33" t="s">
        <v>77</v>
      </c>
      <c r="I90" s="33" t="s">
        <v>28</v>
      </c>
      <c r="J90" s="31" t="s">
        <v>29</v>
      </c>
      <c r="K90" s="38">
        <v>220</v>
      </c>
      <c r="L90" s="38">
        <v>250</v>
      </c>
      <c r="M90" s="34"/>
      <c r="N90" s="33"/>
      <c r="AA90" s="12" t="s">
        <v>414</v>
      </c>
      <c r="AB90" s="13" t="s">
        <v>855</v>
      </c>
    </row>
    <row r="91" spans="1:28" ht="15" customHeight="1" x14ac:dyDescent="0.2">
      <c r="A91" s="31" t="s">
        <v>195</v>
      </c>
      <c r="B91" s="31" t="s">
        <v>22</v>
      </c>
      <c r="C91" s="33" t="s">
        <v>15</v>
      </c>
      <c r="D91" s="33" t="s">
        <v>12</v>
      </c>
      <c r="E91" s="36" t="str">
        <f t="shared" si="1"/>
        <v>Clos du Clocher, Pomerol</v>
      </c>
      <c r="F91" s="31" t="s">
        <v>13</v>
      </c>
      <c r="G91" s="32">
        <v>12</v>
      </c>
      <c r="H91" s="33" t="s">
        <v>77</v>
      </c>
      <c r="I91" s="33" t="s">
        <v>38</v>
      </c>
      <c r="J91" s="31" t="s">
        <v>33</v>
      </c>
      <c r="K91" s="38">
        <v>440</v>
      </c>
      <c r="L91" s="38">
        <v>600</v>
      </c>
      <c r="M91" s="34" t="s">
        <v>35</v>
      </c>
      <c r="N91" s="33"/>
      <c r="AA91" s="12" t="s">
        <v>506</v>
      </c>
      <c r="AB91" s="13" t="s">
        <v>856</v>
      </c>
    </row>
    <row r="92" spans="1:28" ht="15" customHeight="1" x14ac:dyDescent="0.2">
      <c r="A92" s="31" t="s">
        <v>196</v>
      </c>
      <c r="B92" s="31" t="s">
        <v>44</v>
      </c>
      <c r="C92" s="33" t="s">
        <v>15</v>
      </c>
      <c r="D92" s="33" t="s">
        <v>12</v>
      </c>
      <c r="E92" s="36" t="str">
        <f t="shared" si="1"/>
        <v>Chateau Haut-Bailly Cru Classe, Pessac-Leognan</v>
      </c>
      <c r="F92" s="31" t="s">
        <v>13</v>
      </c>
      <c r="G92" s="32">
        <v>12</v>
      </c>
      <c r="H92" s="33" t="s">
        <v>77</v>
      </c>
      <c r="I92" s="33" t="s">
        <v>38</v>
      </c>
      <c r="J92" s="31" t="s">
        <v>33</v>
      </c>
      <c r="K92" s="38">
        <v>300</v>
      </c>
      <c r="L92" s="38">
        <v>400</v>
      </c>
      <c r="M92" s="34" t="s">
        <v>35</v>
      </c>
      <c r="N92" s="33"/>
      <c r="AA92" s="12" t="s">
        <v>485</v>
      </c>
      <c r="AB92" s="13" t="s">
        <v>857</v>
      </c>
    </row>
    <row r="93" spans="1:28" ht="15" customHeight="1" x14ac:dyDescent="0.2">
      <c r="A93" s="31" t="s">
        <v>197</v>
      </c>
      <c r="B93" s="31" t="s">
        <v>55</v>
      </c>
      <c r="C93" s="33" t="s">
        <v>15</v>
      </c>
      <c r="D93" s="33" t="s">
        <v>12</v>
      </c>
      <c r="E93" s="36" t="str">
        <f t="shared" si="1"/>
        <v>Chateau La Mission Haut-Brion Cru Classe, Pessac-Leognan - In Bond</v>
      </c>
      <c r="F93" s="31" t="s">
        <v>13</v>
      </c>
      <c r="G93" s="32">
        <v>6</v>
      </c>
      <c r="H93" s="33" t="s">
        <v>77</v>
      </c>
      <c r="I93" s="33" t="s">
        <v>38</v>
      </c>
      <c r="J93" s="31" t="s">
        <v>29</v>
      </c>
      <c r="K93" s="38">
        <v>560</v>
      </c>
      <c r="L93" s="38">
        <v>700</v>
      </c>
      <c r="M93" s="34"/>
      <c r="N93" s="33" t="s">
        <v>432</v>
      </c>
      <c r="AA93" s="12" t="s">
        <v>415</v>
      </c>
      <c r="AB93" s="13" t="s">
        <v>858</v>
      </c>
    </row>
    <row r="94" spans="1:28" ht="15" customHeight="1" x14ac:dyDescent="0.2">
      <c r="A94" s="31" t="s">
        <v>198</v>
      </c>
      <c r="B94" s="31" t="s">
        <v>55</v>
      </c>
      <c r="C94" s="33" t="s">
        <v>15</v>
      </c>
      <c r="D94" s="33" t="s">
        <v>12</v>
      </c>
      <c r="E94" s="36" t="str">
        <f t="shared" si="1"/>
        <v>Chateau La Mission Haut-Brion Cru Classe, Pessac-Leognan - In Bond</v>
      </c>
      <c r="F94" s="31" t="s">
        <v>13</v>
      </c>
      <c r="G94" s="32">
        <v>6</v>
      </c>
      <c r="H94" s="33" t="s">
        <v>77</v>
      </c>
      <c r="I94" s="33" t="s">
        <v>38</v>
      </c>
      <c r="J94" s="31" t="s">
        <v>29</v>
      </c>
      <c r="K94" s="38">
        <v>560</v>
      </c>
      <c r="L94" s="38">
        <v>700</v>
      </c>
      <c r="M94" s="34"/>
      <c r="N94" s="33" t="s">
        <v>432</v>
      </c>
      <c r="AA94" s="12" t="s">
        <v>415</v>
      </c>
      <c r="AB94" s="13" t="s">
        <v>859</v>
      </c>
    </row>
    <row r="95" spans="1:28" ht="15" customHeight="1" x14ac:dyDescent="0.2">
      <c r="A95" s="31" t="s">
        <v>199</v>
      </c>
      <c r="B95" s="31" t="s">
        <v>55</v>
      </c>
      <c r="C95" s="33" t="s">
        <v>15</v>
      </c>
      <c r="D95" s="33" t="s">
        <v>12</v>
      </c>
      <c r="E95" s="36" t="str">
        <f t="shared" si="1"/>
        <v>Chateau Brane-Cantenac 2eme Cru Classe, Margaux</v>
      </c>
      <c r="F95" s="31" t="s">
        <v>13</v>
      </c>
      <c r="G95" s="32">
        <v>12</v>
      </c>
      <c r="H95" s="33" t="s">
        <v>77</v>
      </c>
      <c r="I95" s="33" t="s">
        <v>38</v>
      </c>
      <c r="J95" s="31" t="s">
        <v>33</v>
      </c>
      <c r="K95" s="38">
        <v>320</v>
      </c>
      <c r="L95" s="38">
        <v>400</v>
      </c>
      <c r="M95" s="34" t="s">
        <v>35</v>
      </c>
      <c r="N95" s="33"/>
      <c r="AA95" s="12" t="s">
        <v>507</v>
      </c>
      <c r="AB95" s="13" t="s">
        <v>860</v>
      </c>
    </row>
    <row r="96" spans="1:28" ht="15" customHeight="1" x14ac:dyDescent="0.2">
      <c r="A96" s="31" t="s">
        <v>200</v>
      </c>
      <c r="B96" s="31" t="s">
        <v>55</v>
      </c>
      <c r="C96" s="33" t="s">
        <v>15</v>
      </c>
      <c r="D96" s="33" t="s">
        <v>12</v>
      </c>
      <c r="E96" s="36" t="str">
        <f t="shared" si="1"/>
        <v>Pichon Longueville Comtesse Lalande 2eme Cru Classe, Pauillac</v>
      </c>
      <c r="F96" s="31" t="s">
        <v>13</v>
      </c>
      <c r="G96" s="32">
        <v>12</v>
      </c>
      <c r="H96" s="33" t="s">
        <v>77</v>
      </c>
      <c r="I96" s="33" t="s">
        <v>38</v>
      </c>
      <c r="J96" s="31" t="s">
        <v>33</v>
      </c>
      <c r="K96" s="38">
        <v>750</v>
      </c>
      <c r="L96" s="38">
        <v>950</v>
      </c>
      <c r="M96" s="34" t="s">
        <v>35</v>
      </c>
      <c r="N96" s="34"/>
      <c r="AA96" s="12" t="s">
        <v>508</v>
      </c>
      <c r="AB96" s="13" t="s">
        <v>861</v>
      </c>
    </row>
    <row r="97" spans="1:28" ht="15" customHeight="1" x14ac:dyDescent="0.2">
      <c r="A97" s="31" t="s">
        <v>201</v>
      </c>
      <c r="B97" s="31" t="s">
        <v>55</v>
      </c>
      <c r="C97" s="33" t="s">
        <v>15</v>
      </c>
      <c r="D97" s="33" t="s">
        <v>12</v>
      </c>
      <c r="E97" s="36" t="str">
        <f t="shared" si="1"/>
        <v>Chateau Lagrange 3eme Cru Classe, Saint-Julien</v>
      </c>
      <c r="F97" s="31" t="s">
        <v>13</v>
      </c>
      <c r="G97" s="32">
        <v>12</v>
      </c>
      <c r="H97" s="33" t="s">
        <v>77</v>
      </c>
      <c r="I97" s="33" t="s">
        <v>38</v>
      </c>
      <c r="J97" s="31" t="s">
        <v>33</v>
      </c>
      <c r="K97" s="38">
        <v>320</v>
      </c>
      <c r="L97" s="38">
        <v>440</v>
      </c>
      <c r="M97" s="33"/>
      <c r="N97" s="34"/>
      <c r="AA97" s="12" t="s">
        <v>409</v>
      </c>
      <c r="AB97" s="13" t="s">
        <v>862</v>
      </c>
    </row>
    <row r="98" spans="1:28" ht="15" customHeight="1" x14ac:dyDescent="0.2">
      <c r="A98" s="31" t="s">
        <v>202</v>
      </c>
      <c r="B98" s="31" t="s">
        <v>56</v>
      </c>
      <c r="C98" s="33" t="s">
        <v>15</v>
      </c>
      <c r="D98" s="33" t="s">
        <v>12</v>
      </c>
      <c r="E98" s="36" t="str">
        <f t="shared" si="1"/>
        <v>Chateau Langoa Barton 3eme Cru Classe, Saint-Julien</v>
      </c>
      <c r="F98" s="31" t="s">
        <v>13</v>
      </c>
      <c r="G98" s="32">
        <v>6</v>
      </c>
      <c r="H98" s="33" t="s">
        <v>77</v>
      </c>
      <c r="I98" s="33" t="s">
        <v>38</v>
      </c>
      <c r="J98" s="31" t="s">
        <v>33</v>
      </c>
      <c r="K98" s="38">
        <v>100</v>
      </c>
      <c r="L98" s="38">
        <v>150</v>
      </c>
      <c r="M98" s="34" t="s">
        <v>725</v>
      </c>
      <c r="N98" s="33" t="s">
        <v>429</v>
      </c>
      <c r="AA98" s="12" t="s">
        <v>417</v>
      </c>
      <c r="AB98" s="13" t="s">
        <v>863</v>
      </c>
    </row>
    <row r="99" spans="1:28" ht="15" customHeight="1" x14ac:dyDescent="0.2">
      <c r="A99" s="31" t="s">
        <v>203</v>
      </c>
      <c r="B99" s="31" t="s">
        <v>56</v>
      </c>
      <c r="C99" s="33" t="s">
        <v>15</v>
      </c>
      <c r="D99" s="33" t="s">
        <v>12</v>
      </c>
      <c r="E99" s="36" t="str">
        <f t="shared" si="1"/>
        <v>Chateau Langoa Barton 3eme Cru Classe, Saint-Julien - In Bond</v>
      </c>
      <c r="F99" s="31" t="s">
        <v>13</v>
      </c>
      <c r="G99" s="32">
        <v>12</v>
      </c>
      <c r="H99" s="33" t="s">
        <v>77</v>
      </c>
      <c r="I99" s="33" t="s">
        <v>38</v>
      </c>
      <c r="J99" s="31" t="s">
        <v>29</v>
      </c>
      <c r="K99" s="38">
        <v>220</v>
      </c>
      <c r="L99" s="38">
        <v>280</v>
      </c>
      <c r="M99" s="34"/>
      <c r="N99" s="34"/>
      <c r="AA99" s="12" t="s">
        <v>504</v>
      </c>
      <c r="AB99" s="13" t="s">
        <v>864</v>
      </c>
    </row>
    <row r="100" spans="1:28" ht="15" customHeight="1" x14ac:dyDescent="0.2">
      <c r="A100" s="31" t="s">
        <v>204</v>
      </c>
      <c r="B100" s="31" t="s">
        <v>56</v>
      </c>
      <c r="C100" s="33" t="s">
        <v>15</v>
      </c>
      <c r="D100" s="33" t="s">
        <v>12</v>
      </c>
      <c r="E100" s="36" t="str">
        <f t="shared" si="1"/>
        <v>Chateau du Moulin Rouge, Haut-Medoc - In Bond</v>
      </c>
      <c r="F100" s="31" t="s">
        <v>13</v>
      </c>
      <c r="G100" s="32">
        <v>12</v>
      </c>
      <c r="H100" s="33" t="s">
        <v>77</v>
      </c>
      <c r="I100" s="33" t="s">
        <v>28</v>
      </c>
      <c r="J100" s="31" t="s">
        <v>29</v>
      </c>
      <c r="K100" s="38">
        <v>100</v>
      </c>
      <c r="L100" s="38">
        <v>140</v>
      </c>
      <c r="M100" s="34" t="s">
        <v>35</v>
      </c>
      <c r="N100" s="34"/>
      <c r="AA100" s="12" t="s">
        <v>418</v>
      </c>
      <c r="AB100" s="13" t="s">
        <v>865</v>
      </c>
    </row>
    <row r="101" spans="1:28" ht="15" customHeight="1" x14ac:dyDescent="0.2">
      <c r="A101" s="31" t="s">
        <v>205</v>
      </c>
      <c r="B101" s="31" t="s">
        <v>57</v>
      </c>
      <c r="C101" s="33" t="s">
        <v>15</v>
      </c>
      <c r="D101" s="33" t="s">
        <v>12</v>
      </c>
      <c r="E101" s="36" t="str">
        <f t="shared" si="1"/>
        <v>Chateau Margaux Premier Cru Classe, Margaux - In Bond</v>
      </c>
      <c r="F101" s="31" t="s">
        <v>13</v>
      </c>
      <c r="G101" s="32">
        <v>6</v>
      </c>
      <c r="H101" s="33" t="s">
        <v>77</v>
      </c>
      <c r="I101" s="33" t="s">
        <v>38</v>
      </c>
      <c r="J101" s="31" t="s">
        <v>29</v>
      </c>
      <c r="K101" s="38">
        <v>1300</v>
      </c>
      <c r="L101" s="38">
        <v>1700</v>
      </c>
      <c r="M101" s="33"/>
      <c r="N101" s="34" t="s">
        <v>709</v>
      </c>
      <c r="AA101" s="12" t="s">
        <v>509</v>
      </c>
      <c r="AB101" s="13" t="s">
        <v>866</v>
      </c>
    </row>
    <row r="102" spans="1:28" ht="15" customHeight="1" x14ac:dyDescent="0.2">
      <c r="A102" s="31" t="s">
        <v>206</v>
      </c>
      <c r="B102" s="31" t="s">
        <v>57</v>
      </c>
      <c r="C102" s="33" t="s">
        <v>15</v>
      </c>
      <c r="D102" s="33" t="s">
        <v>12</v>
      </c>
      <c r="E102" s="36" t="str">
        <f t="shared" si="1"/>
        <v>Chateau Lafite Rothschild Premier Cru Classe, Pauillac - In Bond</v>
      </c>
      <c r="F102" s="31" t="s">
        <v>13</v>
      </c>
      <c r="G102" s="32">
        <v>6</v>
      </c>
      <c r="H102" s="33" t="s">
        <v>77</v>
      </c>
      <c r="I102" s="33" t="s">
        <v>38</v>
      </c>
      <c r="J102" s="31" t="s">
        <v>29</v>
      </c>
      <c r="K102" s="38">
        <v>1200</v>
      </c>
      <c r="L102" s="38">
        <v>1800</v>
      </c>
      <c r="M102" s="34"/>
      <c r="N102" s="33" t="s">
        <v>709</v>
      </c>
      <c r="AA102" s="12" t="s">
        <v>510</v>
      </c>
      <c r="AB102" s="13" t="s">
        <v>867</v>
      </c>
    </row>
    <row r="103" spans="1:28" ht="15" customHeight="1" x14ac:dyDescent="0.2">
      <c r="A103" s="31" t="s">
        <v>207</v>
      </c>
      <c r="B103" s="31" t="s">
        <v>57</v>
      </c>
      <c r="C103" s="33" t="s">
        <v>15</v>
      </c>
      <c r="D103" s="33" t="s">
        <v>12</v>
      </c>
      <c r="E103" s="36" t="str">
        <f t="shared" si="1"/>
        <v>Chateau Mouton Rothschild Premier Cru Classe, Pauillac - In Bond</v>
      </c>
      <c r="F103" s="31" t="s">
        <v>13</v>
      </c>
      <c r="G103" s="32">
        <v>6</v>
      </c>
      <c r="H103" s="33" t="s">
        <v>77</v>
      </c>
      <c r="I103" s="33" t="s">
        <v>38</v>
      </c>
      <c r="J103" s="31" t="s">
        <v>29</v>
      </c>
      <c r="K103" s="38">
        <v>1300</v>
      </c>
      <c r="L103" s="38">
        <v>1700</v>
      </c>
      <c r="M103" s="34"/>
      <c r="N103" s="33" t="s">
        <v>709</v>
      </c>
      <c r="AA103" s="12" t="s">
        <v>477</v>
      </c>
      <c r="AB103" s="13" t="s">
        <v>868</v>
      </c>
    </row>
    <row r="104" spans="1:28" ht="15" customHeight="1" x14ac:dyDescent="0.2">
      <c r="A104" s="31" t="s">
        <v>208</v>
      </c>
      <c r="B104" s="31" t="s">
        <v>57</v>
      </c>
      <c r="C104" s="33" t="s">
        <v>15</v>
      </c>
      <c r="D104" s="33" t="s">
        <v>12</v>
      </c>
      <c r="E104" s="36" t="str">
        <f t="shared" si="1"/>
        <v>Chateau Palmer 3eme Cru Classe, Margaux - In Bond</v>
      </c>
      <c r="F104" s="31" t="s">
        <v>13</v>
      </c>
      <c r="G104" s="32">
        <v>6</v>
      </c>
      <c r="H104" s="33" t="s">
        <v>77</v>
      </c>
      <c r="I104" s="33" t="s">
        <v>38</v>
      </c>
      <c r="J104" s="31" t="s">
        <v>29</v>
      </c>
      <c r="K104" s="38">
        <v>500</v>
      </c>
      <c r="L104" s="38">
        <v>700</v>
      </c>
      <c r="M104" s="34"/>
      <c r="N104" s="33" t="s">
        <v>709</v>
      </c>
      <c r="AA104" s="12" t="s">
        <v>412</v>
      </c>
      <c r="AB104" s="13" t="s">
        <v>869</v>
      </c>
    </row>
    <row r="105" spans="1:28" ht="15" customHeight="1" x14ac:dyDescent="0.2">
      <c r="A105" s="31" t="s">
        <v>209</v>
      </c>
      <c r="B105" s="31" t="s">
        <v>57</v>
      </c>
      <c r="C105" s="33" t="s">
        <v>15</v>
      </c>
      <c r="D105" s="33" t="s">
        <v>12</v>
      </c>
      <c r="E105" s="36" t="str">
        <f t="shared" si="1"/>
        <v>Chateau Smith Haut Lafitte, Rouge Cru Classe, Pessac-Leognan - In Bond</v>
      </c>
      <c r="F105" s="31" t="s">
        <v>13</v>
      </c>
      <c r="G105" s="32">
        <v>6</v>
      </c>
      <c r="H105" s="33" t="s">
        <v>77</v>
      </c>
      <c r="I105" s="33" t="s">
        <v>38</v>
      </c>
      <c r="J105" s="31" t="s">
        <v>29</v>
      </c>
      <c r="K105" s="38">
        <v>200</v>
      </c>
      <c r="L105" s="38">
        <v>300</v>
      </c>
      <c r="M105" s="34"/>
      <c r="N105" s="33" t="s">
        <v>709</v>
      </c>
      <c r="AA105" s="12" t="s">
        <v>511</v>
      </c>
      <c r="AB105" s="13" t="s">
        <v>870</v>
      </c>
    </row>
    <row r="106" spans="1:28" ht="15" customHeight="1" x14ac:dyDescent="0.2">
      <c r="A106" s="31" t="s">
        <v>210</v>
      </c>
      <c r="B106" s="31" t="s">
        <v>57</v>
      </c>
      <c r="C106" s="33" t="s">
        <v>15</v>
      </c>
      <c r="D106" s="33" t="s">
        <v>12</v>
      </c>
      <c r="E106" s="36" t="str">
        <f t="shared" si="1"/>
        <v>Chateau Cheval Blanc Premier Grand Cru Classe A, Saint-Emilion Grand Cru - In Bond</v>
      </c>
      <c r="F106" s="31" t="s">
        <v>13</v>
      </c>
      <c r="G106" s="32">
        <v>6</v>
      </c>
      <c r="H106" s="33" t="s">
        <v>77</v>
      </c>
      <c r="I106" s="33" t="s">
        <v>38</v>
      </c>
      <c r="J106" s="31" t="s">
        <v>29</v>
      </c>
      <c r="K106" s="38">
        <v>1000</v>
      </c>
      <c r="L106" s="38">
        <v>1500</v>
      </c>
      <c r="M106" s="34"/>
      <c r="N106" s="33" t="s">
        <v>709</v>
      </c>
      <c r="AA106" s="12" t="s">
        <v>512</v>
      </c>
      <c r="AB106" s="13" t="s">
        <v>871</v>
      </c>
    </row>
    <row r="107" spans="1:28" ht="15" customHeight="1" x14ac:dyDescent="0.2">
      <c r="A107" s="31" t="s">
        <v>211</v>
      </c>
      <c r="B107" s="31" t="s">
        <v>57</v>
      </c>
      <c r="C107" s="33" t="s">
        <v>15</v>
      </c>
      <c r="D107" s="33" t="s">
        <v>12</v>
      </c>
      <c r="E107" s="36" t="str">
        <f t="shared" si="1"/>
        <v>Chateau Figeac Premier Grand Cru Classe A, Saint-Emilion Grand Cru - In Bond</v>
      </c>
      <c r="F107" s="31" t="s">
        <v>13</v>
      </c>
      <c r="G107" s="32">
        <v>6</v>
      </c>
      <c r="H107" s="33" t="s">
        <v>77</v>
      </c>
      <c r="I107" s="33" t="s">
        <v>38</v>
      </c>
      <c r="J107" s="31" t="s">
        <v>29</v>
      </c>
      <c r="K107" s="38">
        <v>400</v>
      </c>
      <c r="L107" s="38">
        <v>580</v>
      </c>
      <c r="M107" s="34"/>
      <c r="N107" s="33" t="s">
        <v>709</v>
      </c>
      <c r="AA107" s="12" t="s">
        <v>513</v>
      </c>
      <c r="AB107" s="13" t="s">
        <v>872</v>
      </c>
    </row>
    <row r="108" spans="1:28" ht="15" customHeight="1" x14ac:dyDescent="0.2">
      <c r="A108" s="31" t="s">
        <v>212</v>
      </c>
      <c r="B108" s="31" t="s">
        <v>57</v>
      </c>
      <c r="C108" s="33" t="s">
        <v>15</v>
      </c>
      <c r="D108" s="33" t="s">
        <v>12</v>
      </c>
      <c r="E108" s="36" t="str">
        <f t="shared" si="1"/>
        <v>Chateau Belair-Monange Premier Grand Cru Classe B, Saint-Emilion Grand Cru - In Bond</v>
      </c>
      <c r="F108" s="31" t="s">
        <v>13</v>
      </c>
      <c r="G108" s="32">
        <v>6</v>
      </c>
      <c r="H108" s="33" t="s">
        <v>77</v>
      </c>
      <c r="I108" s="33" t="s">
        <v>38</v>
      </c>
      <c r="J108" s="31" t="s">
        <v>29</v>
      </c>
      <c r="K108" s="38">
        <v>300</v>
      </c>
      <c r="L108" s="38">
        <v>400</v>
      </c>
      <c r="M108" s="34"/>
      <c r="N108" s="33" t="s">
        <v>709</v>
      </c>
      <c r="AA108" s="12" t="s">
        <v>514</v>
      </c>
      <c r="AB108" s="13" t="s">
        <v>873</v>
      </c>
    </row>
    <row r="109" spans="1:28" ht="15" customHeight="1" x14ac:dyDescent="0.2">
      <c r="A109" s="31" t="s">
        <v>213</v>
      </c>
      <c r="B109" s="31" t="s">
        <v>57</v>
      </c>
      <c r="C109" s="33" t="s">
        <v>15</v>
      </c>
      <c r="D109" s="33" t="s">
        <v>12</v>
      </c>
      <c r="E109" s="36" t="str">
        <f t="shared" si="1"/>
        <v>Chateau Ausone, Saint-Emilion Grand Cru - In Bond</v>
      </c>
      <c r="F109" s="31" t="s">
        <v>13</v>
      </c>
      <c r="G109" s="32">
        <v>3</v>
      </c>
      <c r="H109" s="33" t="s">
        <v>77</v>
      </c>
      <c r="I109" s="33" t="s">
        <v>38</v>
      </c>
      <c r="J109" s="31" t="s">
        <v>29</v>
      </c>
      <c r="K109" s="38">
        <v>500</v>
      </c>
      <c r="L109" s="38">
        <v>700</v>
      </c>
      <c r="M109" s="34"/>
      <c r="N109" s="33" t="s">
        <v>709</v>
      </c>
      <c r="AA109" s="12" t="s">
        <v>515</v>
      </c>
      <c r="AB109" s="13" t="s">
        <v>874</v>
      </c>
    </row>
    <row r="110" spans="1:28" ht="15" customHeight="1" x14ac:dyDescent="0.2">
      <c r="A110" s="31" t="s">
        <v>214</v>
      </c>
      <c r="B110" s="31" t="s">
        <v>57</v>
      </c>
      <c r="C110" s="33" t="s">
        <v>15</v>
      </c>
      <c r="D110" s="33" t="s">
        <v>12</v>
      </c>
      <c r="E110" s="36" t="str">
        <f t="shared" si="1"/>
        <v>Chateau Tertre Roteboeuf, Saint-Emilion Grand Cru - In Bond</v>
      </c>
      <c r="F110" s="31" t="s">
        <v>13</v>
      </c>
      <c r="G110" s="32">
        <v>6</v>
      </c>
      <c r="H110" s="33" t="s">
        <v>77</v>
      </c>
      <c r="I110" s="33" t="s">
        <v>38</v>
      </c>
      <c r="J110" s="31" t="s">
        <v>29</v>
      </c>
      <c r="K110" s="38">
        <v>420</v>
      </c>
      <c r="L110" s="38">
        <v>520</v>
      </c>
      <c r="M110" s="34"/>
      <c r="N110" s="33" t="s">
        <v>709</v>
      </c>
      <c r="AA110" s="12" t="s">
        <v>487</v>
      </c>
      <c r="AB110" s="13" t="s">
        <v>875</v>
      </c>
    </row>
    <row r="111" spans="1:28" ht="15" customHeight="1" x14ac:dyDescent="0.2">
      <c r="A111" s="31" t="s">
        <v>215</v>
      </c>
      <c r="B111" s="31" t="s">
        <v>57</v>
      </c>
      <c r="C111" s="33" t="s">
        <v>15</v>
      </c>
      <c r="D111" s="33" t="s">
        <v>12</v>
      </c>
      <c r="E111" s="36" t="str">
        <f t="shared" si="1"/>
        <v>Petrus, Pomerol - In Bond</v>
      </c>
      <c r="F111" s="31" t="s">
        <v>13</v>
      </c>
      <c r="G111" s="32">
        <v>3</v>
      </c>
      <c r="H111" s="33" t="s">
        <v>77</v>
      </c>
      <c r="I111" s="33" t="s">
        <v>38</v>
      </c>
      <c r="J111" s="31" t="s">
        <v>29</v>
      </c>
      <c r="K111" s="38">
        <v>6000</v>
      </c>
      <c r="L111" s="38">
        <v>8000</v>
      </c>
      <c r="M111" s="34"/>
      <c r="N111" s="33" t="s">
        <v>709</v>
      </c>
      <c r="AA111" s="12" t="s">
        <v>494</v>
      </c>
      <c r="AB111" s="13" t="s">
        <v>876</v>
      </c>
    </row>
    <row r="112" spans="1:28" ht="15" customHeight="1" x14ac:dyDescent="0.2">
      <c r="A112" s="31" t="s">
        <v>216</v>
      </c>
      <c r="B112" s="31" t="s">
        <v>57</v>
      </c>
      <c r="C112" s="33" t="s">
        <v>15</v>
      </c>
      <c r="D112" s="33" t="s">
        <v>12</v>
      </c>
      <c r="E112" s="36" t="str">
        <f t="shared" si="1"/>
        <v>Le Pin, Pomerol - In Bond</v>
      </c>
      <c r="F112" s="31" t="s">
        <v>13</v>
      </c>
      <c r="G112" s="32">
        <v>3</v>
      </c>
      <c r="H112" s="33" t="s">
        <v>77</v>
      </c>
      <c r="I112" s="33" t="s">
        <v>38</v>
      </c>
      <c r="J112" s="31" t="s">
        <v>29</v>
      </c>
      <c r="K112" s="38">
        <v>3600</v>
      </c>
      <c r="L112" s="38">
        <v>4600</v>
      </c>
      <c r="M112" s="34" t="s">
        <v>66</v>
      </c>
      <c r="N112" s="34" t="s">
        <v>709</v>
      </c>
      <c r="AA112" s="12" t="s">
        <v>516</v>
      </c>
      <c r="AB112" s="13" t="s">
        <v>877</v>
      </c>
    </row>
    <row r="113" spans="1:28" ht="15" customHeight="1" x14ac:dyDescent="0.2">
      <c r="A113" s="31" t="s">
        <v>217</v>
      </c>
      <c r="B113" s="31" t="s">
        <v>57</v>
      </c>
      <c r="C113" s="33" t="s">
        <v>15</v>
      </c>
      <c r="D113" s="33" t="s">
        <v>12</v>
      </c>
      <c r="E113" s="36" t="str">
        <f t="shared" si="1"/>
        <v>Chateau Trotanoy, Pomerol - In Bond</v>
      </c>
      <c r="F113" s="31" t="s">
        <v>13</v>
      </c>
      <c r="G113" s="32">
        <v>6</v>
      </c>
      <c r="H113" s="33" t="s">
        <v>77</v>
      </c>
      <c r="I113" s="33" t="s">
        <v>38</v>
      </c>
      <c r="J113" s="31" t="s">
        <v>29</v>
      </c>
      <c r="K113" s="38">
        <v>500</v>
      </c>
      <c r="L113" s="38">
        <v>700</v>
      </c>
      <c r="M113" s="33"/>
      <c r="N113" s="33" t="s">
        <v>709</v>
      </c>
      <c r="AA113" s="12" t="s">
        <v>517</v>
      </c>
      <c r="AB113" s="13" t="s">
        <v>878</v>
      </c>
    </row>
    <row r="114" spans="1:28" ht="15" customHeight="1" x14ac:dyDescent="0.2">
      <c r="A114" s="31" t="s">
        <v>218</v>
      </c>
      <c r="B114" s="31" t="s">
        <v>57</v>
      </c>
      <c r="C114" s="33" t="s">
        <v>15</v>
      </c>
      <c r="D114" s="33" t="s">
        <v>12</v>
      </c>
      <c r="E114" s="36" t="str">
        <f t="shared" si="1"/>
        <v>Chateau L'Evangile, Pomerol - In Bond</v>
      </c>
      <c r="F114" s="31" t="s">
        <v>13</v>
      </c>
      <c r="G114" s="32">
        <v>6</v>
      </c>
      <c r="H114" s="33" t="s">
        <v>77</v>
      </c>
      <c r="I114" s="33" t="s">
        <v>38</v>
      </c>
      <c r="J114" s="31" t="s">
        <v>29</v>
      </c>
      <c r="K114" s="38">
        <v>400</v>
      </c>
      <c r="L114" s="38">
        <v>580</v>
      </c>
      <c r="M114" s="34"/>
      <c r="N114" s="33" t="s">
        <v>709</v>
      </c>
      <c r="AA114" s="12" t="s">
        <v>518</v>
      </c>
      <c r="AB114" s="13" t="s">
        <v>879</v>
      </c>
    </row>
    <row r="115" spans="1:28" ht="15" customHeight="1" x14ac:dyDescent="0.2">
      <c r="A115" s="31" t="s">
        <v>219</v>
      </c>
      <c r="B115" s="31" t="s">
        <v>57</v>
      </c>
      <c r="C115" s="33" t="s">
        <v>15</v>
      </c>
      <c r="D115" s="33" t="s">
        <v>12</v>
      </c>
      <c r="E115" s="36" t="str">
        <f t="shared" si="1"/>
        <v>Chateau La Fleur-Petrus, Pomerol - In Bond</v>
      </c>
      <c r="F115" s="31" t="s">
        <v>13</v>
      </c>
      <c r="G115" s="32">
        <v>6</v>
      </c>
      <c r="H115" s="33" t="s">
        <v>77</v>
      </c>
      <c r="I115" s="33" t="s">
        <v>38</v>
      </c>
      <c r="J115" s="31" t="s">
        <v>29</v>
      </c>
      <c r="K115" s="38">
        <v>500</v>
      </c>
      <c r="L115" s="38">
        <v>700</v>
      </c>
      <c r="M115" s="34"/>
      <c r="N115" s="33" t="s">
        <v>709</v>
      </c>
      <c r="AA115" s="12" t="s">
        <v>519</v>
      </c>
      <c r="AB115" s="13" t="s">
        <v>880</v>
      </c>
    </row>
    <row r="116" spans="1:28" ht="15" customHeight="1" x14ac:dyDescent="0.2">
      <c r="A116" s="31" t="s">
        <v>220</v>
      </c>
      <c r="B116" s="31" t="s">
        <v>57</v>
      </c>
      <c r="C116" s="33" t="s">
        <v>15</v>
      </c>
      <c r="D116" s="33" t="s">
        <v>12</v>
      </c>
      <c r="E116" s="36" t="str">
        <f t="shared" si="1"/>
        <v>Roc Des Cambes, Cotes de Bourg - In Bond</v>
      </c>
      <c r="F116" s="31" t="s">
        <v>13</v>
      </c>
      <c r="G116" s="32">
        <v>6</v>
      </c>
      <c r="H116" s="33" t="s">
        <v>77</v>
      </c>
      <c r="I116" s="33" t="s">
        <v>38</v>
      </c>
      <c r="J116" s="31" t="s">
        <v>29</v>
      </c>
      <c r="K116" s="38">
        <v>150</v>
      </c>
      <c r="L116" s="38">
        <v>200</v>
      </c>
      <c r="M116" s="34"/>
      <c r="N116" s="33" t="s">
        <v>709</v>
      </c>
      <c r="AA116" s="12" t="s">
        <v>520</v>
      </c>
      <c r="AB116" s="13" t="s">
        <v>881</v>
      </c>
    </row>
    <row r="117" spans="1:28" ht="15" customHeight="1" x14ac:dyDescent="0.2">
      <c r="A117" s="31" t="s">
        <v>221</v>
      </c>
      <c r="B117" s="31" t="s">
        <v>58</v>
      </c>
      <c r="C117" s="33" t="s">
        <v>15</v>
      </c>
      <c r="D117" s="33" t="s">
        <v>12</v>
      </c>
      <c r="E117" s="36" t="str">
        <f t="shared" si="1"/>
        <v>Chateau Haut-Brion Premier Cru Classe, Pessac-Leognan - In Bond</v>
      </c>
      <c r="F117" s="31" t="s">
        <v>13</v>
      </c>
      <c r="G117" s="32">
        <v>6</v>
      </c>
      <c r="H117" s="33" t="s">
        <v>77</v>
      </c>
      <c r="I117" s="33" t="s">
        <v>38</v>
      </c>
      <c r="J117" s="31" t="s">
        <v>29</v>
      </c>
      <c r="K117" s="38">
        <v>800</v>
      </c>
      <c r="L117" s="38">
        <v>1100</v>
      </c>
      <c r="M117" s="34"/>
      <c r="N117" s="33" t="s">
        <v>709</v>
      </c>
      <c r="AA117" s="12" t="s">
        <v>413</v>
      </c>
      <c r="AB117" s="13" t="s">
        <v>882</v>
      </c>
    </row>
    <row r="118" spans="1:28" ht="15" customHeight="1" x14ac:dyDescent="0.2">
      <c r="A118" s="31" t="s">
        <v>222</v>
      </c>
      <c r="B118" s="31" t="s">
        <v>58</v>
      </c>
      <c r="C118" s="33" t="s">
        <v>15</v>
      </c>
      <c r="D118" s="33" t="s">
        <v>12</v>
      </c>
      <c r="E118" s="36" t="str">
        <f t="shared" si="1"/>
        <v>Chateau Leoville Las Cases 2eme Cru Classe, Saint-Julien - In Bond</v>
      </c>
      <c r="F118" s="31" t="s">
        <v>13</v>
      </c>
      <c r="G118" s="32">
        <v>6</v>
      </c>
      <c r="H118" s="33" t="s">
        <v>77</v>
      </c>
      <c r="I118" s="33" t="s">
        <v>38</v>
      </c>
      <c r="J118" s="31" t="s">
        <v>29</v>
      </c>
      <c r="K118" s="38">
        <v>300</v>
      </c>
      <c r="L118" s="38">
        <v>400</v>
      </c>
      <c r="M118" s="33"/>
      <c r="N118" s="33" t="s">
        <v>709</v>
      </c>
      <c r="AA118" s="12" t="s">
        <v>521</v>
      </c>
      <c r="AB118" s="13" t="s">
        <v>883</v>
      </c>
    </row>
    <row r="119" spans="1:28" ht="15" customHeight="1" x14ac:dyDescent="0.2">
      <c r="A119" s="31" t="s">
        <v>223</v>
      </c>
      <c r="B119" s="31" t="s">
        <v>58</v>
      </c>
      <c r="C119" s="33" t="s">
        <v>15</v>
      </c>
      <c r="D119" s="33" t="s">
        <v>12</v>
      </c>
      <c r="E119" s="36" t="str">
        <f t="shared" si="1"/>
        <v>Chateau Les Carmes Haut-Brion, Pessac-Leognan - In Bond</v>
      </c>
      <c r="F119" s="31" t="s">
        <v>13</v>
      </c>
      <c r="G119" s="32">
        <v>6</v>
      </c>
      <c r="H119" s="33" t="s">
        <v>77</v>
      </c>
      <c r="I119" s="33" t="s">
        <v>38</v>
      </c>
      <c r="J119" s="31" t="s">
        <v>29</v>
      </c>
      <c r="K119" s="38">
        <v>150</v>
      </c>
      <c r="L119" s="38">
        <v>200</v>
      </c>
      <c r="M119" s="34"/>
      <c r="N119" s="33" t="s">
        <v>709</v>
      </c>
      <c r="AA119" s="12" t="s">
        <v>491</v>
      </c>
      <c r="AB119" s="13" t="s">
        <v>884</v>
      </c>
    </row>
    <row r="120" spans="1:28" ht="15" customHeight="1" x14ac:dyDescent="0.2">
      <c r="A120" s="31" t="s">
        <v>224</v>
      </c>
      <c r="B120" s="31" t="s">
        <v>58</v>
      </c>
      <c r="C120" s="33" t="s">
        <v>15</v>
      </c>
      <c r="D120" s="33" t="s">
        <v>12</v>
      </c>
      <c r="E120" s="36" t="str">
        <f t="shared" si="1"/>
        <v>Roc Des Cambes, Cotes de Bourg - In Bond</v>
      </c>
      <c r="F120" s="31" t="s">
        <v>13</v>
      </c>
      <c r="G120" s="32">
        <v>6</v>
      </c>
      <c r="H120" s="33" t="s">
        <v>77</v>
      </c>
      <c r="I120" s="33" t="s">
        <v>38</v>
      </c>
      <c r="J120" s="31" t="s">
        <v>29</v>
      </c>
      <c r="K120" s="38">
        <v>120</v>
      </c>
      <c r="L120" s="38">
        <v>160</v>
      </c>
      <c r="M120" s="34"/>
      <c r="N120" s="33" t="s">
        <v>709</v>
      </c>
      <c r="AA120" s="13" t="s">
        <v>520</v>
      </c>
      <c r="AB120" s="13" t="s">
        <v>885</v>
      </c>
    </row>
    <row r="121" spans="1:28" ht="15" customHeight="1" x14ac:dyDescent="0.2">
      <c r="A121" s="31" t="s">
        <v>225</v>
      </c>
      <c r="B121" s="31" t="s">
        <v>57</v>
      </c>
      <c r="C121" s="33" t="s">
        <v>15</v>
      </c>
      <c r="D121" s="33" t="s">
        <v>14</v>
      </c>
      <c r="E121" s="36" t="str">
        <f t="shared" si="1"/>
        <v>Chateau Cheval Blanc, Le Petit Cheval Blanc, Bordeaux - In Bond</v>
      </c>
      <c r="F121" s="31" t="s">
        <v>13</v>
      </c>
      <c r="G121" s="32">
        <v>3</v>
      </c>
      <c r="H121" s="33" t="s">
        <v>77</v>
      </c>
      <c r="I121" s="33" t="s">
        <v>38</v>
      </c>
      <c r="J121" s="31" t="s">
        <v>29</v>
      </c>
      <c r="K121" s="38">
        <v>150</v>
      </c>
      <c r="L121" s="38">
        <v>200</v>
      </c>
      <c r="M121" s="34"/>
      <c r="N121" s="33" t="s">
        <v>709</v>
      </c>
      <c r="AA121" s="13" t="s">
        <v>522</v>
      </c>
      <c r="AB121" s="13" t="s">
        <v>886</v>
      </c>
    </row>
    <row r="122" spans="1:28" ht="15" customHeight="1" x14ac:dyDescent="0.2">
      <c r="A122" s="31" t="s">
        <v>226</v>
      </c>
      <c r="B122" s="31"/>
      <c r="C122" s="33" t="s">
        <v>15</v>
      </c>
      <c r="D122" s="33" t="s">
        <v>12</v>
      </c>
      <c r="E122" s="36" t="str">
        <f t="shared" si="1"/>
        <v>1982/1985 Mixed Lot of Left Bank Bordeaux</v>
      </c>
      <c r="F122" s="31" t="s">
        <v>13</v>
      </c>
      <c r="G122" s="32">
        <v>5</v>
      </c>
      <c r="H122" s="33" t="s">
        <v>77</v>
      </c>
      <c r="I122" s="33" t="s">
        <v>32</v>
      </c>
      <c r="J122" s="31" t="s">
        <v>33</v>
      </c>
      <c r="K122" s="38">
        <v>160</v>
      </c>
      <c r="L122" s="38">
        <v>260</v>
      </c>
      <c r="M122" s="34" t="s">
        <v>728</v>
      </c>
      <c r="N122" s="34"/>
      <c r="AA122" s="13" t="s">
        <v>523</v>
      </c>
      <c r="AB122" s="13" t="s">
        <v>887</v>
      </c>
    </row>
    <row r="123" spans="1:28" ht="15" customHeight="1" x14ac:dyDescent="0.2">
      <c r="A123" s="31" t="s">
        <v>227</v>
      </c>
      <c r="B123" s="31" t="s">
        <v>34</v>
      </c>
      <c r="C123" s="33" t="s">
        <v>15</v>
      </c>
      <c r="D123" s="33" t="s">
        <v>12</v>
      </c>
      <c r="E123" s="36" t="str">
        <f t="shared" si="1"/>
        <v>Chateau Lanessan, Haut-Medoc</v>
      </c>
      <c r="F123" s="31" t="s">
        <v>13</v>
      </c>
      <c r="G123" s="32">
        <v>12</v>
      </c>
      <c r="H123" s="33" t="s">
        <v>77</v>
      </c>
      <c r="I123" s="33" t="s">
        <v>38</v>
      </c>
      <c r="J123" s="31" t="s">
        <v>33</v>
      </c>
      <c r="K123" s="38">
        <v>150</v>
      </c>
      <c r="L123" s="38">
        <v>200</v>
      </c>
      <c r="M123" s="34"/>
      <c r="N123" s="33"/>
      <c r="AA123" s="13" t="s">
        <v>524</v>
      </c>
      <c r="AB123" s="13" t="s">
        <v>888</v>
      </c>
    </row>
    <row r="124" spans="1:28" ht="15" customHeight="1" x14ac:dyDescent="0.2">
      <c r="A124" s="31" t="s">
        <v>228</v>
      </c>
      <c r="B124" s="31" t="s">
        <v>34</v>
      </c>
      <c r="C124" s="33" t="s">
        <v>15</v>
      </c>
      <c r="D124" s="33" t="s">
        <v>12</v>
      </c>
      <c r="E124" s="36" t="str">
        <f t="shared" si="1"/>
        <v>Chateau Bourgneuf, Pomerol</v>
      </c>
      <c r="F124" s="31" t="s">
        <v>13</v>
      </c>
      <c r="G124" s="32">
        <v>12</v>
      </c>
      <c r="H124" s="33" t="s">
        <v>77</v>
      </c>
      <c r="I124" s="33" t="s">
        <v>38</v>
      </c>
      <c r="J124" s="31" t="s">
        <v>33</v>
      </c>
      <c r="K124" s="38">
        <v>280</v>
      </c>
      <c r="L124" s="38">
        <v>340</v>
      </c>
      <c r="M124" s="34"/>
      <c r="N124" s="33"/>
      <c r="AA124" s="13" t="s">
        <v>525</v>
      </c>
      <c r="AB124" s="13" t="s">
        <v>889</v>
      </c>
    </row>
    <row r="125" spans="1:28" ht="15" customHeight="1" x14ac:dyDescent="0.2">
      <c r="A125" s="31" t="s">
        <v>229</v>
      </c>
      <c r="B125" s="31" t="s">
        <v>34</v>
      </c>
      <c r="C125" s="33" t="s">
        <v>15</v>
      </c>
      <c r="D125" s="33" t="s">
        <v>12</v>
      </c>
      <c r="E125" s="36" t="str">
        <f t="shared" si="1"/>
        <v>Chateau Bourgneuf, Pomerol</v>
      </c>
      <c r="F125" s="31" t="s">
        <v>13</v>
      </c>
      <c r="G125" s="32">
        <v>12</v>
      </c>
      <c r="H125" s="33" t="s">
        <v>77</v>
      </c>
      <c r="I125" s="33" t="s">
        <v>38</v>
      </c>
      <c r="J125" s="31" t="s">
        <v>33</v>
      </c>
      <c r="K125" s="38">
        <v>280</v>
      </c>
      <c r="L125" s="38">
        <v>340</v>
      </c>
      <c r="M125" s="34"/>
      <c r="N125" s="33"/>
      <c r="AA125" s="13" t="s">
        <v>525</v>
      </c>
      <c r="AB125" s="13" t="s">
        <v>890</v>
      </c>
    </row>
    <row r="126" spans="1:28" ht="15" customHeight="1" x14ac:dyDescent="0.2">
      <c r="A126" s="31" t="s">
        <v>230</v>
      </c>
      <c r="B126" s="31"/>
      <c r="C126" s="33" t="s">
        <v>15</v>
      </c>
      <c r="D126" s="33" t="s">
        <v>12</v>
      </c>
      <c r="E126" s="36" t="str">
        <f t="shared" si="1"/>
        <v>2009/2010 Chateau La Conseillante, Pomerol</v>
      </c>
      <c r="F126" s="31" t="s">
        <v>13</v>
      </c>
      <c r="G126" s="32">
        <v>4</v>
      </c>
      <c r="H126" s="33" t="s">
        <v>77</v>
      </c>
      <c r="I126" s="33" t="s">
        <v>32</v>
      </c>
      <c r="J126" s="31" t="s">
        <v>33</v>
      </c>
      <c r="K126" s="38">
        <v>400</v>
      </c>
      <c r="L126" s="38">
        <v>600</v>
      </c>
      <c r="M126" s="37" t="s">
        <v>729</v>
      </c>
      <c r="N126" s="33"/>
      <c r="AA126" s="13" t="s">
        <v>526</v>
      </c>
      <c r="AB126" s="13" t="s">
        <v>891</v>
      </c>
    </row>
    <row r="127" spans="1:28" ht="15" customHeight="1" x14ac:dyDescent="0.2">
      <c r="A127" s="31" t="s">
        <v>231</v>
      </c>
      <c r="B127" s="31"/>
      <c r="C127" s="33" t="s">
        <v>15</v>
      </c>
      <c r="D127" s="33" t="s">
        <v>12</v>
      </c>
      <c r="E127" s="36" t="str">
        <f t="shared" si="1"/>
        <v>2009/2010 Mixed Lot of Red Bordeaux</v>
      </c>
      <c r="F127" s="31" t="s">
        <v>13</v>
      </c>
      <c r="G127" s="32">
        <v>12</v>
      </c>
      <c r="H127" s="33" t="s">
        <v>77</v>
      </c>
      <c r="I127" s="33" t="s">
        <v>32</v>
      </c>
      <c r="J127" s="31" t="s">
        <v>33</v>
      </c>
      <c r="K127" s="38">
        <v>80</v>
      </c>
      <c r="L127" s="38">
        <v>120</v>
      </c>
      <c r="M127" s="35" t="s">
        <v>730</v>
      </c>
      <c r="N127" s="34"/>
      <c r="AA127" s="13" t="s">
        <v>527</v>
      </c>
      <c r="AB127" s="13" t="s">
        <v>892</v>
      </c>
    </row>
    <row r="128" spans="1:28" ht="15" customHeight="1" x14ac:dyDescent="0.2">
      <c r="A128" s="31" t="s">
        <v>232</v>
      </c>
      <c r="B128" s="31"/>
      <c r="C128" s="33" t="s">
        <v>15</v>
      </c>
      <c r="D128" s="33" t="s">
        <v>12</v>
      </c>
      <c r="E128" s="36" t="str">
        <f t="shared" si="1"/>
        <v>2011/2015 Mixed Lot of Margaux</v>
      </c>
      <c r="F128" s="31" t="s">
        <v>13</v>
      </c>
      <c r="G128" s="32">
        <v>5</v>
      </c>
      <c r="H128" s="33" t="s">
        <v>77</v>
      </c>
      <c r="I128" s="33" t="s">
        <v>32</v>
      </c>
      <c r="J128" s="31" t="s">
        <v>33</v>
      </c>
      <c r="K128" s="38">
        <v>80</v>
      </c>
      <c r="L128" s="38">
        <v>110</v>
      </c>
      <c r="M128" s="35" t="s">
        <v>731</v>
      </c>
      <c r="N128" s="34" t="s">
        <v>727</v>
      </c>
      <c r="AA128" s="13" t="s">
        <v>528</v>
      </c>
      <c r="AB128" s="13" t="s">
        <v>893</v>
      </c>
    </row>
    <row r="129" spans="1:28" ht="15" customHeight="1" x14ac:dyDescent="0.2">
      <c r="A129" s="31" t="s">
        <v>233</v>
      </c>
      <c r="B129" s="31" t="s">
        <v>52</v>
      </c>
      <c r="C129" s="33" t="s">
        <v>15</v>
      </c>
      <c r="D129" s="33" t="s">
        <v>12</v>
      </c>
      <c r="E129" s="36" t="str">
        <f t="shared" si="1"/>
        <v>Mathilde, Chateau La Fleur Morange, Saint-Emilion - In Bond</v>
      </c>
      <c r="F129" s="31" t="s">
        <v>13</v>
      </c>
      <c r="G129" s="32">
        <v>12</v>
      </c>
      <c r="H129" s="33" t="s">
        <v>77</v>
      </c>
      <c r="I129" s="33" t="s">
        <v>38</v>
      </c>
      <c r="J129" s="31" t="s">
        <v>29</v>
      </c>
      <c r="K129" s="38">
        <v>100</v>
      </c>
      <c r="L129" s="38">
        <v>150</v>
      </c>
      <c r="M129" s="33"/>
      <c r="N129" s="34"/>
      <c r="AA129" s="13" t="s">
        <v>96</v>
      </c>
      <c r="AB129" s="13" t="s">
        <v>894</v>
      </c>
    </row>
    <row r="130" spans="1:28" ht="15" customHeight="1" x14ac:dyDescent="0.2">
      <c r="A130" s="31" t="s">
        <v>234</v>
      </c>
      <c r="B130" s="31" t="s">
        <v>52</v>
      </c>
      <c r="C130" s="33" t="s">
        <v>15</v>
      </c>
      <c r="D130" s="33" t="s">
        <v>12</v>
      </c>
      <c r="E130" s="36" t="str">
        <f t="shared" si="1"/>
        <v>Mathilde, Chateau La Fleur Morange, Saint-Emilion - In Bond</v>
      </c>
      <c r="F130" s="31" t="s">
        <v>13</v>
      </c>
      <c r="G130" s="32">
        <v>12</v>
      </c>
      <c r="H130" s="33" t="s">
        <v>77</v>
      </c>
      <c r="I130" s="33" t="s">
        <v>38</v>
      </c>
      <c r="J130" s="31" t="s">
        <v>29</v>
      </c>
      <c r="K130" s="38">
        <v>100</v>
      </c>
      <c r="L130" s="38">
        <v>150</v>
      </c>
      <c r="M130" s="34"/>
      <c r="N130" s="34"/>
      <c r="AA130" s="13" t="s">
        <v>96</v>
      </c>
      <c r="AB130" s="13" t="s">
        <v>895</v>
      </c>
    </row>
    <row r="131" spans="1:28" ht="15" customHeight="1" x14ac:dyDescent="0.2">
      <c r="A131" s="31" t="s">
        <v>235</v>
      </c>
      <c r="B131" s="31" t="s">
        <v>55</v>
      </c>
      <c r="C131" s="33" t="s">
        <v>15</v>
      </c>
      <c r="D131" s="33" t="s">
        <v>12</v>
      </c>
      <c r="E131" s="36" t="str">
        <f t="shared" si="1"/>
        <v>Chateau Anthonic, Moulis en Medoc - In Bond</v>
      </c>
      <c r="F131" s="31" t="s">
        <v>13</v>
      </c>
      <c r="G131" s="32">
        <v>12</v>
      </c>
      <c r="H131" s="33" t="s">
        <v>77</v>
      </c>
      <c r="I131" s="33" t="s">
        <v>28</v>
      </c>
      <c r="J131" s="31" t="s">
        <v>29</v>
      </c>
      <c r="K131" s="38">
        <v>120</v>
      </c>
      <c r="L131" s="38">
        <v>150</v>
      </c>
      <c r="M131" s="34" t="s">
        <v>35</v>
      </c>
      <c r="N131" s="34"/>
      <c r="AA131" s="13" t="s">
        <v>416</v>
      </c>
      <c r="AB131" s="13" t="s">
        <v>896</v>
      </c>
    </row>
    <row r="132" spans="1:28" ht="15" customHeight="1" x14ac:dyDescent="0.2">
      <c r="A132" s="31" t="s">
        <v>236</v>
      </c>
      <c r="B132" s="31"/>
      <c r="C132" s="33" t="s">
        <v>15</v>
      </c>
      <c r="D132" s="33" t="s">
        <v>12</v>
      </c>
      <c r="E132" s="36" t="str">
        <f t="shared" ref="E132:E195" si="2">HYPERLINK(AB132,AA132)</f>
        <v>2018/2019 Mixed Lot of Chateau de Pez and Haut-Batailley</v>
      </c>
      <c r="F132" s="31" t="s">
        <v>13</v>
      </c>
      <c r="G132" s="32">
        <v>12</v>
      </c>
      <c r="H132" s="33" t="s">
        <v>77</v>
      </c>
      <c r="I132" s="33" t="s">
        <v>38</v>
      </c>
      <c r="J132" s="31" t="s">
        <v>33</v>
      </c>
      <c r="K132" s="38">
        <v>150</v>
      </c>
      <c r="L132" s="38">
        <v>200</v>
      </c>
      <c r="M132" s="35" t="s">
        <v>732</v>
      </c>
      <c r="N132" s="34" t="s">
        <v>429</v>
      </c>
      <c r="AA132" s="13" t="s">
        <v>529</v>
      </c>
      <c r="AB132" s="13" t="s">
        <v>897</v>
      </c>
    </row>
    <row r="133" spans="1:28" ht="15" customHeight="1" x14ac:dyDescent="0.2">
      <c r="A133" s="31" t="s">
        <v>237</v>
      </c>
      <c r="B133" s="31" t="s">
        <v>56</v>
      </c>
      <c r="C133" s="33" t="s">
        <v>15</v>
      </c>
      <c r="D133" s="33" t="s">
        <v>12</v>
      </c>
      <c r="E133" s="36" t="str">
        <f t="shared" si="2"/>
        <v>Chateau Tour St Bonnet, Medoc - In Bond</v>
      </c>
      <c r="F133" s="31" t="s">
        <v>13</v>
      </c>
      <c r="G133" s="32">
        <v>12</v>
      </c>
      <c r="H133" s="33" t="s">
        <v>77</v>
      </c>
      <c r="I133" s="33" t="s">
        <v>28</v>
      </c>
      <c r="J133" s="31" t="s">
        <v>29</v>
      </c>
      <c r="K133" s="38">
        <v>90</v>
      </c>
      <c r="L133" s="38">
        <v>120</v>
      </c>
      <c r="M133" s="33"/>
      <c r="N133" s="34"/>
      <c r="AA133" s="13" t="s">
        <v>95</v>
      </c>
      <c r="AB133" s="13" t="s">
        <v>898</v>
      </c>
    </row>
    <row r="134" spans="1:28" ht="15" customHeight="1" x14ac:dyDescent="0.2">
      <c r="A134" s="31" t="s">
        <v>238</v>
      </c>
      <c r="B134" s="31" t="s">
        <v>91</v>
      </c>
      <c r="C134" s="33" t="s">
        <v>46</v>
      </c>
      <c r="D134" s="33" t="s">
        <v>12</v>
      </c>
      <c r="E134" s="36" t="str">
        <f t="shared" si="2"/>
        <v>Bocquenet, Nuits-Saint-Georges, Aux Saints-Juliens</v>
      </c>
      <c r="F134" s="31" t="s">
        <v>13</v>
      </c>
      <c r="G134" s="32">
        <v>10</v>
      </c>
      <c r="H134" s="33" t="s">
        <v>77</v>
      </c>
      <c r="I134" s="33" t="s">
        <v>32</v>
      </c>
      <c r="J134" s="31" t="s">
        <v>33</v>
      </c>
      <c r="K134" s="38">
        <v>190</v>
      </c>
      <c r="L134" s="38">
        <v>270</v>
      </c>
      <c r="M134" s="34" t="s">
        <v>433</v>
      </c>
      <c r="N134" s="34"/>
      <c r="AA134" s="13" t="s">
        <v>419</v>
      </c>
      <c r="AB134" s="13" t="s">
        <v>899</v>
      </c>
    </row>
    <row r="135" spans="1:28" ht="15" customHeight="1" x14ac:dyDescent="0.2">
      <c r="A135" s="31" t="s">
        <v>239</v>
      </c>
      <c r="B135" s="31" t="s">
        <v>34</v>
      </c>
      <c r="C135" s="33" t="s">
        <v>46</v>
      </c>
      <c r="D135" s="33" t="s">
        <v>12</v>
      </c>
      <c r="E135" s="36" t="str">
        <f t="shared" si="2"/>
        <v>Dupont-Tisserandot, Charmes-Chambertin Grand Cru</v>
      </c>
      <c r="F135" s="31" t="s">
        <v>13</v>
      </c>
      <c r="G135" s="32">
        <v>6</v>
      </c>
      <c r="H135" s="33" t="s">
        <v>77</v>
      </c>
      <c r="I135" s="33" t="s">
        <v>28</v>
      </c>
      <c r="J135" s="31" t="s">
        <v>33</v>
      </c>
      <c r="K135" s="38">
        <v>380</v>
      </c>
      <c r="L135" s="38">
        <v>480</v>
      </c>
      <c r="M135" s="34"/>
      <c r="N135" s="33"/>
      <c r="AA135" s="13" t="s">
        <v>530</v>
      </c>
      <c r="AB135" s="13" t="s">
        <v>900</v>
      </c>
    </row>
    <row r="136" spans="1:28" ht="15" customHeight="1" x14ac:dyDescent="0.2">
      <c r="A136" s="31" t="s">
        <v>240</v>
      </c>
      <c r="B136" s="31" t="s">
        <v>45</v>
      </c>
      <c r="C136" s="33" t="s">
        <v>46</v>
      </c>
      <c r="D136" s="33" t="s">
        <v>12</v>
      </c>
      <c r="E136" s="36" t="str">
        <f t="shared" si="2"/>
        <v>Clos de Tart, Clos de Tart Grand Cru, Monopole - In Bond</v>
      </c>
      <c r="F136" s="31" t="s">
        <v>13</v>
      </c>
      <c r="G136" s="32">
        <v>6</v>
      </c>
      <c r="H136" s="33" t="s">
        <v>77</v>
      </c>
      <c r="I136" s="33" t="s">
        <v>38</v>
      </c>
      <c r="J136" s="31" t="s">
        <v>29</v>
      </c>
      <c r="K136" s="38">
        <v>1200</v>
      </c>
      <c r="L136" s="38">
        <v>1700</v>
      </c>
      <c r="M136" s="34"/>
      <c r="N136" s="33"/>
      <c r="AA136" s="13" t="s">
        <v>531</v>
      </c>
      <c r="AB136" s="13" t="s">
        <v>901</v>
      </c>
    </row>
    <row r="137" spans="1:28" ht="15" customHeight="1" x14ac:dyDescent="0.2">
      <c r="A137" s="31" t="s">
        <v>241</v>
      </c>
      <c r="B137" s="31" t="s">
        <v>51</v>
      </c>
      <c r="C137" s="33" t="s">
        <v>46</v>
      </c>
      <c r="D137" s="33" t="s">
        <v>12</v>
      </c>
      <c r="E137" s="36" t="str">
        <f t="shared" si="2"/>
        <v>Domaine Michel Magnien, Charmes-Chambertin Grand Cru - In Bond</v>
      </c>
      <c r="F137" s="31" t="s">
        <v>13</v>
      </c>
      <c r="G137" s="32">
        <v>6</v>
      </c>
      <c r="H137" s="33" t="s">
        <v>77</v>
      </c>
      <c r="I137" s="33" t="s">
        <v>28</v>
      </c>
      <c r="J137" s="31" t="s">
        <v>29</v>
      </c>
      <c r="K137" s="38">
        <v>700</v>
      </c>
      <c r="L137" s="38">
        <v>900</v>
      </c>
      <c r="M137" s="33"/>
      <c r="N137" s="34" t="s">
        <v>709</v>
      </c>
      <c r="AA137" s="13" t="s">
        <v>532</v>
      </c>
      <c r="AB137" s="13" t="s">
        <v>902</v>
      </c>
    </row>
    <row r="138" spans="1:28" ht="15" customHeight="1" x14ac:dyDescent="0.2">
      <c r="A138" s="31" t="s">
        <v>242</v>
      </c>
      <c r="B138" s="31" t="s">
        <v>51</v>
      </c>
      <c r="C138" s="33" t="s">
        <v>46</v>
      </c>
      <c r="D138" s="33" t="s">
        <v>12</v>
      </c>
      <c r="E138" s="36" t="str">
        <f t="shared" si="2"/>
        <v>Domaine de la Vougeraie, Charmes-Chambertin Grand Cru, Les Mazoyeres</v>
      </c>
      <c r="F138" s="31" t="s">
        <v>13</v>
      </c>
      <c r="G138" s="32">
        <v>3</v>
      </c>
      <c r="H138" s="33" t="s">
        <v>77</v>
      </c>
      <c r="I138" s="33" t="s">
        <v>32</v>
      </c>
      <c r="J138" s="31" t="s">
        <v>33</v>
      </c>
      <c r="K138" s="38">
        <v>260</v>
      </c>
      <c r="L138" s="38">
        <v>360</v>
      </c>
      <c r="M138" s="33"/>
      <c r="N138" s="34"/>
      <c r="AA138" s="13" t="s">
        <v>533</v>
      </c>
      <c r="AB138" s="13" t="s">
        <v>903</v>
      </c>
    </row>
    <row r="139" spans="1:28" ht="15" customHeight="1" x14ac:dyDescent="0.2">
      <c r="A139" s="31" t="s">
        <v>243</v>
      </c>
      <c r="B139" s="31" t="s">
        <v>51</v>
      </c>
      <c r="C139" s="33" t="s">
        <v>46</v>
      </c>
      <c r="D139" s="33" t="s">
        <v>12</v>
      </c>
      <c r="E139" s="36" t="str">
        <f t="shared" si="2"/>
        <v>Bouchard Pere et Fils, Volnay Premier Cru, Les Caillerets Ancienne Cuvee Carnot</v>
      </c>
      <c r="F139" s="31" t="s">
        <v>13</v>
      </c>
      <c r="G139" s="32">
        <v>6</v>
      </c>
      <c r="H139" s="33" t="s">
        <v>77</v>
      </c>
      <c r="I139" s="33" t="s">
        <v>28</v>
      </c>
      <c r="J139" s="31" t="s">
        <v>33</v>
      </c>
      <c r="K139" s="38">
        <v>200</v>
      </c>
      <c r="L139" s="38">
        <v>300</v>
      </c>
      <c r="M139" s="34"/>
      <c r="N139" s="33"/>
      <c r="AA139" s="13" t="s">
        <v>534</v>
      </c>
      <c r="AB139" s="13" t="s">
        <v>904</v>
      </c>
    </row>
    <row r="140" spans="1:28" ht="15" customHeight="1" x14ac:dyDescent="0.2">
      <c r="A140" s="31" t="s">
        <v>244</v>
      </c>
      <c r="B140" s="31" t="s">
        <v>52</v>
      </c>
      <c r="C140" s="33" t="s">
        <v>46</v>
      </c>
      <c r="D140" s="33" t="s">
        <v>12</v>
      </c>
      <c r="E140" s="36" t="str">
        <f t="shared" si="2"/>
        <v>Domaine Faiveley, Chambertin-Clos de Beze Grand Cru - In Bond</v>
      </c>
      <c r="F140" s="31" t="s">
        <v>13</v>
      </c>
      <c r="G140" s="32">
        <v>6</v>
      </c>
      <c r="H140" s="33" t="s">
        <v>77</v>
      </c>
      <c r="I140" s="33" t="s">
        <v>38</v>
      </c>
      <c r="J140" s="31" t="s">
        <v>29</v>
      </c>
      <c r="K140" s="38">
        <v>500</v>
      </c>
      <c r="L140" s="38">
        <v>700</v>
      </c>
      <c r="M140" s="34"/>
      <c r="N140" s="33" t="s">
        <v>709</v>
      </c>
      <c r="AA140" s="13" t="s">
        <v>535</v>
      </c>
      <c r="AB140" s="13" t="s">
        <v>905</v>
      </c>
    </row>
    <row r="141" spans="1:28" ht="15" customHeight="1" x14ac:dyDescent="0.2">
      <c r="A141" s="31" t="s">
        <v>245</v>
      </c>
      <c r="B141" s="31" t="s">
        <v>52</v>
      </c>
      <c r="C141" s="33" t="s">
        <v>46</v>
      </c>
      <c r="D141" s="33" t="s">
        <v>12</v>
      </c>
      <c r="E141" s="36" t="str">
        <f t="shared" si="2"/>
        <v>Robert Chevillon, Nuits-Saint-Georges Premier Cru, Les Cailles - In Bond</v>
      </c>
      <c r="F141" s="31" t="s">
        <v>13</v>
      </c>
      <c r="G141" s="32">
        <v>6</v>
      </c>
      <c r="H141" s="33" t="s">
        <v>77</v>
      </c>
      <c r="I141" s="33"/>
      <c r="J141" s="31" t="s">
        <v>29</v>
      </c>
      <c r="K141" s="38">
        <v>300</v>
      </c>
      <c r="L141" s="38">
        <v>400</v>
      </c>
      <c r="M141" s="34"/>
      <c r="N141" s="34"/>
      <c r="AA141" s="13" t="s">
        <v>420</v>
      </c>
      <c r="AB141" s="13" t="s">
        <v>906</v>
      </c>
    </row>
    <row r="142" spans="1:28" ht="15" customHeight="1" x14ac:dyDescent="0.2">
      <c r="A142" s="31" t="s">
        <v>246</v>
      </c>
      <c r="B142" s="31" t="s">
        <v>53</v>
      </c>
      <c r="C142" s="33" t="s">
        <v>46</v>
      </c>
      <c r="D142" s="33" t="s">
        <v>12</v>
      </c>
      <c r="E142" s="36" t="str">
        <f t="shared" si="2"/>
        <v>Gerard Raphet, Morey-Saint-Denis</v>
      </c>
      <c r="F142" s="31" t="s">
        <v>13</v>
      </c>
      <c r="G142" s="32">
        <v>3</v>
      </c>
      <c r="H142" s="33" t="s">
        <v>77</v>
      </c>
      <c r="I142" s="33" t="s">
        <v>32</v>
      </c>
      <c r="J142" s="31" t="s">
        <v>33</v>
      </c>
      <c r="K142" s="38">
        <v>80</v>
      </c>
      <c r="L142" s="38">
        <v>130</v>
      </c>
      <c r="M142" s="34"/>
      <c r="N142" s="34" t="s">
        <v>727</v>
      </c>
      <c r="AA142" s="13" t="s">
        <v>536</v>
      </c>
      <c r="AB142" s="13" t="s">
        <v>907</v>
      </c>
    </row>
    <row r="143" spans="1:28" ht="15" customHeight="1" x14ac:dyDescent="0.2">
      <c r="A143" s="31" t="s">
        <v>247</v>
      </c>
      <c r="B143" s="31" t="s">
        <v>22</v>
      </c>
      <c r="C143" s="33" t="s">
        <v>46</v>
      </c>
      <c r="D143" s="33" t="s">
        <v>12</v>
      </c>
      <c r="E143" s="36" t="str">
        <f t="shared" si="2"/>
        <v>Clos de Tart, Clos de Tart Grand Cru (Magnum)</v>
      </c>
      <c r="F143" s="31" t="s">
        <v>31</v>
      </c>
      <c r="G143" s="32">
        <v>3</v>
      </c>
      <c r="H143" s="33" t="s">
        <v>77</v>
      </c>
      <c r="I143" s="33" t="s">
        <v>38</v>
      </c>
      <c r="J143" s="31" t="s">
        <v>33</v>
      </c>
      <c r="K143" s="38">
        <v>1400</v>
      </c>
      <c r="L143" s="38">
        <v>1800</v>
      </c>
      <c r="M143" s="34"/>
      <c r="N143" s="34"/>
      <c r="AA143" s="13" t="s">
        <v>537</v>
      </c>
      <c r="AB143" s="13" t="s">
        <v>908</v>
      </c>
    </row>
    <row r="144" spans="1:28" ht="15" customHeight="1" x14ac:dyDescent="0.2">
      <c r="A144" s="31" t="s">
        <v>248</v>
      </c>
      <c r="B144" s="31" t="s">
        <v>22</v>
      </c>
      <c r="C144" s="33" t="s">
        <v>46</v>
      </c>
      <c r="D144" s="33" t="s">
        <v>12</v>
      </c>
      <c r="E144" s="36" t="str">
        <f t="shared" si="2"/>
        <v>Domaine Dujac, Gevrey-Chambertin Premier Cru, Aux Combottes</v>
      </c>
      <c r="F144" s="31" t="s">
        <v>13</v>
      </c>
      <c r="G144" s="32">
        <v>6</v>
      </c>
      <c r="H144" s="33" t="s">
        <v>77</v>
      </c>
      <c r="I144" s="33" t="s">
        <v>28</v>
      </c>
      <c r="J144" s="31" t="s">
        <v>33</v>
      </c>
      <c r="K144" s="38">
        <v>800</v>
      </c>
      <c r="L144" s="38">
        <v>1200</v>
      </c>
      <c r="M144" s="33"/>
      <c r="N144" s="34"/>
      <c r="AA144" s="13" t="s">
        <v>538</v>
      </c>
      <c r="AB144" s="13" t="s">
        <v>909</v>
      </c>
    </row>
    <row r="145" spans="1:28" ht="15" customHeight="1" x14ac:dyDescent="0.2">
      <c r="A145" s="31" t="s">
        <v>249</v>
      </c>
      <c r="B145" s="31" t="s">
        <v>22</v>
      </c>
      <c r="C145" s="33" t="s">
        <v>46</v>
      </c>
      <c r="D145" s="33" t="s">
        <v>12</v>
      </c>
      <c r="E145" s="36" t="str">
        <f t="shared" si="2"/>
        <v>Maison Roche de Bellene, Bourgogne, Pinot Noir Vieilles Vignes - In Bond</v>
      </c>
      <c r="F145" s="31" t="s">
        <v>13</v>
      </c>
      <c r="G145" s="32">
        <v>12</v>
      </c>
      <c r="H145" s="33" t="s">
        <v>77</v>
      </c>
      <c r="I145" s="33" t="s">
        <v>28</v>
      </c>
      <c r="J145" s="31" t="s">
        <v>29</v>
      </c>
      <c r="K145" s="38">
        <v>120</v>
      </c>
      <c r="L145" s="38">
        <v>160</v>
      </c>
      <c r="M145" s="33" t="s">
        <v>35</v>
      </c>
      <c r="N145" s="34"/>
      <c r="AA145" s="13" t="s">
        <v>61</v>
      </c>
      <c r="AB145" s="13" t="s">
        <v>910</v>
      </c>
    </row>
    <row r="146" spans="1:28" ht="15" customHeight="1" x14ac:dyDescent="0.2">
      <c r="A146" s="31" t="s">
        <v>250</v>
      </c>
      <c r="B146" s="31" t="s">
        <v>44</v>
      </c>
      <c r="C146" s="33" t="s">
        <v>46</v>
      </c>
      <c r="D146" s="33" t="s">
        <v>12</v>
      </c>
      <c r="E146" s="36" t="str">
        <f t="shared" si="2"/>
        <v>Georges Lignier et Fils, Charmes-Chambertin Grand Cru</v>
      </c>
      <c r="F146" s="31" t="s">
        <v>13</v>
      </c>
      <c r="G146" s="32">
        <v>6</v>
      </c>
      <c r="H146" s="33" t="s">
        <v>77</v>
      </c>
      <c r="I146" s="33" t="s">
        <v>28</v>
      </c>
      <c r="J146" s="31" t="s">
        <v>33</v>
      </c>
      <c r="K146" s="38">
        <v>600</v>
      </c>
      <c r="L146" s="38">
        <v>800</v>
      </c>
      <c r="M146" s="34"/>
      <c r="N146" s="34" t="s">
        <v>429</v>
      </c>
      <c r="AA146" s="13" t="s">
        <v>539</v>
      </c>
      <c r="AB146" s="13" t="s">
        <v>911</v>
      </c>
    </row>
    <row r="147" spans="1:28" ht="15" customHeight="1" x14ac:dyDescent="0.2">
      <c r="A147" s="31" t="s">
        <v>251</v>
      </c>
      <c r="B147" s="31" t="s">
        <v>44</v>
      </c>
      <c r="C147" s="33" t="s">
        <v>46</v>
      </c>
      <c r="D147" s="33" t="s">
        <v>12</v>
      </c>
      <c r="E147" s="36" t="str">
        <f t="shared" si="2"/>
        <v>Domaine Comte Georges de Vogue, Bonnes Mares Grand Cru</v>
      </c>
      <c r="F147" s="31" t="s">
        <v>13</v>
      </c>
      <c r="G147" s="32">
        <v>6</v>
      </c>
      <c r="H147" s="33" t="s">
        <v>77</v>
      </c>
      <c r="I147" s="33" t="s">
        <v>38</v>
      </c>
      <c r="J147" s="31" t="s">
        <v>33</v>
      </c>
      <c r="K147" s="38">
        <v>1200</v>
      </c>
      <c r="L147" s="38">
        <v>1700</v>
      </c>
      <c r="M147" s="33" t="s">
        <v>699</v>
      </c>
      <c r="N147" s="34"/>
      <c r="AA147" s="13" t="s">
        <v>540</v>
      </c>
      <c r="AB147" s="13" t="s">
        <v>912</v>
      </c>
    </row>
    <row r="148" spans="1:28" ht="15" customHeight="1" x14ac:dyDescent="0.2">
      <c r="A148" s="31" t="s">
        <v>252</v>
      </c>
      <c r="B148" s="31" t="s">
        <v>44</v>
      </c>
      <c r="C148" s="33" t="s">
        <v>46</v>
      </c>
      <c r="D148" s="33" t="s">
        <v>12</v>
      </c>
      <c r="E148" s="36" t="str">
        <f t="shared" si="2"/>
        <v>Domaine Comte Georges de Vogue, Musigny Grand Cru, Cuvee Vieilles Vignes</v>
      </c>
      <c r="F148" s="31" t="s">
        <v>13</v>
      </c>
      <c r="G148" s="32">
        <v>3</v>
      </c>
      <c r="H148" s="33" t="s">
        <v>77</v>
      </c>
      <c r="I148" s="33" t="s">
        <v>38</v>
      </c>
      <c r="J148" s="31" t="s">
        <v>33</v>
      </c>
      <c r="K148" s="38">
        <v>700</v>
      </c>
      <c r="L148" s="38">
        <v>850</v>
      </c>
      <c r="M148" s="33"/>
      <c r="N148" s="34"/>
      <c r="AA148" s="13" t="s">
        <v>541</v>
      </c>
      <c r="AB148" s="13" t="s">
        <v>913</v>
      </c>
    </row>
    <row r="149" spans="1:28" ht="15" customHeight="1" x14ac:dyDescent="0.2">
      <c r="A149" s="31" t="s">
        <v>253</v>
      </c>
      <c r="B149" s="31" t="s">
        <v>44</v>
      </c>
      <c r="C149" s="33" t="s">
        <v>46</v>
      </c>
      <c r="D149" s="33" t="s">
        <v>12</v>
      </c>
      <c r="E149" s="36" t="str">
        <f t="shared" si="2"/>
        <v>Domaine Comte Georges de Vogue, Musigny Grand Cru, Cuvee Vieilles Vignes</v>
      </c>
      <c r="F149" s="31" t="s">
        <v>13</v>
      </c>
      <c r="G149" s="32">
        <v>3</v>
      </c>
      <c r="H149" s="33" t="s">
        <v>77</v>
      </c>
      <c r="I149" s="33" t="s">
        <v>38</v>
      </c>
      <c r="J149" s="31" t="s">
        <v>33</v>
      </c>
      <c r="K149" s="38">
        <v>700</v>
      </c>
      <c r="L149" s="38">
        <v>850</v>
      </c>
      <c r="M149" s="33"/>
      <c r="N149" s="34"/>
      <c r="AA149" s="13" t="s">
        <v>541</v>
      </c>
      <c r="AB149" s="13" t="s">
        <v>914</v>
      </c>
    </row>
    <row r="150" spans="1:28" ht="15" customHeight="1" x14ac:dyDescent="0.2">
      <c r="A150" s="31" t="s">
        <v>254</v>
      </c>
      <c r="B150" s="31" t="s">
        <v>44</v>
      </c>
      <c r="C150" s="33" t="s">
        <v>46</v>
      </c>
      <c r="D150" s="33" t="s">
        <v>12</v>
      </c>
      <c r="E150" s="36" t="str">
        <f t="shared" si="2"/>
        <v>Domaine Coquard Loison Fleurot, Echezeaux Grand Cru - In Bond</v>
      </c>
      <c r="F150" s="31" t="s">
        <v>13</v>
      </c>
      <c r="G150" s="32">
        <v>12</v>
      </c>
      <c r="H150" s="33" t="s">
        <v>77</v>
      </c>
      <c r="I150" s="33" t="s">
        <v>28</v>
      </c>
      <c r="J150" s="31" t="s">
        <v>29</v>
      </c>
      <c r="K150" s="38">
        <v>1000</v>
      </c>
      <c r="L150" s="38">
        <v>1400</v>
      </c>
      <c r="M150" s="33" t="s">
        <v>35</v>
      </c>
      <c r="N150" s="34"/>
      <c r="AA150" s="13" t="s">
        <v>542</v>
      </c>
      <c r="AB150" s="13" t="s">
        <v>915</v>
      </c>
    </row>
    <row r="151" spans="1:28" ht="15" customHeight="1" x14ac:dyDescent="0.2">
      <c r="A151" s="31" t="s">
        <v>255</v>
      </c>
      <c r="B151" s="31" t="s">
        <v>44</v>
      </c>
      <c r="C151" s="33" t="s">
        <v>46</v>
      </c>
      <c r="D151" s="33" t="s">
        <v>12</v>
      </c>
      <c r="E151" s="36" t="str">
        <f t="shared" si="2"/>
        <v>Domaine Coquard Loison Fleurot, Echezeaux Grand Cru - In Bond</v>
      </c>
      <c r="F151" s="31" t="s">
        <v>13</v>
      </c>
      <c r="G151" s="32">
        <v>12</v>
      </c>
      <c r="H151" s="33" t="s">
        <v>77</v>
      </c>
      <c r="I151" s="33" t="s">
        <v>28</v>
      </c>
      <c r="J151" s="31" t="s">
        <v>29</v>
      </c>
      <c r="K151" s="38">
        <v>1000</v>
      </c>
      <c r="L151" s="38">
        <v>1400</v>
      </c>
      <c r="M151" s="33" t="s">
        <v>35</v>
      </c>
      <c r="N151" s="34"/>
      <c r="AA151" s="13" t="s">
        <v>542</v>
      </c>
      <c r="AB151" s="13" t="s">
        <v>916</v>
      </c>
    </row>
    <row r="152" spans="1:28" ht="15" customHeight="1" x14ac:dyDescent="0.2">
      <c r="A152" s="31" t="s">
        <v>256</v>
      </c>
      <c r="B152" s="31" t="s">
        <v>44</v>
      </c>
      <c r="C152" s="33" t="s">
        <v>46</v>
      </c>
      <c r="D152" s="33" t="s">
        <v>12</v>
      </c>
      <c r="E152" s="36" t="str">
        <f t="shared" si="2"/>
        <v>Domaine Thierry Mortet, Gevrey-Chambertin</v>
      </c>
      <c r="F152" s="31" t="s">
        <v>13</v>
      </c>
      <c r="G152" s="32">
        <v>3</v>
      </c>
      <c r="H152" s="33" t="s">
        <v>77</v>
      </c>
      <c r="I152" s="33" t="s">
        <v>32</v>
      </c>
      <c r="J152" s="31" t="s">
        <v>33</v>
      </c>
      <c r="K152" s="38">
        <v>100</v>
      </c>
      <c r="L152" s="38">
        <v>150</v>
      </c>
      <c r="M152" s="34"/>
      <c r="N152" s="34" t="s">
        <v>727</v>
      </c>
      <c r="AA152" s="13" t="s">
        <v>543</v>
      </c>
      <c r="AB152" s="13" t="s">
        <v>917</v>
      </c>
    </row>
    <row r="153" spans="1:28" ht="15" customHeight="1" x14ac:dyDescent="0.2">
      <c r="A153" s="31" t="s">
        <v>257</v>
      </c>
      <c r="B153" s="31" t="s">
        <v>55</v>
      </c>
      <c r="C153" s="33" t="s">
        <v>46</v>
      </c>
      <c r="D153" s="33" t="s">
        <v>12</v>
      </c>
      <c r="E153" s="36" t="str">
        <f t="shared" si="2"/>
        <v>Domaine Coquard Loison Fleurot, Echezeaux Grand Cru - In Bond</v>
      </c>
      <c r="F153" s="31" t="s">
        <v>13</v>
      </c>
      <c r="G153" s="32">
        <v>12</v>
      </c>
      <c r="H153" s="33" t="s">
        <v>77</v>
      </c>
      <c r="I153" s="33" t="s">
        <v>28</v>
      </c>
      <c r="J153" s="31" t="s">
        <v>29</v>
      </c>
      <c r="K153" s="38">
        <v>950</v>
      </c>
      <c r="L153" s="38">
        <v>1300</v>
      </c>
      <c r="M153" s="33" t="s">
        <v>35</v>
      </c>
      <c r="N153" s="34"/>
      <c r="AA153" s="13" t="s">
        <v>542</v>
      </c>
      <c r="AB153" s="13" t="s">
        <v>918</v>
      </c>
    </row>
    <row r="154" spans="1:28" ht="15" customHeight="1" x14ac:dyDescent="0.2">
      <c r="A154" s="31" t="s">
        <v>258</v>
      </c>
      <c r="B154" s="31" t="s">
        <v>55</v>
      </c>
      <c r="C154" s="33" t="s">
        <v>46</v>
      </c>
      <c r="D154" s="33" t="s">
        <v>12</v>
      </c>
      <c r="E154" s="36" t="str">
        <f t="shared" si="2"/>
        <v>Domaine Coquard Loison Fleurot, Echezeaux Grand Cru - In Bond</v>
      </c>
      <c r="F154" s="31" t="s">
        <v>13</v>
      </c>
      <c r="G154" s="32">
        <v>6</v>
      </c>
      <c r="H154" s="33" t="s">
        <v>77</v>
      </c>
      <c r="I154" s="33" t="s">
        <v>28</v>
      </c>
      <c r="J154" s="31" t="s">
        <v>29</v>
      </c>
      <c r="K154" s="38">
        <v>480</v>
      </c>
      <c r="L154" s="38">
        <v>650</v>
      </c>
      <c r="M154" s="33"/>
      <c r="N154" s="34"/>
      <c r="AA154" s="13" t="s">
        <v>542</v>
      </c>
      <c r="AB154" s="13" t="s">
        <v>919</v>
      </c>
    </row>
    <row r="155" spans="1:28" ht="15" customHeight="1" x14ac:dyDescent="0.2">
      <c r="A155" s="31" t="s">
        <v>259</v>
      </c>
      <c r="B155" s="31" t="s">
        <v>56</v>
      </c>
      <c r="C155" s="33" t="s">
        <v>46</v>
      </c>
      <c r="D155" s="33" t="s">
        <v>12</v>
      </c>
      <c r="E155" s="36" t="str">
        <f t="shared" si="2"/>
        <v>Alain Hudelot-Noellat, Romanee-Saint-Vivant Grand Cru - In Bond</v>
      </c>
      <c r="F155" s="31" t="s">
        <v>13</v>
      </c>
      <c r="G155" s="32">
        <v>3</v>
      </c>
      <c r="H155" s="33" t="s">
        <v>77</v>
      </c>
      <c r="I155" s="33" t="s">
        <v>38</v>
      </c>
      <c r="J155" s="31" t="s">
        <v>29</v>
      </c>
      <c r="K155" s="38">
        <v>2000</v>
      </c>
      <c r="L155" s="38">
        <v>2400</v>
      </c>
      <c r="M155" s="35"/>
      <c r="N155" s="33" t="s">
        <v>94</v>
      </c>
      <c r="AA155" s="13" t="s">
        <v>97</v>
      </c>
      <c r="AB155" s="13" t="s">
        <v>920</v>
      </c>
    </row>
    <row r="156" spans="1:28" ht="15" customHeight="1" x14ac:dyDescent="0.2">
      <c r="A156" s="31" t="s">
        <v>260</v>
      </c>
      <c r="B156" s="31" t="s">
        <v>56</v>
      </c>
      <c r="C156" s="33" t="s">
        <v>46</v>
      </c>
      <c r="D156" s="33" t="s">
        <v>12</v>
      </c>
      <c r="E156" s="36" t="str">
        <f t="shared" si="2"/>
        <v>Seguin Manuel, Corton-Rognet Grand Cru - In Bond</v>
      </c>
      <c r="F156" s="31" t="s">
        <v>13</v>
      </c>
      <c r="G156" s="32">
        <v>6</v>
      </c>
      <c r="H156" s="33" t="s">
        <v>77</v>
      </c>
      <c r="I156" s="33" t="s">
        <v>28</v>
      </c>
      <c r="J156" s="31" t="s">
        <v>29</v>
      </c>
      <c r="K156" s="38">
        <v>400</v>
      </c>
      <c r="L156" s="38">
        <v>500</v>
      </c>
      <c r="M156" s="35"/>
      <c r="N156" s="33"/>
      <c r="AA156" s="13" t="s">
        <v>544</v>
      </c>
      <c r="AB156" s="13" t="s">
        <v>921</v>
      </c>
    </row>
    <row r="157" spans="1:28" ht="15" customHeight="1" x14ac:dyDescent="0.2">
      <c r="A157" s="31" t="s">
        <v>261</v>
      </c>
      <c r="B157" s="31" t="s">
        <v>56</v>
      </c>
      <c r="C157" s="33" t="s">
        <v>46</v>
      </c>
      <c r="D157" s="33" t="s">
        <v>12</v>
      </c>
      <c r="E157" s="36" t="str">
        <f t="shared" si="2"/>
        <v>Jacques-Frederic Mugnier, Nuits-Saint-Georges Premier Cru, Clos de la Marechale Rouge - In Bond</v>
      </c>
      <c r="F157" s="31" t="s">
        <v>13</v>
      </c>
      <c r="G157" s="32">
        <v>6</v>
      </c>
      <c r="H157" s="33" t="s">
        <v>77</v>
      </c>
      <c r="I157" s="33" t="s">
        <v>38</v>
      </c>
      <c r="J157" s="31" t="s">
        <v>29</v>
      </c>
      <c r="K157" s="38">
        <v>400</v>
      </c>
      <c r="L157" s="38">
        <v>500</v>
      </c>
      <c r="M157" s="35"/>
      <c r="N157" s="33"/>
      <c r="AA157" s="13" t="s">
        <v>545</v>
      </c>
      <c r="AB157" s="13" t="s">
        <v>922</v>
      </c>
    </row>
    <row r="158" spans="1:28" ht="15" customHeight="1" x14ac:dyDescent="0.2">
      <c r="A158" s="31" t="s">
        <v>262</v>
      </c>
      <c r="B158" s="31" t="s">
        <v>57</v>
      </c>
      <c r="C158" s="33" t="s">
        <v>46</v>
      </c>
      <c r="D158" s="33" t="s">
        <v>12</v>
      </c>
      <c r="E158" s="36" t="str">
        <f t="shared" si="2"/>
        <v>Domaine Armand Rousseau, Charmes-Chambertin Grand Cru - In Bond</v>
      </c>
      <c r="F158" s="31" t="s">
        <v>13</v>
      </c>
      <c r="G158" s="32">
        <v>6</v>
      </c>
      <c r="H158" s="33" t="s">
        <v>77</v>
      </c>
      <c r="I158" s="33" t="s">
        <v>28</v>
      </c>
      <c r="J158" s="31" t="s">
        <v>29</v>
      </c>
      <c r="K158" s="38">
        <v>2000</v>
      </c>
      <c r="L158" s="38">
        <v>2800</v>
      </c>
      <c r="M158" s="35"/>
      <c r="N158" s="33" t="s">
        <v>709</v>
      </c>
      <c r="AA158" s="13" t="s">
        <v>546</v>
      </c>
      <c r="AB158" s="13" t="s">
        <v>923</v>
      </c>
    </row>
    <row r="159" spans="1:28" ht="15" customHeight="1" x14ac:dyDescent="0.2">
      <c r="A159" s="31" t="s">
        <v>263</v>
      </c>
      <c r="B159" s="32" t="s">
        <v>57</v>
      </c>
      <c r="C159" s="34" t="s">
        <v>46</v>
      </c>
      <c r="D159" s="34" t="s">
        <v>12</v>
      </c>
      <c r="E159" s="36" t="str">
        <f t="shared" si="2"/>
        <v>Domaine Faiveley, Mazis-Chambertin Grand Cru - In Bond</v>
      </c>
      <c r="F159" s="32" t="s">
        <v>13</v>
      </c>
      <c r="G159" s="32">
        <v>6</v>
      </c>
      <c r="H159" s="34" t="s">
        <v>77</v>
      </c>
      <c r="I159" s="34" t="s">
        <v>38</v>
      </c>
      <c r="J159" s="32" t="s">
        <v>29</v>
      </c>
      <c r="K159" s="38">
        <v>400</v>
      </c>
      <c r="L159" s="38">
        <v>600</v>
      </c>
      <c r="M159" s="34"/>
      <c r="N159" s="34" t="s">
        <v>709</v>
      </c>
      <c r="AA159" s="13" t="s">
        <v>547</v>
      </c>
      <c r="AB159" s="13" t="s">
        <v>924</v>
      </c>
    </row>
    <row r="160" spans="1:28" ht="15" customHeight="1" x14ac:dyDescent="0.2">
      <c r="A160" s="31" t="s">
        <v>264</v>
      </c>
      <c r="B160" s="31" t="s">
        <v>57</v>
      </c>
      <c r="C160" s="33" t="s">
        <v>46</v>
      </c>
      <c r="D160" s="33" t="s">
        <v>12</v>
      </c>
      <c r="E160" s="36" t="str">
        <f t="shared" si="2"/>
        <v>Charles van Canneyt, Charmes-Chambertin Grand Cru - In Bond</v>
      </c>
      <c r="F160" s="31" t="s">
        <v>13</v>
      </c>
      <c r="G160" s="32">
        <v>6</v>
      </c>
      <c r="H160" s="33" t="s">
        <v>77</v>
      </c>
      <c r="I160" s="33" t="s">
        <v>28</v>
      </c>
      <c r="J160" s="31" t="s">
        <v>29</v>
      </c>
      <c r="K160" s="38">
        <v>400</v>
      </c>
      <c r="L160" s="38">
        <v>600</v>
      </c>
      <c r="M160" s="35" t="s">
        <v>733</v>
      </c>
      <c r="N160" s="34" t="s">
        <v>709</v>
      </c>
      <c r="AA160" s="13" t="s">
        <v>548</v>
      </c>
      <c r="AB160" s="13" t="s">
        <v>925</v>
      </c>
    </row>
    <row r="161" spans="1:28" ht="15" customHeight="1" x14ac:dyDescent="0.2">
      <c r="A161" s="31" t="s">
        <v>265</v>
      </c>
      <c r="B161" s="31" t="s">
        <v>57</v>
      </c>
      <c r="C161" s="33" t="s">
        <v>46</v>
      </c>
      <c r="D161" s="33" t="s">
        <v>12</v>
      </c>
      <c r="E161" s="36" t="str">
        <f t="shared" si="2"/>
        <v>Maison Louis Jadot, Chambertin Grand Cru - In Bond</v>
      </c>
      <c r="F161" s="31" t="s">
        <v>13</v>
      </c>
      <c r="G161" s="32">
        <v>3</v>
      </c>
      <c r="H161" s="33" t="s">
        <v>77</v>
      </c>
      <c r="I161" s="33" t="s">
        <v>38</v>
      </c>
      <c r="J161" s="31" t="s">
        <v>29</v>
      </c>
      <c r="K161" s="38">
        <v>500</v>
      </c>
      <c r="L161" s="38">
        <v>650</v>
      </c>
      <c r="M161" s="35"/>
      <c r="N161" s="33" t="s">
        <v>709</v>
      </c>
      <c r="AA161" s="13" t="s">
        <v>549</v>
      </c>
      <c r="AB161" s="13" t="s">
        <v>926</v>
      </c>
    </row>
    <row r="162" spans="1:28" ht="15" customHeight="1" x14ac:dyDescent="0.2">
      <c r="A162" s="31" t="s">
        <v>266</v>
      </c>
      <c r="B162" s="31" t="s">
        <v>57</v>
      </c>
      <c r="C162" s="33" t="s">
        <v>46</v>
      </c>
      <c r="D162" s="33" t="s">
        <v>12</v>
      </c>
      <c r="E162" s="36" t="str">
        <f t="shared" si="2"/>
        <v>Laurent Ponsot, Chambertin Grand Cru, Cuvee du Chene - In Bond</v>
      </c>
      <c r="F162" s="31" t="s">
        <v>13</v>
      </c>
      <c r="G162" s="32">
        <v>3</v>
      </c>
      <c r="H162" s="33" t="s">
        <v>77</v>
      </c>
      <c r="I162" s="33" t="s">
        <v>28</v>
      </c>
      <c r="J162" s="31" t="s">
        <v>29</v>
      </c>
      <c r="K162" s="38">
        <v>600</v>
      </c>
      <c r="L162" s="38">
        <v>800</v>
      </c>
      <c r="M162" s="33"/>
      <c r="N162" s="34" t="s">
        <v>709</v>
      </c>
      <c r="AA162" s="13" t="s">
        <v>550</v>
      </c>
      <c r="AB162" s="13" t="s">
        <v>927</v>
      </c>
    </row>
    <row r="163" spans="1:28" ht="15" customHeight="1" x14ac:dyDescent="0.2">
      <c r="A163" s="31" t="s">
        <v>267</v>
      </c>
      <c r="B163" s="31" t="s">
        <v>57</v>
      </c>
      <c r="C163" s="33" t="s">
        <v>46</v>
      </c>
      <c r="D163" s="33" t="s">
        <v>12</v>
      </c>
      <c r="E163" s="36" t="str">
        <f t="shared" si="2"/>
        <v>Maison Roche de Bellene, Charmes-Chambertin Grand Cru - In Bond</v>
      </c>
      <c r="F163" s="31" t="s">
        <v>13</v>
      </c>
      <c r="G163" s="32">
        <v>6</v>
      </c>
      <c r="H163" s="33" t="s">
        <v>77</v>
      </c>
      <c r="I163" s="33" t="s">
        <v>38</v>
      </c>
      <c r="J163" s="31" t="s">
        <v>29</v>
      </c>
      <c r="K163" s="38">
        <v>400</v>
      </c>
      <c r="L163" s="38">
        <v>600</v>
      </c>
      <c r="M163" s="33"/>
      <c r="N163" s="34" t="s">
        <v>709</v>
      </c>
      <c r="AA163" s="13" t="s">
        <v>551</v>
      </c>
      <c r="AB163" s="13" t="s">
        <v>928</v>
      </c>
    </row>
    <row r="164" spans="1:28" ht="15" customHeight="1" x14ac:dyDescent="0.2">
      <c r="A164" s="31" t="s">
        <v>268</v>
      </c>
      <c r="B164" s="31" t="s">
        <v>57</v>
      </c>
      <c r="C164" s="33" t="s">
        <v>46</v>
      </c>
      <c r="D164" s="33" t="s">
        <v>12</v>
      </c>
      <c r="E164" s="36" t="str">
        <f t="shared" si="2"/>
        <v>Monthelie Douhairet Porcheret, Chambertin Grand Cru - In Bond</v>
      </c>
      <c r="F164" s="31" t="s">
        <v>13</v>
      </c>
      <c r="G164" s="32">
        <v>3</v>
      </c>
      <c r="H164" s="33" t="s">
        <v>77</v>
      </c>
      <c r="I164" s="33" t="s">
        <v>38</v>
      </c>
      <c r="J164" s="31" t="s">
        <v>29</v>
      </c>
      <c r="K164" s="38">
        <v>500</v>
      </c>
      <c r="L164" s="38">
        <v>700</v>
      </c>
      <c r="M164" s="33"/>
      <c r="N164" s="34" t="s">
        <v>709</v>
      </c>
      <c r="AA164" s="13" t="s">
        <v>552</v>
      </c>
      <c r="AB164" s="13" t="s">
        <v>929</v>
      </c>
    </row>
    <row r="165" spans="1:28" ht="15" customHeight="1" x14ac:dyDescent="0.2">
      <c r="A165" s="31" t="s">
        <v>269</v>
      </c>
      <c r="B165" s="31" t="s">
        <v>57</v>
      </c>
      <c r="C165" s="33" t="s">
        <v>46</v>
      </c>
      <c r="D165" s="33" t="s">
        <v>12</v>
      </c>
      <c r="E165" s="36" t="str">
        <f t="shared" si="2"/>
        <v>Laurent Ponsot, Clos Saint-Denis Grand Cru, Cuvee du Merisier - In Bond</v>
      </c>
      <c r="F165" s="31" t="s">
        <v>13</v>
      </c>
      <c r="G165" s="32">
        <v>3</v>
      </c>
      <c r="H165" s="33" t="s">
        <v>77</v>
      </c>
      <c r="I165" s="33" t="s">
        <v>28</v>
      </c>
      <c r="J165" s="31" t="s">
        <v>29</v>
      </c>
      <c r="K165" s="38">
        <v>800</v>
      </c>
      <c r="L165" s="38">
        <v>1200</v>
      </c>
      <c r="M165" s="33"/>
      <c r="N165" s="34" t="s">
        <v>709</v>
      </c>
      <c r="AA165" s="13" t="s">
        <v>553</v>
      </c>
      <c r="AB165" s="13" t="s">
        <v>930</v>
      </c>
    </row>
    <row r="166" spans="1:28" ht="15" customHeight="1" x14ac:dyDescent="0.2">
      <c r="A166" s="31" t="s">
        <v>270</v>
      </c>
      <c r="B166" s="31" t="s">
        <v>57</v>
      </c>
      <c r="C166" s="33" t="s">
        <v>46</v>
      </c>
      <c r="D166" s="33" t="s">
        <v>12</v>
      </c>
      <c r="E166" s="36" t="str">
        <f t="shared" si="2"/>
        <v>Domaine Drouhin Laroze, Bonnes Mares Grand Cru - In Bond</v>
      </c>
      <c r="F166" s="31" t="s">
        <v>13</v>
      </c>
      <c r="G166" s="32">
        <v>6</v>
      </c>
      <c r="H166" s="33" t="s">
        <v>77</v>
      </c>
      <c r="I166" s="33" t="s">
        <v>28</v>
      </c>
      <c r="J166" s="31" t="s">
        <v>29</v>
      </c>
      <c r="K166" s="38">
        <v>400</v>
      </c>
      <c r="L166" s="38">
        <v>600</v>
      </c>
      <c r="M166" s="34"/>
      <c r="N166" s="33"/>
      <c r="AA166" s="13" t="s">
        <v>554</v>
      </c>
      <c r="AB166" s="13" t="s">
        <v>931</v>
      </c>
    </row>
    <row r="167" spans="1:28" ht="15" customHeight="1" x14ac:dyDescent="0.2">
      <c r="A167" s="31" t="s">
        <v>271</v>
      </c>
      <c r="B167" s="31" t="s">
        <v>57</v>
      </c>
      <c r="C167" s="33" t="s">
        <v>46</v>
      </c>
      <c r="D167" s="33" t="s">
        <v>12</v>
      </c>
      <c r="E167" s="36" t="str">
        <f t="shared" si="2"/>
        <v>Laurent Ponsot, Bonnes Mares Grand Cru, Cuvee de l'Amandier - In Bond</v>
      </c>
      <c r="F167" s="31" t="s">
        <v>13</v>
      </c>
      <c r="G167" s="32">
        <v>3</v>
      </c>
      <c r="H167" s="33" t="s">
        <v>77</v>
      </c>
      <c r="I167" s="33" t="s">
        <v>28</v>
      </c>
      <c r="J167" s="31" t="s">
        <v>29</v>
      </c>
      <c r="K167" s="38">
        <v>600</v>
      </c>
      <c r="L167" s="38">
        <v>800</v>
      </c>
      <c r="M167" s="34"/>
      <c r="N167" s="33" t="s">
        <v>709</v>
      </c>
      <c r="AA167" s="13" t="s">
        <v>555</v>
      </c>
      <c r="AB167" s="13" t="s">
        <v>932</v>
      </c>
    </row>
    <row r="168" spans="1:28" ht="15" customHeight="1" x14ac:dyDescent="0.2">
      <c r="A168" s="31" t="s">
        <v>272</v>
      </c>
      <c r="B168" s="31" t="s">
        <v>57</v>
      </c>
      <c r="C168" s="33" t="s">
        <v>46</v>
      </c>
      <c r="D168" s="33" t="s">
        <v>12</v>
      </c>
      <c r="E168" s="36" t="str">
        <f t="shared" si="2"/>
        <v>Clos Tart, Clos de Tart Grand Cru, Monopole - In Bond</v>
      </c>
      <c r="F168" s="31" t="s">
        <v>13</v>
      </c>
      <c r="G168" s="32">
        <v>3</v>
      </c>
      <c r="H168" s="33" t="s">
        <v>77</v>
      </c>
      <c r="I168" s="33" t="s">
        <v>38</v>
      </c>
      <c r="J168" s="31" t="s">
        <v>29</v>
      </c>
      <c r="K168" s="38">
        <v>650</v>
      </c>
      <c r="L168" s="38">
        <v>850</v>
      </c>
      <c r="M168" s="34"/>
      <c r="N168" s="34" t="s">
        <v>709</v>
      </c>
      <c r="AA168" s="13" t="s">
        <v>556</v>
      </c>
      <c r="AB168" s="13" t="s">
        <v>933</v>
      </c>
    </row>
    <row r="169" spans="1:28" ht="15" customHeight="1" x14ac:dyDescent="0.2">
      <c r="A169" s="31" t="s">
        <v>273</v>
      </c>
      <c r="B169" s="31" t="s">
        <v>57</v>
      </c>
      <c r="C169" s="33" t="s">
        <v>46</v>
      </c>
      <c r="D169" s="33" t="s">
        <v>12</v>
      </c>
      <c r="E169" s="36" t="str">
        <f t="shared" si="2"/>
        <v>Domaine des Lambrays, Clos des Lambrays Grand Cru - In Bond</v>
      </c>
      <c r="F169" s="31" t="s">
        <v>13</v>
      </c>
      <c r="G169" s="32">
        <v>3</v>
      </c>
      <c r="H169" s="33" t="s">
        <v>77</v>
      </c>
      <c r="I169" s="33" t="s">
        <v>38</v>
      </c>
      <c r="J169" s="31" t="s">
        <v>29</v>
      </c>
      <c r="K169" s="38">
        <v>400</v>
      </c>
      <c r="L169" s="38">
        <v>600</v>
      </c>
      <c r="M169" s="34"/>
      <c r="N169" s="34" t="s">
        <v>709</v>
      </c>
      <c r="AA169" s="13" t="s">
        <v>557</v>
      </c>
      <c r="AB169" s="13" t="s">
        <v>934</v>
      </c>
    </row>
    <row r="170" spans="1:28" ht="15" customHeight="1" x14ac:dyDescent="0.2">
      <c r="A170" s="31" t="s">
        <v>274</v>
      </c>
      <c r="B170" s="31" t="s">
        <v>57</v>
      </c>
      <c r="C170" s="33" t="s">
        <v>46</v>
      </c>
      <c r="D170" s="33" t="s">
        <v>12</v>
      </c>
      <c r="E170" s="36" t="str">
        <f t="shared" si="2"/>
        <v>Maison Louis Jadot, Clos de la Roche Grand Cru - In Bond</v>
      </c>
      <c r="F170" s="31" t="s">
        <v>13</v>
      </c>
      <c r="G170" s="32">
        <v>6</v>
      </c>
      <c r="H170" s="33" t="s">
        <v>77</v>
      </c>
      <c r="I170" s="33" t="s">
        <v>38</v>
      </c>
      <c r="J170" s="31" t="s">
        <v>29</v>
      </c>
      <c r="K170" s="38">
        <v>540</v>
      </c>
      <c r="L170" s="38">
        <v>750</v>
      </c>
      <c r="M170" s="34"/>
      <c r="N170" s="33" t="s">
        <v>709</v>
      </c>
      <c r="AA170" s="13" t="s">
        <v>558</v>
      </c>
      <c r="AB170" s="13" t="s">
        <v>935</v>
      </c>
    </row>
    <row r="171" spans="1:28" ht="15" customHeight="1" x14ac:dyDescent="0.2">
      <c r="A171" s="31" t="s">
        <v>275</v>
      </c>
      <c r="B171" s="31" t="s">
        <v>57</v>
      </c>
      <c r="C171" s="33" t="s">
        <v>46</v>
      </c>
      <c r="D171" s="33" t="s">
        <v>12</v>
      </c>
      <c r="E171" s="36" t="str">
        <f t="shared" si="2"/>
        <v>Domaine Comte Georges de Vogue, Musigny Grand Cru, Cuvee Vieilles Vignes - In Bond</v>
      </c>
      <c r="F171" s="31" t="s">
        <v>13</v>
      </c>
      <c r="G171" s="32">
        <v>3</v>
      </c>
      <c r="H171" s="33" t="s">
        <v>77</v>
      </c>
      <c r="I171" s="33" t="s">
        <v>38</v>
      </c>
      <c r="J171" s="31" t="s">
        <v>29</v>
      </c>
      <c r="K171" s="38">
        <v>800</v>
      </c>
      <c r="L171" s="38">
        <v>1100</v>
      </c>
      <c r="M171" s="34"/>
      <c r="N171" s="34" t="s">
        <v>709</v>
      </c>
      <c r="AA171" s="13" t="s">
        <v>559</v>
      </c>
      <c r="AB171" s="13" t="s">
        <v>936</v>
      </c>
    </row>
    <row r="172" spans="1:28" ht="15" customHeight="1" x14ac:dyDescent="0.2">
      <c r="A172" s="31" t="s">
        <v>276</v>
      </c>
      <c r="B172" s="31" t="s">
        <v>57</v>
      </c>
      <c r="C172" s="33" t="s">
        <v>46</v>
      </c>
      <c r="D172" s="33" t="s">
        <v>12</v>
      </c>
      <c r="E172" s="36" t="str">
        <f t="shared" si="2"/>
        <v>Alain Hudelot-Noellat, Clos de Vougeot Grand Cru - In Bond</v>
      </c>
      <c r="F172" s="31" t="s">
        <v>13</v>
      </c>
      <c r="G172" s="32">
        <v>3</v>
      </c>
      <c r="H172" s="33" t="s">
        <v>77</v>
      </c>
      <c r="I172" s="34" t="s">
        <v>28</v>
      </c>
      <c r="J172" s="31" t="s">
        <v>29</v>
      </c>
      <c r="K172" s="38">
        <v>380</v>
      </c>
      <c r="L172" s="38">
        <v>500</v>
      </c>
      <c r="M172" s="34"/>
      <c r="N172" s="34" t="s">
        <v>709</v>
      </c>
      <c r="AA172" s="13" t="s">
        <v>560</v>
      </c>
      <c r="AB172" s="13" t="s">
        <v>937</v>
      </c>
    </row>
    <row r="173" spans="1:28" ht="15" customHeight="1" x14ac:dyDescent="0.2">
      <c r="A173" s="31" t="s">
        <v>277</v>
      </c>
      <c r="B173" s="31" t="s">
        <v>57</v>
      </c>
      <c r="C173" s="33" t="s">
        <v>46</v>
      </c>
      <c r="D173" s="33" t="s">
        <v>12</v>
      </c>
      <c r="E173" s="36" t="str">
        <f t="shared" si="2"/>
        <v>Chateau de la Tour, Clos de Vougeot Grand Cru - In Bond</v>
      </c>
      <c r="F173" s="31" t="s">
        <v>13</v>
      </c>
      <c r="G173" s="32">
        <v>6</v>
      </c>
      <c r="H173" s="33" t="s">
        <v>77</v>
      </c>
      <c r="I173" s="33" t="s">
        <v>28</v>
      </c>
      <c r="J173" s="31" t="s">
        <v>29</v>
      </c>
      <c r="K173" s="38">
        <v>380</v>
      </c>
      <c r="L173" s="38">
        <v>500</v>
      </c>
      <c r="M173" s="34"/>
      <c r="N173" s="33" t="s">
        <v>709</v>
      </c>
      <c r="AA173" s="13" t="s">
        <v>561</v>
      </c>
      <c r="AB173" s="13" t="s">
        <v>938</v>
      </c>
    </row>
    <row r="174" spans="1:28" ht="15" customHeight="1" x14ac:dyDescent="0.2">
      <c r="A174" s="31" t="s">
        <v>278</v>
      </c>
      <c r="B174" s="31" t="s">
        <v>57</v>
      </c>
      <c r="C174" s="33" t="s">
        <v>46</v>
      </c>
      <c r="D174" s="33" t="s">
        <v>12</v>
      </c>
      <c r="E174" s="36" t="str">
        <f t="shared" si="2"/>
        <v>Domaine Georges Mugneret Gibourg, Echezeaux Grand Cru - In Bond</v>
      </c>
      <c r="F174" s="31" t="s">
        <v>13</v>
      </c>
      <c r="G174" s="32">
        <v>6</v>
      </c>
      <c r="H174" s="33" t="s">
        <v>77</v>
      </c>
      <c r="I174" s="33" t="s">
        <v>28</v>
      </c>
      <c r="J174" s="31" t="s">
        <v>29</v>
      </c>
      <c r="K174" s="38">
        <v>600</v>
      </c>
      <c r="L174" s="38">
        <v>800</v>
      </c>
      <c r="M174" s="34"/>
      <c r="N174" s="33" t="s">
        <v>709</v>
      </c>
      <c r="AA174" s="13" t="s">
        <v>562</v>
      </c>
      <c r="AB174" s="13" t="s">
        <v>939</v>
      </c>
    </row>
    <row r="175" spans="1:28" ht="15" customHeight="1" x14ac:dyDescent="0.2">
      <c r="A175" s="31" t="s">
        <v>279</v>
      </c>
      <c r="B175" s="31" t="s">
        <v>57</v>
      </c>
      <c r="C175" s="33" t="s">
        <v>46</v>
      </c>
      <c r="D175" s="33" t="s">
        <v>12</v>
      </c>
      <c r="E175" s="36" t="str">
        <f t="shared" si="2"/>
        <v>Francois Confuron-Gindre, Echezeaux Grand Cru - In Bond</v>
      </c>
      <c r="F175" s="31" t="s">
        <v>13</v>
      </c>
      <c r="G175" s="32">
        <v>6</v>
      </c>
      <c r="H175" s="33" t="s">
        <v>77</v>
      </c>
      <c r="I175" s="33" t="s">
        <v>28</v>
      </c>
      <c r="J175" s="31" t="s">
        <v>29</v>
      </c>
      <c r="K175" s="38">
        <v>500</v>
      </c>
      <c r="L175" s="38">
        <v>700</v>
      </c>
      <c r="M175" s="34"/>
      <c r="N175" s="33"/>
      <c r="AA175" s="13" t="s">
        <v>563</v>
      </c>
      <c r="AB175" s="13" t="s">
        <v>940</v>
      </c>
    </row>
    <row r="176" spans="1:28" ht="15" customHeight="1" x14ac:dyDescent="0.2">
      <c r="A176" s="31" t="s">
        <v>280</v>
      </c>
      <c r="B176" s="31" t="s">
        <v>57</v>
      </c>
      <c r="C176" s="33" t="s">
        <v>46</v>
      </c>
      <c r="D176" s="33" t="s">
        <v>12</v>
      </c>
      <c r="E176" s="36" t="str">
        <f t="shared" si="2"/>
        <v>Laurent Ponsot, Echezeaux Grand Cru, Cuvee de l'Erable - In Bond</v>
      </c>
      <c r="F176" s="31" t="s">
        <v>13</v>
      </c>
      <c r="G176" s="32">
        <v>3</v>
      </c>
      <c r="H176" s="33" t="s">
        <v>77</v>
      </c>
      <c r="I176" s="33" t="s">
        <v>28</v>
      </c>
      <c r="J176" s="31" t="s">
        <v>29</v>
      </c>
      <c r="K176" s="38">
        <v>300</v>
      </c>
      <c r="L176" s="38">
        <v>500</v>
      </c>
      <c r="M176" s="34"/>
      <c r="N176" s="33" t="s">
        <v>709</v>
      </c>
      <c r="AA176" s="13" t="s">
        <v>564</v>
      </c>
      <c r="AB176" s="13" t="s">
        <v>941</v>
      </c>
    </row>
    <row r="177" spans="1:28" ht="15" customHeight="1" x14ac:dyDescent="0.2">
      <c r="A177" s="31" t="s">
        <v>281</v>
      </c>
      <c r="B177" s="31" t="s">
        <v>57</v>
      </c>
      <c r="C177" s="33" t="s">
        <v>46</v>
      </c>
      <c r="D177" s="33" t="s">
        <v>12</v>
      </c>
      <c r="E177" s="36" t="str">
        <f t="shared" si="2"/>
        <v>Domaine de la Romanee-Conti, Romanee-Conti Grand Cru - In Bond</v>
      </c>
      <c r="F177" s="31" t="s">
        <v>13</v>
      </c>
      <c r="G177" s="32">
        <v>1</v>
      </c>
      <c r="H177" s="33" t="s">
        <v>77</v>
      </c>
      <c r="I177" s="33" t="s">
        <v>38</v>
      </c>
      <c r="J177" s="31" t="s">
        <v>29</v>
      </c>
      <c r="K177" s="38">
        <v>8000</v>
      </c>
      <c r="L177" s="38">
        <v>11000</v>
      </c>
      <c r="M177" s="33"/>
      <c r="N177" s="34" t="s">
        <v>709</v>
      </c>
      <c r="AA177" s="13" t="s">
        <v>565</v>
      </c>
      <c r="AB177" s="13" t="s">
        <v>942</v>
      </c>
    </row>
    <row r="178" spans="1:28" ht="15" customHeight="1" x14ac:dyDescent="0.2">
      <c r="A178" s="31" t="s">
        <v>282</v>
      </c>
      <c r="B178" s="31" t="s">
        <v>57</v>
      </c>
      <c r="C178" s="33" t="s">
        <v>46</v>
      </c>
      <c r="D178" s="33" t="s">
        <v>12</v>
      </c>
      <c r="E178" s="36" t="str">
        <f t="shared" si="2"/>
        <v>Domaine de la Romanee-Conti, La Tache Grand Cru - In Bond</v>
      </c>
      <c r="F178" s="31" t="s">
        <v>13</v>
      </c>
      <c r="G178" s="32">
        <v>2</v>
      </c>
      <c r="H178" s="33" t="s">
        <v>77</v>
      </c>
      <c r="I178" s="33" t="s">
        <v>32</v>
      </c>
      <c r="J178" s="31" t="s">
        <v>29</v>
      </c>
      <c r="K178" s="38">
        <v>4600</v>
      </c>
      <c r="L178" s="38">
        <v>6500</v>
      </c>
      <c r="M178" s="33"/>
      <c r="N178" s="34" t="s">
        <v>709</v>
      </c>
      <c r="AA178" s="13" t="s">
        <v>566</v>
      </c>
      <c r="AB178" s="13" t="s">
        <v>943</v>
      </c>
    </row>
    <row r="179" spans="1:28" ht="15" customHeight="1" x14ac:dyDescent="0.2">
      <c r="A179" s="31" t="s">
        <v>283</v>
      </c>
      <c r="B179" s="31" t="s">
        <v>57</v>
      </c>
      <c r="C179" s="33" t="s">
        <v>46</v>
      </c>
      <c r="D179" s="33" t="s">
        <v>12</v>
      </c>
      <c r="E179" s="36" t="str">
        <f t="shared" si="2"/>
        <v>Maison Roche de Bellene, Richebourg Grand Cru - In Bond</v>
      </c>
      <c r="F179" s="31" t="s">
        <v>13</v>
      </c>
      <c r="G179" s="32">
        <v>3</v>
      </c>
      <c r="H179" s="33" t="s">
        <v>77</v>
      </c>
      <c r="I179" s="33" t="s">
        <v>38</v>
      </c>
      <c r="J179" s="31" t="s">
        <v>29</v>
      </c>
      <c r="K179" s="38">
        <v>800</v>
      </c>
      <c r="L179" s="38">
        <v>1200</v>
      </c>
      <c r="M179" s="34"/>
      <c r="N179" s="33" t="s">
        <v>709</v>
      </c>
      <c r="AA179" s="13" t="s">
        <v>567</v>
      </c>
      <c r="AB179" s="13" t="s">
        <v>944</v>
      </c>
    </row>
    <row r="180" spans="1:28" ht="15" customHeight="1" x14ac:dyDescent="0.2">
      <c r="A180" s="31" t="s">
        <v>284</v>
      </c>
      <c r="B180" s="31" t="s">
        <v>57</v>
      </c>
      <c r="C180" s="33" t="s">
        <v>46</v>
      </c>
      <c r="D180" s="33" t="s">
        <v>12</v>
      </c>
      <c r="E180" s="36" t="str">
        <f t="shared" si="2"/>
        <v>Maison Roche de Bellene, Romanee-Saint-Vivant Grand Cru - In Bond</v>
      </c>
      <c r="F180" s="31" t="s">
        <v>13</v>
      </c>
      <c r="G180" s="32">
        <v>3</v>
      </c>
      <c r="H180" s="33" t="s">
        <v>77</v>
      </c>
      <c r="I180" s="33" t="s">
        <v>38</v>
      </c>
      <c r="J180" s="31" t="s">
        <v>29</v>
      </c>
      <c r="K180" s="38">
        <v>480</v>
      </c>
      <c r="L180" s="38">
        <v>600</v>
      </c>
      <c r="M180" s="34"/>
      <c r="N180" s="33" t="s">
        <v>709</v>
      </c>
      <c r="AA180" s="13" t="s">
        <v>568</v>
      </c>
      <c r="AB180" s="13" t="s">
        <v>945</v>
      </c>
    </row>
    <row r="181" spans="1:28" ht="15" customHeight="1" x14ac:dyDescent="0.2">
      <c r="A181" s="31" t="s">
        <v>285</v>
      </c>
      <c r="B181" s="31" t="s">
        <v>57</v>
      </c>
      <c r="C181" s="33" t="s">
        <v>46</v>
      </c>
      <c r="D181" s="33" t="s">
        <v>12</v>
      </c>
      <c r="E181" s="36" t="str">
        <f t="shared" si="2"/>
        <v>Domaine Bonneau du Martray, Corton Grand Cru - In Bond</v>
      </c>
      <c r="F181" s="31" t="s">
        <v>13</v>
      </c>
      <c r="G181" s="32">
        <v>3</v>
      </c>
      <c r="H181" s="33" t="s">
        <v>77</v>
      </c>
      <c r="I181" s="33" t="s">
        <v>38</v>
      </c>
      <c r="J181" s="31" t="s">
        <v>29</v>
      </c>
      <c r="K181" s="38">
        <v>500</v>
      </c>
      <c r="L181" s="38">
        <v>700</v>
      </c>
      <c r="M181" s="34"/>
      <c r="N181" s="33" t="s">
        <v>709</v>
      </c>
      <c r="AA181" s="13" t="s">
        <v>569</v>
      </c>
      <c r="AB181" s="13" t="s">
        <v>946</v>
      </c>
    </row>
    <row r="182" spans="1:28" ht="15" customHeight="1" x14ac:dyDescent="0.2">
      <c r="A182" s="31" t="s">
        <v>286</v>
      </c>
      <c r="B182" s="31" t="s">
        <v>57</v>
      </c>
      <c r="C182" s="33" t="s">
        <v>46</v>
      </c>
      <c r="D182" s="33" t="s">
        <v>12</v>
      </c>
      <c r="E182" s="36" t="str">
        <f t="shared" si="2"/>
        <v>Domaine Faiveley, Corton Grand Cru, Clos des Cortons Faiveley - In Bond</v>
      </c>
      <c r="F182" s="31" t="s">
        <v>13</v>
      </c>
      <c r="G182" s="32">
        <v>6</v>
      </c>
      <c r="H182" s="33" t="s">
        <v>77</v>
      </c>
      <c r="I182" s="33" t="s">
        <v>38</v>
      </c>
      <c r="J182" s="31" t="s">
        <v>29</v>
      </c>
      <c r="K182" s="38">
        <v>400</v>
      </c>
      <c r="L182" s="38">
        <v>600</v>
      </c>
      <c r="M182" s="34"/>
      <c r="N182" s="34" t="s">
        <v>709</v>
      </c>
      <c r="AA182" s="13" t="s">
        <v>570</v>
      </c>
      <c r="AB182" s="13" t="s">
        <v>947</v>
      </c>
    </row>
    <row r="183" spans="1:28" ht="15" customHeight="1" x14ac:dyDescent="0.2">
      <c r="A183" s="31" t="s">
        <v>287</v>
      </c>
      <c r="B183" s="31" t="s">
        <v>57</v>
      </c>
      <c r="C183" s="33" t="s">
        <v>46</v>
      </c>
      <c r="D183" s="33"/>
      <c r="E183" s="36" t="str">
        <f t="shared" si="2"/>
        <v>Olivier Bernstein, Grand Cru, Assortment Case - In Bond</v>
      </c>
      <c r="F183" s="31" t="s">
        <v>13</v>
      </c>
      <c r="G183" s="32">
        <v>7</v>
      </c>
      <c r="H183" s="33" t="s">
        <v>77</v>
      </c>
      <c r="I183" s="33" t="s">
        <v>38</v>
      </c>
      <c r="J183" s="31" t="s">
        <v>29</v>
      </c>
      <c r="K183" s="38">
        <v>800</v>
      </c>
      <c r="L183" s="38">
        <v>1200</v>
      </c>
      <c r="M183" s="34" t="s">
        <v>734</v>
      </c>
      <c r="N183" s="33" t="s">
        <v>709</v>
      </c>
      <c r="AA183" s="13" t="s">
        <v>571</v>
      </c>
      <c r="AB183" s="13" t="s">
        <v>948</v>
      </c>
    </row>
    <row r="184" spans="1:28" ht="15" customHeight="1" x14ac:dyDescent="0.2">
      <c r="A184" s="31" t="s">
        <v>288</v>
      </c>
      <c r="B184" s="31" t="s">
        <v>57</v>
      </c>
      <c r="C184" s="33" t="s">
        <v>46</v>
      </c>
      <c r="D184" s="33" t="s">
        <v>12</v>
      </c>
      <c r="E184" s="36" t="str">
        <f t="shared" si="2"/>
        <v>Domaine Armand Rousseau, Gevrey-Chambertin Premier Cru, Clos Saint-Jacques - In Bond</v>
      </c>
      <c r="F184" s="31" t="s">
        <v>13</v>
      </c>
      <c r="G184" s="32">
        <v>6</v>
      </c>
      <c r="H184" s="33" t="s">
        <v>77</v>
      </c>
      <c r="I184" s="33" t="s">
        <v>28</v>
      </c>
      <c r="J184" s="31" t="s">
        <v>29</v>
      </c>
      <c r="K184" s="38">
        <v>3400</v>
      </c>
      <c r="L184" s="38">
        <v>4400</v>
      </c>
      <c r="M184" s="34"/>
      <c r="N184" s="34" t="s">
        <v>709</v>
      </c>
      <c r="AA184" s="13" t="s">
        <v>572</v>
      </c>
      <c r="AB184" s="13" t="s">
        <v>949</v>
      </c>
    </row>
    <row r="185" spans="1:28" ht="15" customHeight="1" x14ac:dyDescent="0.2">
      <c r="A185" s="31" t="s">
        <v>289</v>
      </c>
      <c r="B185" s="31" t="s">
        <v>57</v>
      </c>
      <c r="C185" s="33" t="s">
        <v>46</v>
      </c>
      <c r="D185" s="33" t="s">
        <v>12</v>
      </c>
      <c r="E185" s="36" t="str">
        <f t="shared" si="2"/>
        <v>Domaine Louis Jadot, Gevrey-Chambertin Premier Cru, Clos Saint-Jacques - In Bond</v>
      </c>
      <c r="F185" s="31" t="s">
        <v>13</v>
      </c>
      <c r="G185" s="32">
        <v>6</v>
      </c>
      <c r="H185" s="33" t="s">
        <v>77</v>
      </c>
      <c r="I185" s="33" t="s">
        <v>28</v>
      </c>
      <c r="J185" s="31" t="s">
        <v>29</v>
      </c>
      <c r="K185" s="38">
        <v>400</v>
      </c>
      <c r="L185" s="38">
        <v>600</v>
      </c>
      <c r="M185" s="33"/>
      <c r="N185" s="33" t="s">
        <v>709</v>
      </c>
      <c r="AA185" s="13" t="s">
        <v>573</v>
      </c>
      <c r="AB185" s="13" t="s">
        <v>950</v>
      </c>
    </row>
    <row r="186" spans="1:28" ht="15" customHeight="1" x14ac:dyDescent="0.2">
      <c r="A186" s="31" t="s">
        <v>290</v>
      </c>
      <c r="B186" s="31" t="s">
        <v>57</v>
      </c>
      <c r="C186" s="33" t="s">
        <v>46</v>
      </c>
      <c r="D186" s="33" t="s">
        <v>12</v>
      </c>
      <c r="E186" s="36" t="str">
        <f t="shared" si="2"/>
        <v>Domaine Louis Jadot, Gevrey-Chambertin Premier Cru, Combe aux Moines - In Bond</v>
      </c>
      <c r="F186" s="31" t="s">
        <v>13</v>
      </c>
      <c r="G186" s="32">
        <v>6</v>
      </c>
      <c r="H186" s="33" t="s">
        <v>77</v>
      </c>
      <c r="I186" s="33" t="s">
        <v>28</v>
      </c>
      <c r="J186" s="31" t="s">
        <v>29</v>
      </c>
      <c r="K186" s="38">
        <v>180</v>
      </c>
      <c r="L186" s="38">
        <v>260</v>
      </c>
      <c r="M186" s="33"/>
      <c r="N186" s="34" t="s">
        <v>709</v>
      </c>
      <c r="AA186" s="13" t="s">
        <v>574</v>
      </c>
      <c r="AB186" s="13" t="s">
        <v>951</v>
      </c>
    </row>
    <row r="187" spans="1:28" ht="15" customHeight="1" x14ac:dyDescent="0.2">
      <c r="A187" s="31" t="s">
        <v>291</v>
      </c>
      <c r="B187" s="31" t="s">
        <v>57</v>
      </c>
      <c r="C187" s="33" t="s">
        <v>46</v>
      </c>
      <c r="D187" s="33" t="s">
        <v>12</v>
      </c>
      <c r="E187" s="36" t="str">
        <f t="shared" si="2"/>
        <v>Laurent Ponsot, Gevrey-Chambertin Premier Cru, En Ergot Cuvee du Meleze - In Bond</v>
      </c>
      <c r="F187" s="31" t="s">
        <v>13</v>
      </c>
      <c r="G187" s="32">
        <v>6</v>
      </c>
      <c r="H187" s="33" t="s">
        <v>77</v>
      </c>
      <c r="I187" s="33" t="s">
        <v>38</v>
      </c>
      <c r="J187" s="31" t="s">
        <v>29</v>
      </c>
      <c r="K187" s="38">
        <v>380</v>
      </c>
      <c r="L187" s="38">
        <v>500</v>
      </c>
      <c r="M187" s="34"/>
      <c r="N187" s="33" t="s">
        <v>709</v>
      </c>
      <c r="AA187" s="13" t="s">
        <v>575</v>
      </c>
      <c r="AB187" s="13" t="s">
        <v>952</v>
      </c>
    </row>
    <row r="188" spans="1:28" ht="15" customHeight="1" x14ac:dyDescent="0.2">
      <c r="A188" s="31" t="s">
        <v>292</v>
      </c>
      <c r="B188" s="31" t="s">
        <v>57</v>
      </c>
      <c r="C188" s="33" t="s">
        <v>46</v>
      </c>
      <c r="D188" s="33" t="s">
        <v>12</v>
      </c>
      <c r="E188" s="36" t="str">
        <f t="shared" si="2"/>
        <v>Laurent Ponsot, Chambolle-Musigny Premier Cru, Les Charmes Cuvee du Tilleul - In Bond</v>
      </c>
      <c r="F188" s="31" t="s">
        <v>13</v>
      </c>
      <c r="G188" s="32">
        <v>6</v>
      </c>
      <c r="H188" s="33" t="s">
        <v>77</v>
      </c>
      <c r="I188" s="33" t="s">
        <v>38</v>
      </c>
      <c r="J188" s="31" t="s">
        <v>29</v>
      </c>
      <c r="K188" s="38">
        <v>360</v>
      </c>
      <c r="L188" s="38">
        <v>500</v>
      </c>
      <c r="M188" s="34"/>
      <c r="N188" s="34" t="s">
        <v>709</v>
      </c>
      <c r="AA188" s="13" t="s">
        <v>576</v>
      </c>
      <c r="AB188" s="13" t="s">
        <v>953</v>
      </c>
    </row>
    <row r="189" spans="1:28" ht="15" customHeight="1" x14ac:dyDescent="0.2">
      <c r="A189" s="31" t="s">
        <v>293</v>
      </c>
      <c r="B189" s="31" t="s">
        <v>57</v>
      </c>
      <c r="C189" s="33" t="s">
        <v>46</v>
      </c>
      <c r="D189" s="33" t="s">
        <v>12</v>
      </c>
      <c r="E189" s="36" t="str">
        <f t="shared" si="2"/>
        <v>Alain Hudelot-Noellat, Vougeot Premier Cru, Les Petits Vougeots - In Bond</v>
      </c>
      <c r="F189" s="31" t="s">
        <v>13</v>
      </c>
      <c r="G189" s="32">
        <v>6</v>
      </c>
      <c r="H189" s="33" t="s">
        <v>77</v>
      </c>
      <c r="I189" s="33" t="s">
        <v>28</v>
      </c>
      <c r="J189" s="31" t="s">
        <v>29</v>
      </c>
      <c r="K189" s="38">
        <v>400</v>
      </c>
      <c r="L189" s="38">
        <v>600</v>
      </c>
      <c r="M189" s="34"/>
      <c r="N189" s="33" t="s">
        <v>709</v>
      </c>
      <c r="AA189" s="13" t="s">
        <v>577</v>
      </c>
      <c r="AB189" s="13" t="s">
        <v>954</v>
      </c>
    </row>
    <row r="190" spans="1:28" ht="15" customHeight="1" x14ac:dyDescent="0.2">
      <c r="A190" s="31" t="s">
        <v>294</v>
      </c>
      <c r="B190" s="31" t="s">
        <v>57</v>
      </c>
      <c r="C190" s="33" t="s">
        <v>46</v>
      </c>
      <c r="D190" s="33" t="s">
        <v>12</v>
      </c>
      <c r="E190" s="36" t="str">
        <f t="shared" si="2"/>
        <v>Domaine Georges Mugneret Gibourg, Nuits-Saint-Georges Premier Cru, Les Vignes Rondes - In Bond</v>
      </c>
      <c r="F190" s="31" t="s">
        <v>13</v>
      </c>
      <c r="G190" s="32">
        <v>6</v>
      </c>
      <c r="H190" s="33" t="s">
        <v>77</v>
      </c>
      <c r="I190" s="33" t="s">
        <v>28</v>
      </c>
      <c r="J190" s="31" t="s">
        <v>29</v>
      </c>
      <c r="K190" s="38">
        <v>2200</v>
      </c>
      <c r="L190" s="38">
        <v>3000</v>
      </c>
      <c r="M190" s="33"/>
      <c r="N190" s="34" t="s">
        <v>709</v>
      </c>
      <c r="AA190" s="13" t="s">
        <v>578</v>
      </c>
      <c r="AB190" s="13" t="s">
        <v>955</v>
      </c>
    </row>
    <row r="191" spans="1:28" ht="15" customHeight="1" x14ac:dyDescent="0.2">
      <c r="A191" s="31" t="s">
        <v>295</v>
      </c>
      <c r="B191" s="31" t="s">
        <v>57</v>
      </c>
      <c r="C191" s="33" t="s">
        <v>46</v>
      </c>
      <c r="D191" s="33" t="s">
        <v>12</v>
      </c>
      <c r="E191" s="36" t="str">
        <f t="shared" si="2"/>
        <v>Domaine Jacques Prieur, Beaune Premier Cru, Clos de la Feguine - In Bond</v>
      </c>
      <c r="F191" s="31" t="s">
        <v>13</v>
      </c>
      <c r="G191" s="32">
        <v>6</v>
      </c>
      <c r="H191" s="33" t="s">
        <v>77</v>
      </c>
      <c r="I191" s="33" t="s">
        <v>28</v>
      </c>
      <c r="J191" s="31" t="s">
        <v>29</v>
      </c>
      <c r="K191" s="38">
        <v>200</v>
      </c>
      <c r="L191" s="38">
        <v>300</v>
      </c>
      <c r="M191" s="33"/>
      <c r="N191" s="34" t="s">
        <v>709</v>
      </c>
      <c r="AA191" s="13" t="s">
        <v>579</v>
      </c>
      <c r="AB191" s="13" t="s">
        <v>956</v>
      </c>
    </row>
    <row r="192" spans="1:28" ht="15" customHeight="1" x14ac:dyDescent="0.2">
      <c r="A192" s="31" t="s">
        <v>296</v>
      </c>
      <c r="B192" s="31" t="s">
        <v>57</v>
      </c>
      <c r="C192" s="33" t="s">
        <v>46</v>
      </c>
      <c r="D192" s="33" t="s">
        <v>12</v>
      </c>
      <c r="E192" s="36" t="str">
        <f t="shared" si="2"/>
        <v>Laurent Ponsot, Beaune Premier Cru, Cuvee du Noyer - In Bond</v>
      </c>
      <c r="F192" s="31" t="s">
        <v>13</v>
      </c>
      <c r="G192" s="32">
        <v>6</v>
      </c>
      <c r="H192" s="33" t="s">
        <v>77</v>
      </c>
      <c r="I192" s="33" t="s">
        <v>28</v>
      </c>
      <c r="J192" s="31" t="s">
        <v>29</v>
      </c>
      <c r="K192" s="38">
        <v>130</v>
      </c>
      <c r="L192" s="38">
        <v>180</v>
      </c>
      <c r="M192" s="33"/>
      <c r="N192" s="34" t="s">
        <v>709</v>
      </c>
      <c r="AA192" s="13" t="s">
        <v>580</v>
      </c>
      <c r="AB192" s="13" t="s">
        <v>957</v>
      </c>
    </row>
    <row r="193" spans="1:28" ht="15" customHeight="1" x14ac:dyDescent="0.2">
      <c r="A193" s="31" t="s">
        <v>297</v>
      </c>
      <c r="B193" s="31" t="s">
        <v>57</v>
      </c>
      <c r="C193" s="33" t="s">
        <v>46</v>
      </c>
      <c r="D193" s="33" t="s">
        <v>12</v>
      </c>
      <c r="E193" s="36" t="str">
        <f t="shared" si="2"/>
        <v>Pierre Labet, Beaune Premier Cru, Aux Coucherias - In Bond</v>
      </c>
      <c r="F193" s="31" t="s">
        <v>13</v>
      </c>
      <c r="G193" s="32">
        <v>6</v>
      </c>
      <c r="H193" s="33" t="s">
        <v>77</v>
      </c>
      <c r="I193" s="33" t="s">
        <v>28</v>
      </c>
      <c r="J193" s="31" t="s">
        <v>29</v>
      </c>
      <c r="K193" s="38">
        <v>150</v>
      </c>
      <c r="L193" s="38">
        <v>200</v>
      </c>
      <c r="M193" s="34"/>
      <c r="N193" s="33" t="s">
        <v>709</v>
      </c>
      <c r="AA193" s="13" t="s">
        <v>581</v>
      </c>
      <c r="AB193" s="13" t="s">
        <v>958</v>
      </c>
    </row>
    <row r="194" spans="1:28" ht="15" customHeight="1" x14ac:dyDescent="0.2">
      <c r="A194" s="31" t="s">
        <v>298</v>
      </c>
      <c r="B194" s="31" t="s">
        <v>57</v>
      </c>
      <c r="C194" s="33" t="s">
        <v>46</v>
      </c>
      <c r="D194" s="33" t="s">
        <v>12</v>
      </c>
      <c r="E194" s="36" t="str">
        <f t="shared" si="2"/>
        <v>Patrick Guillot, Mercurey Premier Cru, Les Montaigus - In Bond</v>
      </c>
      <c r="F194" s="31" t="s">
        <v>13</v>
      </c>
      <c r="G194" s="32">
        <v>12</v>
      </c>
      <c r="H194" s="33" t="s">
        <v>77</v>
      </c>
      <c r="I194" s="33" t="s">
        <v>28</v>
      </c>
      <c r="J194" s="31" t="s">
        <v>29</v>
      </c>
      <c r="K194" s="38">
        <v>140</v>
      </c>
      <c r="L194" s="38">
        <v>180</v>
      </c>
      <c r="M194" s="34"/>
      <c r="N194" s="34"/>
      <c r="AA194" s="13" t="s">
        <v>582</v>
      </c>
      <c r="AB194" s="13" t="s">
        <v>959</v>
      </c>
    </row>
    <row r="195" spans="1:28" ht="15" customHeight="1" x14ac:dyDescent="0.2">
      <c r="A195" s="31" t="s">
        <v>299</v>
      </c>
      <c r="B195" s="31" t="s">
        <v>57</v>
      </c>
      <c r="C195" s="33" t="s">
        <v>46</v>
      </c>
      <c r="D195" s="33" t="s">
        <v>12</v>
      </c>
      <c r="E195" s="36" t="str">
        <f t="shared" si="2"/>
        <v>Laurent Ponsot, Gevrey-Chambertin, Cuvee de l'Aulne - In Bond</v>
      </c>
      <c r="F195" s="31" t="s">
        <v>13</v>
      </c>
      <c r="G195" s="32">
        <v>6</v>
      </c>
      <c r="H195" s="33" t="s">
        <v>77</v>
      </c>
      <c r="I195" s="33" t="s">
        <v>28</v>
      </c>
      <c r="J195" s="31" t="s">
        <v>29</v>
      </c>
      <c r="K195" s="38">
        <v>150</v>
      </c>
      <c r="L195" s="38">
        <v>220</v>
      </c>
      <c r="M195" s="34"/>
      <c r="N195" s="34" t="s">
        <v>709</v>
      </c>
      <c r="AA195" s="13" t="s">
        <v>583</v>
      </c>
      <c r="AB195" s="13" t="s">
        <v>960</v>
      </c>
    </row>
    <row r="196" spans="1:28" ht="15" customHeight="1" x14ac:dyDescent="0.2">
      <c r="A196" s="31" t="s">
        <v>300</v>
      </c>
      <c r="B196" s="31" t="s">
        <v>57</v>
      </c>
      <c r="C196" s="33" t="s">
        <v>46</v>
      </c>
      <c r="D196" s="33" t="s">
        <v>12</v>
      </c>
      <c r="E196" s="36" t="str">
        <f t="shared" ref="E196:E259" si="3">HYPERLINK(AB196,AA196)</f>
        <v>Pierre Labet, Gevrey-Chambertin, Vieilles Vignes - In Bond</v>
      </c>
      <c r="F196" s="31" t="s">
        <v>13</v>
      </c>
      <c r="G196" s="32">
        <v>6</v>
      </c>
      <c r="H196" s="33" t="s">
        <v>77</v>
      </c>
      <c r="I196" s="33" t="s">
        <v>28</v>
      </c>
      <c r="J196" s="31" t="s">
        <v>29</v>
      </c>
      <c r="K196" s="38">
        <v>150</v>
      </c>
      <c r="L196" s="38">
        <v>200</v>
      </c>
      <c r="M196" s="35"/>
      <c r="N196" s="34" t="s">
        <v>709</v>
      </c>
      <c r="AA196" s="13" t="s">
        <v>584</v>
      </c>
      <c r="AB196" s="13" t="s">
        <v>961</v>
      </c>
    </row>
    <row r="197" spans="1:28" ht="15" customHeight="1" x14ac:dyDescent="0.2">
      <c r="A197" s="31" t="s">
        <v>301</v>
      </c>
      <c r="B197" s="31" t="s">
        <v>57</v>
      </c>
      <c r="C197" s="33" t="s">
        <v>46</v>
      </c>
      <c r="D197" s="33" t="s">
        <v>12</v>
      </c>
      <c r="E197" s="36" t="str">
        <f t="shared" si="3"/>
        <v>Domaine Comte Georges de Vogue, Chambolle-Musigny - In Bond</v>
      </c>
      <c r="F197" s="31" t="s">
        <v>13</v>
      </c>
      <c r="G197" s="32">
        <v>3</v>
      </c>
      <c r="H197" s="33" t="s">
        <v>77</v>
      </c>
      <c r="I197" s="33" t="s">
        <v>38</v>
      </c>
      <c r="J197" s="31" t="s">
        <v>29</v>
      </c>
      <c r="K197" s="38">
        <v>500</v>
      </c>
      <c r="L197" s="38">
        <v>700</v>
      </c>
      <c r="M197" s="35"/>
      <c r="N197" s="34" t="s">
        <v>709</v>
      </c>
      <c r="AA197" s="13" t="s">
        <v>585</v>
      </c>
      <c r="AB197" s="13" t="s">
        <v>962</v>
      </c>
    </row>
    <row r="198" spans="1:28" ht="15" customHeight="1" x14ac:dyDescent="0.2">
      <c r="A198" s="31" t="s">
        <v>302</v>
      </c>
      <c r="B198" s="31" t="s">
        <v>57</v>
      </c>
      <c r="C198" s="33" t="s">
        <v>46</v>
      </c>
      <c r="D198" s="33" t="s">
        <v>12</v>
      </c>
      <c r="E198" s="36" t="str">
        <f t="shared" si="3"/>
        <v>Laurent Ponsot, Chambolle-Musigny, Cuvee de la Violette - In Bond</v>
      </c>
      <c r="F198" s="31" t="s">
        <v>13</v>
      </c>
      <c r="G198" s="32">
        <v>6</v>
      </c>
      <c r="H198" s="33" t="s">
        <v>77</v>
      </c>
      <c r="I198" s="33" t="s">
        <v>28</v>
      </c>
      <c r="J198" s="31" t="s">
        <v>29</v>
      </c>
      <c r="K198" s="38">
        <v>180</v>
      </c>
      <c r="L198" s="38">
        <v>280</v>
      </c>
      <c r="M198" s="35"/>
      <c r="N198" s="33" t="s">
        <v>709</v>
      </c>
      <c r="AA198" s="13" t="s">
        <v>586</v>
      </c>
      <c r="AB198" s="13" t="s">
        <v>963</v>
      </c>
    </row>
    <row r="199" spans="1:28" ht="15" customHeight="1" x14ac:dyDescent="0.2">
      <c r="A199" s="31" t="s">
        <v>303</v>
      </c>
      <c r="B199" s="31" t="s">
        <v>57</v>
      </c>
      <c r="C199" s="33" t="s">
        <v>46</v>
      </c>
      <c r="D199" s="33" t="s">
        <v>12</v>
      </c>
      <c r="E199" s="36" t="str">
        <f t="shared" si="3"/>
        <v>Domaine Georges Mugneret Gibourg, Vosne-Romanee - In Bond</v>
      </c>
      <c r="F199" s="31" t="s">
        <v>13</v>
      </c>
      <c r="G199" s="32">
        <v>6</v>
      </c>
      <c r="H199" s="33" t="s">
        <v>77</v>
      </c>
      <c r="I199" s="33" t="s">
        <v>28</v>
      </c>
      <c r="J199" s="31" t="s">
        <v>29</v>
      </c>
      <c r="K199" s="38">
        <v>500</v>
      </c>
      <c r="L199" s="38">
        <v>700</v>
      </c>
      <c r="M199" s="35"/>
      <c r="N199" s="34" t="s">
        <v>709</v>
      </c>
      <c r="AA199" s="13" t="s">
        <v>587</v>
      </c>
      <c r="AB199" s="13" t="s">
        <v>964</v>
      </c>
    </row>
    <row r="200" spans="1:28" ht="15" customHeight="1" x14ac:dyDescent="0.2">
      <c r="A200" s="31" t="s">
        <v>304</v>
      </c>
      <c r="B200" s="31" t="s">
        <v>57</v>
      </c>
      <c r="C200" s="33" t="s">
        <v>46</v>
      </c>
      <c r="D200" s="33" t="s">
        <v>12</v>
      </c>
      <c r="E200" s="36" t="str">
        <f t="shared" si="3"/>
        <v>Laurent Ponsot, Vosne-Romanee, Cuvee du Cerisier - In Bond</v>
      </c>
      <c r="F200" s="31" t="s">
        <v>13</v>
      </c>
      <c r="G200" s="32">
        <v>6</v>
      </c>
      <c r="H200" s="33" t="s">
        <v>77</v>
      </c>
      <c r="I200" s="33" t="s">
        <v>28</v>
      </c>
      <c r="J200" s="31" t="s">
        <v>29</v>
      </c>
      <c r="K200" s="38">
        <v>150</v>
      </c>
      <c r="L200" s="38">
        <v>250</v>
      </c>
      <c r="M200" s="35"/>
      <c r="N200" s="34" t="s">
        <v>709</v>
      </c>
      <c r="AA200" s="13" t="s">
        <v>588</v>
      </c>
      <c r="AB200" s="13" t="s">
        <v>965</v>
      </c>
    </row>
    <row r="201" spans="1:28" ht="15" customHeight="1" x14ac:dyDescent="0.2">
      <c r="A201" s="31" t="s">
        <v>305</v>
      </c>
      <c r="B201" s="31" t="s">
        <v>57</v>
      </c>
      <c r="C201" s="33" t="s">
        <v>46</v>
      </c>
      <c r="D201" s="33" t="s">
        <v>12</v>
      </c>
      <c r="E201" s="36" t="str">
        <f t="shared" si="3"/>
        <v>Laurent Ponsot, Bourgogne, Cuvee des Peupliers - In Bond</v>
      </c>
      <c r="F201" s="31" t="s">
        <v>13</v>
      </c>
      <c r="G201" s="32">
        <v>6</v>
      </c>
      <c r="H201" s="33" t="s">
        <v>77</v>
      </c>
      <c r="I201" s="33" t="s">
        <v>28</v>
      </c>
      <c r="J201" s="31" t="s">
        <v>29</v>
      </c>
      <c r="K201" s="38">
        <v>80</v>
      </c>
      <c r="L201" s="38">
        <v>120</v>
      </c>
      <c r="M201" s="35"/>
      <c r="N201" s="34" t="s">
        <v>709</v>
      </c>
      <c r="AA201" s="13" t="s">
        <v>589</v>
      </c>
      <c r="AB201" s="13" t="s">
        <v>966</v>
      </c>
    </row>
    <row r="202" spans="1:28" ht="15" customHeight="1" x14ac:dyDescent="0.2">
      <c r="A202" s="31" t="s">
        <v>306</v>
      </c>
      <c r="B202" s="31" t="s">
        <v>58</v>
      </c>
      <c r="C202" s="33" t="s">
        <v>46</v>
      </c>
      <c r="D202" s="33" t="s">
        <v>12</v>
      </c>
      <c r="E202" s="36" t="str">
        <f t="shared" si="3"/>
        <v>Charles van Canneyt, Griotte-Chambertin Grand Cru - In Bond</v>
      </c>
      <c r="F202" s="31" t="s">
        <v>13</v>
      </c>
      <c r="G202" s="32">
        <v>3</v>
      </c>
      <c r="H202" s="33" t="s">
        <v>77</v>
      </c>
      <c r="I202" s="33" t="s">
        <v>28</v>
      </c>
      <c r="J202" s="31" t="s">
        <v>29</v>
      </c>
      <c r="K202" s="38">
        <v>400</v>
      </c>
      <c r="L202" s="38">
        <v>600</v>
      </c>
      <c r="M202" s="35"/>
      <c r="N202" s="34" t="s">
        <v>709</v>
      </c>
      <c r="AA202" s="13" t="s">
        <v>590</v>
      </c>
      <c r="AB202" s="13" t="s">
        <v>967</v>
      </c>
    </row>
    <row r="203" spans="1:28" ht="15" customHeight="1" x14ac:dyDescent="0.2">
      <c r="A203" s="31" t="s">
        <v>307</v>
      </c>
      <c r="B203" s="31" t="s">
        <v>58</v>
      </c>
      <c r="C203" s="33" t="s">
        <v>46</v>
      </c>
      <c r="D203" s="33" t="s">
        <v>12</v>
      </c>
      <c r="E203" s="36" t="str">
        <f t="shared" si="3"/>
        <v>Hospices de Beaune, Mazis-Chambertin Grand Cru, Cuvee Madeleine Collignon - In Bond</v>
      </c>
      <c r="F203" s="31" t="s">
        <v>13</v>
      </c>
      <c r="G203" s="32">
        <v>3</v>
      </c>
      <c r="H203" s="33" t="s">
        <v>77</v>
      </c>
      <c r="I203" s="33" t="s">
        <v>28</v>
      </c>
      <c r="J203" s="31" t="s">
        <v>29</v>
      </c>
      <c r="K203" s="38">
        <v>600</v>
      </c>
      <c r="L203" s="38">
        <v>900</v>
      </c>
      <c r="M203" s="35" t="s">
        <v>735</v>
      </c>
      <c r="N203" s="34" t="s">
        <v>709</v>
      </c>
      <c r="AA203" s="13" t="s">
        <v>591</v>
      </c>
      <c r="AB203" s="13" t="s">
        <v>968</v>
      </c>
    </row>
    <row r="204" spans="1:28" ht="15" customHeight="1" x14ac:dyDescent="0.2">
      <c r="A204" s="31" t="s">
        <v>308</v>
      </c>
      <c r="B204" s="31" t="s">
        <v>58</v>
      </c>
      <c r="C204" s="33" t="s">
        <v>46</v>
      </c>
      <c r="D204" s="33" t="s">
        <v>12</v>
      </c>
      <c r="E204" s="36" t="str">
        <f t="shared" si="3"/>
        <v>Hospices de Beaune, Clos de la Roche Grand Cru, Cuvee Georges Kritter - In Bond</v>
      </c>
      <c r="F204" s="31" t="s">
        <v>13</v>
      </c>
      <c r="G204" s="32">
        <v>3</v>
      </c>
      <c r="H204" s="33" t="s">
        <v>77</v>
      </c>
      <c r="I204" s="33" t="s">
        <v>28</v>
      </c>
      <c r="J204" s="31" t="s">
        <v>29</v>
      </c>
      <c r="K204" s="38">
        <v>600</v>
      </c>
      <c r="L204" s="38">
        <v>900</v>
      </c>
      <c r="M204" s="35" t="s">
        <v>735</v>
      </c>
      <c r="N204" s="34" t="s">
        <v>709</v>
      </c>
      <c r="AA204" s="13" t="s">
        <v>592</v>
      </c>
      <c r="AB204" s="13" t="s">
        <v>969</v>
      </c>
    </row>
    <row r="205" spans="1:28" ht="15" customHeight="1" x14ac:dyDescent="0.2">
      <c r="A205" s="31" t="s">
        <v>309</v>
      </c>
      <c r="B205" s="31" t="s">
        <v>58</v>
      </c>
      <c r="C205" s="33" t="s">
        <v>46</v>
      </c>
      <c r="D205" s="33" t="s">
        <v>12</v>
      </c>
      <c r="E205" s="36" t="str">
        <f t="shared" si="3"/>
        <v>Charles van Canneyt, Chambolle-Musigny Premier Cru, Les Chabiots - In Bond</v>
      </c>
      <c r="F205" s="31" t="s">
        <v>13</v>
      </c>
      <c r="G205" s="32">
        <v>6</v>
      </c>
      <c r="H205" s="33" t="s">
        <v>77</v>
      </c>
      <c r="I205" s="33" t="s">
        <v>28</v>
      </c>
      <c r="J205" s="31" t="s">
        <v>29</v>
      </c>
      <c r="K205" s="38">
        <v>400</v>
      </c>
      <c r="L205" s="38">
        <v>600</v>
      </c>
      <c r="M205" s="35"/>
      <c r="N205" s="34" t="s">
        <v>709</v>
      </c>
      <c r="AA205" s="13" t="s">
        <v>593</v>
      </c>
      <c r="AB205" s="13" t="s">
        <v>970</v>
      </c>
    </row>
    <row r="206" spans="1:28" ht="15" customHeight="1" x14ac:dyDescent="0.2">
      <c r="A206" s="31" t="s">
        <v>310</v>
      </c>
      <c r="B206" s="31" t="s">
        <v>58</v>
      </c>
      <c r="C206" s="33" t="s">
        <v>46</v>
      </c>
      <c r="D206" s="33" t="s">
        <v>12</v>
      </c>
      <c r="E206" s="36" t="str">
        <f t="shared" si="3"/>
        <v>Domaine Albert Bichot (Clos Frantin), Vosne-Romanee Premier Cru, Aux Malconsorts - In Bond</v>
      </c>
      <c r="F206" s="31" t="s">
        <v>13</v>
      </c>
      <c r="G206" s="32">
        <v>3</v>
      </c>
      <c r="H206" s="33" t="s">
        <v>77</v>
      </c>
      <c r="I206" s="33" t="s">
        <v>28</v>
      </c>
      <c r="J206" s="31" t="s">
        <v>29</v>
      </c>
      <c r="K206" s="38">
        <v>160</v>
      </c>
      <c r="L206" s="38">
        <v>220</v>
      </c>
      <c r="M206" s="35"/>
      <c r="N206" s="34" t="s">
        <v>709</v>
      </c>
      <c r="AA206" s="13" t="s">
        <v>594</v>
      </c>
      <c r="AB206" s="13" t="s">
        <v>971</v>
      </c>
    </row>
    <row r="207" spans="1:28" ht="15" customHeight="1" x14ac:dyDescent="0.2">
      <c r="A207" s="31" t="s">
        <v>311</v>
      </c>
      <c r="B207" s="31" t="s">
        <v>63</v>
      </c>
      <c r="C207" s="33" t="s">
        <v>46</v>
      </c>
      <c r="D207" s="33" t="s">
        <v>12</v>
      </c>
      <c r="E207" s="36" t="str">
        <f t="shared" si="3"/>
        <v>Olivier Bernstein, Clos de Vougeot Grand Cru - In Bond</v>
      </c>
      <c r="F207" s="31" t="s">
        <v>13</v>
      </c>
      <c r="G207" s="32">
        <v>3</v>
      </c>
      <c r="H207" s="33" t="s">
        <v>77</v>
      </c>
      <c r="I207" s="33" t="s">
        <v>38</v>
      </c>
      <c r="J207" s="31" t="s">
        <v>29</v>
      </c>
      <c r="K207" s="38">
        <v>400</v>
      </c>
      <c r="L207" s="38">
        <v>600</v>
      </c>
      <c r="M207" s="35"/>
      <c r="N207" s="34" t="s">
        <v>709</v>
      </c>
      <c r="AA207" s="13" t="s">
        <v>595</v>
      </c>
      <c r="AB207" s="13" t="s">
        <v>972</v>
      </c>
    </row>
    <row r="208" spans="1:28" ht="15" customHeight="1" x14ac:dyDescent="0.2">
      <c r="A208" s="31" t="s">
        <v>312</v>
      </c>
      <c r="B208" s="31" t="s">
        <v>63</v>
      </c>
      <c r="C208" s="33" t="s">
        <v>46</v>
      </c>
      <c r="D208" s="33" t="s">
        <v>12</v>
      </c>
      <c r="E208" s="36" t="str">
        <f t="shared" si="3"/>
        <v>Rene Bouvier, Cote de Nuits-Villages</v>
      </c>
      <c r="F208" s="31" t="s">
        <v>13</v>
      </c>
      <c r="G208" s="32">
        <v>6</v>
      </c>
      <c r="H208" s="33" t="s">
        <v>77</v>
      </c>
      <c r="I208" s="33" t="s">
        <v>28</v>
      </c>
      <c r="J208" s="31" t="s">
        <v>33</v>
      </c>
      <c r="K208" s="38">
        <v>200</v>
      </c>
      <c r="L208" s="38">
        <v>300</v>
      </c>
      <c r="M208" s="35"/>
      <c r="N208" s="34" t="s">
        <v>429</v>
      </c>
      <c r="AA208" s="13" t="s">
        <v>596</v>
      </c>
      <c r="AB208" s="13" t="s">
        <v>973</v>
      </c>
    </row>
    <row r="209" spans="1:28" ht="15" customHeight="1" x14ac:dyDescent="0.2">
      <c r="A209" s="31" t="s">
        <v>313</v>
      </c>
      <c r="B209" s="31"/>
      <c r="C209" s="33" t="s">
        <v>46</v>
      </c>
      <c r="D209" s="33" t="s">
        <v>12</v>
      </c>
      <c r="E209" s="36" t="str">
        <f t="shared" si="3"/>
        <v>2012/2018 Mixed Lot of Domaine Antonin Guyon</v>
      </c>
      <c r="F209" s="31" t="s">
        <v>13</v>
      </c>
      <c r="G209" s="32">
        <v>7</v>
      </c>
      <c r="H209" s="33" t="s">
        <v>77</v>
      </c>
      <c r="I209" s="33" t="s">
        <v>32</v>
      </c>
      <c r="J209" s="31" t="s">
        <v>33</v>
      </c>
      <c r="K209" s="38">
        <v>180</v>
      </c>
      <c r="L209" s="38">
        <v>280</v>
      </c>
      <c r="M209" s="35" t="s">
        <v>736</v>
      </c>
      <c r="N209" s="34" t="s">
        <v>727</v>
      </c>
      <c r="AA209" s="13" t="s">
        <v>597</v>
      </c>
      <c r="AB209" s="13" t="s">
        <v>974</v>
      </c>
    </row>
    <row r="210" spans="1:28" ht="15" customHeight="1" x14ac:dyDescent="0.2">
      <c r="A210" s="31" t="s">
        <v>314</v>
      </c>
      <c r="B210" s="31"/>
      <c r="C210" s="33" t="s">
        <v>46</v>
      </c>
      <c r="D210" s="33"/>
      <c r="E210" s="36" t="str">
        <f t="shared" si="3"/>
        <v>2019/2020 Mixed Lot of Red and White Premier Cru Burgundy</v>
      </c>
      <c r="F210" s="31" t="s">
        <v>13</v>
      </c>
      <c r="G210" s="32">
        <v>12</v>
      </c>
      <c r="H210" s="33" t="s">
        <v>77</v>
      </c>
      <c r="I210" s="33" t="s">
        <v>32</v>
      </c>
      <c r="J210" s="31" t="s">
        <v>33</v>
      </c>
      <c r="K210" s="38">
        <v>120</v>
      </c>
      <c r="L210" s="38">
        <v>160</v>
      </c>
      <c r="M210" s="33" t="s">
        <v>737</v>
      </c>
      <c r="N210" s="33"/>
      <c r="AA210" s="13" t="s">
        <v>598</v>
      </c>
      <c r="AB210" s="13" t="s">
        <v>975</v>
      </c>
    </row>
    <row r="211" spans="1:28" ht="15" customHeight="1" x14ac:dyDescent="0.2">
      <c r="A211" s="31" t="s">
        <v>315</v>
      </c>
      <c r="B211" s="31" t="s">
        <v>57</v>
      </c>
      <c r="C211" s="33" t="s">
        <v>46</v>
      </c>
      <c r="D211" s="33" t="s">
        <v>14</v>
      </c>
      <c r="E211" s="36" t="str">
        <f t="shared" si="3"/>
        <v>Domaine William Fevre, Chablis Grand Cru, Les Clos - In Bond</v>
      </c>
      <c r="F211" s="31" t="s">
        <v>13</v>
      </c>
      <c r="G211" s="32">
        <v>6</v>
      </c>
      <c r="H211" s="33" t="s">
        <v>77</v>
      </c>
      <c r="I211" s="33" t="s">
        <v>38</v>
      </c>
      <c r="J211" s="31" t="s">
        <v>29</v>
      </c>
      <c r="K211" s="38">
        <v>300</v>
      </c>
      <c r="L211" s="38">
        <v>400</v>
      </c>
      <c r="M211" s="35"/>
      <c r="N211" s="34" t="s">
        <v>709</v>
      </c>
      <c r="AA211" s="13" t="s">
        <v>599</v>
      </c>
      <c r="AB211" s="13" t="s">
        <v>976</v>
      </c>
    </row>
    <row r="212" spans="1:28" ht="15" customHeight="1" x14ac:dyDescent="0.2">
      <c r="A212" s="31" t="s">
        <v>316</v>
      </c>
      <c r="B212" s="31" t="s">
        <v>57</v>
      </c>
      <c r="C212" s="33" t="s">
        <v>46</v>
      </c>
      <c r="D212" s="33" t="s">
        <v>14</v>
      </c>
      <c r="E212" s="36" t="str">
        <f t="shared" si="3"/>
        <v>Domaine William Fevre, Chablis Grand Cru, Les Preuses - In Bond</v>
      </c>
      <c r="F212" s="31" t="s">
        <v>13</v>
      </c>
      <c r="G212" s="32">
        <v>6</v>
      </c>
      <c r="H212" s="33" t="s">
        <v>77</v>
      </c>
      <c r="I212" s="33" t="s">
        <v>38</v>
      </c>
      <c r="J212" s="31" t="s">
        <v>29</v>
      </c>
      <c r="K212" s="38">
        <v>300</v>
      </c>
      <c r="L212" s="38">
        <v>400</v>
      </c>
      <c r="M212" s="35"/>
      <c r="N212" s="34" t="s">
        <v>709</v>
      </c>
      <c r="AA212" s="13" t="s">
        <v>600</v>
      </c>
      <c r="AB212" s="13" t="s">
        <v>977</v>
      </c>
    </row>
    <row r="213" spans="1:28" ht="15" customHeight="1" x14ac:dyDescent="0.2">
      <c r="A213" s="31" t="s">
        <v>317</v>
      </c>
      <c r="B213" s="31" t="s">
        <v>57</v>
      </c>
      <c r="C213" s="33" t="s">
        <v>46</v>
      </c>
      <c r="D213" s="33" t="s">
        <v>14</v>
      </c>
      <c r="E213" s="36" t="str">
        <f t="shared" si="3"/>
        <v>Domaine William Fevre, Chablis Grand Cru, Bougros Bouguerots - In Bond</v>
      </c>
      <c r="F213" s="31" t="s">
        <v>13</v>
      </c>
      <c r="G213" s="32">
        <v>6</v>
      </c>
      <c r="H213" s="33" t="s">
        <v>77</v>
      </c>
      <c r="I213" s="33" t="s">
        <v>38</v>
      </c>
      <c r="J213" s="31" t="s">
        <v>29</v>
      </c>
      <c r="K213" s="38">
        <v>200</v>
      </c>
      <c r="L213" s="38">
        <v>300</v>
      </c>
      <c r="M213" s="33"/>
      <c r="N213" s="33" t="s">
        <v>709</v>
      </c>
      <c r="AA213" s="13" t="s">
        <v>601</v>
      </c>
      <c r="AB213" s="13" t="s">
        <v>978</v>
      </c>
    </row>
    <row r="214" spans="1:28" ht="15" customHeight="1" x14ac:dyDescent="0.2">
      <c r="A214" s="31" t="s">
        <v>318</v>
      </c>
      <c r="B214" s="31" t="s">
        <v>57</v>
      </c>
      <c r="C214" s="33" t="s">
        <v>46</v>
      </c>
      <c r="D214" s="33" t="s">
        <v>14</v>
      </c>
      <c r="E214" s="36" t="str">
        <f t="shared" si="3"/>
        <v>Remoissenet Pere &amp; Fils, Chablis Grand Cru, Les Clos - In Bond</v>
      </c>
      <c r="F214" s="31" t="s">
        <v>13</v>
      </c>
      <c r="G214" s="32">
        <v>6</v>
      </c>
      <c r="H214" s="33" t="s">
        <v>77</v>
      </c>
      <c r="I214" s="33" t="s">
        <v>38</v>
      </c>
      <c r="J214" s="31" t="s">
        <v>29</v>
      </c>
      <c r="K214" s="38">
        <v>250</v>
      </c>
      <c r="L214" s="38">
        <v>340</v>
      </c>
      <c r="M214" s="35"/>
      <c r="N214" s="34" t="s">
        <v>709</v>
      </c>
      <c r="AA214" s="13" t="s">
        <v>602</v>
      </c>
      <c r="AB214" s="13" t="s">
        <v>979</v>
      </c>
    </row>
    <row r="215" spans="1:28" ht="15" customHeight="1" x14ac:dyDescent="0.2">
      <c r="A215" s="31" t="s">
        <v>319</v>
      </c>
      <c r="B215" s="31" t="s">
        <v>58</v>
      </c>
      <c r="C215" s="33" t="s">
        <v>46</v>
      </c>
      <c r="D215" s="33" t="s">
        <v>14</v>
      </c>
      <c r="E215" s="36" t="str">
        <f t="shared" si="3"/>
        <v>Domaine Francois Raveneau, Chablis</v>
      </c>
      <c r="F215" s="31" t="s">
        <v>13</v>
      </c>
      <c r="G215" s="32">
        <v>3</v>
      </c>
      <c r="H215" s="33" t="s">
        <v>77</v>
      </c>
      <c r="I215" s="33" t="s">
        <v>28</v>
      </c>
      <c r="J215" s="31" t="s">
        <v>33</v>
      </c>
      <c r="K215" s="38">
        <v>440</v>
      </c>
      <c r="L215" s="38">
        <v>560</v>
      </c>
      <c r="M215" s="35" t="s">
        <v>738</v>
      </c>
      <c r="N215" s="34"/>
      <c r="AA215" s="13" t="s">
        <v>603</v>
      </c>
      <c r="AB215" s="13" t="s">
        <v>980</v>
      </c>
    </row>
    <row r="216" spans="1:28" ht="15" customHeight="1" x14ac:dyDescent="0.2">
      <c r="A216" s="31" t="s">
        <v>320</v>
      </c>
      <c r="B216" s="31" t="s">
        <v>63</v>
      </c>
      <c r="C216" s="33" t="s">
        <v>46</v>
      </c>
      <c r="D216" s="33" t="s">
        <v>14</v>
      </c>
      <c r="E216" s="36" t="str">
        <f t="shared" si="3"/>
        <v>Domaine Francois Raveneau, Chablis Premier Cru, Butteaux</v>
      </c>
      <c r="F216" s="31" t="s">
        <v>13</v>
      </c>
      <c r="G216" s="32">
        <v>3</v>
      </c>
      <c r="H216" s="33" t="s">
        <v>77</v>
      </c>
      <c r="I216" s="33" t="s">
        <v>28</v>
      </c>
      <c r="J216" s="31" t="s">
        <v>33</v>
      </c>
      <c r="K216" s="38">
        <v>600</v>
      </c>
      <c r="L216" s="38">
        <v>800</v>
      </c>
      <c r="M216" s="35" t="s">
        <v>738</v>
      </c>
      <c r="N216" s="34"/>
      <c r="AA216" s="13" t="s">
        <v>604</v>
      </c>
      <c r="AB216" s="13" t="s">
        <v>981</v>
      </c>
    </row>
    <row r="217" spans="1:28" ht="15" customHeight="1" x14ac:dyDescent="0.2">
      <c r="A217" s="31" t="s">
        <v>321</v>
      </c>
      <c r="B217" s="31" t="s">
        <v>63</v>
      </c>
      <c r="C217" s="33" t="s">
        <v>46</v>
      </c>
      <c r="D217" s="33" t="s">
        <v>14</v>
      </c>
      <c r="E217" s="36" t="str">
        <f t="shared" si="3"/>
        <v>Herve Azo, Chablis - In Bond</v>
      </c>
      <c r="F217" s="31" t="s">
        <v>13</v>
      </c>
      <c r="G217" s="32">
        <v>12</v>
      </c>
      <c r="H217" s="33" t="s">
        <v>77</v>
      </c>
      <c r="I217" s="33" t="s">
        <v>28</v>
      </c>
      <c r="J217" s="31" t="s">
        <v>29</v>
      </c>
      <c r="K217" s="38">
        <v>120</v>
      </c>
      <c r="L217" s="38">
        <v>180</v>
      </c>
      <c r="M217" s="35"/>
      <c r="N217" s="34"/>
      <c r="AA217" s="13" t="s">
        <v>422</v>
      </c>
      <c r="AB217" s="13" t="s">
        <v>982</v>
      </c>
    </row>
    <row r="218" spans="1:28" ht="15" customHeight="1" x14ac:dyDescent="0.2">
      <c r="A218" s="31" t="s">
        <v>322</v>
      </c>
      <c r="B218" s="31" t="s">
        <v>62</v>
      </c>
      <c r="C218" s="33" t="s">
        <v>46</v>
      </c>
      <c r="D218" s="33" t="s">
        <v>14</v>
      </c>
      <c r="E218" s="36" t="str">
        <f t="shared" si="3"/>
        <v>Domaine Francois Raveneau, Chablis Grand Cru, Valmur</v>
      </c>
      <c r="F218" s="31" t="s">
        <v>13</v>
      </c>
      <c r="G218" s="32">
        <v>3</v>
      </c>
      <c r="H218" s="33" t="s">
        <v>77</v>
      </c>
      <c r="I218" s="33" t="s">
        <v>32</v>
      </c>
      <c r="J218" s="31" t="s">
        <v>33</v>
      </c>
      <c r="K218" s="38">
        <v>1100</v>
      </c>
      <c r="L218" s="38">
        <v>1400</v>
      </c>
      <c r="M218" s="34"/>
      <c r="N218" s="34"/>
      <c r="AA218" s="13" t="s">
        <v>605</v>
      </c>
      <c r="AB218" s="13" t="s">
        <v>983</v>
      </c>
    </row>
    <row r="219" spans="1:28" ht="15" customHeight="1" x14ac:dyDescent="0.2">
      <c r="A219" s="31" t="s">
        <v>323</v>
      </c>
      <c r="B219" s="31" t="s">
        <v>62</v>
      </c>
      <c r="C219" s="33" t="s">
        <v>46</v>
      </c>
      <c r="D219" s="33" t="s">
        <v>14</v>
      </c>
      <c r="E219" s="36" t="str">
        <f t="shared" si="3"/>
        <v>Domaine Francois Raveneau, Chablis</v>
      </c>
      <c r="F219" s="31" t="s">
        <v>13</v>
      </c>
      <c r="G219" s="32">
        <v>6</v>
      </c>
      <c r="H219" s="33" t="s">
        <v>77</v>
      </c>
      <c r="I219" s="33" t="s">
        <v>28</v>
      </c>
      <c r="J219" s="31" t="s">
        <v>33</v>
      </c>
      <c r="K219" s="38">
        <v>800</v>
      </c>
      <c r="L219" s="38">
        <v>1000</v>
      </c>
      <c r="M219" s="33"/>
      <c r="N219" s="33"/>
      <c r="AA219" s="13" t="s">
        <v>603</v>
      </c>
      <c r="AB219" s="13" t="s">
        <v>984</v>
      </c>
    </row>
    <row r="220" spans="1:28" ht="15" customHeight="1" x14ac:dyDescent="0.2">
      <c r="A220" s="31" t="s">
        <v>324</v>
      </c>
      <c r="B220" s="31" t="s">
        <v>26</v>
      </c>
      <c r="C220" s="33" t="s">
        <v>46</v>
      </c>
      <c r="D220" s="33" t="s">
        <v>14</v>
      </c>
      <c r="E220" s="36" t="str">
        <f t="shared" si="3"/>
        <v>Jean-Claude Ramonet, Montrachet Grand Cru</v>
      </c>
      <c r="F220" s="31" t="s">
        <v>13</v>
      </c>
      <c r="G220" s="32">
        <v>1</v>
      </c>
      <c r="H220" s="33" t="s">
        <v>77</v>
      </c>
      <c r="I220" s="33" t="s">
        <v>32</v>
      </c>
      <c r="J220" s="31" t="s">
        <v>33</v>
      </c>
      <c r="K220" s="38">
        <v>1400</v>
      </c>
      <c r="L220" s="38">
        <v>2000</v>
      </c>
      <c r="M220" s="33" t="s">
        <v>60</v>
      </c>
      <c r="N220" s="34" t="s">
        <v>739</v>
      </c>
      <c r="AA220" s="13" t="s">
        <v>421</v>
      </c>
      <c r="AB220" s="13" t="s">
        <v>985</v>
      </c>
    </row>
    <row r="221" spans="1:28" ht="15" customHeight="1" x14ac:dyDescent="0.2">
      <c r="A221" s="31" t="s">
        <v>325</v>
      </c>
      <c r="B221" s="31" t="s">
        <v>52</v>
      </c>
      <c r="C221" s="33" t="s">
        <v>46</v>
      </c>
      <c r="D221" s="33" t="s">
        <v>14</v>
      </c>
      <c r="E221" s="36" t="str">
        <f t="shared" si="3"/>
        <v>Marc Colin et Fils, Saint-Aubin Premier Cru, En Montceau</v>
      </c>
      <c r="F221" s="31" t="s">
        <v>13</v>
      </c>
      <c r="G221" s="32">
        <v>12</v>
      </c>
      <c r="H221" s="33" t="s">
        <v>77</v>
      </c>
      <c r="I221" s="33" t="s">
        <v>28</v>
      </c>
      <c r="J221" s="31" t="s">
        <v>33</v>
      </c>
      <c r="K221" s="38">
        <v>180</v>
      </c>
      <c r="L221" s="38">
        <v>240</v>
      </c>
      <c r="M221" s="33"/>
      <c r="N221" s="33"/>
      <c r="AA221" s="13" t="s">
        <v>606</v>
      </c>
      <c r="AB221" s="13" t="s">
        <v>986</v>
      </c>
    </row>
    <row r="222" spans="1:28" ht="15" customHeight="1" x14ac:dyDescent="0.2">
      <c r="A222" s="31" t="s">
        <v>326</v>
      </c>
      <c r="B222" s="31" t="s">
        <v>55</v>
      </c>
      <c r="C222" s="33" t="s">
        <v>46</v>
      </c>
      <c r="D222" s="33" t="s">
        <v>14</v>
      </c>
      <c r="E222" s="36" t="str">
        <f t="shared" si="3"/>
        <v>Domaine Bonneau du Martray, Corton-Charlemagne Grand Cru</v>
      </c>
      <c r="F222" s="31" t="s">
        <v>13</v>
      </c>
      <c r="G222" s="32">
        <v>6</v>
      </c>
      <c r="H222" s="33" t="s">
        <v>77</v>
      </c>
      <c r="I222" s="33" t="s">
        <v>38</v>
      </c>
      <c r="J222" s="31" t="s">
        <v>33</v>
      </c>
      <c r="K222" s="38">
        <v>800</v>
      </c>
      <c r="L222" s="38">
        <v>1200</v>
      </c>
      <c r="M222" s="34"/>
      <c r="N222" s="33"/>
      <c r="AA222" s="13" t="s">
        <v>607</v>
      </c>
      <c r="AB222" s="13" t="s">
        <v>987</v>
      </c>
    </row>
    <row r="223" spans="1:28" ht="15" customHeight="1" x14ac:dyDescent="0.2">
      <c r="A223" s="31" t="s">
        <v>327</v>
      </c>
      <c r="B223" s="31" t="s">
        <v>55</v>
      </c>
      <c r="C223" s="33" t="s">
        <v>46</v>
      </c>
      <c r="D223" s="33" t="s">
        <v>14</v>
      </c>
      <c r="E223" s="36" t="str">
        <f t="shared" si="3"/>
        <v>Domaine Leflaive, Chevalier-Montrachet Grand Cru</v>
      </c>
      <c r="F223" s="31" t="s">
        <v>13</v>
      </c>
      <c r="G223" s="32">
        <v>3</v>
      </c>
      <c r="H223" s="33" t="s">
        <v>77</v>
      </c>
      <c r="I223" s="33" t="s">
        <v>38</v>
      </c>
      <c r="J223" s="31" t="s">
        <v>33</v>
      </c>
      <c r="K223" s="38">
        <v>1800</v>
      </c>
      <c r="L223" s="38">
        <v>2400</v>
      </c>
      <c r="M223" s="34"/>
      <c r="N223" s="33"/>
      <c r="AA223" s="13" t="s">
        <v>608</v>
      </c>
      <c r="AB223" s="13" t="s">
        <v>988</v>
      </c>
    </row>
    <row r="224" spans="1:28" ht="15" customHeight="1" x14ac:dyDescent="0.2">
      <c r="A224" s="31" t="s">
        <v>328</v>
      </c>
      <c r="B224" s="31" t="s">
        <v>55</v>
      </c>
      <c r="C224" s="33" t="s">
        <v>46</v>
      </c>
      <c r="D224" s="33" t="s">
        <v>14</v>
      </c>
      <c r="E224" s="36" t="str">
        <f t="shared" si="3"/>
        <v>Domaine Leflaive, Puligny-Montrachet Premier Cru, Clavoillon</v>
      </c>
      <c r="F224" s="31" t="s">
        <v>13</v>
      </c>
      <c r="G224" s="32">
        <v>6</v>
      </c>
      <c r="H224" s="33" t="s">
        <v>77</v>
      </c>
      <c r="I224" s="33" t="s">
        <v>38</v>
      </c>
      <c r="J224" s="31" t="s">
        <v>33</v>
      </c>
      <c r="K224" s="38">
        <v>900</v>
      </c>
      <c r="L224" s="38">
        <v>1200</v>
      </c>
      <c r="M224" s="34"/>
      <c r="N224" s="33"/>
      <c r="AA224" s="13" t="s">
        <v>609</v>
      </c>
      <c r="AB224" s="13" t="s">
        <v>989</v>
      </c>
    </row>
    <row r="225" spans="1:28" ht="15" customHeight="1" x14ac:dyDescent="0.2">
      <c r="A225" s="31" t="s">
        <v>329</v>
      </c>
      <c r="B225" s="31" t="s">
        <v>55</v>
      </c>
      <c r="C225" s="33" t="s">
        <v>46</v>
      </c>
      <c r="D225" s="33" t="s">
        <v>14</v>
      </c>
      <c r="E225" s="36" t="str">
        <f t="shared" si="3"/>
        <v>Domaine Leflaive, Puligny-Montrachet Premier Cru, Les Pucelles</v>
      </c>
      <c r="F225" s="31" t="s">
        <v>13</v>
      </c>
      <c r="G225" s="32">
        <v>6</v>
      </c>
      <c r="H225" s="33" t="s">
        <v>77</v>
      </c>
      <c r="I225" s="33" t="s">
        <v>38</v>
      </c>
      <c r="J225" s="31" t="s">
        <v>33</v>
      </c>
      <c r="K225" s="38">
        <v>1400</v>
      </c>
      <c r="L225" s="38">
        <v>2000</v>
      </c>
      <c r="M225" s="33" t="s">
        <v>740</v>
      </c>
      <c r="N225" s="33"/>
      <c r="AA225" s="13" t="s">
        <v>610</v>
      </c>
      <c r="AB225" s="13" t="s">
        <v>990</v>
      </c>
    </row>
    <row r="226" spans="1:28" ht="15" customHeight="1" x14ac:dyDescent="0.2">
      <c r="A226" s="31" t="s">
        <v>330</v>
      </c>
      <c r="B226" s="31" t="s">
        <v>55</v>
      </c>
      <c r="C226" s="33" t="s">
        <v>46</v>
      </c>
      <c r="D226" s="33" t="s">
        <v>14</v>
      </c>
      <c r="E226" s="36" t="str">
        <f t="shared" si="3"/>
        <v>Domaine Leflaive, Puligny-Montrachet Premier Cru, Les Pucelles (Magnum)</v>
      </c>
      <c r="F226" s="31" t="s">
        <v>31</v>
      </c>
      <c r="G226" s="32">
        <v>3</v>
      </c>
      <c r="H226" s="33" t="s">
        <v>77</v>
      </c>
      <c r="I226" s="33" t="s">
        <v>38</v>
      </c>
      <c r="J226" s="31" t="s">
        <v>33</v>
      </c>
      <c r="K226" s="38">
        <v>1400</v>
      </c>
      <c r="L226" s="38">
        <v>2000</v>
      </c>
      <c r="M226" s="33"/>
      <c r="N226" s="33"/>
      <c r="AA226" s="13" t="s">
        <v>611</v>
      </c>
      <c r="AB226" s="13" t="s">
        <v>991</v>
      </c>
    </row>
    <row r="227" spans="1:28" ht="15" customHeight="1" x14ac:dyDescent="0.2">
      <c r="A227" s="31" t="s">
        <v>331</v>
      </c>
      <c r="B227" s="31" t="s">
        <v>55</v>
      </c>
      <c r="C227" s="33" t="s">
        <v>46</v>
      </c>
      <c r="D227" s="33" t="s">
        <v>14</v>
      </c>
      <c r="E227" s="36" t="str">
        <f t="shared" si="3"/>
        <v>Domaine Jacques Prieur, Montrachet Grand Cru</v>
      </c>
      <c r="F227" s="31" t="s">
        <v>13</v>
      </c>
      <c r="G227" s="32">
        <v>3</v>
      </c>
      <c r="H227" s="33" t="s">
        <v>77</v>
      </c>
      <c r="I227" s="33" t="s">
        <v>38</v>
      </c>
      <c r="J227" s="31" t="s">
        <v>33</v>
      </c>
      <c r="K227" s="38">
        <v>900</v>
      </c>
      <c r="L227" s="38">
        <v>1300</v>
      </c>
      <c r="M227" s="34"/>
      <c r="N227" s="34"/>
      <c r="AA227" s="13" t="s">
        <v>612</v>
      </c>
      <c r="AB227" s="13" t="s">
        <v>992</v>
      </c>
    </row>
    <row r="228" spans="1:28" ht="15" customHeight="1" x14ac:dyDescent="0.2">
      <c r="A228" s="31" t="s">
        <v>332</v>
      </c>
      <c r="B228" s="31" t="s">
        <v>55</v>
      </c>
      <c r="C228" s="33" t="s">
        <v>46</v>
      </c>
      <c r="D228" s="33" t="s">
        <v>14</v>
      </c>
      <c r="E228" s="36" t="str">
        <f t="shared" si="3"/>
        <v>Domaine Jacques Prieur, Montrachet Grand Cru</v>
      </c>
      <c r="F228" s="31" t="s">
        <v>13</v>
      </c>
      <c r="G228" s="32">
        <v>3</v>
      </c>
      <c r="H228" s="33" t="s">
        <v>77</v>
      </c>
      <c r="I228" s="33" t="s">
        <v>38</v>
      </c>
      <c r="J228" s="31" t="s">
        <v>33</v>
      </c>
      <c r="K228" s="38">
        <v>900</v>
      </c>
      <c r="L228" s="38">
        <v>1300</v>
      </c>
      <c r="M228" s="33"/>
      <c r="N228" s="34"/>
      <c r="AA228" s="13" t="s">
        <v>612</v>
      </c>
      <c r="AB228" s="13" t="s">
        <v>993</v>
      </c>
    </row>
    <row r="229" spans="1:28" ht="15" customHeight="1" x14ac:dyDescent="0.2">
      <c r="A229" s="31" t="s">
        <v>333</v>
      </c>
      <c r="B229" s="31" t="s">
        <v>55</v>
      </c>
      <c r="C229" s="33" t="s">
        <v>46</v>
      </c>
      <c r="D229" s="33" t="s">
        <v>14</v>
      </c>
      <c r="E229" s="36" t="str">
        <f t="shared" si="3"/>
        <v>Bruno Colin, Chassagne-Montrachet, Blanc - In Bond</v>
      </c>
      <c r="F229" s="31" t="s">
        <v>13</v>
      </c>
      <c r="G229" s="32">
        <v>12</v>
      </c>
      <c r="H229" s="33" t="s">
        <v>77</v>
      </c>
      <c r="I229" s="33" t="s">
        <v>28</v>
      </c>
      <c r="J229" s="31" t="s">
        <v>29</v>
      </c>
      <c r="K229" s="38">
        <v>400</v>
      </c>
      <c r="L229" s="38">
        <v>560</v>
      </c>
      <c r="M229" s="33" t="s">
        <v>98</v>
      </c>
      <c r="N229" s="34"/>
      <c r="AA229" s="13" t="s">
        <v>99</v>
      </c>
      <c r="AB229" s="13" t="s">
        <v>994</v>
      </c>
    </row>
    <row r="230" spans="1:28" ht="15" customHeight="1" x14ac:dyDescent="0.2">
      <c r="A230" s="31" t="s">
        <v>334</v>
      </c>
      <c r="B230" s="31" t="s">
        <v>57</v>
      </c>
      <c r="C230" s="33" t="s">
        <v>46</v>
      </c>
      <c r="D230" s="33" t="s">
        <v>14</v>
      </c>
      <c r="E230" s="36" t="str">
        <f t="shared" si="3"/>
        <v>Domaine de la Romanee-Conti, Corton-Charlemagne Grand Cru - In Bond</v>
      </c>
      <c r="F230" s="31" t="s">
        <v>13</v>
      </c>
      <c r="G230" s="32">
        <v>1</v>
      </c>
      <c r="H230" s="33" t="s">
        <v>77</v>
      </c>
      <c r="I230" s="33" t="s">
        <v>38</v>
      </c>
      <c r="J230" s="31" t="s">
        <v>29</v>
      </c>
      <c r="K230" s="38">
        <v>2000</v>
      </c>
      <c r="L230" s="38">
        <v>2800</v>
      </c>
      <c r="M230" s="33"/>
      <c r="N230" s="34" t="s">
        <v>709</v>
      </c>
      <c r="AA230" s="13" t="s">
        <v>613</v>
      </c>
      <c r="AB230" s="13" t="s">
        <v>995</v>
      </c>
    </row>
    <row r="231" spans="1:28" ht="15" customHeight="1" x14ac:dyDescent="0.2">
      <c r="A231" s="31" t="s">
        <v>335</v>
      </c>
      <c r="B231" s="31" t="s">
        <v>57</v>
      </c>
      <c r="C231" s="33" t="s">
        <v>46</v>
      </c>
      <c r="D231" s="33" t="s">
        <v>14</v>
      </c>
      <c r="E231" s="36" t="str">
        <f t="shared" si="3"/>
        <v>Domaine Bonneau du Martray, Corton-Charlemagne Grand Cru - In Bond</v>
      </c>
      <c r="F231" s="31" t="s">
        <v>13</v>
      </c>
      <c r="G231" s="32">
        <v>6</v>
      </c>
      <c r="H231" s="33" t="s">
        <v>77</v>
      </c>
      <c r="I231" s="33" t="s">
        <v>38</v>
      </c>
      <c r="J231" s="31" t="s">
        <v>29</v>
      </c>
      <c r="K231" s="38">
        <v>1200</v>
      </c>
      <c r="L231" s="38">
        <v>1800</v>
      </c>
      <c r="M231" s="34"/>
      <c r="N231" s="34" t="s">
        <v>709</v>
      </c>
      <c r="AA231" s="13" t="s">
        <v>614</v>
      </c>
      <c r="AB231" s="13" t="s">
        <v>996</v>
      </c>
    </row>
    <row r="232" spans="1:28" ht="15" customHeight="1" x14ac:dyDescent="0.2">
      <c r="A232" s="31" t="s">
        <v>336</v>
      </c>
      <c r="B232" s="31" t="s">
        <v>57</v>
      </c>
      <c r="C232" s="33" t="s">
        <v>46</v>
      </c>
      <c r="D232" s="33" t="s">
        <v>14</v>
      </c>
      <c r="E232" s="36" t="str">
        <f t="shared" si="3"/>
        <v>Henri Boillot, Corton-Charlemagne Grand Cru - In Bond</v>
      </c>
      <c r="F232" s="31" t="s">
        <v>13</v>
      </c>
      <c r="G232" s="32">
        <v>3</v>
      </c>
      <c r="H232" s="33" t="s">
        <v>77</v>
      </c>
      <c r="I232" s="33" t="s">
        <v>38</v>
      </c>
      <c r="J232" s="31" t="s">
        <v>29</v>
      </c>
      <c r="K232" s="38">
        <v>380</v>
      </c>
      <c r="L232" s="38">
        <v>480</v>
      </c>
      <c r="M232" s="34"/>
      <c r="N232" s="34" t="s">
        <v>709</v>
      </c>
      <c r="AA232" s="13" t="s">
        <v>615</v>
      </c>
      <c r="AB232" s="13" t="s">
        <v>997</v>
      </c>
    </row>
    <row r="233" spans="1:28" ht="15" customHeight="1" x14ac:dyDescent="0.2">
      <c r="A233" s="31" t="s">
        <v>337</v>
      </c>
      <c r="B233" s="31" t="s">
        <v>57</v>
      </c>
      <c r="C233" s="33" t="s">
        <v>46</v>
      </c>
      <c r="D233" s="33" t="s">
        <v>14</v>
      </c>
      <c r="E233" s="36" t="str">
        <f t="shared" si="3"/>
        <v>Charles van Canneyt, Corton-Charlemagne Grand Cru - In Bond</v>
      </c>
      <c r="F233" s="31" t="s">
        <v>13</v>
      </c>
      <c r="G233" s="32">
        <v>6</v>
      </c>
      <c r="H233" s="33" t="s">
        <v>77</v>
      </c>
      <c r="I233" s="33" t="s">
        <v>28</v>
      </c>
      <c r="J233" s="31" t="s">
        <v>29</v>
      </c>
      <c r="K233" s="38">
        <v>400</v>
      </c>
      <c r="L233" s="38">
        <v>600</v>
      </c>
      <c r="M233" s="34"/>
      <c r="N233" s="34" t="s">
        <v>709</v>
      </c>
      <c r="AA233" s="13" t="s">
        <v>616</v>
      </c>
      <c r="AB233" s="13" t="s">
        <v>998</v>
      </c>
    </row>
    <row r="234" spans="1:28" ht="15" customHeight="1" x14ac:dyDescent="0.2">
      <c r="A234" s="31" t="s">
        <v>338</v>
      </c>
      <c r="B234" s="31" t="s">
        <v>57</v>
      </c>
      <c r="C234" s="33" t="s">
        <v>46</v>
      </c>
      <c r="D234" s="33" t="s">
        <v>14</v>
      </c>
      <c r="E234" s="36" t="str">
        <f t="shared" si="3"/>
        <v>Pavelot, Corton-Charlemagne Grand Cru - In Bond</v>
      </c>
      <c r="F234" s="31" t="s">
        <v>13</v>
      </c>
      <c r="G234" s="32">
        <v>6</v>
      </c>
      <c r="H234" s="33" t="s">
        <v>77</v>
      </c>
      <c r="I234" s="33" t="s">
        <v>28</v>
      </c>
      <c r="J234" s="31" t="s">
        <v>29</v>
      </c>
      <c r="K234" s="38">
        <v>500</v>
      </c>
      <c r="L234" s="38">
        <v>700</v>
      </c>
      <c r="M234" s="34"/>
      <c r="N234" s="33"/>
      <c r="AA234" s="13" t="s">
        <v>617</v>
      </c>
      <c r="AB234" s="13" t="s">
        <v>999</v>
      </c>
    </row>
    <row r="235" spans="1:28" ht="15" customHeight="1" x14ac:dyDescent="0.2">
      <c r="A235" s="31" t="s">
        <v>339</v>
      </c>
      <c r="B235" s="31" t="s">
        <v>57</v>
      </c>
      <c r="C235" s="33" t="s">
        <v>46</v>
      </c>
      <c r="D235" s="33" t="s">
        <v>14</v>
      </c>
      <c r="E235" s="36" t="str">
        <f t="shared" si="3"/>
        <v>Domaine Leflaive, Chevalier-Montrachet Grand Cru - In Bond</v>
      </c>
      <c r="F235" s="31" t="s">
        <v>13</v>
      </c>
      <c r="G235" s="32">
        <v>3</v>
      </c>
      <c r="H235" s="33" t="s">
        <v>77</v>
      </c>
      <c r="I235" s="33" t="s">
        <v>38</v>
      </c>
      <c r="J235" s="31" t="s">
        <v>29</v>
      </c>
      <c r="K235" s="38">
        <v>2400</v>
      </c>
      <c r="L235" s="38">
        <v>2800</v>
      </c>
      <c r="M235" s="35"/>
      <c r="N235" s="34" t="s">
        <v>709</v>
      </c>
      <c r="AA235" s="13" t="s">
        <v>618</v>
      </c>
      <c r="AB235" s="13" t="s">
        <v>1000</v>
      </c>
    </row>
    <row r="236" spans="1:28" ht="15" customHeight="1" x14ac:dyDescent="0.2">
      <c r="A236" s="31" t="s">
        <v>340</v>
      </c>
      <c r="B236" s="31" t="s">
        <v>57</v>
      </c>
      <c r="C236" s="33" t="s">
        <v>46</v>
      </c>
      <c r="D236" s="33" t="s">
        <v>14</v>
      </c>
      <c r="E236" s="36" t="str">
        <f t="shared" si="3"/>
        <v>Domaine Jacques Prieur, Montrachet Grand Cru - In Bond</v>
      </c>
      <c r="F236" s="31" t="s">
        <v>13</v>
      </c>
      <c r="G236" s="32">
        <v>6</v>
      </c>
      <c r="H236" s="33" t="s">
        <v>77</v>
      </c>
      <c r="I236" s="33" t="s">
        <v>38</v>
      </c>
      <c r="J236" s="31" t="s">
        <v>29</v>
      </c>
      <c r="K236" s="38">
        <v>2500</v>
      </c>
      <c r="L236" s="38">
        <v>3200</v>
      </c>
      <c r="M236" s="35" t="s">
        <v>699</v>
      </c>
      <c r="N236" s="34" t="s">
        <v>709</v>
      </c>
      <c r="AA236" s="13" t="s">
        <v>619</v>
      </c>
      <c r="AB236" s="13" t="s">
        <v>1001</v>
      </c>
    </row>
    <row r="237" spans="1:28" ht="15" customHeight="1" x14ac:dyDescent="0.2">
      <c r="A237" s="31" t="s">
        <v>341</v>
      </c>
      <c r="B237" s="31" t="s">
        <v>57</v>
      </c>
      <c r="C237" s="34" t="s">
        <v>46</v>
      </c>
      <c r="D237" s="33" t="s">
        <v>14</v>
      </c>
      <c r="E237" s="36" t="str">
        <f t="shared" si="3"/>
        <v>Remoissenet Pere &amp; Fils, Montrachet Grand Cru - In Bond</v>
      </c>
      <c r="F237" s="31" t="s">
        <v>13</v>
      </c>
      <c r="G237" s="32">
        <v>3</v>
      </c>
      <c r="H237" s="33" t="s">
        <v>77</v>
      </c>
      <c r="I237" s="33" t="s">
        <v>38</v>
      </c>
      <c r="J237" s="31" t="s">
        <v>29</v>
      </c>
      <c r="K237" s="38">
        <v>900</v>
      </c>
      <c r="L237" s="38">
        <v>1400</v>
      </c>
      <c r="M237" s="35"/>
      <c r="N237" s="33" t="s">
        <v>709</v>
      </c>
      <c r="AA237" s="13" t="s">
        <v>620</v>
      </c>
      <c r="AB237" s="13" t="s">
        <v>1002</v>
      </c>
    </row>
    <row r="238" spans="1:28" ht="15" customHeight="1" x14ac:dyDescent="0.2">
      <c r="A238" s="31" t="s">
        <v>342</v>
      </c>
      <c r="B238" s="31" t="s">
        <v>57</v>
      </c>
      <c r="C238" s="34" t="s">
        <v>46</v>
      </c>
      <c r="D238" s="33" t="s">
        <v>14</v>
      </c>
      <c r="E238" s="36" t="str">
        <f t="shared" si="3"/>
        <v>Maison Louis Latour, Montrachet Grand Cru - In Bond</v>
      </c>
      <c r="F238" s="31" t="s">
        <v>13</v>
      </c>
      <c r="G238" s="32">
        <v>6</v>
      </c>
      <c r="H238" s="33" t="s">
        <v>77</v>
      </c>
      <c r="I238" s="33" t="s">
        <v>38</v>
      </c>
      <c r="J238" s="31" t="s">
        <v>29</v>
      </c>
      <c r="K238" s="38">
        <v>1500</v>
      </c>
      <c r="L238" s="38">
        <v>2000</v>
      </c>
      <c r="M238" s="35"/>
      <c r="N238" s="34" t="s">
        <v>709</v>
      </c>
      <c r="AA238" s="13" t="s">
        <v>621</v>
      </c>
      <c r="AB238" s="13" t="s">
        <v>1003</v>
      </c>
    </row>
    <row r="239" spans="1:28" ht="15" customHeight="1" x14ac:dyDescent="0.2">
      <c r="A239" s="31" t="s">
        <v>343</v>
      </c>
      <c r="B239" s="31" t="s">
        <v>57</v>
      </c>
      <c r="C239" s="33" t="s">
        <v>46</v>
      </c>
      <c r="D239" s="33" t="s">
        <v>14</v>
      </c>
      <c r="E239" s="36" t="str">
        <f t="shared" si="3"/>
        <v>Domaine Leflaive, Bienvenues-Batard-Montrachet Grand Cru - In Bond</v>
      </c>
      <c r="F239" s="31" t="s">
        <v>13</v>
      </c>
      <c r="G239" s="32">
        <v>3</v>
      </c>
      <c r="H239" s="33" t="s">
        <v>77</v>
      </c>
      <c r="I239" s="33" t="s">
        <v>38</v>
      </c>
      <c r="J239" s="31" t="s">
        <v>29</v>
      </c>
      <c r="K239" s="38">
        <v>1500</v>
      </c>
      <c r="L239" s="38">
        <v>2000</v>
      </c>
      <c r="M239" s="34"/>
      <c r="N239" s="34" t="s">
        <v>709</v>
      </c>
      <c r="AA239" s="13" t="s">
        <v>622</v>
      </c>
      <c r="AB239" s="13" t="s">
        <v>1004</v>
      </c>
    </row>
    <row r="240" spans="1:28" ht="15" customHeight="1" x14ac:dyDescent="0.2">
      <c r="A240" s="31" t="s">
        <v>344</v>
      </c>
      <c r="B240" s="31" t="s">
        <v>57</v>
      </c>
      <c r="C240" s="33" t="s">
        <v>46</v>
      </c>
      <c r="D240" s="33" t="s">
        <v>14</v>
      </c>
      <c r="E240" s="36" t="str">
        <f t="shared" si="3"/>
        <v>Maison Louis Jadot, Batard-Montrachet Grand Cru - In Bond</v>
      </c>
      <c r="F240" s="31" t="s">
        <v>13</v>
      </c>
      <c r="G240" s="32">
        <v>3</v>
      </c>
      <c r="H240" s="33" t="s">
        <v>77</v>
      </c>
      <c r="I240" s="33" t="s">
        <v>38</v>
      </c>
      <c r="J240" s="31" t="s">
        <v>29</v>
      </c>
      <c r="K240" s="38">
        <v>440</v>
      </c>
      <c r="L240" s="38">
        <v>650</v>
      </c>
      <c r="M240" s="35"/>
      <c r="N240" s="34" t="s">
        <v>709</v>
      </c>
      <c r="AA240" s="13" t="s">
        <v>623</v>
      </c>
      <c r="AB240" s="13" t="s">
        <v>1005</v>
      </c>
    </row>
    <row r="241" spans="1:28" ht="15" customHeight="1" x14ac:dyDescent="0.2">
      <c r="A241" s="31" t="s">
        <v>345</v>
      </c>
      <c r="B241" s="31" t="s">
        <v>57</v>
      </c>
      <c r="C241" s="33" t="s">
        <v>46</v>
      </c>
      <c r="D241" s="33" t="s">
        <v>14</v>
      </c>
      <c r="E241" s="36" t="str">
        <f t="shared" si="3"/>
        <v>Domaine Leflaive, Batard-Montrachet Grand Cru - In Bond</v>
      </c>
      <c r="F241" s="31" t="s">
        <v>13</v>
      </c>
      <c r="G241" s="32">
        <v>3</v>
      </c>
      <c r="H241" s="33" t="s">
        <v>77</v>
      </c>
      <c r="I241" s="33" t="s">
        <v>38</v>
      </c>
      <c r="J241" s="31" t="s">
        <v>29</v>
      </c>
      <c r="K241" s="38">
        <v>1500</v>
      </c>
      <c r="L241" s="38">
        <v>2000</v>
      </c>
      <c r="M241" s="33"/>
      <c r="N241" s="33" t="s">
        <v>709</v>
      </c>
      <c r="AA241" s="13" t="s">
        <v>624</v>
      </c>
      <c r="AB241" s="13" t="s">
        <v>1006</v>
      </c>
    </row>
    <row r="242" spans="1:28" ht="15" customHeight="1" x14ac:dyDescent="0.2">
      <c r="A242" s="31" t="s">
        <v>346</v>
      </c>
      <c r="B242" s="31" t="s">
        <v>57</v>
      </c>
      <c r="C242" s="33" t="s">
        <v>46</v>
      </c>
      <c r="D242" s="33" t="s">
        <v>14</v>
      </c>
      <c r="E242" s="36" t="str">
        <f t="shared" si="3"/>
        <v>Albert Bichot, Criots-Batard-Montrachet Grand Cru - In Bond</v>
      </c>
      <c r="F242" s="31" t="s">
        <v>13</v>
      </c>
      <c r="G242" s="32">
        <v>3</v>
      </c>
      <c r="H242" s="33" t="s">
        <v>77</v>
      </c>
      <c r="I242" s="33" t="s">
        <v>28</v>
      </c>
      <c r="J242" s="31" t="s">
        <v>29</v>
      </c>
      <c r="K242" s="38">
        <v>500</v>
      </c>
      <c r="L242" s="38">
        <v>700</v>
      </c>
      <c r="M242" s="34"/>
      <c r="N242" s="34" t="s">
        <v>709</v>
      </c>
      <c r="AA242" s="13" t="s">
        <v>625</v>
      </c>
      <c r="AB242" s="13" t="s">
        <v>1007</v>
      </c>
    </row>
    <row r="243" spans="1:28" ht="15" customHeight="1" x14ac:dyDescent="0.2">
      <c r="A243" s="31" t="s">
        <v>347</v>
      </c>
      <c r="B243" s="31" t="s">
        <v>57</v>
      </c>
      <c r="C243" s="33" t="s">
        <v>46</v>
      </c>
      <c r="D243" s="33" t="s">
        <v>14</v>
      </c>
      <c r="E243" s="36" t="str">
        <f t="shared" si="3"/>
        <v>Domaine Leflaive, Meursault Premier Cru, Sous le dos d'Ane - In Bond</v>
      </c>
      <c r="F243" s="31" t="s">
        <v>13</v>
      </c>
      <c r="G243" s="32">
        <v>6</v>
      </c>
      <c r="H243" s="33" t="s">
        <v>77</v>
      </c>
      <c r="I243" s="33" t="s">
        <v>38</v>
      </c>
      <c r="J243" s="31" t="s">
        <v>29</v>
      </c>
      <c r="K243" s="38">
        <v>900</v>
      </c>
      <c r="L243" s="38">
        <v>1200</v>
      </c>
      <c r="M243" s="33"/>
      <c r="N243" s="34" t="s">
        <v>709</v>
      </c>
      <c r="AA243" s="13" t="s">
        <v>626</v>
      </c>
      <c r="AB243" s="13" t="s">
        <v>1008</v>
      </c>
    </row>
    <row r="244" spans="1:28" ht="15" customHeight="1" x14ac:dyDescent="0.2">
      <c r="A244" s="31" t="s">
        <v>348</v>
      </c>
      <c r="B244" s="31" t="s">
        <v>57</v>
      </c>
      <c r="C244" s="33" t="s">
        <v>46</v>
      </c>
      <c r="D244" s="33" t="s">
        <v>14</v>
      </c>
      <c r="E244" s="36" t="str">
        <f t="shared" si="3"/>
        <v>Domaine Jacques Prieur, Meursault-Perrieres Premier Cru - In Bond</v>
      </c>
      <c r="F244" s="31" t="s">
        <v>13</v>
      </c>
      <c r="G244" s="32">
        <v>6</v>
      </c>
      <c r="H244" s="33" t="s">
        <v>77</v>
      </c>
      <c r="I244" s="33" t="s">
        <v>28</v>
      </c>
      <c r="J244" s="31" t="s">
        <v>29</v>
      </c>
      <c r="K244" s="38">
        <v>600</v>
      </c>
      <c r="L244" s="38">
        <v>800</v>
      </c>
      <c r="M244" s="34"/>
      <c r="N244" s="33" t="s">
        <v>709</v>
      </c>
      <c r="AA244" s="13" t="s">
        <v>627</v>
      </c>
      <c r="AB244" s="13" t="s">
        <v>1009</v>
      </c>
    </row>
    <row r="245" spans="1:28" ht="15" customHeight="1" x14ac:dyDescent="0.2">
      <c r="A245" s="31" t="s">
        <v>349</v>
      </c>
      <c r="B245" s="31" t="s">
        <v>57</v>
      </c>
      <c r="C245" s="33" t="s">
        <v>46</v>
      </c>
      <c r="D245" s="33" t="s">
        <v>14</v>
      </c>
      <c r="E245" s="36" t="str">
        <f t="shared" si="3"/>
        <v>Domaine Leflaive, Puligny-Montrachet Premier Cru, Les Combettes - In Bond</v>
      </c>
      <c r="F245" s="31" t="s">
        <v>13</v>
      </c>
      <c r="G245" s="32">
        <v>6</v>
      </c>
      <c r="H245" s="33" t="s">
        <v>77</v>
      </c>
      <c r="I245" s="33" t="s">
        <v>38</v>
      </c>
      <c r="J245" s="31" t="s">
        <v>29</v>
      </c>
      <c r="K245" s="38">
        <v>1600</v>
      </c>
      <c r="L245" s="38">
        <v>2200</v>
      </c>
      <c r="M245" s="34"/>
      <c r="N245" s="34" t="s">
        <v>709</v>
      </c>
      <c r="AA245" s="13" t="s">
        <v>628</v>
      </c>
      <c r="AB245" s="13" t="s">
        <v>1010</v>
      </c>
    </row>
    <row r="246" spans="1:28" ht="15" customHeight="1" x14ac:dyDescent="0.2">
      <c r="A246" s="31" t="s">
        <v>350</v>
      </c>
      <c r="B246" s="31" t="s">
        <v>57</v>
      </c>
      <c r="C246" s="33" t="s">
        <v>46</v>
      </c>
      <c r="D246" s="33" t="s">
        <v>14</v>
      </c>
      <c r="E246" s="36" t="str">
        <f t="shared" si="3"/>
        <v>Domaine Leflaive, Puligny-Montrachet Premier Cru, Les Folatieres - In Bond</v>
      </c>
      <c r="F246" s="31" t="s">
        <v>13</v>
      </c>
      <c r="G246" s="32">
        <v>6</v>
      </c>
      <c r="H246" s="33" t="s">
        <v>77</v>
      </c>
      <c r="I246" s="33" t="s">
        <v>38</v>
      </c>
      <c r="J246" s="31" t="s">
        <v>29</v>
      </c>
      <c r="K246" s="38">
        <v>1400</v>
      </c>
      <c r="L246" s="38">
        <v>1800</v>
      </c>
      <c r="M246" s="34"/>
      <c r="N246" s="34" t="s">
        <v>709</v>
      </c>
      <c r="AA246" s="13" t="s">
        <v>629</v>
      </c>
      <c r="AB246" s="13" t="s">
        <v>1011</v>
      </c>
    </row>
    <row r="247" spans="1:28" ht="15" customHeight="1" x14ac:dyDescent="0.2">
      <c r="A247" s="31" t="s">
        <v>351</v>
      </c>
      <c r="B247" s="31" t="s">
        <v>57</v>
      </c>
      <c r="C247" s="33" t="s">
        <v>46</v>
      </c>
      <c r="D247" s="33" t="s">
        <v>14</v>
      </c>
      <c r="E247" s="36" t="str">
        <f t="shared" si="3"/>
        <v>Domaine Leflaive, Puligny-Montrachet Premier Cru, Les Pucelles - In Bond</v>
      </c>
      <c r="F247" s="31" t="s">
        <v>13</v>
      </c>
      <c r="G247" s="32">
        <v>6</v>
      </c>
      <c r="H247" s="33" t="s">
        <v>77</v>
      </c>
      <c r="I247" s="33" t="s">
        <v>38</v>
      </c>
      <c r="J247" s="31" t="s">
        <v>29</v>
      </c>
      <c r="K247" s="38">
        <v>1600</v>
      </c>
      <c r="L247" s="38">
        <v>2200</v>
      </c>
      <c r="M247" s="34"/>
      <c r="N247" s="33" t="s">
        <v>709</v>
      </c>
      <c r="AA247" s="13" t="s">
        <v>630</v>
      </c>
      <c r="AB247" s="13" t="s">
        <v>1012</v>
      </c>
    </row>
    <row r="248" spans="1:28" ht="15" customHeight="1" x14ac:dyDescent="0.2">
      <c r="A248" s="31" t="s">
        <v>352</v>
      </c>
      <c r="B248" s="31" t="s">
        <v>57</v>
      </c>
      <c r="C248" s="33" t="s">
        <v>46</v>
      </c>
      <c r="D248" s="33" t="s">
        <v>14</v>
      </c>
      <c r="E248" s="36" t="str">
        <f t="shared" si="3"/>
        <v>Domaine Leflaive, Puligny-Montrachet Premier Cru, Clavoillon - In Bond</v>
      </c>
      <c r="F248" s="31" t="s">
        <v>13</v>
      </c>
      <c r="G248" s="32">
        <v>6</v>
      </c>
      <c r="H248" s="33" t="s">
        <v>77</v>
      </c>
      <c r="I248" s="33" t="s">
        <v>38</v>
      </c>
      <c r="J248" s="31" t="s">
        <v>29</v>
      </c>
      <c r="K248" s="38">
        <v>1000</v>
      </c>
      <c r="L248" s="38">
        <v>1300</v>
      </c>
      <c r="M248" s="34"/>
      <c r="N248" s="34" t="s">
        <v>709</v>
      </c>
      <c r="AA248" s="13" t="s">
        <v>631</v>
      </c>
      <c r="AB248" s="13" t="s">
        <v>1013</v>
      </c>
    </row>
    <row r="249" spans="1:28" ht="15" customHeight="1" x14ac:dyDescent="0.2">
      <c r="A249" s="31" t="s">
        <v>353</v>
      </c>
      <c r="B249" s="31" t="s">
        <v>57</v>
      </c>
      <c r="C249" s="33" t="s">
        <v>46</v>
      </c>
      <c r="D249" s="33" t="s">
        <v>14</v>
      </c>
      <c r="E249" s="36" t="str">
        <f t="shared" si="3"/>
        <v>Domaine Jacques Prieur, Puligny-Montrachet Premier Cru, Les Combettes - In Bond</v>
      </c>
      <c r="F249" s="31" t="s">
        <v>13</v>
      </c>
      <c r="G249" s="32">
        <v>12</v>
      </c>
      <c r="H249" s="33" t="s">
        <v>77</v>
      </c>
      <c r="I249" s="33" t="s">
        <v>28</v>
      </c>
      <c r="J249" s="31" t="s">
        <v>29</v>
      </c>
      <c r="K249" s="38">
        <v>700</v>
      </c>
      <c r="L249" s="38">
        <v>1100</v>
      </c>
      <c r="M249" s="34" t="s">
        <v>35</v>
      </c>
      <c r="N249" s="34" t="s">
        <v>709</v>
      </c>
      <c r="AA249" s="13" t="s">
        <v>632</v>
      </c>
      <c r="AB249" s="13" t="s">
        <v>1014</v>
      </c>
    </row>
    <row r="250" spans="1:28" ht="15" customHeight="1" x14ac:dyDescent="0.2">
      <c r="A250" s="31" t="s">
        <v>354</v>
      </c>
      <c r="B250" s="31" t="s">
        <v>57</v>
      </c>
      <c r="C250" s="33" t="s">
        <v>46</v>
      </c>
      <c r="D250" s="33" t="s">
        <v>14</v>
      </c>
      <c r="E250" s="36" t="str">
        <f t="shared" si="3"/>
        <v>Paul Pernot, Puligny-Montrachet Premier Cru, Les Folatieres - In Bond</v>
      </c>
      <c r="F250" s="31" t="s">
        <v>13</v>
      </c>
      <c r="G250" s="32">
        <v>6</v>
      </c>
      <c r="H250" s="33" t="s">
        <v>77</v>
      </c>
      <c r="I250" s="33" t="s">
        <v>28</v>
      </c>
      <c r="J250" s="31" t="s">
        <v>29</v>
      </c>
      <c r="K250" s="38">
        <v>300</v>
      </c>
      <c r="L250" s="38">
        <v>400</v>
      </c>
      <c r="M250" s="33"/>
      <c r="N250" s="34" t="s">
        <v>709</v>
      </c>
      <c r="AA250" s="13" t="s">
        <v>633</v>
      </c>
      <c r="AB250" s="13" t="s">
        <v>1015</v>
      </c>
    </row>
    <row r="251" spans="1:28" ht="15" customHeight="1" x14ac:dyDescent="0.2">
      <c r="A251" s="31" t="s">
        <v>355</v>
      </c>
      <c r="B251" s="31" t="s">
        <v>57</v>
      </c>
      <c r="C251" s="33" t="s">
        <v>46</v>
      </c>
      <c r="D251" s="33" t="s">
        <v>14</v>
      </c>
      <c r="E251" s="36" t="str">
        <f t="shared" si="3"/>
        <v>Domaine Leflaive, Chassagne-Montrachet Premier Cru, La Maltroie - In Bond</v>
      </c>
      <c r="F251" s="31" t="s">
        <v>13</v>
      </c>
      <c r="G251" s="32">
        <v>6</v>
      </c>
      <c r="H251" s="33" t="s">
        <v>77</v>
      </c>
      <c r="I251" s="33" t="s">
        <v>38</v>
      </c>
      <c r="J251" s="31" t="s">
        <v>29</v>
      </c>
      <c r="K251" s="38">
        <v>800</v>
      </c>
      <c r="L251" s="38">
        <v>1200</v>
      </c>
      <c r="M251" s="34"/>
      <c r="N251" s="34" t="s">
        <v>709</v>
      </c>
      <c r="AA251" s="13" t="s">
        <v>634</v>
      </c>
      <c r="AB251" s="13" t="s">
        <v>1016</v>
      </c>
    </row>
    <row r="252" spans="1:28" ht="15" customHeight="1" x14ac:dyDescent="0.2">
      <c r="A252" s="31" t="s">
        <v>356</v>
      </c>
      <c r="B252" s="31" t="s">
        <v>57</v>
      </c>
      <c r="C252" s="33" t="s">
        <v>46</v>
      </c>
      <c r="D252" s="33" t="s">
        <v>14</v>
      </c>
      <c r="E252" s="36" t="str">
        <f t="shared" si="3"/>
        <v>Maison Louis Jadot, Chassagne-Montrachet Premier Cru, En Cailleret - In Bond</v>
      </c>
      <c r="F252" s="31" t="s">
        <v>13</v>
      </c>
      <c r="G252" s="32">
        <v>12</v>
      </c>
      <c r="H252" s="33" t="s">
        <v>77</v>
      </c>
      <c r="I252" s="33" t="s">
        <v>28</v>
      </c>
      <c r="J252" s="31" t="s">
        <v>29</v>
      </c>
      <c r="K252" s="38">
        <v>380</v>
      </c>
      <c r="L252" s="38">
        <v>600</v>
      </c>
      <c r="M252" s="33" t="s">
        <v>35</v>
      </c>
      <c r="N252" s="34" t="s">
        <v>709</v>
      </c>
      <c r="AA252" s="13" t="s">
        <v>635</v>
      </c>
      <c r="AB252" s="13" t="s">
        <v>1017</v>
      </c>
    </row>
    <row r="253" spans="1:28" ht="15" customHeight="1" x14ac:dyDescent="0.2">
      <c r="A253" s="31" t="s">
        <v>357</v>
      </c>
      <c r="B253" s="31" t="s">
        <v>57</v>
      </c>
      <c r="C253" s="33" t="s">
        <v>46</v>
      </c>
      <c r="D253" s="33" t="s">
        <v>14</v>
      </c>
      <c r="E253" s="36" t="str">
        <f t="shared" si="3"/>
        <v>Jerome Galeyrand, Marsannay, Champs Perdrix Blanc - In Bond</v>
      </c>
      <c r="F253" s="31" t="s">
        <v>13</v>
      </c>
      <c r="G253" s="32">
        <v>6</v>
      </c>
      <c r="H253" s="33" t="s">
        <v>77</v>
      </c>
      <c r="I253" s="33" t="s">
        <v>28</v>
      </c>
      <c r="J253" s="31" t="s">
        <v>29</v>
      </c>
      <c r="K253" s="38">
        <v>120</v>
      </c>
      <c r="L253" s="38">
        <v>180</v>
      </c>
      <c r="M253" s="34" t="s">
        <v>60</v>
      </c>
      <c r="N253" s="34" t="s">
        <v>69</v>
      </c>
      <c r="AA253" s="13" t="s">
        <v>636</v>
      </c>
      <c r="AB253" s="13" t="s">
        <v>1018</v>
      </c>
    </row>
    <row r="254" spans="1:28" ht="15" customHeight="1" x14ac:dyDescent="0.2">
      <c r="A254" s="31" t="s">
        <v>358</v>
      </c>
      <c r="B254" s="31" t="s">
        <v>57</v>
      </c>
      <c r="C254" s="33" t="s">
        <v>46</v>
      </c>
      <c r="D254" s="33" t="s">
        <v>14</v>
      </c>
      <c r="E254" s="36" t="str">
        <f t="shared" si="3"/>
        <v>Alain Hudelot-Noellat, Meursault, Clos des Ecoles - In Bond</v>
      </c>
      <c r="F254" s="31" t="s">
        <v>13</v>
      </c>
      <c r="G254" s="32">
        <v>6</v>
      </c>
      <c r="H254" s="33" t="s">
        <v>77</v>
      </c>
      <c r="I254" s="33" t="s">
        <v>28</v>
      </c>
      <c r="J254" s="31" t="s">
        <v>29</v>
      </c>
      <c r="K254" s="38">
        <v>240</v>
      </c>
      <c r="L254" s="38">
        <v>340</v>
      </c>
      <c r="M254" s="34"/>
      <c r="N254" s="34" t="s">
        <v>709</v>
      </c>
      <c r="AA254" s="13" t="s">
        <v>637</v>
      </c>
      <c r="AB254" s="13" t="s">
        <v>1019</v>
      </c>
    </row>
    <row r="255" spans="1:28" ht="15" customHeight="1" x14ac:dyDescent="0.2">
      <c r="A255" s="31" t="s">
        <v>359</v>
      </c>
      <c r="B255" s="31" t="s">
        <v>57</v>
      </c>
      <c r="C255" s="33" t="s">
        <v>46</v>
      </c>
      <c r="D255" s="33" t="s">
        <v>14</v>
      </c>
      <c r="E255" s="36" t="str">
        <f t="shared" si="3"/>
        <v>Domaine Leflaive, Puligny-Montrachet - In Bond</v>
      </c>
      <c r="F255" s="31" t="s">
        <v>13</v>
      </c>
      <c r="G255" s="32">
        <v>6</v>
      </c>
      <c r="H255" s="33" t="s">
        <v>77</v>
      </c>
      <c r="I255" s="33" t="s">
        <v>38</v>
      </c>
      <c r="J255" s="31" t="s">
        <v>29</v>
      </c>
      <c r="K255" s="38">
        <v>500</v>
      </c>
      <c r="L255" s="38">
        <v>750</v>
      </c>
      <c r="M255" s="33"/>
      <c r="N255" s="34" t="s">
        <v>709</v>
      </c>
      <c r="AA255" s="13" t="s">
        <v>638</v>
      </c>
      <c r="AB255" s="13" t="s">
        <v>1020</v>
      </c>
    </row>
    <row r="256" spans="1:28" ht="15" customHeight="1" x14ac:dyDescent="0.2">
      <c r="A256" s="31" t="s">
        <v>360</v>
      </c>
      <c r="B256" s="31" t="s">
        <v>57</v>
      </c>
      <c r="C256" s="33" t="s">
        <v>46</v>
      </c>
      <c r="D256" s="33" t="s">
        <v>14</v>
      </c>
      <c r="E256" s="36" t="str">
        <f t="shared" si="3"/>
        <v>Maison Domaine des Heritiers Louis Jadot, Chevalier-Montrachet GC, Les Demoiselles - In Bond</v>
      </c>
      <c r="F256" s="31" t="s">
        <v>13</v>
      </c>
      <c r="G256" s="32">
        <v>3</v>
      </c>
      <c r="H256" s="33" t="s">
        <v>77</v>
      </c>
      <c r="I256" s="33" t="s">
        <v>38</v>
      </c>
      <c r="J256" s="31" t="s">
        <v>29</v>
      </c>
      <c r="K256" s="38">
        <v>700</v>
      </c>
      <c r="L256" s="38">
        <v>900</v>
      </c>
      <c r="M256" s="33"/>
      <c r="N256" s="34" t="s">
        <v>709</v>
      </c>
      <c r="AA256" s="13" t="s">
        <v>639</v>
      </c>
      <c r="AB256" s="13" t="s">
        <v>1021</v>
      </c>
    </row>
    <row r="257" spans="1:28" ht="15" customHeight="1" x14ac:dyDescent="0.2">
      <c r="A257" s="31" t="s">
        <v>361</v>
      </c>
      <c r="B257" s="31" t="s">
        <v>57</v>
      </c>
      <c r="C257" s="33" t="s">
        <v>46</v>
      </c>
      <c r="D257" s="33" t="s">
        <v>14</v>
      </c>
      <c r="E257" s="36" t="str">
        <f t="shared" si="3"/>
        <v>Domaine Coffinet-Duvernay, Chassagne-Montrachet, Blanc</v>
      </c>
      <c r="F257" s="31" t="s">
        <v>13</v>
      </c>
      <c r="G257" s="32">
        <v>12</v>
      </c>
      <c r="H257" s="33" t="s">
        <v>77</v>
      </c>
      <c r="I257" s="33" t="s">
        <v>28</v>
      </c>
      <c r="J257" s="31" t="s">
        <v>33</v>
      </c>
      <c r="K257" s="38">
        <v>360</v>
      </c>
      <c r="L257" s="38">
        <v>460</v>
      </c>
      <c r="M257" s="33" t="s">
        <v>35</v>
      </c>
      <c r="N257" s="34"/>
      <c r="AA257" s="13" t="s">
        <v>640</v>
      </c>
      <c r="AB257" s="13" t="s">
        <v>1022</v>
      </c>
    </row>
    <row r="258" spans="1:28" ht="15" customHeight="1" x14ac:dyDescent="0.2">
      <c r="A258" s="31" t="s">
        <v>362</v>
      </c>
      <c r="B258" s="31" t="s">
        <v>57</v>
      </c>
      <c r="C258" s="33" t="s">
        <v>46</v>
      </c>
      <c r="D258" s="33" t="s">
        <v>14</v>
      </c>
      <c r="E258" s="36" t="str">
        <f t="shared" si="3"/>
        <v>Domaine Leflaive, Bourgogne, Blanc - In Bond</v>
      </c>
      <c r="F258" s="31" t="s">
        <v>13</v>
      </c>
      <c r="G258" s="32">
        <v>6</v>
      </c>
      <c r="H258" s="33" t="s">
        <v>77</v>
      </c>
      <c r="I258" s="33" t="s">
        <v>38</v>
      </c>
      <c r="J258" s="31" t="s">
        <v>29</v>
      </c>
      <c r="K258" s="38">
        <v>280</v>
      </c>
      <c r="L258" s="38">
        <v>360</v>
      </c>
      <c r="M258" s="35"/>
      <c r="N258" s="33" t="s">
        <v>709</v>
      </c>
      <c r="AA258" s="13" t="s">
        <v>641</v>
      </c>
      <c r="AB258" s="13" t="s">
        <v>1023</v>
      </c>
    </row>
    <row r="259" spans="1:28" ht="15" customHeight="1" x14ac:dyDescent="0.2">
      <c r="A259" s="31" t="s">
        <v>363</v>
      </c>
      <c r="B259" s="31" t="s">
        <v>57</v>
      </c>
      <c r="C259" s="33" t="s">
        <v>46</v>
      </c>
      <c r="D259" s="33" t="s">
        <v>14</v>
      </c>
      <c r="E259" s="36" t="str">
        <f t="shared" si="3"/>
        <v>Henri Boillot, Bourgogne, Blanc - In Bond</v>
      </c>
      <c r="F259" s="31" t="s">
        <v>13</v>
      </c>
      <c r="G259" s="32">
        <v>6</v>
      </c>
      <c r="H259" s="33" t="s">
        <v>77</v>
      </c>
      <c r="I259" s="33" t="s">
        <v>28</v>
      </c>
      <c r="J259" s="31" t="s">
        <v>29</v>
      </c>
      <c r="K259" s="38">
        <v>80</v>
      </c>
      <c r="L259" s="38">
        <v>120</v>
      </c>
      <c r="M259" s="34"/>
      <c r="N259" s="34" t="s">
        <v>709</v>
      </c>
      <c r="AA259" s="13" t="s">
        <v>642</v>
      </c>
      <c r="AB259" s="13" t="s">
        <v>1024</v>
      </c>
    </row>
    <row r="260" spans="1:28" ht="15" customHeight="1" x14ac:dyDescent="0.2">
      <c r="A260" s="31" t="s">
        <v>364</v>
      </c>
      <c r="B260" s="31" t="s">
        <v>57</v>
      </c>
      <c r="C260" s="33" t="s">
        <v>46</v>
      </c>
      <c r="D260" s="33" t="s">
        <v>14</v>
      </c>
      <c r="E260" s="36" t="str">
        <f t="shared" ref="E260:E323" si="4">HYPERLINK(AB260,AA260)</f>
        <v>Rene Lequin Colin, Bourgogne, Back To The Roots Chardonnay</v>
      </c>
      <c r="F260" s="31" t="s">
        <v>13</v>
      </c>
      <c r="G260" s="32">
        <v>12</v>
      </c>
      <c r="H260" s="33" t="s">
        <v>77</v>
      </c>
      <c r="I260" s="33" t="s">
        <v>32</v>
      </c>
      <c r="J260" s="31" t="s">
        <v>33</v>
      </c>
      <c r="K260" s="38">
        <v>120</v>
      </c>
      <c r="L260" s="38">
        <v>160</v>
      </c>
      <c r="M260" s="34"/>
      <c r="N260" s="33"/>
      <c r="AA260" s="13" t="s">
        <v>643</v>
      </c>
      <c r="AB260" s="13" t="s">
        <v>1025</v>
      </c>
    </row>
    <row r="261" spans="1:28" ht="15" customHeight="1" x14ac:dyDescent="0.2">
      <c r="A261" s="31" t="s">
        <v>365</v>
      </c>
      <c r="B261" s="31" t="s">
        <v>58</v>
      </c>
      <c r="C261" s="33" t="s">
        <v>46</v>
      </c>
      <c r="D261" s="33" t="s">
        <v>14</v>
      </c>
      <c r="E261" s="36" t="str">
        <f t="shared" si="4"/>
        <v>Domaine Comte Georges de Vogue, Musigny Grand Cru, Blanc - In Bond</v>
      </c>
      <c r="F261" s="31" t="s">
        <v>13</v>
      </c>
      <c r="G261" s="32">
        <v>1</v>
      </c>
      <c r="H261" s="33" t="s">
        <v>77</v>
      </c>
      <c r="I261" s="33" t="s">
        <v>38</v>
      </c>
      <c r="J261" s="31" t="s">
        <v>29</v>
      </c>
      <c r="K261" s="38">
        <v>400</v>
      </c>
      <c r="L261" s="38">
        <v>700</v>
      </c>
      <c r="M261" s="33"/>
      <c r="N261" s="34" t="s">
        <v>709</v>
      </c>
      <c r="AA261" s="13" t="s">
        <v>644</v>
      </c>
      <c r="AB261" s="13" t="s">
        <v>1026</v>
      </c>
    </row>
    <row r="262" spans="1:28" ht="15" customHeight="1" x14ac:dyDescent="0.2">
      <c r="A262" s="31" t="s">
        <v>366</v>
      </c>
      <c r="B262" s="31" t="s">
        <v>58</v>
      </c>
      <c r="C262" s="34" t="s">
        <v>46</v>
      </c>
      <c r="D262" s="33" t="s">
        <v>14</v>
      </c>
      <c r="E262" s="36" t="str">
        <f t="shared" si="4"/>
        <v>Domaine Jacques Prieur, Montrachet Grand Cru - In Bond</v>
      </c>
      <c r="F262" s="31" t="s">
        <v>13</v>
      </c>
      <c r="G262" s="32">
        <v>3</v>
      </c>
      <c r="H262" s="33" t="s">
        <v>77</v>
      </c>
      <c r="I262" s="33" t="s">
        <v>38</v>
      </c>
      <c r="J262" s="31" t="s">
        <v>29</v>
      </c>
      <c r="K262" s="38">
        <v>800</v>
      </c>
      <c r="L262" s="38">
        <v>1200</v>
      </c>
      <c r="M262" s="35"/>
      <c r="N262" s="33" t="s">
        <v>709</v>
      </c>
      <c r="AA262" s="13" t="s">
        <v>619</v>
      </c>
      <c r="AB262" s="13" t="s">
        <v>1027</v>
      </c>
    </row>
    <row r="263" spans="1:28" ht="15" customHeight="1" x14ac:dyDescent="0.2">
      <c r="A263" s="31" t="s">
        <v>367</v>
      </c>
      <c r="B263" s="31" t="s">
        <v>58</v>
      </c>
      <c r="C263" s="34" t="s">
        <v>46</v>
      </c>
      <c r="D263" s="33" t="s">
        <v>14</v>
      </c>
      <c r="E263" s="36" t="str">
        <f t="shared" si="4"/>
        <v>Ballot Millot, Chassagne-Montrachet Premier Cru, Morgeot Tete de Clos</v>
      </c>
      <c r="F263" s="31" t="s">
        <v>13</v>
      </c>
      <c r="G263" s="32">
        <v>6</v>
      </c>
      <c r="H263" s="34" t="s">
        <v>77</v>
      </c>
      <c r="I263" s="33" t="s">
        <v>28</v>
      </c>
      <c r="J263" s="31" t="s">
        <v>33</v>
      </c>
      <c r="K263" s="38">
        <v>340</v>
      </c>
      <c r="L263" s="38">
        <v>460</v>
      </c>
      <c r="M263" s="35"/>
      <c r="N263" s="33" t="s">
        <v>429</v>
      </c>
      <c r="AA263" s="13" t="s">
        <v>645</v>
      </c>
      <c r="AB263" s="13" t="s">
        <v>1028</v>
      </c>
    </row>
    <row r="264" spans="1:28" ht="15" customHeight="1" x14ac:dyDescent="0.2">
      <c r="A264" s="31" t="s">
        <v>368</v>
      </c>
      <c r="B264" s="31" t="s">
        <v>63</v>
      </c>
      <c r="C264" s="34" t="s">
        <v>46</v>
      </c>
      <c r="D264" s="33" t="s">
        <v>14</v>
      </c>
      <c r="E264" s="36" t="str">
        <f t="shared" si="4"/>
        <v>Remoissenet Pere &amp; Fils, Corton-Charlemagne Grand Cru - In Bond</v>
      </c>
      <c r="F264" s="31" t="s">
        <v>13</v>
      </c>
      <c r="G264" s="32">
        <v>3</v>
      </c>
      <c r="H264" s="34" t="s">
        <v>77</v>
      </c>
      <c r="I264" s="33" t="s">
        <v>38</v>
      </c>
      <c r="J264" s="31" t="s">
        <v>29</v>
      </c>
      <c r="K264" s="38">
        <v>240</v>
      </c>
      <c r="L264" s="38">
        <v>340</v>
      </c>
      <c r="M264" s="35"/>
      <c r="N264" s="33" t="s">
        <v>709</v>
      </c>
      <c r="AA264" s="13" t="s">
        <v>646</v>
      </c>
      <c r="AB264" s="13" t="s">
        <v>1029</v>
      </c>
    </row>
    <row r="265" spans="1:28" ht="15" customHeight="1" x14ac:dyDescent="0.2">
      <c r="A265" s="31" t="s">
        <v>369</v>
      </c>
      <c r="B265" s="31" t="s">
        <v>63</v>
      </c>
      <c r="C265" s="34" t="s">
        <v>46</v>
      </c>
      <c r="D265" s="33" t="s">
        <v>14</v>
      </c>
      <c r="E265" s="36" t="str">
        <f t="shared" si="4"/>
        <v>Maison Roche de Bellene, Corton-Charlemagne Grand Cru - In Bond</v>
      </c>
      <c r="F265" s="31" t="s">
        <v>13</v>
      </c>
      <c r="G265" s="32">
        <v>3</v>
      </c>
      <c r="H265" s="34" t="s">
        <v>77</v>
      </c>
      <c r="I265" s="33" t="s">
        <v>28</v>
      </c>
      <c r="J265" s="31" t="s">
        <v>29</v>
      </c>
      <c r="K265" s="38">
        <v>260</v>
      </c>
      <c r="L265" s="38">
        <v>360</v>
      </c>
      <c r="M265" s="35"/>
      <c r="N265" s="33" t="s">
        <v>709</v>
      </c>
      <c r="AA265" s="13" t="s">
        <v>647</v>
      </c>
      <c r="AB265" s="13" t="s">
        <v>1030</v>
      </c>
    </row>
    <row r="266" spans="1:28" ht="15" customHeight="1" x14ac:dyDescent="0.2">
      <c r="A266" s="31" t="s">
        <v>370</v>
      </c>
      <c r="B266" s="31" t="s">
        <v>63</v>
      </c>
      <c r="C266" s="33" t="s">
        <v>46</v>
      </c>
      <c r="D266" s="33" t="s">
        <v>14</v>
      </c>
      <c r="E266" s="36" t="str">
        <f t="shared" si="4"/>
        <v>Maison Roche de Bellene, Bienvenues-Batard-Montrachet Grand Cru - In Bond</v>
      </c>
      <c r="F266" s="31" t="s">
        <v>13</v>
      </c>
      <c r="G266" s="32">
        <v>3</v>
      </c>
      <c r="H266" s="33" t="s">
        <v>77</v>
      </c>
      <c r="I266" s="33" t="s">
        <v>28</v>
      </c>
      <c r="J266" s="31" t="s">
        <v>29</v>
      </c>
      <c r="K266" s="38">
        <v>380</v>
      </c>
      <c r="L266" s="38">
        <v>500</v>
      </c>
      <c r="M266" s="35"/>
      <c r="N266" s="34" t="s">
        <v>709</v>
      </c>
      <c r="AA266" s="13" t="s">
        <v>648</v>
      </c>
      <c r="AB266" s="13" t="s">
        <v>1031</v>
      </c>
    </row>
    <row r="267" spans="1:28" ht="15" customHeight="1" x14ac:dyDescent="0.2">
      <c r="A267" s="31" t="s">
        <v>371</v>
      </c>
      <c r="B267" s="31" t="s">
        <v>63</v>
      </c>
      <c r="C267" s="33" t="s">
        <v>46</v>
      </c>
      <c r="D267" s="33" t="s">
        <v>14</v>
      </c>
      <c r="E267" s="36" t="str">
        <f t="shared" si="4"/>
        <v>Fernand &amp; Laurent Pillot, Chassagne-Montrachet Premier Cru, Les Grandes Ruchottes</v>
      </c>
      <c r="F267" s="31" t="s">
        <v>13</v>
      </c>
      <c r="G267" s="32">
        <v>6</v>
      </c>
      <c r="H267" s="33" t="s">
        <v>77</v>
      </c>
      <c r="I267" s="33" t="s">
        <v>28</v>
      </c>
      <c r="J267" s="31" t="s">
        <v>33</v>
      </c>
      <c r="K267" s="38">
        <v>400</v>
      </c>
      <c r="L267" s="38">
        <v>600</v>
      </c>
      <c r="M267" s="34"/>
      <c r="N267" s="34" t="s">
        <v>429</v>
      </c>
      <c r="AA267" s="13" t="s">
        <v>649</v>
      </c>
      <c r="AB267" s="13" t="s">
        <v>1032</v>
      </c>
    </row>
    <row r="268" spans="1:28" ht="15" customHeight="1" x14ac:dyDescent="0.2">
      <c r="A268" s="31" t="s">
        <v>372</v>
      </c>
      <c r="B268" s="31" t="s">
        <v>63</v>
      </c>
      <c r="C268" s="33" t="s">
        <v>46</v>
      </c>
      <c r="D268" s="33" t="s">
        <v>14</v>
      </c>
      <c r="E268" s="36" t="str">
        <f t="shared" si="4"/>
        <v>Paul Pernot, Puligny-Montrachet Premier Cru, Les Folatieres - In Bond</v>
      </c>
      <c r="F268" s="31" t="s">
        <v>13</v>
      </c>
      <c r="G268" s="32">
        <v>6</v>
      </c>
      <c r="H268" s="33" t="s">
        <v>77</v>
      </c>
      <c r="I268" s="33" t="s">
        <v>28</v>
      </c>
      <c r="J268" s="31" t="s">
        <v>29</v>
      </c>
      <c r="K268" s="38">
        <v>300</v>
      </c>
      <c r="L268" s="38">
        <v>400</v>
      </c>
      <c r="M268" s="34"/>
      <c r="N268" s="34" t="s">
        <v>709</v>
      </c>
      <c r="AA268" s="13" t="s">
        <v>633</v>
      </c>
      <c r="AB268" s="13" t="s">
        <v>1033</v>
      </c>
    </row>
    <row r="269" spans="1:28" ht="15" customHeight="1" x14ac:dyDescent="0.2">
      <c r="A269" s="31" t="s">
        <v>373</v>
      </c>
      <c r="B269" s="31" t="s">
        <v>63</v>
      </c>
      <c r="C269" s="33" t="s">
        <v>46</v>
      </c>
      <c r="D269" s="33" t="s">
        <v>14</v>
      </c>
      <c r="E269" s="36" t="str">
        <f t="shared" si="4"/>
        <v>Paul Pernot, Puligny-Montrachet Premier Cru, Les Pucelles - In Bond</v>
      </c>
      <c r="F269" s="31" t="s">
        <v>13</v>
      </c>
      <c r="G269" s="32">
        <v>6</v>
      </c>
      <c r="H269" s="33" t="s">
        <v>77</v>
      </c>
      <c r="I269" s="33" t="s">
        <v>28</v>
      </c>
      <c r="J269" s="31" t="s">
        <v>29</v>
      </c>
      <c r="K269" s="38">
        <v>300</v>
      </c>
      <c r="L269" s="38">
        <v>400</v>
      </c>
      <c r="M269" s="33"/>
      <c r="N269" s="34" t="s">
        <v>709</v>
      </c>
      <c r="AA269" s="13" t="s">
        <v>650</v>
      </c>
      <c r="AB269" s="13" t="s">
        <v>1034</v>
      </c>
    </row>
    <row r="270" spans="1:28" ht="15" customHeight="1" x14ac:dyDescent="0.2">
      <c r="A270" s="31" t="s">
        <v>374</v>
      </c>
      <c r="B270" s="31" t="s">
        <v>63</v>
      </c>
      <c r="C270" s="33" t="s">
        <v>46</v>
      </c>
      <c r="D270" s="33" t="s">
        <v>14</v>
      </c>
      <c r="E270" s="36" t="str">
        <f t="shared" si="4"/>
        <v>Maison Louis Jadot, Puligny-Montrachet Premier Cru, La Garenne - In Bond</v>
      </c>
      <c r="F270" s="31" t="s">
        <v>13</v>
      </c>
      <c r="G270" s="32">
        <v>3</v>
      </c>
      <c r="H270" s="33" t="s">
        <v>77</v>
      </c>
      <c r="I270" s="33" t="s">
        <v>28</v>
      </c>
      <c r="J270" s="31" t="s">
        <v>29</v>
      </c>
      <c r="K270" s="38">
        <v>100</v>
      </c>
      <c r="L270" s="38">
        <v>150</v>
      </c>
      <c r="M270" s="33"/>
      <c r="N270" s="34" t="s">
        <v>709</v>
      </c>
      <c r="AA270" s="13" t="s">
        <v>651</v>
      </c>
      <c r="AB270" s="13" t="s">
        <v>1035</v>
      </c>
    </row>
    <row r="271" spans="1:28" ht="15" customHeight="1" x14ac:dyDescent="0.2">
      <c r="A271" s="31" t="s">
        <v>375</v>
      </c>
      <c r="B271" s="31" t="s">
        <v>63</v>
      </c>
      <c r="C271" s="33" t="s">
        <v>46</v>
      </c>
      <c r="D271" s="33" t="s">
        <v>14</v>
      </c>
      <c r="E271" s="36" t="str">
        <f t="shared" si="4"/>
        <v>Domaine Michel Niellon, Chassagne-Montrachet</v>
      </c>
      <c r="F271" s="31" t="s">
        <v>13</v>
      </c>
      <c r="G271" s="32">
        <v>12</v>
      </c>
      <c r="H271" s="33" t="s">
        <v>77</v>
      </c>
      <c r="I271" s="33" t="s">
        <v>28</v>
      </c>
      <c r="J271" s="31" t="s">
        <v>33</v>
      </c>
      <c r="K271" s="38">
        <v>380</v>
      </c>
      <c r="L271" s="38">
        <v>480</v>
      </c>
      <c r="M271" s="33"/>
      <c r="N271" s="34" t="s">
        <v>429</v>
      </c>
      <c r="AA271" s="13" t="s">
        <v>652</v>
      </c>
      <c r="AB271" s="13" t="s">
        <v>1036</v>
      </c>
    </row>
    <row r="272" spans="1:28" ht="15" customHeight="1" x14ac:dyDescent="0.2">
      <c r="A272" s="31" t="s">
        <v>376</v>
      </c>
      <c r="B272" s="31" t="s">
        <v>91</v>
      </c>
      <c r="C272" s="33" t="s">
        <v>16</v>
      </c>
      <c r="D272" s="33" t="s">
        <v>12</v>
      </c>
      <c r="E272" s="36" t="str">
        <f t="shared" si="4"/>
        <v>Domaine de la Chapelle, Hermitage, La Chapelle Rouge (Magnum)</v>
      </c>
      <c r="F272" s="31" t="s">
        <v>31</v>
      </c>
      <c r="G272" s="32">
        <v>6</v>
      </c>
      <c r="H272" s="33" t="s">
        <v>77</v>
      </c>
      <c r="I272" s="33" t="s">
        <v>32</v>
      </c>
      <c r="J272" s="31" t="s">
        <v>33</v>
      </c>
      <c r="K272" s="38">
        <v>700</v>
      </c>
      <c r="L272" s="38">
        <v>1000</v>
      </c>
      <c r="M272" s="33" t="s">
        <v>741</v>
      </c>
      <c r="N272" s="34"/>
      <c r="AA272" s="13" t="s">
        <v>653</v>
      </c>
      <c r="AB272" s="13" t="s">
        <v>1037</v>
      </c>
    </row>
    <row r="273" spans="1:28" ht="15" customHeight="1" x14ac:dyDescent="0.2">
      <c r="A273" s="31" t="s">
        <v>377</v>
      </c>
      <c r="B273" s="31" t="s">
        <v>42</v>
      </c>
      <c r="C273" s="33" t="s">
        <v>16</v>
      </c>
      <c r="D273" s="33" t="s">
        <v>14</v>
      </c>
      <c r="E273" s="36" t="str">
        <f t="shared" si="4"/>
        <v>M. Chapoutier, Ermitage, De l'Oree - In Bond</v>
      </c>
      <c r="F273" s="31" t="s">
        <v>13</v>
      </c>
      <c r="G273" s="32">
        <v>6</v>
      </c>
      <c r="H273" s="33" t="s">
        <v>77</v>
      </c>
      <c r="I273" s="33" t="s">
        <v>38</v>
      </c>
      <c r="J273" s="31" t="s">
        <v>29</v>
      </c>
      <c r="K273" s="38">
        <v>400</v>
      </c>
      <c r="L273" s="38">
        <v>500</v>
      </c>
      <c r="M273" s="33"/>
      <c r="N273" s="34" t="s">
        <v>709</v>
      </c>
      <c r="AA273" s="13" t="s">
        <v>654</v>
      </c>
      <c r="AB273" s="13" t="s">
        <v>1038</v>
      </c>
    </row>
    <row r="274" spans="1:28" ht="15" customHeight="1" x14ac:dyDescent="0.2">
      <c r="A274" s="31" t="s">
        <v>378</v>
      </c>
      <c r="B274" s="31" t="s">
        <v>25</v>
      </c>
      <c r="C274" s="33" t="s">
        <v>16</v>
      </c>
      <c r="D274" s="33" t="s">
        <v>12</v>
      </c>
      <c r="E274" s="36" t="str">
        <f t="shared" si="4"/>
        <v>Chateau de Beaucastel Rouge, Chateauneuf-du-Pape</v>
      </c>
      <c r="F274" s="31" t="s">
        <v>13</v>
      </c>
      <c r="G274" s="32">
        <v>12</v>
      </c>
      <c r="H274" s="33" t="s">
        <v>77</v>
      </c>
      <c r="I274" s="33" t="s">
        <v>38</v>
      </c>
      <c r="J274" s="31" t="s">
        <v>33</v>
      </c>
      <c r="K274" s="38">
        <v>400</v>
      </c>
      <c r="L274" s="38">
        <v>500</v>
      </c>
      <c r="M274" s="33" t="s">
        <v>35</v>
      </c>
      <c r="N274" s="34"/>
      <c r="AA274" s="13" t="s">
        <v>655</v>
      </c>
      <c r="AB274" s="13" t="s">
        <v>1039</v>
      </c>
    </row>
    <row r="275" spans="1:28" ht="15" customHeight="1" x14ac:dyDescent="0.2">
      <c r="A275" s="31" t="s">
        <v>379</v>
      </c>
      <c r="B275" s="31" t="s">
        <v>25</v>
      </c>
      <c r="C275" s="33" t="s">
        <v>16</v>
      </c>
      <c r="D275" s="33" t="s">
        <v>12</v>
      </c>
      <c r="E275" s="36" t="str">
        <f t="shared" si="4"/>
        <v>La Ferme du Mont, Chateauneuf-du-Pape, Capelan</v>
      </c>
      <c r="F275" s="31" t="s">
        <v>13</v>
      </c>
      <c r="G275" s="32">
        <v>3</v>
      </c>
      <c r="H275" s="33" t="s">
        <v>77</v>
      </c>
      <c r="I275" s="33" t="s">
        <v>32</v>
      </c>
      <c r="J275" s="31" t="s">
        <v>33</v>
      </c>
      <c r="K275" s="38">
        <v>90</v>
      </c>
      <c r="L275" s="38">
        <v>120</v>
      </c>
      <c r="M275" s="33"/>
      <c r="N275" s="34" t="s">
        <v>727</v>
      </c>
      <c r="AA275" s="13" t="s">
        <v>656</v>
      </c>
      <c r="AB275" s="13" t="s">
        <v>1040</v>
      </c>
    </row>
    <row r="276" spans="1:28" ht="15" customHeight="1" x14ac:dyDescent="0.2">
      <c r="A276" s="31" t="s">
        <v>380</v>
      </c>
      <c r="B276" s="31" t="s">
        <v>22</v>
      </c>
      <c r="C276" s="33" t="s">
        <v>16</v>
      </c>
      <c r="D276" s="33" t="s">
        <v>12</v>
      </c>
      <c r="E276" s="36" t="str">
        <f t="shared" si="4"/>
        <v>Delas, Cote Rotie, La Landonne</v>
      </c>
      <c r="F276" s="31" t="s">
        <v>13</v>
      </c>
      <c r="G276" s="32">
        <v>3</v>
      </c>
      <c r="H276" s="33" t="s">
        <v>77</v>
      </c>
      <c r="I276" s="33" t="s">
        <v>32</v>
      </c>
      <c r="J276" s="31" t="s">
        <v>33</v>
      </c>
      <c r="K276" s="38">
        <v>140</v>
      </c>
      <c r="L276" s="38">
        <v>180</v>
      </c>
      <c r="M276" s="34"/>
      <c r="N276" s="34" t="s">
        <v>727</v>
      </c>
      <c r="AA276" s="13" t="s">
        <v>657</v>
      </c>
      <c r="AB276" s="13" t="s">
        <v>1041</v>
      </c>
    </row>
    <row r="277" spans="1:28" ht="15" customHeight="1" x14ac:dyDescent="0.2">
      <c r="A277" s="31" t="s">
        <v>381</v>
      </c>
      <c r="B277" s="31" t="s">
        <v>22</v>
      </c>
      <c r="C277" s="33" t="s">
        <v>16</v>
      </c>
      <c r="D277" s="33" t="s">
        <v>12</v>
      </c>
      <c r="E277" s="36" t="str">
        <f t="shared" si="4"/>
        <v>Chateau Pesquie, Ventoux, Terrasses</v>
      </c>
      <c r="F277" s="31" t="s">
        <v>13</v>
      </c>
      <c r="G277" s="32">
        <v>12</v>
      </c>
      <c r="H277" s="33" t="s">
        <v>77</v>
      </c>
      <c r="I277" s="33" t="s">
        <v>28</v>
      </c>
      <c r="J277" s="31" t="s">
        <v>33</v>
      </c>
      <c r="K277" s="38">
        <v>70</v>
      </c>
      <c r="L277" s="38">
        <v>100</v>
      </c>
      <c r="M277" s="34" t="s">
        <v>73</v>
      </c>
      <c r="N277" s="34"/>
      <c r="AA277" s="13" t="s">
        <v>658</v>
      </c>
      <c r="AB277" s="13" t="s">
        <v>1042</v>
      </c>
    </row>
    <row r="278" spans="1:28" ht="15" customHeight="1" x14ac:dyDescent="0.2">
      <c r="A278" s="31" t="s">
        <v>382</v>
      </c>
      <c r="B278" s="31" t="s">
        <v>44</v>
      </c>
      <c r="C278" s="33" t="s">
        <v>16</v>
      </c>
      <c r="D278" s="33" t="s">
        <v>12</v>
      </c>
      <c r="E278" s="36" t="str">
        <f t="shared" si="4"/>
        <v>Delas, Cote Rotie, Seigneur de Maugiron</v>
      </c>
      <c r="F278" s="31" t="s">
        <v>13</v>
      </c>
      <c r="G278" s="32">
        <v>3</v>
      </c>
      <c r="H278" s="33" t="s">
        <v>77</v>
      </c>
      <c r="I278" s="33" t="s">
        <v>38</v>
      </c>
      <c r="J278" s="31" t="s">
        <v>33</v>
      </c>
      <c r="K278" s="38">
        <v>80</v>
      </c>
      <c r="L278" s="38">
        <v>120</v>
      </c>
      <c r="M278" s="34"/>
      <c r="N278" s="34" t="s">
        <v>429</v>
      </c>
      <c r="AA278" s="13" t="s">
        <v>423</v>
      </c>
      <c r="AB278" s="13" t="s">
        <v>1043</v>
      </c>
    </row>
    <row r="279" spans="1:28" ht="15" customHeight="1" x14ac:dyDescent="0.2">
      <c r="A279" s="31" t="s">
        <v>383</v>
      </c>
      <c r="B279" s="31" t="s">
        <v>56</v>
      </c>
      <c r="C279" s="33" t="s">
        <v>16</v>
      </c>
      <c r="D279" s="33" t="s">
        <v>12</v>
      </c>
      <c r="E279" s="36" t="str">
        <f t="shared" si="4"/>
        <v>Roger Sabon, Chateauneuf-du-Pape, Le Secret des Sabon - In Bond</v>
      </c>
      <c r="F279" s="31" t="s">
        <v>13</v>
      </c>
      <c r="G279" s="32">
        <v>6</v>
      </c>
      <c r="H279" s="33" t="s">
        <v>77</v>
      </c>
      <c r="I279" s="33" t="s">
        <v>38</v>
      </c>
      <c r="J279" s="31" t="s">
        <v>29</v>
      </c>
      <c r="K279" s="38">
        <v>300</v>
      </c>
      <c r="L279" s="38">
        <v>400</v>
      </c>
      <c r="M279" s="34"/>
      <c r="N279" s="34" t="s">
        <v>709</v>
      </c>
      <c r="AA279" s="13" t="s">
        <v>659</v>
      </c>
      <c r="AB279" s="13" t="s">
        <v>1044</v>
      </c>
    </row>
    <row r="280" spans="1:28" ht="15" customHeight="1" x14ac:dyDescent="0.2">
      <c r="A280" s="31" t="s">
        <v>384</v>
      </c>
      <c r="B280" s="31" t="s">
        <v>57</v>
      </c>
      <c r="C280" s="33" t="s">
        <v>16</v>
      </c>
      <c r="D280" s="33" t="s">
        <v>14</v>
      </c>
      <c r="E280" s="36" t="str">
        <f t="shared" si="4"/>
        <v>M. Chapoutier, Hermitage, l'Ermite Blanc - In Bond</v>
      </c>
      <c r="F280" s="31" t="s">
        <v>13</v>
      </c>
      <c r="G280" s="32">
        <v>6</v>
      </c>
      <c r="H280" s="33" t="s">
        <v>77</v>
      </c>
      <c r="I280" s="33" t="s">
        <v>38</v>
      </c>
      <c r="J280" s="31" t="s">
        <v>29</v>
      </c>
      <c r="K280" s="38">
        <v>700</v>
      </c>
      <c r="L280" s="38">
        <v>1000</v>
      </c>
      <c r="M280" s="33"/>
      <c r="N280" s="34" t="s">
        <v>709</v>
      </c>
      <c r="AA280" s="13" t="s">
        <v>660</v>
      </c>
      <c r="AB280" s="13" t="s">
        <v>1045</v>
      </c>
    </row>
    <row r="281" spans="1:28" ht="15" customHeight="1" x14ac:dyDescent="0.2">
      <c r="A281" s="31" t="s">
        <v>385</v>
      </c>
      <c r="B281" s="31" t="s">
        <v>57</v>
      </c>
      <c r="C281" s="33" t="s">
        <v>16</v>
      </c>
      <c r="D281" s="33" t="s">
        <v>14</v>
      </c>
      <c r="E281" s="36" t="str">
        <f t="shared" si="4"/>
        <v>M. Chapoutier, Hermitage, Le Meal Blanc - In Bond</v>
      </c>
      <c r="F281" s="31" t="s">
        <v>13</v>
      </c>
      <c r="G281" s="32">
        <v>6</v>
      </c>
      <c r="H281" s="33" t="s">
        <v>77</v>
      </c>
      <c r="I281" s="33" t="s">
        <v>38</v>
      </c>
      <c r="J281" s="31" t="s">
        <v>29</v>
      </c>
      <c r="K281" s="38">
        <v>300</v>
      </c>
      <c r="L281" s="38">
        <v>400</v>
      </c>
      <c r="M281" s="34" t="s">
        <v>742</v>
      </c>
      <c r="N281" s="34" t="s">
        <v>709</v>
      </c>
      <c r="AA281" s="13" t="s">
        <v>661</v>
      </c>
      <c r="AB281" s="13" t="s">
        <v>1046</v>
      </c>
    </row>
    <row r="282" spans="1:28" ht="15" customHeight="1" x14ac:dyDescent="0.2">
      <c r="A282" s="31" t="s">
        <v>386</v>
      </c>
      <c r="B282" s="31" t="s">
        <v>57</v>
      </c>
      <c r="C282" s="33" t="s">
        <v>16</v>
      </c>
      <c r="D282" s="33" t="s">
        <v>12</v>
      </c>
      <c r="E282" s="36" t="str">
        <f t="shared" si="4"/>
        <v>Chateau de Beaucastel Hommage a Jacques Perrin, Chateauneuf-du-Pape - In Bond</v>
      </c>
      <c r="F282" s="31" t="s">
        <v>13</v>
      </c>
      <c r="G282" s="32">
        <v>3</v>
      </c>
      <c r="H282" s="33" t="s">
        <v>77</v>
      </c>
      <c r="I282" s="33" t="s">
        <v>38</v>
      </c>
      <c r="J282" s="31" t="s">
        <v>29</v>
      </c>
      <c r="K282" s="38">
        <v>300</v>
      </c>
      <c r="L282" s="38">
        <v>400</v>
      </c>
      <c r="M282" s="34"/>
      <c r="N282" s="34" t="s">
        <v>709</v>
      </c>
      <c r="AA282" s="13" t="s">
        <v>662</v>
      </c>
      <c r="AB282" s="13" t="s">
        <v>1047</v>
      </c>
    </row>
    <row r="283" spans="1:28" ht="15" customHeight="1" x14ac:dyDescent="0.2">
      <c r="A283" s="31" t="s">
        <v>387</v>
      </c>
      <c r="B283" s="31"/>
      <c r="C283" s="33" t="s">
        <v>16</v>
      </c>
      <c r="D283" s="33" t="s">
        <v>12</v>
      </c>
      <c r="E283" s="36" t="str">
        <f t="shared" si="4"/>
        <v>2015/2016 Mixed Rhone Lot of Jasmin, Roger Sabon and Patrick Lesec</v>
      </c>
      <c r="F283" s="31" t="s">
        <v>13</v>
      </c>
      <c r="G283" s="32">
        <v>9</v>
      </c>
      <c r="H283" s="33" t="s">
        <v>77</v>
      </c>
      <c r="I283" s="33" t="s">
        <v>32</v>
      </c>
      <c r="J283" s="31" t="s">
        <v>33</v>
      </c>
      <c r="K283" s="38">
        <v>150</v>
      </c>
      <c r="L283" s="38">
        <v>200</v>
      </c>
      <c r="M283" s="34" t="s">
        <v>743</v>
      </c>
      <c r="N283" s="34" t="s">
        <v>727</v>
      </c>
      <c r="AA283" s="13" t="s">
        <v>663</v>
      </c>
      <c r="AB283" s="13" t="s">
        <v>1048</v>
      </c>
    </row>
    <row r="284" spans="1:28" ht="15" customHeight="1" x14ac:dyDescent="0.2">
      <c r="A284" s="31" t="s">
        <v>388</v>
      </c>
      <c r="B284" s="31" t="s">
        <v>53</v>
      </c>
      <c r="C284" s="33" t="s">
        <v>764</v>
      </c>
      <c r="D284" s="33" t="s">
        <v>12</v>
      </c>
      <c r="E284" s="36" t="str">
        <f t="shared" si="4"/>
        <v>Domaines Barons de Rothschild, Chateau d'Aussieres, Corbieres</v>
      </c>
      <c r="F284" s="31" t="s">
        <v>13</v>
      </c>
      <c r="G284" s="32">
        <v>6</v>
      </c>
      <c r="H284" s="33" t="s">
        <v>77</v>
      </c>
      <c r="I284" s="33" t="s">
        <v>32</v>
      </c>
      <c r="J284" s="31" t="s">
        <v>33</v>
      </c>
      <c r="K284" s="38">
        <v>80</v>
      </c>
      <c r="L284" s="38">
        <v>100</v>
      </c>
      <c r="M284" s="34"/>
      <c r="N284" s="33" t="s">
        <v>727</v>
      </c>
      <c r="AA284" s="13" t="s">
        <v>664</v>
      </c>
      <c r="AB284" s="13" t="s">
        <v>1049</v>
      </c>
    </row>
    <row r="285" spans="1:28" ht="15" customHeight="1" x14ac:dyDescent="0.2">
      <c r="A285" s="31" t="s">
        <v>389</v>
      </c>
      <c r="B285" s="31" t="s">
        <v>24</v>
      </c>
      <c r="C285" s="33"/>
      <c r="D285" s="33" t="s">
        <v>14</v>
      </c>
      <c r="E285" s="36" t="str">
        <f t="shared" si="4"/>
        <v>Mixed Lot of French White</v>
      </c>
      <c r="F285" s="31" t="s">
        <v>13</v>
      </c>
      <c r="G285" s="32">
        <v>12</v>
      </c>
      <c r="H285" s="33" t="s">
        <v>77</v>
      </c>
      <c r="I285" s="33" t="s">
        <v>28</v>
      </c>
      <c r="J285" s="31" t="s">
        <v>33</v>
      </c>
      <c r="K285" s="38">
        <v>120</v>
      </c>
      <c r="L285" s="38">
        <v>180</v>
      </c>
      <c r="M285" s="35" t="s">
        <v>744</v>
      </c>
      <c r="N285" s="34" t="s">
        <v>429</v>
      </c>
      <c r="AA285" s="13" t="s">
        <v>665</v>
      </c>
      <c r="AB285" s="13" t="s">
        <v>1050</v>
      </c>
    </row>
    <row r="286" spans="1:28" ht="15" customHeight="1" x14ac:dyDescent="0.2">
      <c r="A286" s="31" t="s">
        <v>390</v>
      </c>
      <c r="B286" s="31" t="s">
        <v>63</v>
      </c>
      <c r="C286" s="33"/>
      <c r="D286" s="33" t="s">
        <v>14</v>
      </c>
      <c r="E286" s="36" t="str">
        <f t="shared" si="4"/>
        <v>Mixed lot of German and French White</v>
      </c>
      <c r="F286" s="31" t="s">
        <v>13</v>
      </c>
      <c r="G286" s="32">
        <v>12</v>
      </c>
      <c r="H286" s="33"/>
      <c r="I286" s="33" t="s">
        <v>28</v>
      </c>
      <c r="J286" s="31" t="s">
        <v>33</v>
      </c>
      <c r="K286" s="38">
        <v>100</v>
      </c>
      <c r="L286" s="38">
        <v>200</v>
      </c>
      <c r="M286" s="33" t="s">
        <v>745</v>
      </c>
      <c r="N286" s="34" t="s">
        <v>429</v>
      </c>
      <c r="AA286" s="13" t="s">
        <v>666</v>
      </c>
      <c r="AB286" s="13" t="s">
        <v>1051</v>
      </c>
    </row>
    <row r="287" spans="1:28" ht="15" customHeight="1" x14ac:dyDescent="0.2">
      <c r="A287" s="31" t="s">
        <v>391</v>
      </c>
      <c r="B287" s="31" t="s">
        <v>53</v>
      </c>
      <c r="C287" s="33" t="s">
        <v>19</v>
      </c>
      <c r="D287" s="33" t="s">
        <v>12</v>
      </c>
      <c r="E287" s="36" t="str">
        <f t="shared" si="4"/>
        <v>Produttori del Barbaresco, Barbaresco, Rabaja Riserva (Magnums) - In Bond</v>
      </c>
      <c r="F287" s="31" t="s">
        <v>31</v>
      </c>
      <c r="G287" s="32">
        <v>6</v>
      </c>
      <c r="H287" s="33" t="s">
        <v>100</v>
      </c>
      <c r="I287" s="33" t="s">
        <v>28</v>
      </c>
      <c r="J287" s="31" t="s">
        <v>29</v>
      </c>
      <c r="K287" s="38">
        <v>320</v>
      </c>
      <c r="L287" s="38">
        <v>420</v>
      </c>
      <c r="M287" s="33"/>
      <c r="N287" s="34"/>
      <c r="AA287" s="13" t="s">
        <v>667</v>
      </c>
      <c r="AB287" s="13" t="s">
        <v>1052</v>
      </c>
    </row>
    <row r="288" spans="1:28" ht="15" customHeight="1" x14ac:dyDescent="0.2">
      <c r="A288" s="31" t="s">
        <v>392</v>
      </c>
      <c r="B288" s="31" t="s">
        <v>53</v>
      </c>
      <c r="C288" s="33" t="s">
        <v>19</v>
      </c>
      <c r="D288" s="33" t="s">
        <v>12</v>
      </c>
      <c r="E288" s="36" t="str">
        <f t="shared" si="4"/>
        <v>Produttori del Barbaresco, Barbaresco, Rabaja Riserva (Magnums) - In Bond</v>
      </c>
      <c r="F288" s="31" t="s">
        <v>31</v>
      </c>
      <c r="G288" s="32">
        <v>6</v>
      </c>
      <c r="H288" s="33" t="s">
        <v>100</v>
      </c>
      <c r="I288" s="33" t="s">
        <v>28</v>
      </c>
      <c r="J288" s="31" t="s">
        <v>29</v>
      </c>
      <c r="K288" s="38">
        <v>320</v>
      </c>
      <c r="L288" s="38">
        <v>420</v>
      </c>
      <c r="M288" s="34"/>
      <c r="N288" s="33"/>
      <c r="AA288" s="13" t="s">
        <v>667</v>
      </c>
      <c r="AB288" s="13" t="s">
        <v>1053</v>
      </c>
    </row>
    <row r="289" spans="1:28" ht="15" customHeight="1" x14ac:dyDescent="0.2">
      <c r="A289" s="31" t="s">
        <v>393</v>
      </c>
      <c r="B289" s="31" t="s">
        <v>22</v>
      </c>
      <c r="C289" s="33" t="s">
        <v>19</v>
      </c>
      <c r="D289" s="33" t="s">
        <v>12</v>
      </c>
      <c r="E289" s="36" t="str">
        <f t="shared" si="4"/>
        <v>Produttori del Barbaresco, Barbaresco, Rabaja Riserva - In Bond</v>
      </c>
      <c r="F289" s="31" t="s">
        <v>13</v>
      </c>
      <c r="G289" s="32">
        <v>12</v>
      </c>
      <c r="H289" s="33" t="s">
        <v>100</v>
      </c>
      <c r="I289" s="33" t="s">
        <v>28</v>
      </c>
      <c r="J289" s="31" t="s">
        <v>29</v>
      </c>
      <c r="K289" s="38">
        <v>560</v>
      </c>
      <c r="L289" s="38">
        <v>750</v>
      </c>
      <c r="M289" s="34"/>
      <c r="N289" s="33"/>
      <c r="AA289" s="13" t="s">
        <v>668</v>
      </c>
      <c r="AB289" s="13" t="s">
        <v>1054</v>
      </c>
    </row>
    <row r="290" spans="1:28" ht="15" customHeight="1" x14ac:dyDescent="0.2">
      <c r="A290" s="31" t="s">
        <v>394</v>
      </c>
      <c r="B290" s="31" t="s">
        <v>22</v>
      </c>
      <c r="C290" s="33" t="s">
        <v>17</v>
      </c>
      <c r="D290" s="33" t="s">
        <v>12</v>
      </c>
      <c r="E290" s="36" t="str">
        <f t="shared" si="4"/>
        <v>Sassicaia, Tenuta San Guido, Bolgheri</v>
      </c>
      <c r="F290" s="31" t="s">
        <v>13</v>
      </c>
      <c r="G290" s="32">
        <v>6</v>
      </c>
      <c r="H290" s="33" t="s">
        <v>100</v>
      </c>
      <c r="I290" s="33" t="s">
        <v>38</v>
      </c>
      <c r="J290" s="31" t="s">
        <v>33</v>
      </c>
      <c r="K290" s="38">
        <v>1200</v>
      </c>
      <c r="L290" s="38">
        <v>1600</v>
      </c>
      <c r="M290" s="33"/>
      <c r="N290" s="33"/>
      <c r="AA290" s="13" t="s">
        <v>669</v>
      </c>
      <c r="AB290" s="13" t="s">
        <v>1055</v>
      </c>
    </row>
    <row r="291" spans="1:28" ht="15" customHeight="1" x14ac:dyDescent="0.2">
      <c r="A291" s="31" t="s">
        <v>395</v>
      </c>
      <c r="B291" s="31" t="s">
        <v>22</v>
      </c>
      <c r="C291" s="33" t="s">
        <v>17</v>
      </c>
      <c r="D291" s="33" t="s">
        <v>12</v>
      </c>
      <c r="E291" s="36" t="str">
        <f t="shared" si="4"/>
        <v>Sassicaia, Tenuta San Guido, Bolgheri</v>
      </c>
      <c r="F291" s="31" t="s">
        <v>13</v>
      </c>
      <c r="G291" s="32">
        <v>6</v>
      </c>
      <c r="H291" s="33" t="s">
        <v>100</v>
      </c>
      <c r="I291" s="33" t="s">
        <v>38</v>
      </c>
      <c r="J291" s="31" t="s">
        <v>33</v>
      </c>
      <c r="K291" s="38">
        <v>1200</v>
      </c>
      <c r="L291" s="38">
        <v>1600</v>
      </c>
      <c r="M291" s="33"/>
      <c r="N291" s="33"/>
      <c r="AA291" s="13" t="s">
        <v>669</v>
      </c>
      <c r="AB291" s="13" t="s">
        <v>1056</v>
      </c>
    </row>
    <row r="292" spans="1:28" ht="15" customHeight="1" x14ac:dyDescent="0.2">
      <c r="A292" s="31" t="s">
        <v>396</v>
      </c>
      <c r="B292" s="31" t="s">
        <v>57</v>
      </c>
      <c r="C292" s="33" t="s">
        <v>17</v>
      </c>
      <c r="D292" s="33" t="s">
        <v>12</v>
      </c>
      <c r="E292" s="36" t="str">
        <f t="shared" si="4"/>
        <v>Sassicaia, Tenuta San Guido, Bolgheri - In Bond</v>
      </c>
      <c r="F292" s="31" t="s">
        <v>13</v>
      </c>
      <c r="G292" s="32">
        <v>6</v>
      </c>
      <c r="H292" s="33" t="s">
        <v>100</v>
      </c>
      <c r="I292" s="33" t="s">
        <v>38</v>
      </c>
      <c r="J292" s="31" t="s">
        <v>29</v>
      </c>
      <c r="K292" s="38">
        <v>600</v>
      </c>
      <c r="L292" s="38">
        <v>800</v>
      </c>
      <c r="M292" s="33"/>
      <c r="N292" s="33" t="s">
        <v>709</v>
      </c>
      <c r="AA292" s="13" t="s">
        <v>670</v>
      </c>
      <c r="AB292" s="13" t="s">
        <v>1057</v>
      </c>
    </row>
    <row r="293" spans="1:28" ht="15" customHeight="1" x14ac:dyDescent="0.2">
      <c r="A293" s="31" t="s">
        <v>397</v>
      </c>
      <c r="B293" s="31" t="s">
        <v>57</v>
      </c>
      <c r="C293" s="34" t="s">
        <v>17</v>
      </c>
      <c r="D293" s="33" t="s">
        <v>12</v>
      </c>
      <c r="E293" s="36" t="str">
        <f t="shared" si="4"/>
        <v>Ornellaia, Bolgheri - In Bond</v>
      </c>
      <c r="F293" s="31" t="s">
        <v>13</v>
      </c>
      <c r="G293" s="32">
        <v>6</v>
      </c>
      <c r="H293" s="34" t="s">
        <v>100</v>
      </c>
      <c r="I293" s="33" t="s">
        <v>38</v>
      </c>
      <c r="J293" s="31" t="s">
        <v>29</v>
      </c>
      <c r="K293" s="38">
        <v>440</v>
      </c>
      <c r="L293" s="38">
        <v>650</v>
      </c>
      <c r="M293" s="33" t="s">
        <v>746</v>
      </c>
      <c r="N293" s="34" t="s">
        <v>709</v>
      </c>
      <c r="AA293" s="13" t="s">
        <v>671</v>
      </c>
      <c r="AB293" s="13" t="s">
        <v>1058</v>
      </c>
    </row>
    <row r="294" spans="1:28" ht="15" customHeight="1" x14ac:dyDescent="0.2">
      <c r="A294" s="31" t="s">
        <v>398</v>
      </c>
      <c r="B294" s="31" t="s">
        <v>57</v>
      </c>
      <c r="C294" s="33" t="s">
        <v>17</v>
      </c>
      <c r="D294" s="33" t="s">
        <v>12</v>
      </c>
      <c r="E294" s="36" t="str">
        <f t="shared" si="4"/>
        <v>Marchesi Antinori Montenisa, Solaia, IGT - In Bond</v>
      </c>
      <c r="F294" s="31" t="s">
        <v>13</v>
      </c>
      <c r="G294" s="32">
        <v>3</v>
      </c>
      <c r="H294" s="33" t="s">
        <v>100</v>
      </c>
      <c r="I294" s="33" t="s">
        <v>38</v>
      </c>
      <c r="J294" s="31" t="s">
        <v>29</v>
      </c>
      <c r="K294" s="38">
        <v>340</v>
      </c>
      <c r="L294" s="38">
        <v>440</v>
      </c>
      <c r="M294" s="34"/>
      <c r="N294" s="33" t="s">
        <v>709</v>
      </c>
      <c r="AA294" s="13" t="s">
        <v>672</v>
      </c>
      <c r="AB294" s="13" t="s">
        <v>1059</v>
      </c>
    </row>
    <row r="295" spans="1:28" ht="15" customHeight="1" x14ac:dyDescent="0.2">
      <c r="A295" s="31" t="s">
        <v>399</v>
      </c>
      <c r="B295" s="31" t="s">
        <v>57</v>
      </c>
      <c r="C295" s="34" t="s">
        <v>17</v>
      </c>
      <c r="D295" s="33" t="s">
        <v>12</v>
      </c>
      <c r="E295" s="36" t="str">
        <f t="shared" si="4"/>
        <v>Marchesi Antinori, Tignanello, IGT - In Bond</v>
      </c>
      <c r="F295" s="31" t="s">
        <v>13</v>
      </c>
      <c r="G295" s="32">
        <v>6</v>
      </c>
      <c r="H295" s="34" t="s">
        <v>100</v>
      </c>
      <c r="I295" s="33" t="s">
        <v>28</v>
      </c>
      <c r="J295" s="31" t="s">
        <v>29</v>
      </c>
      <c r="K295" s="38">
        <v>380</v>
      </c>
      <c r="L295" s="38">
        <v>480</v>
      </c>
      <c r="M295" s="33"/>
      <c r="N295" s="33" t="s">
        <v>709</v>
      </c>
      <c r="AA295" s="13" t="s">
        <v>673</v>
      </c>
      <c r="AB295" s="13" t="s">
        <v>1060</v>
      </c>
    </row>
    <row r="296" spans="1:28" ht="15" customHeight="1" x14ac:dyDescent="0.2">
      <c r="A296" s="31" t="s">
        <v>400</v>
      </c>
      <c r="B296" s="31" t="s">
        <v>63</v>
      </c>
      <c r="C296" s="33" t="s">
        <v>17</v>
      </c>
      <c r="D296" s="33" t="s">
        <v>12</v>
      </c>
      <c r="E296" s="36" t="str">
        <f t="shared" si="4"/>
        <v>Sassicaia, Tenuta San Guido, Bolgheri</v>
      </c>
      <c r="F296" s="31" t="s">
        <v>13</v>
      </c>
      <c r="G296" s="32">
        <v>7</v>
      </c>
      <c r="H296" s="33" t="s">
        <v>100</v>
      </c>
      <c r="I296" s="33" t="s">
        <v>32</v>
      </c>
      <c r="J296" s="31" t="s">
        <v>33</v>
      </c>
      <c r="K296" s="38">
        <v>700</v>
      </c>
      <c r="L296" s="38">
        <v>900</v>
      </c>
      <c r="M296" s="33"/>
      <c r="N296" s="34"/>
      <c r="AA296" s="13" t="s">
        <v>669</v>
      </c>
      <c r="AB296" s="13" t="s">
        <v>1061</v>
      </c>
    </row>
    <row r="297" spans="1:28" ht="15" customHeight="1" x14ac:dyDescent="0.2">
      <c r="A297" s="31" t="s">
        <v>401</v>
      </c>
      <c r="B297" s="31" t="s">
        <v>63</v>
      </c>
      <c r="C297" s="33" t="s">
        <v>17</v>
      </c>
      <c r="D297" s="33" t="s">
        <v>12</v>
      </c>
      <c r="E297" s="36" t="str">
        <f t="shared" si="4"/>
        <v>Sassicaia, Tenuta San Guido, Bolgheri</v>
      </c>
      <c r="F297" s="31" t="s">
        <v>13</v>
      </c>
      <c r="G297" s="32">
        <v>6</v>
      </c>
      <c r="H297" s="33" t="s">
        <v>100</v>
      </c>
      <c r="I297" s="33" t="s">
        <v>38</v>
      </c>
      <c r="J297" s="31" t="s">
        <v>33</v>
      </c>
      <c r="K297" s="38">
        <v>600</v>
      </c>
      <c r="L297" s="38">
        <v>800</v>
      </c>
      <c r="M297" s="33" t="s">
        <v>747</v>
      </c>
      <c r="N297" s="33"/>
      <c r="AA297" s="13" t="s">
        <v>669</v>
      </c>
      <c r="AB297" s="13" t="s">
        <v>1062</v>
      </c>
    </row>
    <row r="298" spans="1:28" ht="15" customHeight="1" x14ac:dyDescent="0.2">
      <c r="A298" s="31" t="s">
        <v>402</v>
      </c>
      <c r="B298" s="31"/>
      <c r="C298" s="33"/>
      <c r="D298" s="33" t="s">
        <v>12</v>
      </c>
      <c r="E298" s="36" t="str">
        <f t="shared" si="4"/>
        <v>2001/2017 Mixed Lot of Italian Reds from Campania, Barolo and Bolgheri</v>
      </c>
      <c r="F298" s="31" t="s">
        <v>13</v>
      </c>
      <c r="G298" s="32">
        <v>9</v>
      </c>
      <c r="H298" s="33" t="s">
        <v>100</v>
      </c>
      <c r="I298" s="33" t="s">
        <v>32</v>
      </c>
      <c r="J298" s="31" t="s">
        <v>33</v>
      </c>
      <c r="K298" s="38">
        <v>120</v>
      </c>
      <c r="L298" s="38">
        <v>200</v>
      </c>
      <c r="M298" s="33" t="s">
        <v>748</v>
      </c>
      <c r="N298" s="33" t="s">
        <v>727</v>
      </c>
      <c r="AA298" s="13" t="s">
        <v>674</v>
      </c>
      <c r="AB298" s="13" t="s">
        <v>1063</v>
      </c>
    </row>
    <row r="299" spans="1:28" ht="15" customHeight="1" x14ac:dyDescent="0.2">
      <c r="A299" s="31" t="s">
        <v>403</v>
      </c>
      <c r="B299" s="31" t="s">
        <v>58</v>
      </c>
      <c r="C299" s="33" t="s">
        <v>427</v>
      </c>
      <c r="D299" s="33" t="s">
        <v>14</v>
      </c>
      <c r="E299" s="36" t="str">
        <f t="shared" si="4"/>
        <v>Fantini, Calalenta Pecorino, Terre di Chieti IGT - In Bond</v>
      </c>
      <c r="F299" s="31" t="s">
        <v>13</v>
      </c>
      <c r="G299" s="32">
        <v>12</v>
      </c>
      <c r="H299" s="33" t="s">
        <v>100</v>
      </c>
      <c r="I299" s="33" t="s">
        <v>28</v>
      </c>
      <c r="J299" s="31" t="s">
        <v>29</v>
      </c>
      <c r="K299" s="38">
        <v>100</v>
      </c>
      <c r="L299" s="38">
        <v>150</v>
      </c>
      <c r="M299" s="33" t="s">
        <v>35</v>
      </c>
      <c r="N299" s="33"/>
      <c r="AA299" s="13" t="s">
        <v>424</v>
      </c>
      <c r="AB299" s="13" t="s">
        <v>1064</v>
      </c>
    </row>
    <row r="300" spans="1:28" ht="15" customHeight="1" x14ac:dyDescent="0.2">
      <c r="A300" s="31" t="s">
        <v>434</v>
      </c>
      <c r="B300" s="31" t="s">
        <v>92</v>
      </c>
      <c r="C300" s="33" t="s">
        <v>21</v>
      </c>
      <c r="D300" s="33" t="s">
        <v>12</v>
      </c>
      <c r="E300" s="36" t="str">
        <f t="shared" si="4"/>
        <v>Contador, Vina Andres Romeo, Rioja</v>
      </c>
      <c r="F300" s="31" t="s">
        <v>13</v>
      </c>
      <c r="G300" s="32">
        <v>3</v>
      </c>
      <c r="H300" s="33" t="s">
        <v>102</v>
      </c>
      <c r="I300" s="33" t="s">
        <v>32</v>
      </c>
      <c r="J300" s="31" t="s">
        <v>33</v>
      </c>
      <c r="K300" s="38">
        <v>90</v>
      </c>
      <c r="L300" s="38">
        <v>120</v>
      </c>
      <c r="M300" s="33"/>
      <c r="N300" s="33" t="s">
        <v>727</v>
      </c>
      <c r="AA300" s="13" t="s">
        <v>675</v>
      </c>
      <c r="AB300" s="13" t="s">
        <v>1065</v>
      </c>
    </row>
    <row r="301" spans="1:28" ht="15" customHeight="1" x14ac:dyDescent="0.2">
      <c r="A301" s="31" t="s">
        <v>435</v>
      </c>
      <c r="B301" s="31" t="s">
        <v>25</v>
      </c>
      <c r="C301" s="33" t="s">
        <v>67</v>
      </c>
      <c r="D301" s="33" t="s">
        <v>12</v>
      </c>
      <c r="E301" s="36" t="str">
        <f t="shared" si="4"/>
        <v>Sei Solo, Ribera del Duero, Preludio</v>
      </c>
      <c r="F301" s="31" t="s">
        <v>13</v>
      </c>
      <c r="G301" s="32">
        <v>12</v>
      </c>
      <c r="H301" s="33" t="s">
        <v>102</v>
      </c>
      <c r="I301" s="33" t="s">
        <v>28</v>
      </c>
      <c r="J301" s="31" t="s">
        <v>33</v>
      </c>
      <c r="K301" s="38">
        <v>140</v>
      </c>
      <c r="L301" s="38">
        <v>200</v>
      </c>
      <c r="M301" s="33"/>
      <c r="N301" s="33"/>
      <c r="AA301" s="13" t="s">
        <v>676</v>
      </c>
      <c r="AB301" s="13" t="s">
        <v>1066</v>
      </c>
    </row>
    <row r="302" spans="1:28" ht="15" customHeight="1" x14ac:dyDescent="0.2">
      <c r="A302" s="31" t="s">
        <v>436</v>
      </c>
      <c r="B302" s="31" t="s">
        <v>25</v>
      </c>
      <c r="C302" s="33" t="s">
        <v>67</v>
      </c>
      <c r="D302" s="33" t="s">
        <v>12</v>
      </c>
      <c r="E302" s="36" t="str">
        <f t="shared" si="4"/>
        <v>Sei Solo, Ribera del Duero, Preludio (Magnums)</v>
      </c>
      <c r="F302" s="31" t="s">
        <v>31</v>
      </c>
      <c r="G302" s="32">
        <v>2</v>
      </c>
      <c r="H302" s="33" t="s">
        <v>102</v>
      </c>
      <c r="I302" s="33" t="s">
        <v>38</v>
      </c>
      <c r="J302" s="31" t="s">
        <v>33</v>
      </c>
      <c r="K302" s="38">
        <v>40</v>
      </c>
      <c r="L302" s="38">
        <v>80</v>
      </c>
      <c r="M302" s="33"/>
      <c r="N302" s="33"/>
      <c r="AA302" s="13" t="s">
        <v>677</v>
      </c>
      <c r="AB302" s="13" t="s">
        <v>1067</v>
      </c>
    </row>
    <row r="303" spans="1:28" ht="15" customHeight="1" x14ac:dyDescent="0.2">
      <c r="A303" s="31" t="s">
        <v>437</v>
      </c>
      <c r="B303" s="31" t="s">
        <v>25</v>
      </c>
      <c r="C303" s="33" t="s">
        <v>67</v>
      </c>
      <c r="D303" s="33" t="s">
        <v>12</v>
      </c>
      <c r="E303" s="36" t="str">
        <f t="shared" si="4"/>
        <v>Sei Solo, Ribera del Duero</v>
      </c>
      <c r="F303" s="31" t="s">
        <v>13</v>
      </c>
      <c r="G303" s="32">
        <v>6</v>
      </c>
      <c r="H303" s="33" t="s">
        <v>102</v>
      </c>
      <c r="I303" s="33" t="s">
        <v>38</v>
      </c>
      <c r="J303" s="31" t="s">
        <v>33</v>
      </c>
      <c r="K303" s="38">
        <v>120</v>
      </c>
      <c r="L303" s="38">
        <v>160</v>
      </c>
      <c r="M303" s="33"/>
      <c r="N303" s="33"/>
      <c r="AA303" s="13" t="s">
        <v>678</v>
      </c>
      <c r="AB303" s="13" t="s">
        <v>1068</v>
      </c>
    </row>
    <row r="304" spans="1:28" ht="15" customHeight="1" x14ac:dyDescent="0.2">
      <c r="A304" s="31" t="s">
        <v>438</v>
      </c>
      <c r="B304" s="31"/>
      <c r="C304" s="33" t="s">
        <v>765</v>
      </c>
      <c r="D304" s="33" t="s">
        <v>12</v>
      </c>
      <c r="E304" s="36" t="str">
        <f t="shared" si="4"/>
        <v>1997/2018 Mixed Lot of Ramos Pinto, Vintage Port and Urtiga Terracos Pre-Filoxericos</v>
      </c>
      <c r="F304" s="31" t="s">
        <v>13</v>
      </c>
      <c r="G304" s="32">
        <v>6</v>
      </c>
      <c r="H304" s="33" t="s">
        <v>79</v>
      </c>
      <c r="I304" s="33" t="s">
        <v>28</v>
      </c>
      <c r="J304" s="31" t="s">
        <v>33</v>
      </c>
      <c r="K304" s="38">
        <v>200</v>
      </c>
      <c r="L304" s="38">
        <v>300</v>
      </c>
      <c r="M304" s="33" t="s">
        <v>749</v>
      </c>
      <c r="N304" s="33" t="s">
        <v>429</v>
      </c>
      <c r="AA304" s="13" t="s">
        <v>679</v>
      </c>
      <c r="AB304" s="13" t="s">
        <v>1069</v>
      </c>
    </row>
    <row r="305" spans="1:28" ht="15" customHeight="1" x14ac:dyDescent="0.2">
      <c r="A305" s="31" t="s">
        <v>439</v>
      </c>
      <c r="B305" s="31"/>
      <c r="C305" s="33" t="s">
        <v>765</v>
      </c>
      <c r="D305" s="33" t="s">
        <v>12</v>
      </c>
      <c r="E305" s="36" t="str">
        <f t="shared" si="4"/>
        <v>2014/2016 Mixed Lot of Niepoort Douro, Batuta and Turris</v>
      </c>
      <c r="F305" s="31" t="s">
        <v>13</v>
      </c>
      <c r="G305" s="32">
        <v>7</v>
      </c>
      <c r="H305" s="33" t="s">
        <v>79</v>
      </c>
      <c r="I305" s="33" t="s">
        <v>32</v>
      </c>
      <c r="J305" s="31" t="s">
        <v>33</v>
      </c>
      <c r="K305" s="38">
        <v>150</v>
      </c>
      <c r="L305" s="38">
        <v>200</v>
      </c>
      <c r="M305" s="33" t="s">
        <v>750</v>
      </c>
      <c r="N305" s="33" t="s">
        <v>429</v>
      </c>
      <c r="AA305" s="13" t="s">
        <v>680</v>
      </c>
      <c r="AB305" s="13" t="s">
        <v>1070</v>
      </c>
    </row>
    <row r="306" spans="1:28" ht="15" customHeight="1" x14ac:dyDescent="0.2">
      <c r="A306" s="31" t="s">
        <v>440</v>
      </c>
      <c r="B306" s="31"/>
      <c r="C306" s="33"/>
      <c r="D306" s="33" t="s">
        <v>12</v>
      </c>
      <c r="E306" s="36" t="str">
        <f t="shared" si="4"/>
        <v>2013/2016 Mixed Lot of Wine and Sherry</v>
      </c>
      <c r="F306" s="31" t="s">
        <v>13</v>
      </c>
      <c r="G306" s="32">
        <v>6</v>
      </c>
      <c r="H306" s="33"/>
      <c r="I306" s="33" t="s">
        <v>32</v>
      </c>
      <c r="J306" s="31" t="s">
        <v>33</v>
      </c>
      <c r="K306" s="38">
        <v>100</v>
      </c>
      <c r="L306" s="38">
        <v>160</v>
      </c>
      <c r="M306" s="33" t="s">
        <v>751</v>
      </c>
      <c r="N306" s="33" t="s">
        <v>727</v>
      </c>
      <c r="AA306" s="13" t="s">
        <v>681</v>
      </c>
      <c r="AB306" s="13" t="s">
        <v>1071</v>
      </c>
    </row>
    <row r="307" spans="1:28" ht="15" customHeight="1" x14ac:dyDescent="0.2">
      <c r="A307" s="31" t="s">
        <v>441</v>
      </c>
      <c r="B307" s="31" t="s">
        <v>42</v>
      </c>
      <c r="C307" s="33" t="s">
        <v>74</v>
      </c>
      <c r="D307" s="33" t="s">
        <v>12</v>
      </c>
      <c r="E307" s="36" t="str">
        <f t="shared" si="4"/>
        <v>Kay Brothers, Amery Hillside Shiraz, McLaren Vale - In Bond</v>
      </c>
      <c r="F307" s="31" t="s">
        <v>13</v>
      </c>
      <c r="G307" s="32">
        <v>12</v>
      </c>
      <c r="H307" s="33" t="s">
        <v>101</v>
      </c>
      <c r="I307" s="33" t="s">
        <v>28</v>
      </c>
      <c r="J307" s="31" t="s">
        <v>29</v>
      </c>
      <c r="K307" s="38">
        <v>120</v>
      </c>
      <c r="L307" s="38">
        <v>180</v>
      </c>
      <c r="M307" s="33" t="s">
        <v>35</v>
      </c>
      <c r="N307" s="33"/>
      <c r="AA307" s="13" t="s">
        <v>75</v>
      </c>
      <c r="AB307" s="13" t="s">
        <v>1072</v>
      </c>
    </row>
    <row r="308" spans="1:28" ht="15" customHeight="1" x14ac:dyDescent="0.2">
      <c r="A308" s="31" t="s">
        <v>442</v>
      </c>
      <c r="B308" s="31" t="s">
        <v>22</v>
      </c>
      <c r="C308" s="33" t="s">
        <v>766</v>
      </c>
      <c r="D308" s="33" t="s">
        <v>12</v>
      </c>
      <c r="E308" s="36" t="str">
        <f t="shared" si="4"/>
        <v>Moss Wood, Cabernet Sauvignon, Margaret River</v>
      </c>
      <c r="F308" s="31" t="s">
        <v>13</v>
      </c>
      <c r="G308" s="32">
        <v>6</v>
      </c>
      <c r="H308" s="33" t="s">
        <v>101</v>
      </c>
      <c r="I308" s="33" t="s">
        <v>32</v>
      </c>
      <c r="J308" s="31" t="s">
        <v>33</v>
      </c>
      <c r="K308" s="38">
        <v>240</v>
      </c>
      <c r="L308" s="38">
        <v>340</v>
      </c>
      <c r="M308" s="33"/>
      <c r="N308" s="33" t="s">
        <v>727</v>
      </c>
      <c r="AA308" s="13" t="s">
        <v>682</v>
      </c>
      <c r="AB308" s="13" t="s">
        <v>1073</v>
      </c>
    </row>
    <row r="309" spans="1:28" ht="15" customHeight="1" x14ac:dyDescent="0.2">
      <c r="A309" s="31" t="s">
        <v>443</v>
      </c>
      <c r="B309" s="31" t="s">
        <v>56</v>
      </c>
      <c r="C309" s="33" t="s">
        <v>74</v>
      </c>
      <c r="D309" s="33" t="s">
        <v>12</v>
      </c>
      <c r="E309" s="36" t="str">
        <f t="shared" si="4"/>
        <v>Penfolds, Grange, South Australia</v>
      </c>
      <c r="F309" s="31" t="s">
        <v>13</v>
      </c>
      <c r="G309" s="32">
        <v>5</v>
      </c>
      <c r="H309" s="33" t="s">
        <v>101</v>
      </c>
      <c r="I309" s="33" t="s">
        <v>37</v>
      </c>
      <c r="J309" s="31" t="s">
        <v>33</v>
      </c>
      <c r="K309" s="38">
        <v>1300</v>
      </c>
      <c r="L309" s="38">
        <v>1600</v>
      </c>
      <c r="M309" s="33" t="s">
        <v>66</v>
      </c>
      <c r="N309" s="33"/>
      <c r="AA309" s="13" t="s">
        <v>683</v>
      </c>
      <c r="AB309" s="13" t="s">
        <v>1074</v>
      </c>
    </row>
    <row r="310" spans="1:28" ht="15" customHeight="1" x14ac:dyDescent="0.2">
      <c r="A310" s="31" t="s">
        <v>444</v>
      </c>
      <c r="B310" s="31" t="s">
        <v>58</v>
      </c>
      <c r="C310" s="33" t="s">
        <v>74</v>
      </c>
      <c r="D310" s="33" t="s">
        <v>12</v>
      </c>
      <c r="E310" s="36" t="str">
        <f t="shared" si="4"/>
        <v>Penfolds, Bin 180 Cabernet Shiraz, Coonawarra</v>
      </c>
      <c r="F310" s="31" t="s">
        <v>13</v>
      </c>
      <c r="G310" s="32">
        <v>10</v>
      </c>
      <c r="H310" s="33" t="s">
        <v>101</v>
      </c>
      <c r="I310" s="33" t="s">
        <v>37</v>
      </c>
      <c r="J310" s="31" t="s">
        <v>33</v>
      </c>
      <c r="K310" s="38">
        <v>2500</v>
      </c>
      <c r="L310" s="38">
        <v>3000</v>
      </c>
      <c r="M310" s="33" t="s">
        <v>66</v>
      </c>
      <c r="N310" s="33"/>
      <c r="AA310" s="13" t="s">
        <v>684</v>
      </c>
      <c r="AB310" s="13" t="s">
        <v>1075</v>
      </c>
    </row>
    <row r="311" spans="1:28" ht="15" customHeight="1" x14ac:dyDescent="0.2">
      <c r="A311" s="31" t="s">
        <v>445</v>
      </c>
      <c r="B311" s="31" t="s">
        <v>58</v>
      </c>
      <c r="C311" s="33" t="s">
        <v>74</v>
      </c>
      <c r="D311" s="33" t="s">
        <v>12</v>
      </c>
      <c r="E311" s="36" t="str">
        <f t="shared" si="4"/>
        <v>Penfolds, Bin 180 Cabernet Shiraz, Coonawarra</v>
      </c>
      <c r="F311" s="31" t="s">
        <v>13</v>
      </c>
      <c r="G311" s="32">
        <v>10</v>
      </c>
      <c r="H311" s="33" t="s">
        <v>101</v>
      </c>
      <c r="I311" s="33" t="s">
        <v>37</v>
      </c>
      <c r="J311" s="31" t="s">
        <v>33</v>
      </c>
      <c r="K311" s="38">
        <v>2500</v>
      </c>
      <c r="L311" s="38">
        <v>3000</v>
      </c>
      <c r="M311" s="33" t="s">
        <v>66</v>
      </c>
      <c r="N311" s="33"/>
      <c r="AA311" s="13" t="s">
        <v>684</v>
      </c>
      <c r="AB311" s="13" t="s">
        <v>1076</v>
      </c>
    </row>
    <row r="312" spans="1:28" ht="15" customHeight="1" x14ac:dyDescent="0.2">
      <c r="A312" s="31" t="s">
        <v>446</v>
      </c>
      <c r="B312" s="31" t="s">
        <v>56</v>
      </c>
      <c r="C312" s="33" t="s">
        <v>428</v>
      </c>
      <c r="D312" s="33" t="s">
        <v>14</v>
      </c>
      <c r="E312" s="36" t="str">
        <f t="shared" si="4"/>
        <v>Alvi's Drift, Albertus Viljoen Limited Release Chardonnay, Worcester - In Bond</v>
      </c>
      <c r="F312" s="31" t="s">
        <v>13</v>
      </c>
      <c r="G312" s="32">
        <v>12</v>
      </c>
      <c r="H312" s="33" t="s">
        <v>103</v>
      </c>
      <c r="I312" s="33" t="s">
        <v>28</v>
      </c>
      <c r="J312" s="31" t="s">
        <v>29</v>
      </c>
      <c r="K312" s="38">
        <v>90</v>
      </c>
      <c r="L312" s="38">
        <v>120</v>
      </c>
      <c r="M312" s="33" t="s">
        <v>35</v>
      </c>
      <c r="N312" s="33"/>
      <c r="AA312" s="13" t="s">
        <v>425</v>
      </c>
      <c r="AB312" s="13" t="s">
        <v>1077</v>
      </c>
    </row>
    <row r="313" spans="1:28" ht="15" customHeight="1" x14ac:dyDescent="0.2">
      <c r="A313" s="31" t="s">
        <v>447</v>
      </c>
      <c r="B313" s="31" t="s">
        <v>53</v>
      </c>
      <c r="C313" s="33" t="s">
        <v>767</v>
      </c>
      <c r="D313" s="33" t="s">
        <v>12</v>
      </c>
      <c r="E313" s="36" t="str">
        <f t="shared" si="4"/>
        <v>Casa Silva, Altura, Colchagua Valley</v>
      </c>
      <c r="F313" s="31" t="s">
        <v>13</v>
      </c>
      <c r="G313" s="32">
        <v>6</v>
      </c>
      <c r="H313" s="33" t="s">
        <v>752</v>
      </c>
      <c r="I313" s="33" t="s">
        <v>38</v>
      </c>
      <c r="J313" s="31" t="s">
        <v>33</v>
      </c>
      <c r="K313" s="38">
        <v>100</v>
      </c>
      <c r="L313" s="38">
        <v>150</v>
      </c>
      <c r="M313" s="33"/>
      <c r="N313" s="33" t="s">
        <v>429</v>
      </c>
      <c r="AA313" s="13" t="s">
        <v>685</v>
      </c>
      <c r="AB313" s="13" t="s">
        <v>1078</v>
      </c>
    </row>
    <row r="314" spans="1:28" ht="15" customHeight="1" x14ac:dyDescent="0.2">
      <c r="A314" s="31" t="s">
        <v>448</v>
      </c>
      <c r="B314" s="31" t="s">
        <v>92</v>
      </c>
      <c r="C314" s="33" t="s">
        <v>20</v>
      </c>
      <c r="D314" s="33" t="s">
        <v>12</v>
      </c>
      <c r="E314" s="36" t="str">
        <f t="shared" si="4"/>
        <v>Caymus, Cabernet Sauvignon, Special Selection Napa Valley</v>
      </c>
      <c r="F314" s="31" t="s">
        <v>13</v>
      </c>
      <c r="G314" s="32">
        <v>12</v>
      </c>
      <c r="H314" s="33" t="s">
        <v>105</v>
      </c>
      <c r="I314" s="33" t="s">
        <v>38</v>
      </c>
      <c r="J314" s="31" t="s">
        <v>33</v>
      </c>
      <c r="K314" s="38">
        <v>500</v>
      </c>
      <c r="L314" s="38">
        <v>900</v>
      </c>
      <c r="M314" s="33"/>
      <c r="N314" s="33" t="s">
        <v>78</v>
      </c>
      <c r="AA314" s="13" t="s">
        <v>686</v>
      </c>
      <c r="AB314" s="13" t="s">
        <v>1079</v>
      </c>
    </row>
    <row r="315" spans="1:28" ht="15" customHeight="1" x14ac:dyDescent="0.2">
      <c r="A315" s="31" t="s">
        <v>449</v>
      </c>
      <c r="B315" s="31" t="s">
        <v>25</v>
      </c>
      <c r="C315" s="33" t="s">
        <v>20</v>
      </c>
      <c r="D315" s="33" t="s">
        <v>12</v>
      </c>
      <c r="E315" s="36" t="str">
        <f t="shared" si="4"/>
        <v>The Napa Valley Reserve, 'Jack' Napa Valley Red Wine (made by the Harlan Estate team)</v>
      </c>
      <c r="F315" s="31" t="s">
        <v>13</v>
      </c>
      <c r="G315" s="32">
        <v>6</v>
      </c>
      <c r="H315" s="33" t="s">
        <v>105</v>
      </c>
      <c r="I315" s="33" t="s">
        <v>32</v>
      </c>
      <c r="J315" s="31" t="s">
        <v>33</v>
      </c>
      <c r="K315" s="38">
        <v>500</v>
      </c>
      <c r="L315" s="38">
        <v>700</v>
      </c>
      <c r="M315" s="33"/>
      <c r="N315" s="33" t="s">
        <v>753</v>
      </c>
      <c r="AA315" s="13" t="s">
        <v>687</v>
      </c>
      <c r="AB315" s="13" t="s">
        <v>1080</v>
      </c>
    </row>
    <row r="316" spans="1:28" ht="15" customHeight="1" x14ac:dyDescent="0.2">
      <c r="A316" s="31" t="s">
        <v>450</v>
      </c>
      <c r="B316" s="31" t="s">
        <v>25</v>
      </c>
      <c r="C316" s="33" t="s">
        <v>20</v>
      </c>
      <c r="D316" s="33" t="s">
        <v>12</v>
      </c>
      <c r="E316" s="36" t="str">
        <f t="shared" si="4"/>
        <v>The Napa Valley Reserve, 'Jack' Napa Valley Red Wine (made by the Harlan Estate team)</v>
      </c>
      <c r="F316" s="31" t="s">
        <v>13</v>
      </c>
      <c r="G316" s="32">
        <v>6</v>
      </c>
      <c r="H316" s="33" t="s">
        <v>105</v>
      </c>
      <c r="I316" s="33" t="s">
        <v>32</v>
      </c>
      <c r="J316" s="31" t="s">
        <v>33</v>
      </c>
      <c r="K316" s="38">
        <v>500</v>
      </c>
      <c r="L316" s="38">
        <v>700</v>
      </c>
      <c r="M316" s="33"/>
      <c r="N316" s="33" t="s">
        <v>753</v>
      </c>
      <c r="AA316" s="13" t="s">
        <v>687</v>
      </c>
      <c r="AB316" s="13" t="s">
        <v>1081</v>
      </c>
    </row>
    <row r="317" spans="1:28" ht="15" customHeight="1" x14ac:dyDescent="0.2">
      <c r="A317" s="31" t="s">
        <v>451</v>
      </c>
      <c r="B317" s="31" t="s">
        <v>25</v>
      </c>
      <c r="C317" s="33" t="s">
        <v>20</v>
      </c>
      <c r="D317" s="33" t="s">
        <v>12</v>
      </c>
      <c r="E317" s="36" t="str">
        <f t="shared" si="4"/>
        <v>The Napa Valley Reserve, 'Jack' Napa Valley Red Wine (made by the Harlan Estate team)</v>
      </c>
      <c r="F317" s="31" t="s">
        <v>13</v>
      </c>
      <c r="G317" s="32">
        <v>6</v>
      </c>
      <c r="H317" s="33" t="s">
        <v>105</v>
      </c>
      <c r="I317" s="33" t="s">
        <v>32</v>
      </c>
      <c r="J317" s="31" t="s">
        <v>33</v>
      </c>
      <c r="K317" s="38">
        <v>500</v>
      </c>
      <c r="L317" s="38">
        <v>700</v>
      </c>
      <c r="M317" s="33"/>
      <c r="N317" s="33" t="s">
        <v>753</v>
      </c>
      <c r="AA317" s="13" t="s">
        <v>687</v>
      </c>
      <c r="AB317" s="13" t="s">
        <v>1082</v>
      </c>
    </row>
    <row r="318" spans="1:28" ht="15" customHeight="1" x14ac:dyDescent="0.2">
      <c r="A318" s="31" t="s">
        <v>452</v>
      </c>
      <c r="B318" s="31" t="s">
        <v>25</v>
      </c>
      <c r="C318" s="33" t="s">
        <v>20</v>
      </c>
      <c r="D318" s="33" t="s">
        <v>12</v>
      </c>
      <c r="E318" s="36" t="str">
        <f t="shared" si="4"/>
        <v>The Napa Valley Reserve, 'Jack' Napa Valley Red Wine (Double Magnum)</v>
      </c>
      <c r="F318" s="31" t="s">
        <v>72</v>
      </c>
      <c r="G318" s="32">
        <v>1</v>
      </c>
      <c r="H318" s="33" t="s">
        <v>105</v>
      </c>
      <c r="I318" s="33" t="s">
        <v>32</v>
      </c>
      <c r="J318" s="31" t="s">
        <v>33</v>
      </c>
      <c r="K318" s="38">
        <v>320</v>
      </c>
      <c r="L318" s="38">
        <v>420</v>
      </c>
      <c r="M318" s="33"/>
      <c r="N318" s="33" t="s">
        <v>753</v>
      </c>
      <c r="AA318" s="13" t="s">
        <v>688</v>
      </c>
      <c r="AB318" s="13" t="s">
        <v>1083</v>
      </c>
    </row>
    <row r="319" spans="1:28" ht="15" customHeight="1" x14ac:dyDescent="0.2">
      <c r="A319" s="31" t="s">
        <v>453</v>
      </c>
      <c r="B319" s="31" t="s">
        <v>56</v>
      </c>
      <c r="C319" s="33" t="s">
        <v>20</v>
      </c>
      <c r="D319" s="33" t="s">
        <v>12</v>
      </c>
      <c r="E319" s="36" t="str">
        <f t="shared" si="4"/>
        <v>Opus One, Napa Valley</v>
      </c>
      <c r="F319" s="31" t="s">
        <v>13</v>
      </c>
      <c r="G319" s="32">
        <v>1</v>
      </c>
      <c r="H319" s="33" t="s">
        <v>105</v>
      </c>
      <c r="I319" s="33" t="s">
        <v>32</v>
      </c>
      <c r="J319" s="31" t="s">
        <v>33</v>
      </c>
      <c r="K319" s="38">
        <v>180</v>
      </c>
      <c r="L319" s="38">
        <v>240</v>
      </c>
      <c r="M319" s="33"/>
      <c r="N319" s="33"/>
      <c r="AA319" s="13" t="s">
        <v>104</v>
      </c>
      <c r="AB319" s="13" t="s">
        <v>1084</v>
      </c>
    </row>
    <row r="320" spans="1:28" ht="15" customHeight="1" x14ac:dyDescent="0.2">
      <c r="A320" s="31" t="s">
        <v>454</v>
      </c>
      <c r="B320" s="31" t="s">
        <v>56</v>
      </c>
      <c r="C320" s="33"/>
      <c r="D320" s="33" t="s">
        <v>12</v>
      </c>
      <c r="E320" s="36" t="str">
        <f t="shared" si="4"/>
        <v>Penfolds, Quantum Bin 98 Cabernet Sauvignon, Wine of the World</v>
      </c>
      <c r="F320" s="31" t="s">
        <v>13</v>
      </c>
      <c r="G320" s="32">
        <v>8</v>
      </c>
      <c r="H320" s="33"/>
      <c r="I320" s="33" t="s">
        <v>32</v>
      </c>
      <c r="J320" s="31" t="s">
        <v>33</v>
      </c>
      <c r="K320" s="38">
        <v>2000</v>
      </c>
      <c r="L320" s="38">
        <v>2500</v>
      </c>
      <c r="M320" s="33"/>
      <c r="N320" s="33"/>
      <c r="AA320" s="13" t="s">
        <v>689</v>
      </c>
      <c r="AB320" s="13" t="s">
        <v>1085</v>
      </c>
    </row>
    <row r="321" spans="1:28" ht="15" customHeight="1" x14ac:dyDescent="0.2">
      <c r="A321" s="31" t="s">
        <v>455</v>
      </c>
      <c r="B321" s="31" t="s">
        <v>57</v>
      </c>
      <c r="C321" s="33"/>
      <c r="D321" s="33" t="s">
        <v>12</v>
      </c>
      <c r="E321" s="36" t="str">
        <f t="shared" si="4"/>
        <v>Penfolds, Bin 149 Cabernet Sauvignon, Wine of the World</v>
      </c>
      <c r="F321" s="31" t="s">
        <v>13</v>
      </c>
      <c r="G321" s="32">
        <v>6</v>
      </c>
      <c r="H321" s="33"/>
      <c r="I321" s="33" t="s">
        <v>37</v>
      </c>
      <c r="J321" s="31" t="s">
        <v>33</v>
      </c>
      <c r="K321" s="38">
        <v>200</v>
      </c>
      <c r="L321" s="38">
        <v>300</v>
      </c>
      <c r="M321" s="33" t="s">
        <v>66</v>
      </c>
      <c r="N321" s="33"/>
      <c r="AA321" s="13" t="s">
        <v>690</v>
      </c>
      <c r="AB321" s="13" t="s">
        <v>1086</v>
      </c>
    </row>
    <row r="322" spans="1:28" ht="15" customHeight="1" x14ac:dyDescent="0.2">
      <c r="A322" s="31" t="s">
        <v>456</v>
      </c>
      <c r="B322" s="31" t="s">
        <v>58</v>
      </c>
      <c r="C322" s="33"/>
      <c r="D322" s="33" t="s">
        <v>12</v>
      </c>
      <c r="E322" s="36" t="str">
        <f t="shared" si="4"/>
        <v>Penfolds, Bin 149 Cabernet Sauvignon, Wine of the World</v>
      </c>
      <c r="F322" s="31" t="s">
        <v>13</v>
      </c>
      <c r="G322" s="32">
        <v>5</v>
      </c>
      <c r="H322" s="33"/>
      <c r="I322" s="33" t="s">
        <v>37</v>
      </c>
      <c r="J322" s="31" t="s">
        <v>33</v>
      </c>
      <c r="K322" s="38">
        <v>160</v>
      </c>
      <c r="L322" s="38">
        <v>260</v>
      </c>
      <c r="M322" s="33" t="s">
        <v>66</v>
      </c>
      <c r="N322" s="33"/>
      <c r="AA322" s="13" t="s">
        <v>690</v>
      </c>
      <c r="AB322" s="13" t="s">
        <v>1087</v>
      </c>
    </row>
    <row r="323" spans="1:28" ht="15" customHeight="1" x14ac:dyDescent="0.2">
      <c r="A323" s="31" t="s">
        <v>457</v>
      </c>
      <c r="B323" s="31" t="s">
        <v>58</v>
      </c>
      <c r="C323" s="33"/>
      <c r="D323" s="33" t="s">
        <v>12</v>
      </c>
      <c r="E323" s="36" t="str">
        <f t="shared" si="4"/>
        <v>Penfolds, Bin 149 Cabernet Sauvignon, Wine of the World</v>
      </c>
      <c r="F323" s="31" t="s">
        <v>13</v>
      </c>
      <c r="G323" s="32">
        <v>12</v>
      </c>
      <c r="H323" s="33"/>
      <c r="I323" s="33" t="s">
        <v>37</v>
      </c>
      <c r="J323" s="31" t="s">
        <v>33</v>
      </c>
      <c r="K323" s="38">
        <v>400</v>
      </c>
      <c r="L323" s="38">
        <v>600</v>
      </c>
      <c r="M323" s="33" t="s">
        <v>66</v>
      </c>
      <c r="N323" s="33"/>
      <c r="AA323" s="13" t="s">
        <v>690</v>
      </c>
      <c r="AB323" s="13" t="s">
        <v>1088</v>
      </c>
    </row>
    <row r="324" spans="1:28" ht="15" customHeight="1" x14ac:dyDescent="0.2">
      <c r="A324" s="31" t="s">
        <v>458</v>
      </c>
      <c r="B324" s="31" t="s">
        <v>63</v>
      </c>
      <c r="C324" s="33" t="s">
        <v>20</v>
      </c>
      <c r="D324" s="33" t="s">
        <v>12</v>
      </c>
      <c r="E324" s="36" t="str">
        <f t="shared" ref="E324:E330" si="5">HYPERLINK(AB324,AA324)</f>
        <v>Turley, Zinfandel Turley Estate, Napa Valley</v>
      </c>
      <c r="F324" s="31" t="s">
        <v>13</v>
      </c>
      <c r="G324" s="32">
        <v>12</v>
      </c>
      <c r="H324" s="33" t="s">
        <v>105</v>
      </c>
      <c r="I324" s="33" t="s">
        <v>28</v>
      </c>
      <c r="J324" s="31" t="s">
        <v>33</v>
      </c>
      <c r="K324" s="38">
        <v>180</v>
      </c>
      <c r="L324" s="38">
        <v>260</v>
      </c>
      <c r="M324" s="33"/>
      <c r="N324" s="33" t="s">
        <v>429</v>
      </c>
      <c r="AA324" s="13" t="s">
        <v>426</v>
      </c>
      <c r="AB324" s="13" t="s">
        <v>1089</v>
      </c>
    </row>
    <row r="325" spans="1:28" ht="15" customHeight="1" x14ac:dyDescent="0.2">
      <c r="A325" s="31" t="s">
        <v>459</v>
      </c>
      <c r="B325" s="31"/>
      <c r="C325" s="33" t="s">
        <v>20</v>
      </c>
      <c r="D325" s="33" t="s">
        <v>12</v>
      </c>
      <c r="E325" s="36" t="str">
        <f t="shared" si="5"/>
        <v>2006/2021 Mixed Lot of Pinot Noir from Williams Selyem</v>
      </c>
      <c r="F325" s="31" t="s">
        <v>13</v>
      </c>
      <c r="G325" s="32">
        <v>8</v>
      </c>
      <c r="H325" s="33" t="s">
        <v>105</v>
      </c>
      <c r="I325" s="33" t="s">
        <v>32</v>
      </c>
      <c r="J325" s="31" t="s">
        <v>33</v>
      </c>
      <c r="K325" s="38">
        <v>360</v>
      </c>
      <c r="L325" s="38">
        <v>460</v>
      </c>
      <c r="M325" s="33" t="s">
        <v>754</v>
      </c>
      <c r="N325" s="33"/>
      <c r="AA325" s="13" t="s">
        <v>691</v>
      </c>
      <c r="AB325" s="13" t="s">
        <v>1090</v>
      </c>
    </row>
    <row r="326" spans="1:28" ht="15" customHeight="1" x14ac:dyDescent="0.2">
      <c r="A326" s="31" t="s">
        <v>460</v>
      </c>
      <c r="B326" s="31"/>
      <c r="C326" s="33" t="s">
        <v>20</v>
      </c>
      <c r="D326" s="33" t="s">
        <v>14</v>
      </c>
      <c r="E326" s="36" t="str">
        <f t="shared" si="5"/>
        <v>2013/2023 Mixed Lot of Peter Michael, Ma Belle-Fille and L'Apres-Midi</v>
      </c>
      <c r="F326" s="31" t="s">
        <v>13</v>
      </c>
      <c r="G326" s="32">
        <v>10</v>
      </c>
      <c r="H326" s="33" t="s">
        <v>105</v>
      </c>
      <c r="I326" s="33" t="s">
        <v>32</v>
      </c>
      <c r="J326" s="31" t="s">
        <v>33</v>
      </c>
      <c r="K326" s="38">
        <v>400</v>
      </c>
      <c r="L326" s="38">
        <v>600</v>
      </c>
      <c r="M326" s="33" t="s">
        <v>755</v>
      </c>
      <c r="N326" s="33"/>
      <c r="AA326" s="13" t="s">
        <v>692</v>
      </c>
      <c r="AB326" s="13" t="s">
        <v>1091</v>
      </c>
    </row>
    <row r="327" spans="1:28" ht="15" customHeight="1" x14ac:dyDescent="0.2">
      <c r="A327" s="31" t="s">
        <v>461</v>
      </c>
      <c r="B327" s="31"/>
      <c r="C327" s="33" t="s">
        <v>20</v>
      </c>
      <c r="D327" s="33" t="s">
        <v>14</v>
      </c>
      <c r="E327" s="36" t="str">
        <f t="shared" si="5"/>
        <v>2017/2019 Mixed Lot of Peter Michael, Belle Cote, Knights Valley (Magnums)</v>
      </c>
      <c r="F327" s="31" t="s">
        <v>31</v>
      </c>
      <c r="G327" s="32">
        <v>3</v>
      </c>
      <c r="H327" s="33" t="s">
        <v>105</v>
      </c>
      <c r="I327" s="33" t="s">
        <v>32</v>
      </c>
      <c r="J327" s="31" t="s">
        <v>33</v>
      </c>
      <c r="K327" s="38">
        <v>380</v>
      </c>
      <c r="L327" s="38">
        <v>480</v>
      </c>
      <c r="M327" s="33" t="s">
        <v>756</v>
      </c>
      <c r="N327" s="33"/>
      <c r="AA327" s="13" t="s">
        <v>693</v>
      </c>
      <c r="AB327" s="13" t="s">
        <v>1092</v>
      </c>
    </row>
    <row r="328" spans="1:28" ht="15" customHeight="1" x14ac:dyDescent="0.2">
      <c r="A328" s="31" t="s">
        <v>462</v>
      </c>
      <c r="B328" s="31"/>
      <c r="C328" s="33" t="s">
        <v>20</v>
      </c>
      <c r="D328" s="33" t="s">
        <v>14</v>
      </c>
      <c r="E328" s="36" t="str">
        <f t="shared" si="5"/>
        <v>2017/2020 Peter Michael, Belle Cote, Knights Valley</v>
      </c>
      <c r="F328" s="31" t="s">
        <v>13</v>
      </c>
      <c r="G328" s="32">
        <v>5</v>
      </c>
      <c r="H328" s="33" t="s">
        <v>105</v>
      </c>
      <c r="I328" s="33" t="s">
        <v>32</v>
      </c>
      <c r="J328" s="31" t="s">
        <v>33</v>
      </c>
      <c r="K328" s="38">
        <v>280</v>
      </c>
      <c r="L328" s="38">
        <v>380</v>
      </c>
      <c r="M328" s="33" t="s">
        <v>757</v>
      </c>
      <c r="N328" s="33"/>
      <c r="AA328" s="13" t="s">
        <v>694</v>
      </c>
      <c r="AB328" s="13" t="s">
        <v>1093</v>
      </c>
    </row>
    <row r="329" spans="1:28" ht="15" customHeight="1" x14ac:dyDescent="0.2">
      <c r="A329" s="31" t="s">
        <v>463</v>
      </c>
      <c r="B329" s="31"/>
      <c r="C329" s="33" t="s">
        <v>20</v>
      </c>
      <c r="D329" s="33" t="s">
        <v>14</v>
      </c>
      <c r="E329" s="36" t="str">
        <f t="shared" si="5"/>
        <v>2017/2020 Mixed Lot of Peter Michael, La Carriere, Knights Valley (Magnums)</v>
      </c>
      <c r="F329" s="31" t="s">
        <v>31</v>
      </c>
      <c r="G329" s="32">
        <v>3</v>
      </c>
      <c r="H329" s="33" t="s">
        <v>105</v>
      </c>
      <c r="I329" s="33" t="s">
        <v>32</v>
      </c>
      <c r="J329" s="31" t="s">
        <v>33</v>
      </c>
      <c r="K329" s="38">
        <v>300</v>
      </c>
      <c r="L329" s="38">
        <v>400</v>
      </c>
      <c r="M329" s="33" t="s">
        <v>758</v>
      </c>
      <c r="N329" s="33"/>
      <c r="AA329" s="13" t="s">
        <v>695</v>
      </c>
      <c r="AB329" s="13" t="s">
        <v>1094</v>
      </c>
    </row>
    <row r="330" spans="1:28" ht="15" customHeight="1" x14ac:dyDescent="0.2">
      <c r="A330" s="31" t="s">
        <v>464</v>
      </c>
      <c r="B330" s="31"/>
      <c r="C330" s="33" t="s">
        <v>20</v>
      </c>
      <c r="D330" s="33" t="s">
        <v>14</v>
      </c>
      <c r="E330" s="36" t="str">
        <f t="shared" si="5"/>
        <v>2017/2023 Peter Michael, La Carriere, Knights Valley</v>
      </c>
      <c r="F330" s="31" t="s">
        <v>13</v>
      </c>
      <c r="G330" s="32">
        <v>8</v>
      </c>
      <c r="H330" s="33" t="s">
        <v>105</v>
      </c>
      <c r="I330" s="33" t="s">
        <v>32</v>
      </c>
      <c r="J330" s="31" t="s">
        <v>33</v>
      </c>
      <c r="K330" s="38">
        <v>280</v>
      </c>
      <c r="L330" s="38">
        <v>380</v>
      </c>
      <c r="M330" s="33" t="s">
        <v>759</v>
      </c>
      <c r="N330" s="33"/>
      <c r="AA330" s="13" t="s">
        <v>696</v>
      </c>
      <c r="AB330" s="13" t="s">
        <v>1095</v>
      </c>
    </row>
  </sheetData>
  <autoFilter ref="A2:M2" xr:uid="{D1A9000C-FBF2-4F1B-B225-27F1D765E7F5}"/>
  <mergeCells count="1">
    <mergeCell ref="A1:N1"/>
  </mergeCells>
  <phoneticPr fontId="26" type="noConversion"/>
  <pageMargins left="0.7" right="0.7" top="0.75" bottom="0.75" header="0.3" footer="0.3"/>
  <pageSetup paperSize="9" orientation="portrait" horizontalDpi="0" verticalDpi="0"/>
  <ignoredErrors>
    <ignoredError sqref="A3:A330 B3:B324" numberStoredAsText="1"/>
  </ignoredErrors>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Concise Lot Listing</vt:lpstr>
      <vt:lpstr>Detailed Lot Listing</vt:lpstr>
      <vt:lpstr>'Concise Lot Listing'!Print_Area</vt:lpstr>
      <vt:lpstr>'Concise Lot Listing'!Print_Titles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Violette Jongbloed</dc:creator>
  <cp:lastModifiedBy>Francesca Newman</cp:lastModifiedBy>
  <cp:lastPrinted>2025-05-16T15:35:21Z</cp:lastPrinted>
  <dcterms:created xsi:type="dcterms:W3CDTF">2025-02-14T14:19:33Z</dcterms:created>
  <dcterms:modified xsi:type="dcterms:W3CDTF">2026-06-17T16:11:05Z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2057</vt:lpwstr>
  </property>
</Properties>
</file>