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M:\2025\Auctions\251209 - Fine Wine 14820\"/>
    </mc:Choice>
  </mc:AlternateContent>
  <xr:revisionPtr revIDLastSave="0" documentId="13_ncr:1_{2CE55B50-A998-4B86-806D-98263B069BA8}" xr6:coauthVersionLast="47" xr6:coauthVersionMax="47" xr10:uidLastSave="{00000000-0000-0000-0000-000000000000}"/>
  <bookViews>
    <workbookView xWindow="20370" yWindow="-6495" windowWidth="29040" windowHeight="15720" xr2:uid="{CF36662E-5A46-44B1-95E7-E4BD44ABBCBA}"/>
  </bookViews>
  <sheets>
    <sheet name="Concise Lot Listing" sheetId="3" r:id="rId1"/>
    <sheet name="Detailed Lot Listing" sheetId="1" r:id="rId2"/>
  </sheets>
  <definedNames>
    <definedName name="_xlnm._FilterDatabase" localSheetId="0" hidden="1">'Concise Lot Listing'!$A$2:$C$2</definedName>
    <definedName name="_xlnm._FilterDatabase" localSheetId="1" hidden="1">'Detailed Lot Listing'!$A$2:$N$2</definedName>
    <definedName name="_xlnm.Print_Area" localSheetId="0">'Concise Lot Listing'!$A$1:$E$473</definedName>
    <definedName name="_xlnm.Print_Titles" localSheetId="0">'Concise Lot Listing'!$1:$2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E667" i="1"/>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3" i="3"/>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8" i="1"/>
  <c r="E669" i="1"/>
  <c r="E670" i="1"/>
  <c r="E671" i="1"/>
  <c r="E672" i="1"/>
  <c r="E673" i="1"/>
  <c r="E674" i="1"/>
  <c r="E675" i="1"/>
  <c r="E676" i="1"/>
</calcChain>
</file>

<file path=xl/sharedStrings.xml><?xml version="1.0" encoding="utf-8"?>
<sst xmlns="http://schemas.openxmlformats.org/spreadsheetml/2006/main" count="9900" uniqueCount="2296">
  <si>
    <t>Lot No.</t>
  </si>
  <si>
    <t>Vintage</t>
  </si>
  <si>
    <t>Name</t>
  </si>
  <si>
    <t>Producer</t>
  </si>
  <si>
    <t>Description</t>
  </si>
  <si>
    <t>Low Estimate</t>
  </si>
  <si>
    <t>Region</t>
  </si>
  <si>
    <t>Colour</t>
  </si>
  <si>
    <t>Volume Label</t>
  </si>
  <si>
    <t>Packaging</t>
  </si>
  <si>
    <t>Quantity in Bottles</t>
  </si>
  <si>
    <t>Provenance</t>
  </si>
  <si>
    <t>In Bond</t>
  </si>
  <si>
    <t>High Estimate</t>
  </si>
  <si>
    <t>Taylor's</t>
  </si>
  <si>
    <t>Red</t>
  </si>
  <si>
    <t>75cl</t>
  </si>
  <si>
    <t>None</t>
  </si>
  <si>
    <t>N</t>
  </si>
  <si>
    <t>OWC</t>
  </si>
  <si>
    <t>Graham's</t>
  </si>
  <si>
    <t>150cl</t>
  </si>
  <si>
    <t>Y</t>
  </si>
  <si>
    <t>OCC</t>
  </si>
  <si>
    <t>NV</t>
  </si>
  <si>
    <t>Hine, Vintage Early Landed, Cognac</t>
  </si>
  <si>
    <t>Hine</t>
  </si>
  <si>
    <t>70cl</t>
  </si>
  <si>
    <t>Champagne</t>
  </si>
  <si>
    <t>White</t>
  </si>
  <si>
    <t>Bordeaux</t>
  </si>
  <si>
    <t>37.5cl</t>
  </si>
  <si>
    <t>Ducru-Beaucaillou 2eme Cru Classe, Saint-Julien</t>
  </si>
  <si>
    <t>Chateau Mouton Rothschild Premier Cru Classe, Pauillac</t>
  </si>
  <si>
    <t>Burgundy</t>
  </si>
  <si>
    <t>Rhone</t>
  </si>
  <si>
    <t>Tuscany</t>
  </si>
  <si>
    <t>600cl</t>
  </si>
  <si>
    <t>Primary Item URL</t>
  </si>
  <si>
    <t>Chateau Latour Premier Cru Classe, Pauillac</t>
  </si>
  <si>
    <t>Chateau Montrose 2eme Cru Classe, Saint-Estephe</t>
  </si>
  <si>
    <t>Fonseca</t>
  </si>
  <si>
    <t>Presentation Box</t>
  </si>
  <si>
    <t>Piedmont</t>
  </si>
  <si>
    <t>California</t>
  </si>
  <si>
    <t>South Australia</t>
  </si>
  <si>
    <t>Les Forts de Latour, Pauillac</t>
  </si>
  <si>
    <t>Chateau Lynch-Bages 5eme Cru Classe, Pauillac</t>
  </si>
  <si>
    <t>Penfolds</t>
  </si>
  <si>
    <t>Graham's, Vintage Port</t>
  </si>
  <si>
    <t>Languedoc</t>
  </si>
  <si>
    <t>Provence</t>
  </si>
  <si>
    <t>Rioja</t>
  </si>
  <si>
    <t>Castilla y Leon</t>
  </si>
  <si>
    <t>Mosel</t>
  </si>
  <si>
    <t>Cognac</t>
  </si>
  <si>
    <t>Chateau Pontet-Canet 5eme Cru Classe, Pauillac</t>
  </si>
  <si>
    <t>Chateau Leoville Barton 2eme Cru Classe, Saint-Julien</t>
  </si>
  <si>
    <t>Chateau d'Issan 3eme Cru Classe, Margaux - In Bond</t>
  </si>
  <si>
    <t>Krug</t>
  </si>
  <si>
    <t>Graham's, Vintage Port - In Bond</t>
  </si>
  <si>
    <t>Porto</t>
  </si>
  <si>
    <t>Taylor's, Vintage Port</t>
  </si>
  <si>
    <t>Scotland</t>
  </si>
  <si>
    <t>Chateau Rauzan-Segla 2eme Cru Classe, Margaux</t>
  </si>
  <si>
    <t>Chateau Talbot 4eme Cru Classe, Saint-Julien</t>
  </si>
  <si>
    <t>Mathilde, Chateau La Fleur Morange, Saint-Emilion - In Bond</t>
  </si>
  <si>
    <t>Chateau Grand-Puy-Lacoste 5eme Cru Classe, Pauillac</t>
  </si>
  <si>
    <t>Private collection, purchased directly from négociants in Switzerland and Bordeaux.</t>
  </si>
  <si>
    <t>Packed in 2x6.</t>
  </si>
  <si>
    <t>Chateau d'Yquem Premier Cru Superieur, Sauternes</t>
  </si>
  <si>
    <t>Beaujolais</t>
  </si>
  <si>
    <t>300cl</t>
  </si>
  <si>
    <t>Domaine Joseph Voillot</t>
  </si>
  <si>
    <t>Packed individually.</t>
  </si>
  <si>
    <t>Laurent Ponsot</t>
  </si>
  <si>
    <t>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</si>
  <si>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Colour variation.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</si>
  <si>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Packed in 2x6.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</si>
  <si>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Paul Jaboulet Aine</t>
  </si>
  <si>
    <t>Vieux Telegraphe, Chateauneuf-du-Pape, La Crau Rouge</t>
  </si>
  <si>
    <t>Vieux Telegraphe</t>
  </si>
  <si>
    <t>Mas de Daumas Gassac, Rouge, Saint-Guilhem-le-Desert</t>
  </si>
  <si>
    <t>Mas de Daumas Gassac</t>
  </si>
  <si>
    <t>Loire</t>
  </si>
  <si>
    <t>Rheinhessen</t>
  </si>
  <si>
    <t>Castello di Ama, Apparita, Toscana - In Bond</t>
  </si>
  <si>
    <t>Castello di Ama</t>
  </si>
  <si>
    <t>Packed in 2x3.</t>
  </si>
  <si>
    <t>Alsace</t>
  </si>
  <si>
    <t>Mendoza</t>
  </si>
  <si>
    <t>Patagonia</t>
  </si>
  <si>
    <t>Aconcagua</t>
  </si>
  <si>
    <t>Pol Roger</t>
  </si>
  <si>
    <t>Warre's</t>
  </si>
  <si>
    <t>Cockburn's</t>
  </si>
  <si>
    <t>Ramos Pinto</t>
  </si>
  <si>
    <t>Croft</t>
  </si>
  <si>
    <t>Domaine Leflaive</t>
  </si>
  <si>
    <t>Olivier Leflaive</t>
  </si>
  <si>
    <t>Domaine Buisson Battault</t>
  </si>
  <si>
    <t>Patrick Javillier</t>
  </si>
  <si>
    <t>Matrot</t>
  </si>
  <si>
    <t>Domaine Marquis d'Angerville</t>
  </si>
  <si>
    <t>Samuel Billaud</t>
  </si>
  <si>
    <t>Domaine Dujac</t>
  </si>
  <si>
    <t>Domaine Armand Rousseau</t>
  </si>
  <si>
    <t>Domaine de Montille</t>
  </si>
  <si>
    <t>Domaine Fourrier</t>
  </si>
  <si>
    <t>Nicolas Potel</t>
  </si>
  <si>
    <t>Domaine des Heritiers Louis Jadot</t>
  </si>
  <si>
    <t>Jean-Marie Fourrier</t>
  </si>
  <si>
    <t>Domaine Jean Grivot</t>
  </si>
  <si>
    <t>Domaine Follin-Arbelet</t>
  </si>
  <si>
    <t>Francois Feuillet</t>
  </si>
  <si>
    <t>Pierre Guillemot</t>
  </si>
  <si>
    <t>Louis Jadot</t>
  </si>
  <si>
    <t>Tardieu-Laurent</t>
  </si>
  <si>
    <t>Bibi Graetz</t>
  </si>
  <si>
    <t>Pira Figli</t>
  </si>
  <si>
    <t>Argiano</t>
  </si>
  <si>
    <t>Artadi</t>
  </si>
  <si>
    <t>La Rioja Alta</t>
  </si>
  <si>
    <t>Errazuriz</t>
  </si>
  <si>
    <t>Glenmorangie</t>
  </si>
  <si>
    <t>Glenfiddich</t>
  </si>
  <si>
    <t>Laphroaig</t>
  </si>
  <si>
    <t>100cl</t>
  </si>
  <si>
    <t>OCC water damaged.</t>
  </si>
  <si>
    <t>Labels damaged.</t>
  </si>
  <si>
    <t>Levels 3 BN, labels soiled, 1 nicked, 1 torn and detached.</t>
  </si>
  <si>
    <t>Levels 2 BN, 1 VTS/BN, labels soiled, 2 nicked.</t>
  </si>
  <si>
    <t>Label soiled.</t>
  </si>
  <si>
    <t>1 label stained.</t>
  </si>
  <si>
    <t>Labels slightly stained, bin-soiled and capsules scuffed.</t>
  </si>
  <si>
    <t>Labels bin-soiled and damaged.</t>
  </si>
  <si>
    <t>Second wine of Chateau Ducru-Beaucaillou.
Packed in 2x6.</t>
  </si>
  <si>
    <t>Labels stained.</t>
  </si>
  <si>
    <t>Labels stained and nicked.</t>
  </si>
  <si>
    <t>US Import label.</t>
  </si>
  <si>
    <t>Landed 1987, bottled 2002, Tanner's Ltd.</t>
  </si>
  <si>
    <t>Purchased En Primeur and stored in a deep constant and fine cellar from an important Northumberland House.</t>
  </si>
  <si>
    <t>Purchased en primeur and stored through The Wine Society until transfer for this sale.</t>
  </si>
  <si>
    <t>From a private family collection, maintained with care in a temperature-controlled cellar in Dorset, and bought en primeur from leading UK merchants, this collection reflects the family's passion for the enjoyment of fine wines.</t>
  </si>
  <si>
    <t>Collected by a passionate whisky enthusiast, featuring 1990s bottlings-many now discontinued and collectible.</t>
  </si>
  <si>
    <t>Warre's, Vintage Port</t>
  </si>
  <si>
    <t>Ramos Pinto, Vintage Port</t>
  </si>
  <si>
    <t>Cockburn's, Vintage Port</t>
  </si>
  <si>
    <t>Fonseca, Vintage Port - In Bond</t>
  </si>
  <si>
    <t>Chateau Lafite Rothschild Premier Cru Classe, Pauillac</t>
  </si>
  <si>
    <t>Chateau Latour a Pomerol, Pomerol - In Bond</t>
  </si>
  <si>
    <t>Vieux Chateau Certan, Pomerol - In Bond</t>
  </si>
  <si>
    <t>Chateau Pichon Longueville Comtesse de Lalande 2eme Cru Classe, Pauillac</t>
  </si>
  <si>
    <t>Chateau Sociando-Mallet, Haut-Medoc</t>
  </si>
  <si>
    <t>Chateau Duhart-Milon 4eme Cru Classe, Pauillac</t>
  </si>
  <si>
    <t>Chateau Potensac, Medoc</t>
  </si>
  <si>
    <t>Chateau Cantemerle 5eme Cru Classe, Haut-Medoc</t>
  </si>
  <si>
    <t>Chateau Langoa Barton 3eme Cru Classe, Saint-Julien</t>
  </si>
  <si>
    <t>Cos d'Estournel 2eme Cru Classe, Saint-Estephe</t>
  </si>
  <si>
    <t>Chateau Lafon-Rochet 4eme Cru Classe, Saint-Estephe</t>
  </si>
  <si>
    <t>Chateau Branaire-Ducru 4eme Cru Classe, Saint-Julien</t>
  </si>
  <si>
    <t>Chateau Haut-Batailley 5eme Cru Classe, Pauillac</t>
  </si>
  <si>
    <t>La Croix Ducru-Beaucaillou, Saint-Julien</t>
  </si>
  <si>
    <t>Chateau Certan Marzelle, Pomerol</t>
  </si>
  <si>
    <t>Vieux Chateau Certan, Pomerol</t>
  </si>
  <si>
    <t>Hortevie, Saint-Julien</t>
  </si>
  <si>
    <t>Chateau La Dominique Grand Cru Classe, Saint-Emilion Grand Cru</t>
  </si>
  <si>
    <t>L'Hospitalet de Gazin, Pomerol</t>
  </si>
  <si>
    <t>Clos Fourtet Premier Grand Cru Classe B, Saint-Emilion Grand Cru</t>
  </si>
  <si>
    <t>Chateau Haut-Bailly Cru Classe, Pessac-Leognan - In Bond</t>
  </si>
  <si>
    <t>La Croix Ducru-Beaucaillou, Saint-Julien - In Bond</t>
  </si>
  <si>
    <t>Chateau Leoville Barton 2eme Cru Classe, Saint-Julien - In Bond</t>
  </si>
  <si>
    <t>Chateau Leoville Poyferre 2eme Cru Classe, Saint-Julien - In Bond</t>
  </si>
  <si>
    <t>Chateau Picque Caillou, Blanc, Pessac-Leognan</t>
  </si>
  <si>
    <t>Patrick Javillier, Bourgogne, Cote d'Or Cuvee des Forgets</t>
  </si>
  <si>
    <t>Matrot, Meursault, Blanc</t>
  </si>
  <si>
    <t>Matrot, Bourgogne, Chardonnay</t>
  </si>
  <si>
    <t>Domaine Dujac, Morey-Saint-Denis</t>
  </si>
  <si>
    <t>Domaine Marquis d'Angerville, Volnay Premier Cru, Clos des Ducs</t>
  </si>
  <si>
    <t>Domaine Fourrier, Gevrey-Chambertin, Vieille Vigne</t>
  </si>
  <si>
    <t>Domaine Fourrier, Morey-Saint-Denis, Clos Solon Vieille Vigne</t>
  </si>
  <si>
    <t>Matrot, Meursault, Rouge</t>
  </si>
  <si>
    <t>2000/2004 Domaine Marquis d'Angerville, Volnay Premier Cru, Clos des Ducs</t>
  </si>
  <si>
    <t>2015/2018 Mixed Lot of Olivier Leflaive</t>
  </si>
  <si>
    <t>Paul Jaboulet Aine, Crozes-Hermitage, Domaine de Thalabert</t>
  </si>
  <si>
    <t>Tardieu-Laurent, Rasteau, Vieilles Vignes</t>
  </si>
  <si>
    <t>Pira Figli, Barolo, Mosconi Chiara Boschis - In Bond</t>
  </si>
  <si>
    <t>Argiano, Toscana, Solengo - In Bond</t>
  </si>
  <si>
    <t>Bibi Graetz, Testamatta Rosso, Toscana - In Bond</t>
  </si>
  <si>
    <t>Artadi, Grandes Anadas, Rioja (Double Magnum)</t>
  </si>
  <si>
    <t>La Rioja Alta, 904 Gran Reserva, Rioja - In Bond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</si>
  <si>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</si>
  <si>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</si>
  <si>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</si>
  <si>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</si>
  <si>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</si>
  <si>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</si>
  <si>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</si>
  <si>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</si>
  <si>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</si>
  <si>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</si>
  <si>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</si>
  <si>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</si>
  <si>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</si>
  <si>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</si>
  <si>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</si>
  <si>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</si>
  <si>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</si>
  <si>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</si>
  <si>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</si>
  <si>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</si>
  <si>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</si>
  <si>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</si>
  <si>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</si>
  <si>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</si>
  <si>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</si>
  <si>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</si>
  <si>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</si>
  <si>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</si>
  <si>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</si>
  <si>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</si>
  <si>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</si>
  <si>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</si>
  <si>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</si>
  <si>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</si>
  <si>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</si>
  <si>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</si>
  <si>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</si>
  <si>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</si>
  <si>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</si>
  <si>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</si>
  <si>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</si>
  <si>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</si>
  <si>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</si>
  <si>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</si>
  <si>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</si>
  <si>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</si>
  <si>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</si>
  <si>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</si>
  <si>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</si>
  <si>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</si>
  <si>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</si>
  <si>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</si>
  <si>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</si>
  <si>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</si>
  <si>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</si>
  <si>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</si>
  <si>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</si>
  <si>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</si>
  <si>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</si>
  <si>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</si>
  <si>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</si>
  <si>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</si>
  <si>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</si>
  <si>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</si>
  <si>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</si>
  <si>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</si>
  <si>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</si>
  <si>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</si>
  <si>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</si>
  <si>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</si>
  <si>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</si>
  <si>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</si>
  <si>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</si>
  <si>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</si>
  <si>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</si>
  <si>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</si>
  <si>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</si>
  <si>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</si>
  <si>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</si>
  <si>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</si>
  <si>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</si>
  <si>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</si>
  <si>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</si>
  <si>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</si>
  <si>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</si>
  <si>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</si>
  <si>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</si>
  <si>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</si>
  <si>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</si>
  <si>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</si>
  <si>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</si>
  <si>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</si>
  <si>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</si>
  <si>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</si>
  <si>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</si>
  <si>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</si>
  <si>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</si>
  <si>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</si>
  <si>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</si>
  <si>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</si>
  <si>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</si>
  <si>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</si>
  <si>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</si>
  <si>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</si>
  <si>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</si>
  <si>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</si>
  <si>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</si>
  <si>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</si>
  <si>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</si>
  <si>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</si>
  <si>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</si>
  <si>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</si>
  <si>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</si>
  <si>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</si>
  <si>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</si>
  <si>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</si>
  <si>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</si>
  <si>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</si>
  <si>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</si>
  <si>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</si>
  <si>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</si>
  <si>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</si>
  <si>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</si>
  <si>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</si>
  <si>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</si>
  <si>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</si>
  <si>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</si>
  <si>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</si>
  <si>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</si>
  <si>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</si>
  <si>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</si>
  <si>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</si>
  <si>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</si>
  <si>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</si>
  <si>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</si>
  <si>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</si>
  <si>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</si>
  <si>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</si>
  <si>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</si>
  <si>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</si>
  <si>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</si>
  <si>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</si>
  <si>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</si>
  <si>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</si>
  <si>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</si>
  <si>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</si>
  <si>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</si>
  <si>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</si>
  <si>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</si>
  <si>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</si>
  <si>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</si>
  <si>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</si>
  <si>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</si>
  <si>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</si>
  <si>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</si>
  <si>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</si>
  <si>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</si>
  <si>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</si>
  <si>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</si>
  <si>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</si>
  <si>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</si>
  <si>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</si>
  <si>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</si>
  <si>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</si>
  <si>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</si>
  <si>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</si>
  <si>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</si>
  <si>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</si>
  <si>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</si>
  <si>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</si>
  <si>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</si>
  <si>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</si>
  <si>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</si>
  <si>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</si>
  <si>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</si>
  <si>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</si>
  <si>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</si>
  <si>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</si>
  <si>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</si>
  <si>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</si>
  <si>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</si>
  <si>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</si>
  <si>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</si>
  <si>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</si>
  <si>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</si>
  <si>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</si>
  <si>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</si>
  <si>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</si>
  <si>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</si>
  <si>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</si>
  <si>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</si>
  <si>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</si>
  <si>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</si>
  <si>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</si>
  <si>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</si>
  <si>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</si>
  <si>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</si>
  <si>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</si>
  <si>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</si>
  <si>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</si>
  <si>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</si>
  <si>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</si>
  <si>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</si>
  <si>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</si>
  <si>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</si>
  <si>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</si>
  <si>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</si>
  <si>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</si>
  <si>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</si>
  <si>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</si>
  <si>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</si>
  <si>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</si>
  <si>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</si>
  <si>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</si>
  <si>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</si>
  <si>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</si>
  <si>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</si>
  <si>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</si>
  <si>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</si>
  <si>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</si>
  <si>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</si>
  <si>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</si>
  <si>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</si>
  <si>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</si>
  <si>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</si>
  <si>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</si>
  <si>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</si>
  <si>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</si>
  <si>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</si>
  <si>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</si>
  <si>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</si>
  <si>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</si>
  <si>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</si>
  <si>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</si>
  <si>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</si>
  <si>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</si>
  <si>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</si>
  <si>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</si>
  <si>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</si>
  <si>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</si>
  <si>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</si>
  <si>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</si>
  <si>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</si>
  <si>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</si>
  <si>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</si>
  <si>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</si>
  <si>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</si>
  <si>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</si>
  <si>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</si>
  <si>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</si>
  <si>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</si>
  <si>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</si>
  <si>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</si>
  <si>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</si>
  <si>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</si>
  <si>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</si>
  <si>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</si>
  <si>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</si>
  <si>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</si>
  <si>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</si>
  <si>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</si>
  <si>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</si>
  <si>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</si>
  <si>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</si>
  <si>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</si>
  <si>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</si>
  <si>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</si>
  <si>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</si>
  <si>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</si>
  <si>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</si>
  <si>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</si>
  <si>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</si>
  <si>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</si>
  <si>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</si>
  <si>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</si>
  <si>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</si>
  <si>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</si>
  <si>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</si>
  <si>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</si>
  <si>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</si>
  <si>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</si>
  <si>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</si>
  <si>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</si>
  <si>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</si>
  <si>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</si>
  <si>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</si>
  <si>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</si>
  <si>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</si>
  <si>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</si>
  <si>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</si>
  <si>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</si>
  <si>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</si>
  <si>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</si>
  <si>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</si>
  <si>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</si>
  <si>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</si>
  <si>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</si>
  <si>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</si>
  <si>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</si>
  <si>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</si>
  <si>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</si>
  <si>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</si>
  <si>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</si>
  <si>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</si>
  <si>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</si>
  <si>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</si>
  <si>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</si>
  <si>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</si>
  <si>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</si>
  <si>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</si>
  <si>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</si>
  <si>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</si>
  <si>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</si>
  <si>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</si>
  <si>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</si>
  <si>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</si>
  <si>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</si>
  <si>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</si>
  <si>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</si>
  <si>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</si>
  <si>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</si>
  <si>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</si>
  <si>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</si>
  <si>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</si>
  <si>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</si>
  <si>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</si>
  <si>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</si>
  <si>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</si>
  <si>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</si>
  <si>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</si>
  <si>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</si>
  <si>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</si>
  <si>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</si>
  <si>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</si>
  <si>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</si>
  <si>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</si>
  <si>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</si>
  <si>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</si>
  <si>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</si>
  <si>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</si>
  <si>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</si>
  <si>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</si>
  <si>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</si>
  <si>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</si>
  <si>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</si>
  <si>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</si>
  <si>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</si>
  <si>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</si>
  <si>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</si>
  <si>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</si>
  <si>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</si>
  <si>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</si>
  <si>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</si>
  <si>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</si>
  <si>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</si>
  <si>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</si>
  <si>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</si>
  <si>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</si>
  <si>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</si>
  <si>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</si>
  <si>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</si>
  <si>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</si>
  <si>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</si>
  <si>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</si>
  <si>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</si>
  <si>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</si>
  <si>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</si>
  <si>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</si>
  <si>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</si>
  <si>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</si>
  <si>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</si>
  <si>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</si>
  <si>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</si>
  <si>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</si>
  <si>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</si>
  <si>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</si>
  <si>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</si>
  <si>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</si>
  <si>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</si>
  <si>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</si>
  <si>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</si>
  <si>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</si>
  <si>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</si>
  <si>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</si>
  <si>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</si>
  <si>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</si>
  <si>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</si>
  <si>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</si>
  <si>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</si>
  <si>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</si>
  <si>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</si>
  <si>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</si>
  <si>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</si>
  <si>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</si>
  <si>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</si>
  <si>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</si>
  <si>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</si>
  <si>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</si>
  <si>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</si>
  <si>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</si>
  <si>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</si>
  <si>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</si>
  <si>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</si>
  <si>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</si>
  <si>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</si>
  <si>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</si>
  <si>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</si>
  <si>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</si>
  <si>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</si>
  <si>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</si>
  <si>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</si>
  <si>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</si>
  <si>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</si>
  <si>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</si>
  <si>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</si>
  <si>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</si>
  <si>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</si>
  <si>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</si>
  <si>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</si>
  <si>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</si>
  <si>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</si>
  <si>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</si>
  <si>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</si>
  <si>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</si>
  <si>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</si>
  <si>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</si>
  <si>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</si>
  <si>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</si>
  <si>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</si>
  <si>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</si>
  <si>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</si>
  <si>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</si>
  <si>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</si>
  <si>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</si>
  <si>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</si>
  <si>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</si>
  <si>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</si>
  <si>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</si>
  <si>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</si>
  <si>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</si>
  <si>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</si>
  <si>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</si>
  <si>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</si>
  <si>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</si>
  <si>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</si>
  <si>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</si>
  <si>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</si>
  <si>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</si>
  <si>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</si>
  <si>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</si>
  <si>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</si>
  <si>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</si>
  <si>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</si>
  <si>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</si>
  <si>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</si>
  <si>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</si>
  <si>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</si>
  <si>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</si>
  <si>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</si>
  <si>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</si>
  <si>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</si>
  <si>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</si>
  <si>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</si>
  <si>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</si>
  <si>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</si>
  <si>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</si>
  <si>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</si>
  <si>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</si>
  <si>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</si>
  <si>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</si>
  <si>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</si>
  <si>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</si>
  <si>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</si>
  <si>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</si>
  <si>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</si>
  <si>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</si>
  <si>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</si>
  <si>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</si>
  <si>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</si>
  <si>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</si>
  <si>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</si>
  <si>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</si>
  <si>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</si>
  <si>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</si>
  <si>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</si>
  <si>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</si>
  <si>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</si>
  <si>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</si>
  <si>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</si>
  <si>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</si>
  <si>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</si>
  <si>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</si>
  <si>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</si>
  <si>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</si>
  <si>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</si>
  <si>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</si>
  <si>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</si>
  <si>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</si>
  <si>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</si>
  <si>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</si>
  <si>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</si>
  <si>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</si>
  <si>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</si>
  <si>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</si>
  <si>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</si>
  <si>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</si>
  <si>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</si>
  <si>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</si>
  <si>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</si>
  <si>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</si>
  <si>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</si>
  <si>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</si>
  <si>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</si>
  <si>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</si>
  <si>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</si>
  <si>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</si>
  <si>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</si>
  <si>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</si>
  <si>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</si>
  <si>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</si>
  <si>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</si>
  <si>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</si>
  <si>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</si>
  <si>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</si>
  <si>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</si>
  <si>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</si>
  <si>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</si>
  <si>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</si>
  <si>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</si>
  <si>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</si>
  <si>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</si>
  <si>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</si>
  <si>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</si>
  <si>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</si>
  <si>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</si>
  <si>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</si>
  <si>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</si>
  <si>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</si>
  <si>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</si>
  <si>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</si>
  <si>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</si>
  <si>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</si>
  <si>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</si>
  <si>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</si>
  <si>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</si>
  <si>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</si>
  <si>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</si>
  <si>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</si>
  <si>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</si>
  <si>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</si>
  <si>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</si>
  <si>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</si>
  <si>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</si>
  <si>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</si>
  <si>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</si>
  <si>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</si>
  <si>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</si>
  <si>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</si>
  <si>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</si>
  <si>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</si>
  <si>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</si>
  <si>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</si>
  <si>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</si>
  <si>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</si>
  <si>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</si>
  <si>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</si>
  <si>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</si>
  <si>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</si>
  <si>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</si>
  <si>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</si>
  <si>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</si>
  <si>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</si>
  <si>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</si>
  <si>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</si>
  <si>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</si>
  <si>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</si>
  <si>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</si>
  <si>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</si>
  <si>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</si>
  <si>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</si>
  <si>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</si>
  <si>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</si>
  <si>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</si>
  <si>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</si>
  <si>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</si>
  <si>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</si>
  <si>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</si>
  <si>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</si>
  <si>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</si>
  <si>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</si>
  <si>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</si>
  <si>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</si>
  <si>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</si>
  <si>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</si>
  <si>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</si>
  <si>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</si>
  <si>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</si>
  <si>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</si>
  <si>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</si>
  <si>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</si>
  <si>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</si>
  <si>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</si>
  <si>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</si>
  <si>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</si>
  <si>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</si>
  <si>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</si>
  <si>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</si>
  <si>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</si>
  <si>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</si>
  <si>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</si>
  <si>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</si>
  <si>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</si>
  <si>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</si>
  <si>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</si>
  <si>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</si>
  <si>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</si>
  <si>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</si>
  <si>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</si>
  <si>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</si>
  <si>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</si>
  <si>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</si>
  <si>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</si>
  <si>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</si>
  <si>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</si>
  <si>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</si>
  <si>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</si>
  <si>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</si>
  <si>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</si>
  <si>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</si>
  <si>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</si>
  <si>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</si>
  <si>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</si>
  <si>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</si>
  <si>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</si>
  <si>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</si>
  <si>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</si>
  <si>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</si>
  <si>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</si>
  <si>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</si>
  <si>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</si>
  <si>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</si>
  <si>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</si>
  <si>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</si>
  <si>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</si>
  <si>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</si>
  <si>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</si>
  <si>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</si>
  <si>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</si>
  <si>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</si>
  <si>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</si>
  <si>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</si>
  <si>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</si>
  <si>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</si>
  <si>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</si>
  <si>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</si>
  <si>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</si>
  <si>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</si>
  <si>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</si>
  <si>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</si>
  <si>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</si>
  <si>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</si>
  <si>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</si>
  <si>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</si>
  <si>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</si>
  <si>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</si>
  <si>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</si>
  <si>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</si>
  <si>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</si>
  <si>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</si>
  <si>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</si>
  <si>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</si>
  <si>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</si>
  <si>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</si>
  <si>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</si>
  <si>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1978</t>
  </si>
  <si>
    <t>Moet &amp; Chandon, Imperial Brut Vintage (Imperial)</t>
  </si>
  <si>
    <t>Moet &amp; Chandon</t>
  </si>
  <si>
    <t>1985</t>
  </si>
  <si>
    <t>Dom Perignon</t>
  </si>
  <si>
    <t>1988</t>
  </si>
  <si>
    <t>1990</t>
  </si>
  <si>
    <t>1992</t>
  </si>
  <si>
    <t>1996</t>
  </si>
  <si>
    <t>1998</t>
  </si>
  <si>
    <t>Pol Roger, Sir Winston Churchill</t>
  </si>
  <si>
    <t>1999</t>
  </si>
  <si>
    <t>Presentation box damaged.</t>
  </si>
  <si>
    <t>2002</t>
  </si>
  <si>
    <t>Packed in individual presentation boxes.</t>
  </si>
  <si>
    <t>2011</t>
  </si>
  <si>
    <t>Bollinger, James Bond 007 Millesime</t>
  </si>
  <si>
    <t>Bollinger</t>
  </si>
  <si>
    <t>Previously stored in a fine Berkshire cellar since first release.</t>
  </si>
  <si>
    <t>Krug, Grande Cuvee</t>
  </si>
  <si>
    <t>1990/1999 Bollinger, La Grande Annee</t>
  </si>
  <si>
    <t>1990 Bollinger, La Grande Annee
1 x 75cl
1999 Bollinger, La Grande Annee
2 x 75cl
Total 3 x 75cl</t>
  </si>
  <si>
    <t>Rose</t>
  </si>
  <si>
    <t>Laurent Perrier, Cuvee Rose Brut (Magnums)</t>
  </si>
  <si>
    <t>Laurent Perrier</t>
  </si>
  <si>
    <t>1935</t>
  </si>
  <si>
    <t>Hooper's, Vintage Port</t>
  </si>
  <si>
    <t>Hooper's</t>
  </si>
  <si>
    <t>Label soiled and damaged.</t>
  </si>
  <si>
    <t>1970</t>
  </si>
  <si>
    <t>1 label nicked.</t>
  </si>
  <si>
    <t>Labels stained and damaged. 1 bottle sign of previous seepage.</t>
  </si>
  <si>
    <t>1975</t>
  </si>
  <si>
    <t>Messias, Quinta Cachao Vintage Port</t>
  </si>
  <si>
    <t>Messias</t>
  </si>
  <si>
    <t>Labels lightly scuffed.</t>
  </si>
  <si>
    <t>Quinta do Noval, Nacional Port</t>
  </si>
  <si>
    <t>Quinta do Noval</t>
  </si>
  <si>
    <t>Taylor's, Vintage Port - In Bond</t>
  </si>
  <si>
    <t>Signs of old seepage, 2 labels discoloured, 1 scuffed, OWC lid damaged.</t>
  </si>
  <si>
    <t>4 labels lightly stained, 2 corks slightly raised.</t>
  </si>
  <si>
    <t>From a private collector.</t>
  </si>
  <si>
    <t>2 slightly raised corks.</t>
  </si>
  <si>
    <t>Morgan's, Vintage Port</t>
  </si>
  <si>
    <t>Morgan's</t>
  </si>
  <si>
    <t>2 labels soiled, 1 torn.</t>
  </si>
  <si>
    <t>1994</t>
  </si>
  <si>
    <t>1995</t>
  </si>
  <si>
    <t>Fonseca Guimaraens, Vintage Port</t>
  </si>
  <si>
    <t>2001</t>
  </si>
  <si>
    <t>Fonseca, Quinta do Panascal Vintage Port (Halves) - In Bond</t>
  </si>
  <si>
    <t>2005</t>
  </si>
  <si>
    <t>Croft, Quinta da Roeda Vintage Port - In Bond</t>
  </si>
  <si>
    <t>2007</t>
  </si>
  <si>
    <t>Quinta Vesuvio, Vintage Port</t>
  </si>
  <si>
    <t>Quinta Vesuvio</t>
  </si>
  <si>
    <t>2016</t>
  </si>
  <si>
    <t>2017</t>
  </si>
  <si>
    <t>Warre's, Vintage Port - In Bond</t>
  </si>
  <si>
    <t>1955/1975 Ferreira's Extra Quality Port and Martinez, Vintage Port</t>
  </si>
  <si>
    <t>1955 Ferreira, Vintage Port
1x75cl
1975 Martinez, Vintage Port
1x75cl
Total 2x75cl
Labels damaged, 1 capsule cracked.</t>
  </si>
  <si>
    <t>Madeira</t>
  </si>
  <si>
    <t>1970/1991 Mixed Lot of Port and Madeira</t>
  </si>
  <si>
    <t>Izidro J Branco</t>
  </si>
  <si>
    <t>1970 Warre's, Tercentenary Vintage Port
Label soiled.
1x75cl
1970 Gould Campbell, Vintage Port
3x75cl
1985 Warre's, Vintage Port
2x75cl
1991 Quinta de Val da Figueira, Vintage Port
Capsule cracked.
1x75cl
1991 Quinta de la Rosa, LBV Port
1x75cl
1995 Delaforce, LBV Port
1x75cl
Warre's Warrior Special Reserve Port
1x75cl
Izidro J Branco, Branco Seco Madeira
Label soiled and nicked.
1x75cl
Total 8x75cl</t>
  </si>
  <si>
    <t>1977/1985 Mixed Lot of Vintage Port</t>
  </si>
  <si>
    <t>1977 Dalva, Vintage Port
3x75cl
1980 Graham's, Vintage Port
1x75cl
1985 Niepoort, Vintage Port
2x75cl
1985 Borges, Vintage Port
1x75cl
Total 7x75cl</t>
  </si>
  <si>
    <t>Penfolds, Great Grandfather Grand Old Liqueur Tawny, South Australia</t>
  </si>
  <si>
    <t>Levels BN and TS, labels soiled, capsules lightly corroded.</t>
  </si>
  <si>
    <t>Chateau de Fargues, Sauternes</t>
  </si>
  <si>
    <t>Labels lightly soiled.</t>
  </si>
  <si>
    <t>These wines were part of a private collection from an important Berkshire house and stored in perfect conditions in a temperature controlled cellar.</t>
  </si>
  <si>
    <t>Label soiled and nicked.</t>
  </si>
  <si>
    <t>1997</t>
  </si>
  <si>
    <t>Chateau d'Yquem Premier Cru Superieur, Sauternes (Halves)</t>
  </si>
  <si>
    <t>Chateau Rieussec Premier Cru Classe, Sauternes - In Bond</t>
  </si>
  <si>
    <t>Previously stored in Octavian since first release.</t>
  </si>
  <si>
    <t>1955</t>
  </si>
  <si>
    <t>1969</t>
  </si>
  <si>
    <t>Levels BN, labels badly damaged.</t>
  </si>
  <si>
    <t>Levels 2 VTS, 1 HS, capsules showing signs of corrosion, 2 corks very slightly exposed, labels bin-soiled.</t>
  </si>
  <si>
    <t>Levels 2 IN, 1 BN, labels marked and scuffed.</t>
  </si>
  <si>
    <t>Chateau La Lagune 3eme Cru Classe, Haut-Medoc (Magnums)</t>
  </si>
  <si>
    <t>1979</t>
  </si>
  <si>
    <t>1982</t>
  </si>
  <si>
    <t>Levels 1 HS, 1 MS/HS. Labels soiled.</t>
  </si>
  <si>
    <t>Levels 1 VTS/BN, 3 VTS, 3 TS/VTS, 1 TS, 3 TS/HS, 1 HS, 1 MS , 2 corks lightly raised, 3 capsules showing light signs of corrosion.</t>
  </si>
  <si>
    <t>1986</t>
  </si>
  <si>
    <t>Levels 1 BN, 1 VTS. Labels discoloured.</t>
  </si>
  <si>
    <t>1989</t>
  </si>
  <si>
    <t>Chateau La Mission Haut-Brion Cru Classe, Pessac-Leognan</t>
  </si>
  <si>
    <t>Chateau L'Evangile, Pomerol (Magnum)</t>
  </si>
  <si>
    <t>Chateau Palmer 3eme Cru Classe, Margaux</t>
  </si>
  <si>
    <t>Chateau Cheval Blanc Premier Grand Cru Classe A, St-Emilion Grand Cru - In Bond</t>
  </si>
  <si>
    <t>Chateau La Grangere, Saint-Emilion Grand Cru</t>
  </si>
  <si>
    <t>2000</t>
  </si>
  <si>
    <t>Chateau Brane-Cantenac 2eme Cru Classe, Margaux</t>
  </si>
  <si>
    <t>Chateau Larmande Grand Cru Classe, Saint-Emilion Grand Cru</t>
  </si>
  <si>
    <t>Chateau Laforge, Saint-Emilion (Double Magnum)</t>
  </si>
  <si>
    <t>Packed in a 12x75cl OWC.</t>
  </si>
  <si>
    <t>2003</t>
  </si>
  <si>
    <t>Chateau Haut-Brion Premier Cru Classe, Pessac-Leognan - In Bond</t>
  </si>
  <si>
    <t>Labels damp-stained and damaged.</t>
  </si>
  <si>
    <t>Chateau Lafleur, Pomerol - In Bond</t>
  </si>
  <si>
    <t>2004</t>
  </si>
  <si>
    <t>Labels damp-stained.</t>
  </si>
  <si>
    <t>Chateau Leoville Las Cases 2eme Cru Classe, Saint-Julien - In Bond</t>
  </si>
  <si>
    <t>Chateau Pavie Premier Grand Cru Classe A, Saint-Emilion Grand Cru - In Bond</t>
  </si>
  <si>
    <t>Chateau Pichon Longueville Comtesse de Lalande 2eme Cru Classe, Pauillac - In Bond</t>
  </si>
  <si>
    <t>Chateau Kirwan 3eme Cru Classe, Margaux (Magnum)</t>
  </si>
  <si>
    <t>1 label lightly stained.</t>
  </si>
  <si>
    <t>Chateau Pontet-Canet 5eme Cru Classe, Pauillac - In Bond</t>
  </si>
  <si>
    <t>Chateau Lynch-Bages 5eme Cru Classe, Pauillac - In Bond</t>
  </si>
  <si>
    <t>Chateau Batailley 5eme Cru Classe, Pauillac - In Bond</t>
  </si>
  <si>
    <t>Chateau Grand-Puy-Lacoste 5eme Cru Classe, Pauillac - In Bond</t>
  </si>
  <si>
    <t>Chateau Smith Haut Lafitte, Rouge Cru Classe, Pessac-Leognan - In Bond</t>
  </si>
  <si>
    <t>La Reserve de Leoville Barton, Saint-Julien</t>
  </si>
  <si>
    <t>Roc de Cambes, Cotes de Bourg</t>
  </si>
  <si>
    <t>Chateau Tour St Bonnet, Medoc</t>
  </si>
  <si>
    <t>Clos de l'Oratoire Grand Cru Classe, Saint-Emilion Grand Cru (Magnum)</t>
  </si>
  <si>
    <t>Clos de l'Oratoire Grand Cru Classe, Saint-Emilion Grand Cru</t>
  </si>
  <si>
    <t>Chateau Latour a Pomerol, Pomerol (Magnums)</t>
  </si>
  <si>
    <t>Chateau La Croix de Gay, Pomerol</t>
  </si>
  <si>
    <t>2006</t>
  </si>
  <si>
    <t>Chateau Mouton Rothschild Premier Cru Classe, Pauillac - In Bond</t>
  </si>
  <si>
    <t>La Mondotte Premier Grand Cru Classe B, Saint-Emilion Grand Cru - In Bond</t>
  </si>
  <si>
    <t>2008</t>
  </si>
  <si>
    <t>Chateau Gaby, Cuvee, Canon-Fronsac</t>
  </si>
  <si>
    <t>2009</t>
  </si>
  <si>
    <t>Ronan by Clinet, Chateau Clinet</t>
  </si>
  <si>
    <t>Chateau Moulin Saint-Georges, Saint-Emilion Grand Cru</t>
  </si>
  <si>
    <t>Chateau de Fonbel, Saint-Emilion Grand Cru</t>
  </si>
  <si>
    <t>2010</t>
  </si>
  <si>
    <t>Chateau Margaux Premier Cru Classe, Margaux (Double Magnum) - In Bond</t>
  </si>
  <si>
    <t>Chateau Montlandrie, Castillon-Cotes de Bordeaux (Magnums)</t>
  </si>
  <si>
    <t>Chateau Montlandrie, Castillon-Cotes de Bordeaux</t>
  </si>
  <si>
    <t>Chateau Bauduc, Bordeaux</t>
  </si>
  <si>
    <t>Chateau Les Cruzelles, Lalande de Pomerol</t>
  </si>
  <si>
    <t>Chateau Pape Clement Cru Classe, Pessac-Leognan (Imperial) - In Bond</t>
  </si>
  <si>
    <t>Chateau Clinet, Pomerol (Double Magnum)</t>
  </si>
  <si>
    <t>2012</t>
  </si>
  <si>
    <t>Chateau Haut-Brion Premier Cru Classe, Pessac-Leognan (Magnum) - In Bond</t>
  </si>
  <si>
    <t>Chateau Malartic Lagraviere, Pessac-Leognan Grand Cru Classe, Rouge</t>
  </si>
  <si>
    <t>2013</t>
  </si>
  <si>
    <t>Chateau Margaux Premier Cru Classe, Margaux (Imperial) - In Bond</t>
  </si>
  <si>
    <t>2014</t>
  </si>
  <si>
    <t>2015</t>
  </si>
  <si>
    <t>Chateau Giscours 3eme Cru Classe, Margaux</t>
  </si>
  <si>
    <t>Les Griffons de Pichon Baron Rouge, Pauillac</t>
  </si>
  <si>
    <t>Domaine de Bellevue, Le Grand Societe, Cadillac-Cotes de Bordeaux</t>
  </si>
  <si>
    <t>Chateau Meaume, Reserve du Chateau Bordeaux Superieur</t>
  </si>
  <si>
    <t>Chateau Branaire-Ducru 4eme Cru Classe, Saint-Julien - In Bond</t>
  </si>
  <si>
    <t>Chateau Pedesclaux 5eme Cru Classe, Pauillac</t>
  </si>
  <si>
    <t>Chateau Cantemerle 5eme Cru Classe, Haut-Medoc - In Bond</t>
  </si>
  <si>
    <t>Packed in 2x6.
1 x OCC lid damaged.</t>
  </si>
  <si>
    <t>Domaine de Chevalier, Rouge Cru Classe, Pessac-Leognan - In Bond</t>
  </si>
  <si>
    <t>Chateau Cheval Blanc Premier Grand Cru Classe A, St-Emilion Grand Cru (Double Magnum) - In Bond</t>
  </si>
  <si>
    <t>Chateau de Millery, Saint-Emilion Grand Cru</t>
  </si>
  <si>
    <t>Chateau Montrose 2eme Cru Classe, Saint-Estephe - In Bond</t>
  </si>
  <si>
    <t>Chateau Clerc Milon 5eme Cru Classe, Pauillac</t>
  </si>
  <si>
    <t>Alter Ego, Margaux - In Bond</t>
  </si>
  <si>
    <t>OCC damaged.</t>
  </si>
  <si>
    <t>2018</t>
  </si>
  <si>
    <t>Chateau Anthonic, Moulis en Medoc - In Bond</t>
  </si>
  <si>
    <t>2019</t>
  </si>
  <si>
    <t>La Chapelle de la Mission Haut-Brion, Pessac-Leognan - In Bond</t>
  </si>
  <si>
    <t>Chateau Pape Clement Cru Classe, Pessac-Leognan - In Bond</t>
  </si>
  <si>
    <t>Chateau Pape Clement, Cuvee Bernard Magrez, Pessac-Leognan - In Bond</t>
  </si>
  <si>
    <t>Chateau Phelan Segur, Saint-Estephe - In Bond</t>
  </si>
  <si>
    <t>Chateau Tour St Bonnet, Medoc - In Bond</t>
  </si>
  <si>
    <t>2020</t>
  </si>
  <si>
    <t>Chateau Cantenac Brown 3eme Cru Classe, Margaux</t>
  </si>
  <si>
    <t>Chateau Siran, Margaux - In Bond</t>
  </si>
  <si>
    <t>Chateau Fourcas Dupre, Listrac-Medoc - In Bond</t>
  </si>
  <si>
    <t>Packed in 2x6.
1 x OCC damaged.</t>
  </si>
  <si>
    <t>Chateau Beau-Sejour Becot Premier Grand Cru Classe B, Saint-Emilion Grand Cru</t>
  </si>
  <si>
    <t>Chateau Grand Mayne Grand Cru Classe, Saint-Emilion Grand Cru</t>
  </si>
  <si>
    <t>Chateau Laroque Grand Cru Classe, Saint-Emilion Grand Cru</t>
  </si>
  <si>
    <t>Chateau La Grande Clotte, Lussac-Saint-Emilion - In Bond</t>
  </si>
  <si>
    <t>2021</t>
  </si>
  <si>
    <t>Chateau La Gaffeliere Premier Grand Cru Classe B, Saint-Emilion Grand Cru</t>
  </si>
  <si>
    <t>2022</t>
  </si>
  <si>
    <t>Chateau Langoa Barton 3eme Cru Classe, Saint-Julien - In Bond</t>
  </si>
  <si>
    <t>La Dame de Montrose, Saint-Estephe - In Bond</t>
  </si>
  <si>
    <t>2011/2012 Vieux Chateau Certan, Pomerol</t>
  </si>
  <si>
    <t>2011 Vieux Chateau Certan, Pomerol
4 x 75cl
2012 Vieux Chateau Certan, Pomerol
4 x 75cl
Total 8x75cl</t>
  </si>
  <si>
    <t>2007/2009 Chateau Phelan Segur, Saint-Estephe and Pavillon Poyferre, Saint Julien (Magnums)</t>
  </si>
  <si>
    <t>2007 Chateau Phelan Segur, Saint-Estephe
1x150cl
2009 Chateau Phelan Segur, Saint-Estephe
1x150cl
2009 Pavillon Poyferre, Saint-Julien
3x75cl
Total 5x150cl</t>
  </si>
  <si>
    <t>2012 Mixed Lot of St Emilion Grand Cru and Pomerol</t>
  </si>
  <si>
    <t>2012 Chateau L'Eglise-Clinet, Pomerol
3x75cl
2012 Chateau Tertre Roteboeuf, Saint-Emilion Grand Cru
3x75cl
2012 Chateau Canon Premier Grand Cru Classe B, Saint-Emilion Grand Cru
1x75cl
Total 7x75cl</t>
  </si>
  <si>
    <t>Coche-Dury, Meursault, Les Rougeots</t>
  </si>
  <si>
    <t>Coche-Dury</t>
  </si>
  <si>
    <t>Level 2.5cm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</si>
  <si>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Domaine Faiveley, Corton-Charlemagne Grand Cru</t>
  </si>
  <si>
    <t>Domaine Faiveley</t>
  </si>
  <si>
    <t>Domaine Dujac, Morey-Saint-Denis Premier Cru, Monts Luisants</t>
  </si>
  <si>
    <t>Purchased direct from the Domaine and stored in a fine Oxfordshire cellar.</t>
  </si>
  <si>
    <t>Labels lightly bin-soiled, 1 creased.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</si>
  <si>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Domaine Rapet Pere et Fils, Corton-Charlemagne Grand Cru</t>
  </si>
  <si>
    <t>Domaine Rapet Pere et Fils</t>
  </si>
  <si>
    <t>Domaine de Montille, Beaune Premier Cru</t>
  </si>
  <si>
    <t>Pierre-Yves Colin-Morey, Meursault, Les Narvaux</t>
  </si>
  <si>
    <t>Pierre-Yves Colin-Morey</t>
  </si>
  <si>
    <t>Pernot Belicard, Puligny-Montrachet Premier Cru, Les Perrieres - In Bond</t>
  </si>
  <si>
    <t>Pernot Belicard</t>
  </si>
  <si>
    <t>Pernot Belicard, Puligny-Montrachet Premier Cru, Champ Canet - In Bond</t>
  </si>
  <si>
    <t>Joseph Drouhin, Beaune Premier Cru, Le Clos des Mouches Blanc</t>
  </si>
  <si>
    <t>Joseph Drouhin</t>
  </si>
  <si>
    <t>Mixed Lot of Jean-Claude Ramonet, Saint-Aubin Premier Cru</t>
  </si>
  <si>
    <t>Jean-Claude Ramonet</t>
  </si>
  <si>
    <t>2017 Jean-Claude Ramonet, Saint-Aubin Premier Cru, En Remilly Blanc
3 x 75cl
2017 Jean-Claude Ramonet, Saint-Aubin Premier Cru, Les Murgers des Dents de Chien
3 x 75cl
Total 6x75cl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</si>
  <si>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Vincent Dancer, Chassagne-Montrachet Premier Cru, La Romanee</t>
  </si>
  <si>
    <t>Vincent Dancer</t>
  </si>
  <si>
    <t>Pierre-Yves Colin-Morey, Chassagne-Montrachet Premier Cru, La Maltroie</t>
  </si>
  <si>
    <t>Domaine Jean-Baptiste Boudier, Corton-Charlemagne Grand Cru, Le Corton - In Bond</t>
  </si>
  <si>
    <t>Domaine Jean-Baptiste Boudier</t>
  </si>
  <si>
    <t>Domaine de la Vougeraie, Vougeot Premier Cru, Le Clos Blanc de Vougeot (Magnum)</t>
  </si>
  <si>
    <t>Domaine de la Vougeraie</t>
  </si>
  <si>
    <t>Domaine de la Vougeraie, Vougeot Premier Cru, Le Clos Blanc de Vougeot</t>
  </si>
  <si>
    <t>From an important Berkshire house, stored in a fine cellar since first release.</t>
  </si>
  <si>
    <t>Benjamin Leroux, Meursault Premier Cru, Blagny La Piece sous le Bois</t>
  </si>
  <si>
    <t>Benjamin Leroux</t>
  </si>
  <si>
    <t>Domaine Paul Pillot, Saint-Aubin Premier Cru, Le Charmois Blanc</t>
  </si>
  <si>
    <t>Domaine Paul Pillot</t>
  </si>
  <si>
    <t>Hubert Lamy, Saint-Aubin Premier Cru, Derriere Chez Edouard Blanc</t>
  </si>
  <si>
    <t>Hubert Lamy</t>
  </si>
  <si>
    <t>Benjamin Leroux, Chassagne-Montrachet Premier Cru, Tete du Clos Blanc</t>
  </si>
  <si>
    <t>Caroline Morey</t>
  </si>
  <si>
    <t>Domaine Buisson Battault, Puligny-Montrachet Premier Cru, Les Referts - In Bond</t>
  </si>
  <si>
    <t>Domaine Coffinet Duvernay, Chassagne-Montrachet Premier Cru, Les Champs Gain</t>
  </si>
  <si>
    <t>Domaine Coffinet-Duvernay</t>
  </si>
  <si>
    <t>Domaine Paul Pillot, Chassagne-Montrachet Premier Cru, Clos Saint-Jean Blanc</t>
  </si>
  <si>
    <t>Jean-Marc Pillot, Chassagne-Montrachet Premier Cru, Les Chenevottes</t>
  </si>
  <si>
    <t>Jean-Marc Pillot</t>
  </si>
  <si>
    <t>Jean-Marc Pillot, Chassagne-Montrachet Premier Cru, Les Chenevottes (Magnum)</t>
  </si>
  <si>
    <t>Jean-Philippe Fichet, Meursault, Les Gruyaches</t>
  </si>
  <si>
    <t>Jean-Philippe Fichet</t>
  </si>
  <si>
    <t>Alain Hudelot-Noellat, Meursault, Clos des Ecoles</t>
  </si>
  <si>
    <t>Alain Hudelot-Noellat</t>
  </si>
  <si>
    <t>Bachelet-Monnot, Puligny-Montrachet Premier Cru, Les Folatieres</t>
  </si>
  <si>
    <t>Bachelet-Monnot</t>
  </si>
  <si>
    <t>Bruno Colin, Puligny-Montrachet Premier Cru, La Truffiere</t>
  </si>
  <si>
    <t>Bruno Colin</t>
  </si>
  <si>
    <t>J. M. Boillot, Puligny-Montrachet Premier Cru, La Garenne</t>
  </si>
  <si>
    <t>J. M. Boillot</t>
  </si>
  <si>
    <t>J. M. Boillot, Puligny-Montrachet Premier Cru, Les Referts</t>
  </si>
  <si>
    <t>Bruno Colin, Chassagne-Montrachet Premier Cru, Blanchot Dessous</t>
  </si>
  <si>
    <t>Bruno Colin, Chassagne-Montrachet Premier Cru, Les Chaumees</t>
  </si>
  <si>
    <t>Domaine Coffinet-Duvernay, Chassagne-Montrachet Premier Cru, Blanchot Dessus</t>
  </si>
  <si>
    <t>Domaine Coffinet-Duvernay, Chassagne-Montrachet Premier Cru, Les Grands Clos</t>
  </si>
  <si>
    <t>Philippe Colin, Chassagne-Montrachet Premier Cru</t>
  </si>
  <si>
    <t>Philippe Colin</t>
  </si>
  <si>
    <t>Philippe Colin, Chassagne-Montrachet Premier Cru, En Remilly</t>
  </si>
  <si>
    <t>Antoine Jobard, Meursault, En la Barre</t>
  </si>
  <si>
    <t>Antoine Jobard</t>
  </si>
  <si>
    <t>Benjamin Leroux, Meursault, Vireuils Blanc</t>
  </si>
  <si>
    <t>Bernard Moreau, Chassagne-Montrachet</t>
  </si>
  <si>
    <t>Bernard Morey</t>
  </si>
  <si>
    <t>Pierre-Yves Colin-Morey, Bourgogne, Hautes Cotes de Beaune Au Bout du Monde</t>
  </si>
  <si>
    <t>Chateau des Quarts, Pouilly-Fuisse, Clos des Quarts</t>
  </si>
  <si>
    <t>Chateau des Quarts</t>
  </si>
  <si>
    <t>Domaine Coffinet-Duvernay, Chassagne-Montrachet Premier Cru, La Maltroie Blanc</t>
  </si>
  <si>
    <t>Jean-Philippe Fichet, Meursault, Les Chevalieres</t>
  </si>
  <si>
    <t>Pierre-Yves Colin-Morey, Meursault</t>
  </si>
  <si>
    <t>Domaine de Montille, Puligny-Montrachet</t>
  </si>
  <si>
    <t>Jean-Marc Pillot, Puligny-Montrachet</t>
  </si>
  <si>
    <t>Jean-Philippe Fichet, Bourgogne, Cote d'Or Vieilles Vignes Blanc</t>
  </si>
  <si>
    <t>Domaine de Montille, Bourgogne, Le Clos du Chateau</t>
  </si>
  <si>
    <t>Dominique Lafon, Bourgogne, Blanc</t>
  </si>
  <si>
    <t>Dominique Lafon</t>
  </si>
  <si>
    <t>Olivier Merlin, Pouilly-Fuisse Premier Cru, Clos De France</t>
  </si>
  <si>
    <t>Olivier Merlin</t>
  </si>
  <si>
    <t>Thibault Liger-Belair, Corton-Charlemagne Grand Cru, Les Languettes - In Bond</t>
  </si>
  <si>
    <t>Thibault Liger-Belair</t>
  </si>
  <si>
    <t>Benjamin Leroux, Meursault Premier Cru, Genevrieres</t>
  </si>
  <si>
    <t>Armand Heitz, Meursault Premier Cru, Perrieres - In Bond</t>
  </si>
  <si>
    <t>Armand Heitz</t>
  </si>
  <si>
    <t>Xavier Monnot, Puligny-Montrachet Premier Cru, Les Folatieres</t>
  </si>
  <si>
    <t>Xavier Monnot</t>
  </si>
  <si>
    <t>Armand Heitz, Chassagne-Montrachet Premier Cru, La Maltroie - In Bond</t>
  </si>
  <si>
    <t>Armand Heitz, Chassagne-Montrachet Premier Cru, Morgeot Blanc - In Bond</t>
  </si>
  <si>
    <t>Chateau des Quarts, Pouilly-Fuisse Premier Cru, Clos des Quarts aux Quarts</t>
  </si>
  <si>
    <t>Jean-Marc Pillot, Puligny-Montrachet, Noyer Bret</t>
  </si>
  <si>
    <t>Jean-Marc Pillot, Chassagne-Montrachet</t>
  </si>
  <si>
    <t>Pierre-Yves Colin-Morey, Bourgogne, Chardonnay</t>
  </si>
  <si>
    <t>Matrot, Saint-Romain, Blanc</t>
  </si>
  <si>
    <t>Domaine Leflaive, Bourgogne, Blanc</t>
  </si>
  <si>
    <t>2023</t>
  </si>
  <si>
    <t>2015 Olivier Leflaive, Chassagne-Montrachet, Blanchot Blanc
1 x 75cl
2017 Olivier Leflaive, Montagny Premier Cru, Les Bonneveaux
1 x 75cl
2017 Olivier Leflaive, Auxey-Duresses, La Macabree
1 x 75cl
2017 Olivier Leflaive, Saint-Aubin Premier Cru, En Remilly Blanc
1 x 75cl
2018 Olivier Leflaive, Bourgogne Aligote
2 x 75cl
Total 6x75cl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</si>
  <si>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Maison Leroy, Bourgogne, Fleurs de Vignes (2020 Release) - In Bond</t>
  </si>
  <si>
    <t>Maison Leroy</t>
  </si>
  <si>
    <t>The "Fleurs de Vignes" combines four different vintages of both regional and village level along with declassified 1er Cru Puligny Montrachet Les Champs Gain.</t>
  </si>
  <si>
    <t>Domaine Francois Raveneau, Chablis Grand Cru, Valmur</t>
  </si>
  <si>
    <t>Domaine Francois Raveneau</t>
  </si>
  <si>
    <t>Samuel Billaud, Chablis</t>
  </si>
  <si>
    <t>Herve Azo, Chablis - In Bond</t>
  </si>
  <si>
    <t>Herve Azo</t>
  </si>
  <si>
    <t>Domaine Francois Raveneau, Chablis</t>
  </si>
  <si>
    <t>Packed in a 6x75cl.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</si>
  <si>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Olivier Merlin, Macon, La Roche-Vineuse Cras</t>
  </si>
  <si>
    <t>Les Heritiers du Comte Lafon, Vire-Clesse</t>
  </si>
  <si>
    <t>Les Heritiers du Comte Lafon</t>
  </si>
  <si>
    <t>2020/2021 Macon from Les Heritiers du Comte Lafon</t>
  </si>
  <si>
    <t>2020 Les Heritiers du Comte Lafon, Vire-Clesse
5x75cl
2021 Les Heritiers du Comte Lafon, Macon, Uchizy Maranches
6x75cl
Total 11x75cl
Packed in 2x6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</si>
  <si>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2023 Mixed Lot of Olivier Merlin, Macon and Pouilly-Fuisse</t>
  </si>
  <si>
    <t>2023 Olivier Merlin, Macon, La Roche-Vineuse Cras
OCC
6 x 75cl
2023 Olivier Merlin, Pouilly-Fuisse Premier Cru, Clos De France
OCC
6x75cl
Total 12x75cl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</si>
  <si>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Philippe Pacalet, Moulin-a-Vent - In Bond</t>
  </si>
  <si>
    <t>Philippe Pacalet</t>
  </si>
  <si>
    <t>Chateau Des Jacques, Moulin-a-Vent Clos de Rochegres</t>
  </si>
  <si>
    <t>Chateau des Jacques</t>
  </si>
  <si>
    <t>Thibault Liger-Belair, Moulin-a-Vent, Les Vieilles Vignes - In Bond</t>
  </si>
  <si>
    <t>Thibault Liger-Belair, La Roche , Moulin-a-Vent - In Bond</t>
  </si>
  <si>
    <t>Louis Jadot Chateau des Jacques Moulin-a-Vent (Magnums)</t>
  </si>
  <si>
    <t>Louis Jadot (Jacques)</t>
  </si>
  <si>
    <t>Thibault Liger-Belair, Moulin-a-Vent, Champ de Cour - In Bond</t>
  </si>
  <si>
    <t>Lot Withdrawn</t>
  </si>
  <si>
    <t>1993</t>
  </si>
  <si>
    <t>1998/1999 Domaine Marquis d'Angerville, Volnay Premier Cru, Clos des Ducs</t>
  </si>
  <si>
    <t>1998 Domaine Marquis d'Angerville, Volnay Premier Cru, Clos des Ducs
1 x 75cl
1999 Domaine Marquis d'Angerville, Volnay Premier Cru, Clos des Ducs
2 x 75cl
Labels slightly stained.
Total 3x75cl</t>
  </si>
  <si>
    <t>2000/2004 Domaine Marquis d'Angerville, Volnay Premier Cru, Clos des Ducs
6 x 75cl
Labels slighlty Stained</t>
  </si>
  <si>
    <t>Frederic Magnien, Echezeaux Grand Cru - In Bond</t>
  </si>
  <si>
    <t>Frederic Magnien</t>
  </si>
  <si>
    <t>Alain Hudelot-Noellat, Romanee-Saint-Vivant Grand Cru - In Bond</t>
  </si>
  <si>
    <t>Maume (Tawse), Mazis-Chambertin Grand Cru</t>
  </si>
  <si>
    <t>Maume (Tawse)</t>
  </si>
  <si>
    <t>Robert Groffier, Gevrey-Chambertin Premier Cru - In Bond</t>
  </si>
  <si>
    <t>Robert Groffier</t>
  </si>
  <si>
    <t>Domaine Fourrier, Gevrey-Chambertin Premier Cru, Cherbaudes Vieille Vigne - In Bond</t>
  </si>
  <si>
    <t>Domaine Louis Jadot, Chambolle-Musigny Premier Cru, Les Fuees</t>
  </si>
  <si>
    <t>Domaine Louis Jadot</t>
  </si>
  <si>
    <t>Domaine Bruno Clavelier, Chambolle-Musigny Premier Cru, La Combe d'Orveau Vieilles Vignes Rouge</t>
  </si>
  <si>
    <t>Domaine Bruno Clavelier</t>
  </si>
  <si>
    <t>2005 Domaine Confuron Cotetidot, Nuits-Saint-Georges Premier Cru, Aux Vignerondes</t>
  </si>
  <si>
    <t>Domaine Confuron Cotetidot</t>
  </si>
  <si>
    <t>Nicolas Potel, Vosne-Romanee Premier Cru, Les Gaudichots</t>
  </si>
  <si>
    <t>Domaine de Montille, Nuits-Saint-Georges Premier Cru, Clos des Grandes Vignes</t>
  </si>
  <si>
    <t>Domaine des Heritiers Louis Jadot, Beaune Premier Cru, Clos des Ursules</t>
  </si>
  <si>
    <t>Domaine Joseph Voillot, Pommard Premier Cru, Les Rugiens - In Bond</t>
  </si>
  <si>
    <t>Jerome Chezeaux, Clos de Vougeot Grand Cru - In Bond</t>
  </si>
  <si>
    <t>Jerome Chezeaux</t>
  </si>
  <si>
    <t>Domaine Dujac, Vosne-Romanee Premier Cru, Aux Malconsorts</t>
  </si>
  <si>
    <t>Jacques-Frederic Mugnier, Chambolle-Musigny</t>
  </si>
  <si>
    <t>Jacques-Frederic Mugnier</t>
  </si>
  <si>
    <t>Armand Rousseau, Ruchottes-Chambertin Grand Cru</t>
  </si>
  <si>
    <t>Domaine Confuron Cotetidot, Charmes-Chambertin Grand Cru</t>
  </si>
  <si>
    <t>Domaine Rossignol-Trapet, Chambertin Grand Cru</t>
  </si>
  <si>
    <t>Domaine Rossignol-Trapet</t>
  </si>
  <si>
    <t>Geantet-Pansiot, Charmes-Chambertin Grand Cru</t>
  </si>
  <si>
    <t>Geantet-Pansiot</t>
  </si>
  <si>
    <t>Domaine Louis Jadot, Gevrey-Chambertin Premier Cru, Clos Saint-Jacques</t>
  </si>
  <si>
    <t>Domaine Rossignol-Trapet, Gevrey-Chambertin, Vieilles Vignes - In Bond</t>
  </si>
  <si>
    <t>Alain Hudelot-Noellat, Chambolle-Musigny Premier Cru, Les Charmes</t>
  </si>
  <si>
    <t>Robert Groffier, Chambolle-Musigny Premier Cru, Les Sentiers - In Bond</t>
  </si>
  <si>
    <t>Alain Hudelot-Noellat, Vosne-Romanee Premier Cru, Les Suchots</t>
  </si>
  <si>
    <t>Domaine Arnoux-Lachaux, Vosne-Romanee, Les Hautes Maizieres - In Bond</t>
  </si>
  <si>
    <t>Domaine Arnoux-Lachaux</t>
  </si>
  <si>
    <t>Domaine Bruno Clavelier, Vosne-Romanee Premier Cru, Les Beaux Monts Vieilles Vignes</t>
  </si>
  <si>
    <t>2009/2017 Mixed Lot from Domaine Fourrier</t>
  </si>
  <si>
    <t>2009 Domaine Fourrier, Gevrey-Chambertin, Aux Echezeaux Vieille Vigne
5 x 75cl
2010 Domaine Fourrier, Morey-Saint-Denis, Clos Solon Vieille Vigne
1x75cl
2014 Domaine Fourrier, Gevrey-Chambertin, Vieille Vigne
3x75cl
2017 Domaine Fourrier, Morey-Saint-Denis, Clos Solon Vieille Vigne
1x75cl
Total 10x75cl</t>
  </si>
  <si>
    <t>2009/2018 Mixed Lot of Burgundy</t>
  </si>
  <si>
    <t>2009 Dominique Lafon, Volnay Premier Cru, Les Lurets
4 x 75cl
2015 Domaine Denis Mortet, Marsannay, Longeroies Rouge
3 x 75cl
2018 Geantet-Pansiot, Chambolle-Musigny Premier Cru, Les Feusselottes
2 x 75cl
Total 9x75cl</t>
  </si>
  <si>
    <t>Domaine Faiveley, Gevrey-Chambertin Premier Cru, Les Cazetiers</t>
  </si>
  <si>
    <t>Domaine Faiveley, Gevrey-Chambertin Premier Cru, Combe au Moine</t>
  </si>
  <si>
    <t>Ghislaine Barthod, Chambolle-Musigny Premier Cru, Les Combottes</t>
  </si>
  <si>
    <t>Ghislaine Barthod</t>
  </si>
  <si>
    <t>Robert Groffier, Chambolle-Musigny Premier Cru, Les Hauts Doix - In Bond</t>
  </si>
  <si>
    <t>2010 Mixed Lot of Vosne-Romanee and Chambolle-Musigny, Alain Hudelot-Noellat</t>
  </si>
  <si>
    <t>2010 Alain Hudelot-Noellat, Vosne-Romanee Premier Cru, Les Suchots
3x75cl
2010 Alain Hudelot-Noellat, Vosne-Romanee Premier Cru, Aux Malconsorts
3x75cl
2010 Alain Hudelot-Noellat, Chambolle-Musigny Premier Cru, Les Charmes
2x75cl
Total 8x75cl</t>
  </si>
  <si>
    <t>Alain Hudelot-Noellat, Romanee-Saint-Vivant Grand Cru</t>
  </si>
  <si>
    <t>Domaine Michel Gros, Nuits-Saint-Georges, Les Chaliots - In Bond</t>
  </si>
  <si>
    <t>Domaine Michel Gros</t>
  </si>
  <si>
    <t>Comte Armand, Pommard Premier Cru, Clos des Epeneaux - In Bond</t>
  </si>
  <si>
    <t>Comte Armand</t>
  </si>
  <si>
    <t>La Pousse d'Or, Volnay Premier Cru, Clos des 60 Ouvrees - In Bond</t>
  </si>
  <si>
    <t>La Pousse d'Or</t>
  </si>
  <si>
    <t>2010/2017 Domaine Denis Bachelet, Gevrey-Chambertin, Vieilles Vignes</t>
  </si>
  <si>
    <t>Domaine Denis Bachelet</t>
  </si>
  <si>
    <t>2010 Domaine Denis Bachelet, Gevrey-Chambertin, Vieilles Vignes
4 x 75cl
2014 Domaine Denis Bachelet, Gevrey-Chambertin, Vieilles Vignes
1 x 75cl
2017 Domaine Denis Bachelet, Gevrey-Chambertin, Vieilles Vignes
4 x 75cl
Total 9x75cl</t>
  </si>
  <si>
    <t>Domaine Faiveley, Gevrey-Chambertin Premier Cru, Les Cazetiers - In Bond</t>
  </si>
  <si>
    <t>Domaine des Lambrays, Clos des Lambrays Grand Cru (Magnums)</t>
  </si>
  <si>
    <t>Domaine des Lambrays</t>
  </si>
  <si>
    <t>2009/2011 Mixed Lot of Domaine Fourrier, Chambolle-Musigny</t>
  </si>
  <si>
    <t>2009 Domaine Fourrier, Chambolle-Musigny, Vieille Vigne
2 x 75cl
2011 Domaine Fourrier, Chambolle-Musigny Premier Cru, Les Gruenchers Vieille Vigne
4 x 75cl
Total 6x75cl</t>
  </si>
  <si>
    <t>2011 Mixed Lot from Brenard Dugat-Py</t>
  </si>
  <si>
    <t>Bernard Dugat-Py</t>
  </si>
  <si>
    <t>2011 Bernard Dugat-Py, Charmes-Chambertin Grand Cru
2x75cl
2011 Bernard Dugat-Py, Mazoyeres-Chambertin Grand Cru
2x75cl
2011 Bernard Dugat-Py, Gevrey-Chambertin Premier Cru
2x75cl
2011 Bernard Dugat-Py, Gevrey-Chambertin, Coeur Roy
2x75cl
2011 Bernard Dugat-Py, Gevrey-Chambertin Vielles Vignes
2x75cl
2011 Bernard Dugat-Py, Vosne-Romanee Vielles Vignes
2x75cl
Total 12x75cl</t>
  </si>
  <si>
    <t>2010 Alain Hudelot-Noellat, Romanee-Saint-Vivant Grand Cru</t>
  </si>
  <si>
    <t>Louis Latour, Romanee-Saint-Vivant Grand Cru, Les Quatre Journaux - In Bond</t>
  </si>
  <si>
    <t>Louis Latour</t>
  </si>
  <si>
    <t>Francois Feuillet, Morey-Saint-Denis Premier Cru</t>
  </si>
  <si>
    <t>Prieure Roch, Nuits-Saint-Georges Premier Cru, Vieilles Vignes (Magnum) - In Bond</t>
  </si>
  <si>
    <t>Prieure Roch</t>
  </si>
  <si>
    <t>Robert Groffier, Bonnes Mares Grand Cru - In Bond</t>
  </si>
  <si>
    <t>Domaine Arnoux-Lachaux, Echezeaux Grand Cru, Les Rouges - In Bond</t>
  </si>
  <si>
    <t>Jacques-Frederic Mugnier, Chambolle-Musigny Premier Cru, Les Amoureuses</t>
  </si>
  <si>
    <t>Domaine Taupenot-Merme, Chambolle-Musigny Premier Cru, La Combe d'Orveau (Magnums)</t>
  </si>
  <si>
    <t>Domaine Taupenot-Merme</t>
  </si>
  <si>
    <t>1 label lightly soiled, 1 neck label scuffed</t>
  </si>
  <si>
    <t>Domaine Armand Rousseau, Gevrey-Chambertin - In Bond</t>
  </si>
  <si>
    <t>2013/2017 Benjamin Leroux, Volnay Premier Cru, Les Mitans</t>
  </si>
  <si>
    <t>2013 Benjamin Leroux, Volnay Premier Cru, Les Mitans
2 x 75cl
2017 Benjamin Leroux, Volnay Premier Cru, Les Mitans
4 x 75cl
Total 6x75cl</t>
  </si>
  <si>
    <t>Domaine Stephane Magnien, Clos Saint-Denis Grand Cru (Magnums)</t>
  </si>
  <si>
    <t>Domaine Stephane Magnien</t>
  </si>
  <si>
    <t>Francois Feuillet, Morey-Saint-Denis Premier Cru, Clos Sorbe (Magnums)</t>
  </si>
  <si>
    <t>Domaine Faiveley, Corton Grand Cru, Clos des Cortons Faiveley - In Bond</t>
  </si>
  <si>
    <t>Domaine Francois Bertheau, Chambolle-Musigny Premier Cru, Les Charmes - In Bond</t>
  </si>
  <si>
    <t>Domaine Francois Bertheau</t>
  </si>
  <si>
    <t>Domaine Dujac, Vosne-Romanee Premier Cru, Les Beaux Monts</t>
  </si>
  <si>
    <t>Domaine Bruno Clavelier, Vosne-Romanee Premier Cru, Les Beaux Monts Vieilles Vignes - In Bond</t>
  </si>
  <si>
    <t>2014/2017 Mixed Lot of Pierre Guillemot, Savigny-les-Beaune (Magnums)</t>
  </si>
  <si>
    <t>2014 Pierre Guillemot, Savigny-les-Beaune Premier Cru, Aux Serpentieres
5 x 150cl
2017 Pierre Guillemot, Savigny-les-Beaune, Vieilles Vignes
1 x 150cl
Total 6x150cl</t>
  </si>
  <si>
    <t>Domaine Fourrier, Gevrey-Chambertin, Vieille Vignes</t>
  </si>
  <si>
    <t>Domaine Fourrier, Gevrey-Chambertin, Aux Echezeaux Vieille Vigne</t>
  </si>
  <si>
    <t>Domaine Denis Mortet, Gevrey-Chambertin, Mes Cinq Terroirs (Magnum)</t>
  </si>
  <si>
    <t>Domaine Denis Mortet</t>
  </si>
  <si>
    <t>Jane Eyre, Gevrey-Chambertin - In Bond</t>
  </si>
  <si>
    <t>Jane Eyre</t>
  </si>
  <si>
    <t>2014/2017 Ghislaine Barthod, Chambolle-Musigny</t>
  </si>
  <si>
    <t>2014 Ghislaine Barthod, Chambolle-Musigny
4 x 75cl
2015 Ghislaine Barthod, Chambolle-Musigny
5 x 75cl
2017 Ghislaine Barthod, Chambolle-Musigny
1 x 75cl
Total 10x75cl</t>
  </si>
  <si>
    <t>Philippe Pacalet, Echezeaux Grand Cru - In Bond</t>
  </si>
  <si>
    <t>Gerard Raphet, Clos de Vougeot Grand Cru, Vieilles Vignes - In Bond</t>
  </si>
  <si>
    <t>Gerard Raphet</t>
  </si>
  <si>
    <t>Domaine Daniel Rion &amp; Fils, Clos de Vougeot Grand Cru, Le Petit Maupertuis - In Bond</t>
  </si>
  <si>
    <t>Domaine Daniel Rion &amp; Fils</t>
  </si>
  <si>
    <t>Lignier-Michelot, Clos de la Roche Grand Cru</t>
  </si>
  <si>
    <t>Lignier-Michelot</t>
  </si>
  <si>
    <t>Domaine Follin Arbelet, Corton Grand Cru, Les Bressandes</t>
  </si>
  <si>
    <t>Pierre Guillemot, Corton Grand Cru, Le Rognet et Corton</t>
  </si>
  <si>
    <t>Domaine Denis Bachelet, Gevrey-Chambertin Premier Cru, Les Corbeaux Vieilles Vignes - In Bond</t>
  </si>
  <si>
    <t>Domaine Georges Roumier, Morey-Saint-Denis Premier Cru, La Bussiere - In Bond</t>
  </si>
  <si>
    <t>Domaine Georges Roumier</t>
  </si>
  <si>
    <t>Domaine Jean Grivot, Vosne-Romanee Premier Cru, Aux Brulees - In Bond</t>
  </si>
  <si>
    <t>Domaine Albert Bichot (Clos Frantin), Vosne-Romanee Premier Cru, Aux Malconsorts - In Bond</t>
  </si>
  <si>
    <t>Domaine Albert Bichot (Clos Frantin)</t>
  </si>
  <si>
    <t>Hospices de Beaune (Francois Martenot), Beaune Premier Cru, Cuvee Betault (Magnums)</t>
  </si>
  <si>
    <t>Hospices de Beaune (Francois Martenot)</t>
  </si>
  <si>
    <t>Domaine Chandon de Briailles, Savigny-les-Beaune Premier Cru, Les Lavieres</t>
  </si>
  <si>
    <t>Domaine Chandon de Briailles</t>
  </si>
  <si>
    <t>Hospices de Beaune (Francois Martenot), Beaune Premier Cru, Cuvee Clos des Avaux</t>
  </si>
  <si>
    <t>Domaine Claude Nouveau, Maranges Premier Cru, La Fussiere Rouge</t>
  </si>
  <si>
    <t>Domaine Claude Nouveau</t>
  </si>
  <si>
    <t>Maison Louis Jadot, Santenay Premier Cru, Les Gravieres</t>
  </si>
  <si>
    <t>Maison Louis Jadot</t>
  </si>
  <si>
    <t>1 label slightly torn.</t>
  </si>
  <si>
    <t>Fourrier</t>
  </si>
  <si>
    <t>Ghislaine Barthod, Chambolle-Musigny</t>
  </si>
  <si>
    <t>Domaine Georges Roumier, Chambolle-Musigny - In Bond</t>
  </si>
  <si>
    <t>Domaine Jean Grivot, Vosne-Romanee</t>
  </si>
  <si>
    <t>Domaine Antonin Guyon, Savigny-les-Beaune, Les Goudelettes</t>
  </si>
  <si>
    <t>Domaine Antonin Guyon</t>
  </si>
  <si>
    <t>Prieure Roch, Ladoix, Le Clou Rouge - In Bond</t>
  </si>
  <si>
    <t>Jean-Marie Fourrier, Charmes-Chambertin Grand Cru - In Bond</t>
  </si>
  <si>
    <t>Chateau de la Tour, Clos de Vougeot Grand Cru, Hommage a Jean Morin (Magnum) - In Bond</t>
  </si>
  <si>
    <t>Chateau de la Tour</t>
  </si>
  <si>
    <t>Packed individually.
1 OWC lid slightly damaged.
Only released  in certain vintages. Made from the first bunches on the cane and from the best vines. Just three barrels produced.</t>
  </si>
  <si>
    <t>Geantet-Pansiot, Gevrey-Chambertin Premier Cru, Poissenot (Magnums)</t>
  </si>
  <si>
    <t>Domaine Taupenot-Merme, Morey-Saint-Denis Premier Cru, La Riotte - In Bond</t>
  </si>
  <si>
    <t>Domaine de Montille, Beaune Premier Cru, Les Greves - In Bond</t>
  </si>
  <si>
    <t>Domaine Jean-Marc Bouley, Volnay Premier Cru, Clos des Chenes</t>
  </si>
  <si>
    <t>Domaine Jean-Marc Bouley</t>
  </si>
  <si>
    <t>Domaine Marquis d'Angerville, Volnay Premier Cru, Champans - In Bond</t>
  </si>
  <si>
    <t>Domaine Charlopin Tissier, Gevrey-Chambertin, Vieilles Vignes</t>
  </si>
  <si>
    <t>Domaine Charlopin Tissier</t>
  </si>
  <si>
    <t>Domaine Denis Bachelet, Gevrey-Chambertin, Vieilles Vignes</t>
  </si>
  <si>
    <t>Domaine Duroche, Gevrey-Chambertin - In Bond</t>
  </si>
  <si>
    <t>Domaine Duroche</t>
  </si>
  <si>
    <t>2016/2017 Domaine Francois Bertheau, Chambolle-Musigny Premier Cru</t>
  </si>
  <si>
    <t>2016 Domaine Francois Bertheau, Chambolle-Musigny Premier Cru
6 x 75cl
2017 Domaine Francois Bertheau, Chambolle-Musigny Premier Cru
4 x 75cl
Total 10x75cl</t>
  </si>
  <si>
    <t>Jean-Marie Fourrier, Mazoyeres-Chambertin Grand Cru, Vieille Vigne - In Bond</t>
  </si>
  <si>
    <t>Domaine de la Vougeraie, Charmes-Chambertin Grand Cru, Les Mazoyeres</t>
  </si>
  <si>
    <t>Domaine Follin Arbelet, Corton Grand Cru, Rouge - In Bond</t>
  </si>
  <si>
    <t>Philippe Pacalet, Chambolle-Musigny Premier Cru - In Bond</t>
  </si>
  <si>
    <t>Maison Louis Jadot, Vosne-Romanee Premier Cru, Les Suchots</t>
  </si>
  <si>
    <t>Prieure Roch, Nuits-Saint-Georges Premier Cru, Clos des Argillieres - In Bond</t>
  </si>
  <si>
    <t>Philippe Pacalet, Nuits-Saint-Georges Premier Cru, Aux Argillas - In Bond</t>
  </si>
  <si>
    <t>Domaine des Heritiers Louis Jadot, Beaune Premier Cru, Clos des Ursules (Magnums)</t>
  </si>
  <si>
    <t>Domaine Chandon de Briailles, Pernand-Vergelesses Premier Cru, Ile des Vergelesses Rouge</t>
  </si>
  <si>
    <t>Domaine Y. Clerget, Volnay Premier Cru, Santenots</t>
  </si>
  <si>
    <t>Domaine Y. Clerget</t>
  </si>
  <si>
    <t>Ramonet, Chassagne-Montrachet Premier Cru, La Boudriotte</t>
  </si>
  <si>
    <t>Ramonet</t>
  </si>
  <si>
    <t>Domaine Jean Fournier, Marsannay, Clos du Roy - In Bond</t>
  </si>
  <si>
    <t>Domaine Jean Fournier</t>
  </si>
  <si>
    <t>Geantet-Pansiot, Gevrey-Chambertin, Vieilles Vignes</t>
  </si>
  <si>
    <t>Philippe Pacalet, Gevrey-Chambertin - In Bond</t>
  </si>
  <si>
    <t>Alain Hudelot-Noellat, Vosne-Romanee</t>
  </si>
  <si>
    <t>Domaine Denis Mortet, Gevrey-Chambertin Premier Cru, Lavaut Saint-Jacques - In Bond</t>
  </si>
  <si>
    <t>Domaine Confuron Cotetidot, Gevrey-Chambertin Premier Cru, Craipillot - In Bond</t>
  </si>
  <si>
    <t>Sylvie Esmonin, Gevrey-Chambertin Premier Cru, Clos Saint-Jacques</t>
  </si>
  <si>
    <t>Sylvie Esmonin</t>
  </si>
  <si>
    <t>Bruno Desaunay-Bissey, Vosne-Romanee Premier Cru, Les Rouges Vieilles Vignes - In Bond</t>
  </si>
  <si>
    <t>Bruno Desaunay-Bissey</t>
  </si>
  <si>
    <t>Bruno Desaunay-Bissey, Vosne-Romanee Premier Cru, Les Beaux Monts Vieilles Vignes - In Bond</t>
  </si>
  <si>
    <t>Benjamin Leroux, Pommard Premier Cru, Les Rugiens Hauts</t>
  </si>
  <si>
    <t>6 labels water-damaged.</t>
  </si>
  <si>
    <t>Benjamin Leroux, Chassagne-Montrachet Premier Cru, Tete du Clos Rouge</t>
  </si>
  <si>
    <t>Meo Camuzet, Fixin, Rouge - In Bond</t>
  </si>
  <si>
    <t>Meo Camuzet</t>
  </si>
  <si>
    <t>Dugat-Py, Gevrey-Chambertin, Cuvee Coeur de Roy Tres Vieilles Vignes - In Bond</t>
  </si>
  <si>
    <t>Dugat-Py</t>
  </si>
  <si>
    <t>Meo Camuzet Frere et Soeurs, Bourgogne, Cote d'Or Hemisphere Sud - In Bond</t>
  </si>
  <si>
    <t>Meo Camuzet Frere et Soeurs</t>
  </si>
  <si>
    <t>Alain Hudelot-Noellat, Clos de Vougeot Grand Cru - In Bond</t>
  </si>
  <si>
    <t>Laurent Ponsot, Echezeaux Grand Cru, Cuvee de l'Erable - In Bond</t>
  </si>
  <si>
    <t>Jane Eyre, Gevrey-Chambertin Premier Cru, Les Corbeaux - In Bond</t>
  </si>
  <si>
    <t>Alain Hudelot-Noellat, Vosne-Romanee Premier Cru, Les Suchots - In Bond</t>
  </si>
  <si>
    <t>Alain Hudelot-Noellat, Vosne-Romanee Premier Cru, Les Beaux Monts - In Bond</t>
  </si>
  <si>
    <t>Domaine des Heritiers Louis Jadot, Beaune Premier Cru, Les Boucherottes</t>
  </si>
  <si>
    <t>Louis Jadot, Beaune Premier Cru, Les Teurons</t>
  </si>
  <si>
    <t>Thibault Liger-Belair, Aloxe-Corton Premier Cru, La Toppe au Vert - In Bond</t>
  </si>
  <si>
    <t>Domaine de Montille, Volnay Premier Cru, Taille Pieds - In Bond</t>
  </si>
  <si>
    <t>Benjamin Leroux, Volnay Premier Cru, Clos de la Cave des Ducs - In Bond</t>
  </si>
  <si>
    <t>Armand Heitz, Saint-Aubin Premier Cru, Les Murgers des Dents de Chien Rouge - In Bond</t>
  </si>
  <si>
    <t>Sylvie Esmonin, Gevrey-Chambertin, Vieillles Vignes</t>
  </si>
  <si>
    <t>Domaine Denis Mortet, Gevrey-Chambertin, Mes Cinq Terroirs</t>
  </si>
  <si>
    <t>Dujac Fils et Pere, Chambolle-Musigny</t>
  </si>
  <si>
    <t>Dujac Fils et Pere</t>
  </si>
  <si>
    <t>Dugat-Py, Vosne-Romanee, Tres Vieilles Vignes - In Bond</t>
  </si>
  <si>
    <t>Thibault Liger-Belair, Nuits-Saint-Georges, Belle Croix - In Bond</t>
  </si>
  <si>
    <t>Perrot-Minot, Nuits-Saint-Georges, Aux Murgers Cras</t>
  </si>
  <si>
    <t>Perrot-Minot</t>
  </si>
  <si>
    <t>Domaine Michel Lafarge, Volnay</t>
  </si>
  <si>
    <t>Domaine Michel Lafarge</t>
  </si>
  <si>
    <t>Domaine de la Vougeraie, Bourgogne, Terres de Famille Pinot Noir - In Bond</t>
  </si>
  <si>
    <t>Domaine Michel Lafarge, Bourgogne, Rouge - In Bond</t>
  </si>
  <si>
    <t>Domaine Denis Mortet, Bourgogne, Noble Souche Rouge</t>
  </si>
  <si>
    <t>Alain Hudelot-Noellat, Vosne-Romanee - In Bond</t>
  </si>
  <si>
    <t>Armand Heitz, Mazis-Chambertin Grand Cru - In Bond</t>
  </si>
  <si>
    <t>Armand Heitz, Echezeaux Grand Cru - In Bond</t>
  </si>
  <si>
    <t>Thibault Liger-Belair, Corton Grand Cru, Le Clos du Roi Rouge - In Bond</t>
  </si>
  <si>
    <t>Domaine de l'Arlot, Nuits-Saint-Georges Premier Cru, Clos des Forets Saint-Georges</t>
  </si>
  <si>
    <t>Domaine de l'Arlot</t>
  </si>
  <si>
    <t>Domaine Jessiaume, Santenay Premier Cru, Les Gravieres Rouge</t>
  </si>
  <si>
    <t>Domaine Jessiaume</t>
  </si>
  <si>
    <t>Philippe Germain, Gevrey-Chambertin</t>
  </si>
  <si>
    <t>Philippe Germain</t>
  </si>
  <si>
    <t>Domaine Charles Audoin, Gevrey-Chambertin</t>
  </si>
  <si>
    <t>Domaine Charles Audoin</t>
  </si>
  <si>
    <t>Domaine Jean-Baptiste Boudier, Corton Grand Cru, Les Renardes - In Bond</t>
  </si>
  <si>
    <t>Simon Bize, Savigny-les-Beaune, Aux Grands Liards - In Bond</t>
  </si>
  <si>
    <t>Simon Bize</t>
  </si>
  <si>
    <t>Devevey, Beaune Premier Cru, Pertuisots</t>
  </si>
  <si>
    <t>Devevey</t>
  </si>
  <si>
    <t>2005/2023 Devevey, Beaune Premier Cru, Pertuisots</t>
  </si>
  <si>
    <t>2005 Devevey, Beaune Premier Cru, Pertuisots
1 x 75cl
2011 Devevey, Beaune Premier Cru, Pertuisots
1 x 75cl
2012 Devevey, Beaune Premier Cru, Pertuisots
1 x 75cl
2013 Devevey, Beaune Premier Cru, Pertuisots
1 x 75cl
2020 Devevey, Beaune Premier Cru, Pertuisots
1 x 75cl
2022 Devevey, Beaune Premier Cru, Pertuisots
1 x 75cl
2023 Devevey, Beaune Premier Cru, Pertuisots
1 x 75cl
Total 7x75cl</t>
  </si>
  <si>
    <t>2012/2013 Devevey, Beaune Premier Cru, Pertuisots</t>
  </si>
  <si>
    <t>2012 Devevey, Beaune Premier Cru, Pertuisots
OCC
6 x 75cl
2013 Devevey, Beaune Premier Cru, Pertuisots
OCC
6 x 75cl
Total 12x75cl</t>
  </si>
  <si>
    <t>2015/2022 Devevey, Beaune Premier Cru, Pertuisots</t>
  </si>
  <si>
    <t>2015 Devevey, Beaune Premier Cru, Pertuisots
OCC
6 x 75cl
2022 Devevey, Beaune Premier Cru, Pertuisots
OCC
6 x 75cl
Total 12x75cl</t>
  </si>
  <si>
    <t>2009/2015 Mixed Lot of Coche-Dury</t>
  </si>
  <si>
    <t>2009 Coche-Dury, Auxey-Duresses
2x75cl
2010 Coche-Dury, Bourgogne, Pinot Noir
2x75cl
2015 Coche-Dury, Bourgogne, Chardonnay
1x75cl
Total 5x75cl</t>
  </si>
  <si>
    <t>2009/2019 Mixed Lot of Premier Cru from Louis Jadot</t>
  </si>
  <si>
    <t>2009 Domaine des Heritiers Louis Jadot, Beaune Premier Cru, Clos des Ursules
1 x 75cl
2016 Maison Louis Jadot, Chambolle-Musigny Premier Cru, Les Borniques
1 x 75cl
2019 Domaine Louis Jadot, Savigny-les-Beaune Premier Cru, La Dominode
1 x 75cl
Total 5x75cl</t>
  </si>
  <si>
    <t>2009/2019 Mixed Lot of Burgundy</t>
  </si>
  <si>
    <t>2009 Francois Feuillet, Morey-Saint-Denis Premier Cru, Clos Sorbe
1 x 75cl
2012 Domaine Bruno Clair, Morey-Saint-Denis, En la Rue de Vergy Rouge
1 x 75cl
2013 Domaine Bruno Clair, Morey-Saint-Denis, En la Rue de Vergy Rouge
1 x 75cl
2016 Domaine Taupenot-Merme, Morey-Saint-Denis Premier Cru, La Riotte
1 x 75cl
2017 Domaine Genot-Boulanger, Aloxe-Corton Premier Cru, Clos du Chapitre
4 x 75cl
2019 Pierrick Bouley, Monthelie Premier Cru, Les Clous
4 x 75cl
Total 12x75cl</t>
  </si>
  <si>
    <t>2011/2014 Mixed Trio from Alain Hudelot-Noellat</t>
  </si>
  <si>
    <t>2011 Alain Hudelot-Noellat, Vosne-Romanee Premier Cru, Les Suchots
1x75cl
2013 Alain Hudelot-Noellat, Vosne-Romanee
1x75cl
2014 Alain Hudelot-Noellat, Clos de Vougeot Grand Cru
1x75cl
Total 3x75cl</t>
  </si>
  <si>
    <t>2013/2017 Mixed Lot of Gevrey-Chambertin</t>
  </si>
  <si>
    <t>2013 Marchand-Tawse, Gevrey-Chambertin Premier Cru, Les Cazetiers
2 x 75cl
2016 Geantet-Pansiot, Gevrey-Chambertin, En Champs
2 x 75cl
2017 Domaine Rossignol-Trapet, Gevrey-Chambertin Premier Cru, Petite Chapelle
3 x 75cl
2017 Robert Groffier, Gevrey-Chambertin, Les Seuvrees
2 x 75cl
Total 9x75cl</t>
  </si>
  <si>
    <t>2014/2017 Mixed Lot of Cotes de Beaune</t>
  </si>
  <si>
    <t>2014 Domaine Coche Bizouard, Meursault Premier Cru, Les Gouttes d'Or
1 x 75cl
2017 Domaine Paul Pillot, Saint-Aubin Premier Cru, Le Charmois Blanc
3 x 75cl
2017 Xavier Monnot, Meursault, Les Chevalieres
1 x 75cl
2017 Corton Charlemagne
1 x 75cl
Total 6x75cl</t>
  </si>
  <si>
    <t>2014/2018 Mixed Lot of Puligny-Montrachet</t>
  </si>
  <si>
    <t>2014 Domaine Louis Jadot, Puligny-Montrachet Premier Cru, Les Folatieres
1 x 75cl
2014 Domaine Louis Jadot, Puligny-Montrachet Premier Cru, Les Referts
1 x 75cl
2014 Domaine du Duc de Magenta (Louis Jadot), Puligny-Montrachet Premier Cru, Clos de la Garenne
1 x 75cl
2017 Domaine Genot-Boulanger, Puligny-Montrachet Premier Cru, Les Folatieres
2 x 75cl
2018 Domaine Henri Boillot, Puligny-Montrachet Premier Cru, Clos de la Mouchere
1 x 75cl
2018 Michel Bouzereau, Puligny-Montrachet Premier Cru, Champ Gain
1 x 75cl
Total 7x75cl</t>
  </si>
  <si>
    <t>2014/2019 Mixed Lot of Chassagne-Montrachet</t>
  </si>
  <si>
    <t>2014 Vincent Latour, Chassagne-Montrachet Premier Cru, Morgeot
1 x 75cl
2014 Benjamin Leroux, Chassagne-Montrachet Premier Cru, Tete du Clos Blanc
1 x 75cl
2018 Domaine Bouard-Bonnefoy, Chassagne-Montrachet Premier Cru, Morgeot Les Petits Clos
3 x 75cl
2018 Domaine Coffinet-Duvernay, Chassagne-Montrachet, Blanchot Dessous
1 x 75cl
2019 Philippe Colin, Chassagne-Montrachet Premier Cru, En Remilly
2 x 75cl
Total 8x75cl</t>
  </si>
  <si>
    <t>Trimbach, Clos St Hune Grand Cru</t>
  </si>
  <si>
    <t>Trimbach</t>
  </si>
  <si>
    <t>Level 1x2.5cm, labels soiled and nicked.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</si>
  <si>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Levels 2x2.5cm, labels lightly soiled and nicked.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</si>
  <si>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Domaine Zind Humbrecht, Pinot Gris Clos Jebsal - In Bond</t>
  </si>
  <si>
    <t>Domaine Zind Humbrecht</t>
  </si>
  <si>
    <t>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</si>
  <si>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2002/2008 Mixed Lot of Off-Dry to Sweet Loire Wines</t>
  </si>
  <si>
    <t>2002 Domaine Huet, Vouvray, Mont Demi Sec
1x75cl
2003 Domaine Jo Pithon, Coteaux du Layon, Quatre Villages
1x75cl
2004 Domaine Jo Pithon, Coteaux du Layon, Quatre Villages
1x75cl
2005 Domaine Huet, Vouvray, Clos Bourg Moelleux Premiere Trie
1x75cl
2008 Domaine Huet, Vouvray, Mont Demi Sec
1x75cl
Total 5x75cl
Labels soiled and scuffed.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</si>
  <si>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Chateau de Beaucastel Rouge, Chateauneuf-du-Pape (Magnum)</t>
  </si>
  <si>
    <t>Famille Perrin</t>
  </si>
  <si>
    <t>Levels 1x3cm, 1x2.5cm, labels soiled and nicked.</t>
  </si>
  <si>
    <t>Chateau de Beaucastel Rouge, Chateauneuf-du-Pape (Double Magnum)</t>
  </si>
  <si>
    <t>Patrick Jasmin, Cote Rotie (Magnums)</t>
  </si>
  <si>
    <t>Jasmin</t>
  </si>
  <si>
    <t>Xavier Vignon, Chateauneuf-du-Pape, - In Bond</t>
  </si>
  <si>
    <t>Xavier Vignon</t>
  </si>
  <si>
    <t>Chateau de Beaucastel Hommage a Jacques Perrin, Chateauneuf-du-Pape</t>
  </si>
  <si>
    <t>Label lightly soiled.</t>
  </si>
  <si>
    <t>Paul Jaboulet Aine, Hermitage, La Petite Chapelle Rouge (Magnum)</t>
  </si>
  <si>
    <t>Chateau de Saint Cosme, Cote Rotie - In Bond</t>
  </si>
  <si>
    <t>Chateau de Saint Cosme</t>
  </si>
  <si>
    <t>Paul Avril, Chateauneuf-du-Pape, Clos Papes</t>
  </si>
  <si>
    <t>Paul Avril</t>
  </si>
  <si>
    <t>Clos des Papes, Chateauneuf-du-Pape, Rouge (Double Magnum)</t>
  </si>
  <si>
    <t>Clos des Papes</t>
  </si>
  <si>
    <t>Bosquet des Papes, Chateauneuf-du-Pape, Chante le Merle Vieilles Vignes (Magnum) - In Bond</t>
  </si>
  <si>
    <t>Bosquet des Papes</t>
  </si>
  <si>
    <t>E. Guigal, Cote Rotie, Chateau d'Ampuis - In Bond</t>
  </si>
  <si>
    <t>E. Guigal</t>
  </si>
  <si>
    <t>Clusel Roch, Cote Rotie, Les Schistes - In Bond</t>
  </si>
  <si>
    <t>Clusel Roch</t>
  </si>
  <si>
    <t>Domaine Pascal &amp; Richard Jaume, Vinsobres, Reference Rouge - In Bond</t>
  </si>
  <si>
    <t>Domaine Pascal &amp; Richard Jaume</t>
  </si>
  <si>
    <t>1945</t>
  </si>
  <si>
    <t>Roussillon</t>
  </si>
  <si>
    <t>Terroir Crest Agly, Vin Doux Naturel</t>
  </si>
  <si>
    <t>Terroir Crest Agly</t>
  </si>
  <si>
    <t>Mas de Daumas Gassac, Blanc, Saint-Guilhem-le-Desert IGP (Magnums)</t>
  </si>
  <si>
    <t>Mas de Daumas Gassac, Rouge, Saint-Guilhem-le-Desert (Magnums)</t>
  </si>
  <si>
    <t>Chateau Simone, Blanc, Palette</t>
  </si>
  <si>
    <t>Chateau Simone</t>
  </si>
  <si>
    <t>Sud Ouest</t>
  </si>
  <si>
    <t>Lagrezette, Lagrezette, Cahors (Imperial)</t>
  </si>
  <si>
    <t>Lagrezette</t>
  </si>
  <si>
    <t>Armand Heitz, Chardonnay, VdF - In Bond</t>
  </si>
  <si>
    <t>Packed in 2x6.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</si>
  <si>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Armand Heitz, Parcelle Interdite Sauvignon Blanc, VdF - In Bond</t>
  </si>
  <si>
    <t>Dr. Pauly-Bergweiler, Erdener Pralat Riesling Auslese, Mosel</t>
  </si>
  <si>
    <t>Dr. Pauly-Bergweiler</t>
  </si>
  <si>
    <t>4 showing slight sign of old seepage, 2 slightly raised corks.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</si>
  <si>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Von Schubert, Maximin Grunhauser Abtsberg Riesling BA, Mosel - In Bond</t>
  </si>
  <si>
    <t>Von Schubert</t>
  </si>
  <si>
    <t>Weingut Vollenweider, Wolfer Goldgrube Riesling Spatlese, Mosel</t>
  </si>
  <si>
    <t>Weingut Vollenweider</t>
  </si>
  <si>
    <t>1 bottle showing slight sign of old seepage, 1 label nicked, 1 cork slightly raised.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</si>
  <si>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von Hovel, Oberemmeler Hutte Riesling Spatlese, Mosel</t>
  </si>
  <si>
    <t>von Hovel</t>
  </si>
  <si>
    <t>Levels 2x2cm, 4 showing signs of old seepage.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</si>
  <si>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Weingut Daniel Vollenweider, Schimbock Riesling, Mosel - In Bond</t>
  </si>
  <si>
    <t>Weingut Daniel Vollenweider</t>
  </si>
  <si>
    <t>von Hovel, Scharzhofberg Saar Riesling GG, Mosel - In Bond</t>
  </si>
  <si>
    <t>von Hovel, Oberemmeler Hutte Riesling Spatlese, Mosel - In Bond</t>
  </si>
  <si>
    <t>von Hovel, Kanzemer Horecker Riesling Spatlese Auction, Mosel - In Bond</t>
  </si>
  <si>
    <t>Joh. Jos. Prum, Wehlener Sonnenuhr Riesling Auslese Auktion, Mosel (Halves) - In Bond</t>
  </si>
  <si>
    <t>Joh. Jos. Prum</t>
  </si>
  <si>
    <t>von Hovel, Scharzhofberger Riesling Spatlese, Mosel - In Bond</t>
  </si>
  <si>
    <t>von Hovel, Kanzemer Horecker Riesling GG, Mosel - In Bond</t>
  </si>
  <si>
    <t>Ansgar Clusserath, Trittenheimer Apotheke Riesling Trocken, Mosel - In Bond</t>
  </si>
  <si>
    <t>Ansgar Clusserath</t>
  </si>
  <si>
    <t>Wittmann, Westhofener Aulerde Riesling GG, Rheinhessen - In Bond</t>
  </si>
  <si>
    <t>Wittmann</t>
  </si>
  <si>
    <t>Wittmann, Spatburgunder Gundersheimer Trocken Erste Lage, Rheinhessen - In Bond</t>
  </si>
  <si>
    <t>Gunderloch, Niersteiner Hipping Riesling GG, Rheinhessen - In Bond</t>
  </si>
  <si>
    <t>Gunderloch</t>
  </si>
  <si>
    <t>Gunderloch, Nierstein Pettenthal Riesling GG, Rheinhessen - In Bond</t>
  </si>
  <si>
    <t>Gunderloch Fenchelberg Riesling GG, Rheinhessen - In Bond</t>
  </si>
  <si>
    <t>Ansgar Clusserath, Steinreich Riesling, Mosel - In Bond</t>
  </si>
  <si>
    <t>Wittmann, Westhofener Aulerde Riesling GG, Rheinhessen (Magnums) - In Bond</t>
  </si>
  <si>
    <t>Wittmann, Westhofener Morstein Riesling Spatlese, Rheinhessen - In Bond</t>
  </si>
  <si>
    <t>Wittmann, La Borne Riesling Alte Reben Auktion, Rheinhessen - In Bond</t>
  </si>
  <si>
    <t>Niederosterreich</t>
  </si>
  <si>
    <t>Veyder Malberg, Elsarner Brandstatt Riesling, Wachau - In Bond</t>
  </si>
  <si>
    <t>Veyder Malberg</t>
  </si>
  <si>
    <t>Veyder Malberg, Buschenberg Riesling, Wachau - In Bond</t>
  </si>
  <si>
    <t>Veyder Malberg, Weissenkirchen Weitenberg Gruner Veltliner, Wachau - In Bond</t>
  </si>
  <si>
    <t>Graubunden</t>
  </si>
  <si>
    <t>Donatsch, Tradition Pinot Noir, Graubunden</t>
  </si>
  <si>
    <t>Donatsch</t>
  </si>
  <si>
    <t>Sassicaia, Tenuta San Guido, Bolgheri - In Bond</t>
  </si>
  <si>
    <t>Tenuta San Guido</t>
  </si>
  <si>
    <t>Levels all BN or better.</t>
  </si>
  <si>
    <t>Poggio Scalette, Piantonaia, IGT</t>
  </si>
  <si>
    <t>Poggio Scalette</t>
  </si>
  <si>
    <t>Poderi Luigi Einaudi, Barolo, Terlo Vigna Costa Grimaldi - In Bond</t>
  </si>
  <si>
    <t>Poderi Luigi Einaudi</t>
  </si>
  <si>
    <t>Castello Romitorio, Brunello di Montalcino - In Bond</t>
  </si>
  <si>
    <t>Castello Romitorio</t>
  </si>
  <si>
    <t>Querciabella, Chianti Classico - In Bond</t>
  </si>
  <si>
    <t>Querciabella</t>
  </si>
  <si>
    <t>Vigneti delle Dolomiti</t>
  </si>
  <si>
    <t>San Leonardo, San Leonardo, IGT - In Bond</t>
  </si>
  <si>
    <t>San Leonardo</t>
  </si>
  <si>
    <t>Packed in 2x6, OWC both damaged.</t>
  </si>
  <si>
    <t>Fattoria Le Pupille, Saffredi, Toscana IGT - In Bond</t>
  </si>
  <si>
    <t>Fattoria Le Pupille</t>
  </si>
  <si>
    <t>Giovanni Rosso, Barolo, La Serra</t>
  </si>
  <si>
    <t>Giovanni Rosso</t>
  </si>
  <si>
    <t>1999/2009 Bordeaux and Brunello di Montalcino</t>
  </si>
  <si>
    <t>1999 Chateau Quinault L'Enclos Grand Cru Classe, Saint-Emilion Grand Cru
1x75cl
2001 Sesti (Castello di Argiano), Brunello di Montalcino, Phenomena
1x75cl
2003 Caparzo, Brunello di Montalcino
1x75cl
2005 Ulysse Cazabonne, Pauillac
1x75cl
2009 Chateau Ormes de Pez, Saint-Estephe
1x75cl
Total 5x75cl</t>
  </si>
  <si>
    <t>1972</t>
  </si>
  <si>
    <t>Vega Sicilia, Unico, Ribera del Duero</t>
  </si>
  <si>
    <t>Vega Sicilia</t>
  </si>
  <si>
    <t>2001/2018 CVNE, Imperial Gran Reserva and Reserva Especial Rioja (Magnums)</t>
  </si>
  <si>
    <t>CVNE</t>
  </si>
  <si>
    <t>2018 CVNE, Reserva Especial, Rioja
3 x 150cl
2001 CVNE, Imperial Gran Reserva, Rioja
1 x 150cl
Total 4x150cl</t>
  </si>
  <si>
    <t>Vega Sicilia, Alion, Ribera del Duero</t>
  </si>
  <si>
    <t>Remirez de Ganuza, Reserva Tinto, Rioja</t>
  </si>
  <si>
    <t>Remirez de Ganuza</t>
  </si>
  <si>
    <t>Vega Sicilia, Valbuena 5.°, Ribera del Duero</t>
  </si>
  <si>
    <t>Catalunya</t>
  </si>
  <si>
    <t>Bodegas Mas Alta, Priorat, Creu Alta</t>
  </si>
  <si>
    <t>Bodegas Mas Alta</t>
  </si>
  <si>
    <t>La Rioja Alta, Vina Ardanza, Rioja - In Bond</t>
  </si>
  <si>
    <t>Douro</t>
  </si>
  <si>
    <t>Casa Ferreirinha, Reserva Especial, Douro</t>
  </si>
  <si>
    <t>Casa Ferreirinha</t>
  </si>
  <si>
    <t>Shaw + Smith, M3 Chardonnay, Adelaide Hills (Halves) - In Bond</t>
  </si>
  <si>
    <t>Shaw + Smith</t>
  </si>
  <si>
    <t>Shaw + Smith, M3 Chardonnay, Adelaide Hills - In Bond</t>
  </si>
  <si>
    <t>Hawke's Bay</t>
  </si>
  <si>
    <t>Esk Valley, Merlot Cabernet Sauvignon Malbec, Gimblett Gravels</t>
  </si>
  <si>
    <t>Esk Valley</t>
  </si>
  <si>
    <t>Te Mata, Coleraine, Hawke's Bay - In Bond</t>
  </si>
  <si>
    <t>Te Mata</t>
  </si>
  <si>
    <t>2015/2018 Te Mata, Coleraine and Felton Road, Cornish Point</t>
  </si>
  <si>
    <t>2015 Te Mata, Coleraine, Hawke's Bay
3x75cl
2018 Felton Road, Cornish Point Pinot Noir, Central Otago
4x75cl
Total 7x75cl</t>
  </si>
  <si>
    <t>Breede River Valley</t>
  </si>
  <si>
    <t>Alvi's Drift, Albertus Viljoen Limited Release Chardonnay, Worcester - In Bond</t>
  </si>
  <si>
    <t>Alvi's Drift</t>
  </si>
  <si>
    <t>Caro, Malbec Cabernet Sauvignon, Mendoza</t>
  </si>
  <si>
    <t>CARO</t>
  </si>
  <si>
    <t>2019/2021 Argentinian Chardonnay from Errazuriz and Bodega Chacra</t>
  </si>
  <si>
    <t>2019 Bodega Chacra, Chardonnay, Patagonia
3 x 75cl
2021 Errazuriz, Estate Chardonnay, Aconcagua
3 x 75cl
Total 6x75cl</t>
  </si>
  <si>
    <t>Errazuriz, Don Maximiano Founders Reserve, Aconcagua Valley</t>
  </si>
  <si>
    <t>Sena, Aconcagua Valley</t>
  </si>
  <si>
    <t>Sena</t>
  </si>
  <si>
    <t>Errazuriz, Las Pizarras Chardonnay, Aconcagua</t>
  </si>
  <si>
    <t>Errazuriz, Las Pizarras Syrah, Aconcagua</t>
  </si>
  <si>
    <t>Ridge, Monte Bello Cabernet Sauvignon, Santa Cruz Mountains - In Bond</t>
  </si>
  <si>
    <t>Ridge</t>
  </si>
  <si>
    <t>1960</t>
  </si>
  <si>
    <t>Hine, Vintage, Grande Champagne Cognac (Bottled in 2023)</t>
  </si>
  <si>
    <t>Aged 62 years in cask, bottled in 2023, 47.7% ABV.</t>
  </si>
  <si>
    <t>Landed 1987, bottled 2002, Tanner's Ltd.
1 label lightly nicked.</t>
  </si>
  <si>
    <t>Landed 1987, bottled 2002, Tanner's Ltd.
1 label lightly creased.</t>
  </si>
  <si>
    <t>1975 Auchroisk, Single Malt The Singleton, Speyside</t>
  </si>
  <si>
    <t>Auchroisk</t>
  </si>
  <si>
    <t>Laphroaig, Single Malt 10YO, Islay - 1990s Bottling, Post Royal Warrant (Litre)</t>
  </si>
  <si>
    <t>Bottled in late 1990s, post Royal Warrant, 43% ABV</t>
  </si>
  <si>
    <t>Aberlour 100 Proof Original Strength Cask Single Malt Scotch Whisky - 1990s Bottling (Litre)</t>
  </si>
  <si>
    <t>Aberlour</t>
  </si>
  <si>
    <t>Aberlour 100 Proof Original Strength Cask Single Malt Scotch Whisky
1x100cl</t>
  </si>
  <si>
    <t>Three Expressions of Glenmorangie - 1990s Bottling (Litre)</t>
  </si>
  <si>
    <t>Glenmorangie, Highland Single Malt Madeira Wood Finish, Highlands
43% ABV
1x100cl
Glenmorangie, Highland Single Malt Port Wood Finish, Highlands
43% ABV
1x100cl
Glenmorangie, Single Highland Malt 10YO, Highlands
40% ABV
1x100cl
Total 3x100cl</t>
  </si>
  <si>
    <t>A Mixed Lot of Glenfiddch Special Reserve, 12YO and 15YO, Speyside - 1990s Bottling (Mixed Formats)</t>
  </si>
  <si>
    <t>Glenfiddich, Single Malt Special Reserve 12YO, Speyside
1x100cl
Glenfiddich, Single Malt Solera 15YO, Speyside
1x100cl
Glenfiddich, Pure Single Malt Special Reserve, Speyside
1x100cl
Glenfiddich, Pure Single Malt Special Reserve, Speyside
1x75cl
Total 3x100cl and 1x75cl
All packed in individual presentation boxes.</t>
  </si>
  <si>
    <t>A Mixed Lot of Aberlour Whiskies  - 1990s Bottling (Mixed Formats)</t>
  </si>
  <si>
    <t>Aberlour, Highland Single Malt Vintage 1990 Edition, Speyside
2x100cl
Aberlour 100 Proof Original Strength Cask Single Malt Scotch Whisky
1x100cl
Aberlour, Highland Single Malt Sherry Cask 12YO, Speyside
1x100cl
Aberlour, Highland Single Malt 10YO, Speyside
1x100cl
Aberlour, Highland Single Malt 10YO, Speyside
1x75cl
Total 5x100cl and 1x70cl
All packed in individual presentation boxes.</t>
  </si>
  <si>
    <t>A Mixed Lot of Classic Highland Whiskies  - 1990s Bottling (Mixed Formats)</t>
  </si>
  <si>
    <t>Dalwhinnie, Single Malt 15YO, Speyside
43% ABV
Presentation Box
2x75cl
Glen Ord, Highland Single Malt 12YO, Highlands
40% ABV
Presentation Box (damaged)
1x100cl
Glen Ord, Highland Single Malt 12YO, Highlands
40% ABV
1x70cl
Fettercairn, Old Single Highland Malt 10YO, Highlands
40% ABV
Presentation Box
1x100cl
Glen Deveron, Pure Single Malt Vintage 10YO, Speyside
40% ABV
Presentation Box
1x100cl
Total 3x100cl, 2x75cl and 1x70cl</t>
  </si>
  <si>
    <t>A Mixed Lot of Smoky, Peated Whisky - 1990s Bottling (Mixed Formats)</t>
  </si>
  <si>
    <t>Ardbeg, Single Malt Very Young Bottled 1990s, Islay (Chill-Filtered)
1x70cl
Ardbeg, Single Malt 10YO, Islay (Chill-Filtered)
Presentation Box
1x70cl
Compass Box, Blended Malt Scotch Whisky The Peat Monster
Presentation Box
1x70cl
Loch Dhu 10 Years Old The Black Whisky
Presentation Box
1x100cl
Total 3x70cl and 1x100cl</t>
  </si>
  <si>
    <t>A Mixed Lot of Smooth and Triple Distilled Whisky - 1990s Bottling (Litres)</t>
  </si>
  <si>
    <t>Bushmills, Irish Single Malt 10YO
1x100cl
Bushmills, Irish Single Malt Special Reserve 12YO
1x100cl
Auchentoshan, Select Lowland Triple Distilled Single Malt, Lowlands
2x100cl
Total 4x100cl
All packed in individual presentation boxes.</t>
  </si>
  <si>
    <t>After Dinner Quartet of Whisky (Mixed Formats)</t>
  </si>
  <si>
    <t>Glenfarclas, Single Malt 105 Cask Strength, Speyside - 1990s Bottling
60% ABV
Presentation Box
1x100cl
Strathisla, Pure Single Malt 12YO, Speyside
43% ABV
Presentation Box
1x70cl
Dalmore, Highland single Malt 12YO, Highlands
43% ABV
Presentation Box
1x75cl
A Nocturne Sipper, Single Malt 16YO, Highlands
54.7% ABV, distilled 2005, cask no. 4.303
1x100cl
Total 2x100cl, 1x75cl and 1x70cl</t>
  </si>
  <si>
    <t>Coastal Whisky Lot of Old Pulteney and Bowmore, Single Malt 12YO - 1990s Bottling (Litres)</t>
  </si>
  <si>
    <t>Old Pulteney, Highland Single Malt 12YO, Highlands
Bottled in 1990s, 43% ABV, from the distillery nicknames as the 'Maritime Malt', located at the northerly Highland and seaside location, Wick.
2x100cl
Bowmore, Single Malt 12YO, Islay
Bottled in 1990s, 43% ABV
Presentation Box, with Bowmore glass.
1x100cl
Total 3x100cl
Presentation boxes damaged.</t>
  </si>
  <si>
    <t>A Mixed Lot of Display Bottles</t>
  </si>
  <si>
    <t>Riedel Veloce Tasting Set</t>
  </si>
  <si>
    <t>Riedel Veloce Tasting Set
This Riedel Veloce Tasting set contains four machine blown, non-lead crystal glasses.
1x Veloce Sauvignon Blanc
1x Veloce Montrachet / Oaked Chardonnay
1x Veloce Burgundy / Pinot Noir
1x Veloce Cabernet Sauvignon / Bordeaux
Packed in a presentation box and branded bag.
COLLECTION ONLY FROM NEWBURY.</t>
  </si>
  <si>
    <t>2009/2017 LVMH, Vins d'Exception Assortment Case</t>
  </si>
  <si>
    <t>LVMH</t>
  </si>
  <si>
    <t>2015 Chateau Cheval Blanc, Saint-Emilion Grand Cru
Capsule showing slight sign of seepage.
1x75cl
2009 Chateau Cheval Blanc, Saint-Emilion Grand Cru
Capsule showing slight sign of seepage.
1x75cl
2017 Chateau d'Yquem, Y, Bordeaux
1x75cl
2016 Domaine des Lambrays, Clos des Lambrays Grand Cru
Capsule showing slight sign of seepage.
1x75cl
2015 Chateau d'Yquem Premier Cru Superieur, Sauternes
Label stained, capsule showing slight sign of seepage.
1x75cl
2009 Chateau d'Yquem Premier Cru Superieur, Sauternes
1x75cl
Total 6x75cl
In original wooden presentation case, with belonging brochure dated April 2020.</t>
  </si>
  <si>
    <t>1970/2001 Christmas Dinner Party Lot (Mixed Formats)</t>
  </si>
  <si>
    <t>1970 Offley, Boa Vista Vintage Port
1x75cl
1983 Lindeman's, Bin 6436, Porphyry, South Australia
1x75cl
1989 Chateau Bastor-Lamontagne, Sauternes
1x37.5cl
1990 Chateau Rieussec Premier Cru Classe, Sauternes
1x37.5cl
2001 Bouchard Finlayson, Galpin Peak Tete de Cuvee Pinot Noir, Walker Bay
2x150cl
NV Laurent Perrier, Cuvee Rose Brut
1x75cl
NV Moet &amp; Chandon, Imperial Brut Vintage
1x150cl
NV Pierre Jourdan, Methode Cap Classique Brut, Franschhoek
1x150cl
Total 2x37.5cl, 3x75cl &amp; 4x150cl</t>
  </si>
  <si>
    <t>Mixed Lot of Caroline Morey, Chassagne-Montrachet Premier Cru</t>
  </si>
  <si>
    <t>2018 Caroline Morey, Chassagne-Montrachet Premier Cru, Les Champs Gain
3 x 75cl
2018 Caroline Morey, Chassagne-Montrachet Premier Cru, Les Vergers
3 x 75cl
Total 6x75cl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</si>
  <si>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Purchased on release directly from the Marquis d'Angerville at the estate and thenceforth stored in a perfect stable condition in a purpose-built, very deep cellar in Kew, London.</t>
  </si>
  <si>
    <t>This forms part of a significant collection of distinguished Bordeaux. Sourced by a reputable UK merchant from trusted European suppliers and all purchased between 2019-2020 after which these were stored at LCB.</t>
  </si>
  <si>
    <t>https://auctions.dreweatts.com/auctions/9478/drewea1-10606/lot-details/239f5f39-b955-4d95-ae4d-b3a200f733eb</t>
  </si>
  <si>
    <t>https://auctions.dreweatts.com/auctions/9478/drewea1-10606/lot-details/f071daec-0265-4b1e-bc77-b3a200f734cc</t>
  </si>
  <si>
    <t>https://auctions.dreweatts.com/auctions/9478/drewea1-10606/lot-details/616d1639-3025-48f5-b8d1-b3a200f73603</t>
  </si>
  <si>
    <t>https://auctions.dreweatts.com/auctions/9478/drewea1-10606/lot-details/d9d0f506-0375-4d4b-9a10-b3a200f737eb</t>
  </si>
  <si>
    <t>https://auctions.dreweatts.com/auctions/9478/drewea1-10606/lot-details/3bc04299-7d18-466f-bb82-b3a200f7395d</t>
  </si>
  <si>
    <t>https://auctions.dreweatts.com/auctions/9478/drewea1-10606/lot-details/557d2dfa-addd-4735-b784-b3a200f73aff</t>
  </si>
  <si>
    <t>https://auctions.dreweatts.com/auctions/9478/drewea1-10606/lot-details/7a7dc599-9dcd-41a4-ba0f-b3a200f73b68</t>
  </si>
  <si>
    <t>https://auctions.dreweatts.com/auctions/9478/drewea1-10606/lot-details/a844bffd-79b5-462d-af67-b3a200f73bf0</t>
  </si>
  <si>
    <t>https://auctions.dreweatts.com/auctions/9478/drewea1-10606/lot-details/48e19385-9f59-492c-9912-b3a200f73cd9</t>
  </si>
  <si>
    <t>https://auctions.dreweatts.com/auctions/9478/drewea1-10606/lot-details/7e998803-bdae-4446-9313-b3a200f73e3f</t>
  </si>
  <si>
    <t>https://auctions.dreweatts.com/auctions/9478/drewea1-10606/lot-details/9070a73f-9dfd-484f-b58d-b3a200f73ecc</t>
  </si>
  <si>
    <t>https://auctions.dreweatts.com/auctions/9478/drewea1-10606/lot-details/7cb8b744-5a9b-4c7d-85aa-b3a200f74020</t>
  </si>
  <si>
    <t>https://auctions.dreweatts.com/auctions/9478/drewea1-10606/lot-details/10ff3377-8980-4010-93dd-b3a200f7408c</t>
  </si>
  <si>
    <t>https://auctions.dreweatts.com/auctions/9478/drewea1-10606/lot-details/7037fb18-e50e-4cb9-9ba4-b3a200f740fe</t>
  </si>
  <si>
    <t>https://auctions.dreweatts.com/auctions/9478/drewea1-10606/lot-details/7d906b5b-94b4-4246-97bc-b3a200f74281</t>
  </si>
  <si>
    <t>https://auctions.dreweatts.com/auctions/9478/drewea1-10606/lot-details/26abc31b-4bbf-45df-9b9d-b3a200f7444a</t>
  </si>
  <si>
    <t>https://auctions.dreweatts.com/auctions/9478/drewea1-10606/lot-details/8aae1db7-86c5-4b8a-a53d-b3a200f745c2</t>
  </si>
  <si>
    <t>https://auctions.dreweatts.com/auctions/9478/drewea1-10606/lot-details/9cb2b7ba-2b78-493e-b5be-b3a200f74745</t>
  </si>
  <si>
    <t>https://auctions.dreweatts.com/auctions/9478/drewea1-10606/lot-details/30acc669-00fe-4e7b-8f9a-b3a200f748c6</t>
  </si>
  <si>
    <t>https://auctions.dreweatts.com/auctions/9478/drewea1-10606/lot-details/93d3dd83-5c03-4dcc-a8f6-b3a200f74a11</t>
  </si>
  <si>
    <t>https://auctions.dreweatts.com/auctions/9478/drewea1-10606/lot-details/d7def613-46f0-4a28-b895-b3a200f74b97</t>
  </si>
  <si>
    <t>https://auctions.dreweatts.com/auctions/9478/drewea1-10606/lot-details/d07a60f1-d697-47bf-b2b8-b3a200f74d1c</t>
  </si>
  <si>
    <t>https://auctions.dreweatts.com/auctions/9478/drewea1-10606/lot-details/1d64bf79-4d4c-4a68-8219-b3a200f751b9</t>
  </si>
  <si>
    <t>https://auctions.dreweatts.com/auctions/9478/drewea1-10606/lot-details/b8d213ce-d782-4b4a-87eb-b3a200f756a3</t>
  </si>
  <si>
    <t>https://auctions.dreweatts.com/auctions/9478/drewea1-10606/lot-details/a956791a-d153-4498-8424-b3a200f75b2e</t>
  </si>
  <si>
    <t>https://auctions.dreweatts.com/auctions/9478/drewea1-10606/lot-details/5c57dbc8-02d1-4030-9494-b3a200f75f65</t>
  </si>
  <si>
    <t>https://auctions.dreweatts.com/auctions/9478/drewea1-10606/lot-details/58977a74-d6e3-4f18-97e6-b3a200f76102</t>
  </si>
  <si>
    <t>https://auctions.dreweatts.com/auctions/9478/drewea1-10606/lot-details/22d2abe5-a250-45c8-ad4d-b3a200f76284</t>
  </si>
  <si>
    <t>https://auctions.dreweatts.com/auctions/9478/drewea1-10606/lot-details/83700b77-9201-4efa-870a-b3a200f76410</t>
  </si>
  <si>
    <t>https://auctions.dreweatts.com/auctions/9478/drewea1-10606/lot-details/05ca17ce-778d-43d9-a31d-b3a200f765d4</t>
  </si>
  <si>
    <t>https://auctions.dreweatts.com/auctions/9478/drewea1-10606/lot-details/baa5cd47-9a9b-4637-a9b6-b3a200f76741</t>
  </si>
  <si>
    <t>https://auctions.dreweatts.com/auctions/9478/drewea1-10606/lot-details/b5cc460f-3155-4acb-b25f-b3a200f7690e</t>
  </si>
  <si>
    <t>https://auctions.dreweatts.com/auctions/9478/drewea1-10606/lot-details/ee51d919-5369-4d45-a8dc-b3a200f769a1</t>
  </si>
  <si>
    <t>https://auctions.dreweatts.com/auctions/9478/drewea1-10606/lot-details/6ed7a839-e725-4b98-bc8d-b3a200f76a2b</t>
  </si>
  <si>
    <t>https://auctions.dreweatts.com/auctions/9478/drewea1-10606/lot-details/00fbba0c-7a27-45c5-99d9-b3a200f76abd</t>
  </si>
  <si>
    <t>https://auctions.dreweatts.com/auctions/9478/drewea1-10606/lot-details/5bcff3cd-5dd6-4e9e-a7dd-b3a200f76c2f</t>
  </si>
  <si>
    <t>https://auctions.dreweatts.com/auctions/9478/drewea1-10606/lot-details/02ee22af-b284-4fe6-9b2f-b3a200f76e2e</t>
  </si>
  <si>
    <t>https://auctions.dreweatts.com/auctions/9478/drewea1-10606/lot-details/bca9b0b2-5fbd-46d2-bc3f-b3a200f77165</t>
  </si>
  <si>
    <t>https://auctions.dreweatts.com/auctions/9478/drewea1-10606/lot-details/081856c2-0771-4c87-9feb-b3a200f77319</t>
  </si>
  <si>
    <t>https://auctions.dreweatts.com/auctions/9478/drewea1-10606/lot-details/eebd30a3-820a-4b48-ba51-b3a200f77385</t>
  </si>
  <si>
    <t>https://auctions.dreweatts.com/auctions/9478/drewea1-10606/lot-details/ecc89064-043a-4ccd-aaa2-b3a200f77563</t>
  </si>
  <si>
    <t>https://auctions.dreweatts.com/auctions/9478/drewea1-10606/lot-details/a6bed8b4-1ba2-4506-871d-b3a200f7763a</t>
  </si>
  <si>
    <t>https://auctions.dreweatts.com/auctions/9478/drewea1-10606/lot-details/270b2ea3-66a5-4af7-b850-b3a200f7772c</t>
  </si>
  <si>
    <t>https://auctions.dreweatts.com/auctions/9478/drewea1-10606/lot-details/5d9d4da0-8d6f-441d-ae10-b3a200f777a7</t>
  </si>
  <si>
    <t>https://auctions.dreweatts.com/auctions/9478/drewea1-10606/lot-details/6d6e7271-c1b1-4a99-84a8-b3a200f778ba</t>
  </si>
  <si>
    <t>https://auctions.dreweatts.com/auctions/9478/drewea1-10606/lot-details/94a99048-8226-4e1c-bb84-b3a200f77922</t>
  </si>
  <si>
    <t>https://auctions.dreweatts.com/auctions/9478/drewea1-10606/lot-details/5084d117-8080-4fac-9264-b3a200f77b0b</t>
  </si>
  <si>
    <t>https://auctions.dreweatts.com/auctions/9478/drewea1-10606/lot-details/25703be1-ec35-44f7-b00b-b3a200f77b7a</t>
  </si>
  <si>
    <t>https://auctions.dreweatts.com/auctions/9478/drewea1-10606/lot-details/3d886c0e-2d3f-440b-9862-b3a200f77d42</t>
  </si>
  <si>
    <t>https://auctions.dreweatts.com/auctions/9478/drewea1-10606/lot-details/5e66383f-50c3-4fb2-811c-b3a200f77e7c</t>
  </si>
  <si>
    <t>https://auctions.dreweatts.com/auctions/9478/drewea1-10606/lot-details/aee37c60-4b45-43df-8655-b3a200f77f7b</t>
  </si>
  <si>
    <t>https://auctions.dreweatts.com/auctions/9478/drewea1-10606/lot-details/04657a3d-8fa3-4ffc-8f10-b3a200f7819a</t>
  </si>
  <si>
    <t>https://auctions.dreweatts.com/auctions/9478/drewea1-10606/lot-details/695a2188-dbd1-4c73-9a79-b3a200f782c5</t>
  </si>
  <si>
    <t>https://auctions.dreweatts.com/auctions/9478/drewea1-10606/lot-details/000aea48-f8b5-4562-b1d2-b3a200f783fa</t>
  </si>
  <si>
    <t>https://auctions.dreweatts.com/auctions/9478/drewea1-10606/lot-details/05d4f92b-91f4-46f9-8882-b3a200f78473</t>
  </si>
  <si>
    <t>https://auctions.dreweatts.com/auctions/9478/drewea1-10606/lot-details/3657c3a6-5e67-44f5-8500-b3a200f78571</t>
  </si>
  <si>
    <t>https://auctions.dreweatts.com/auctions/9478/drewea1-10606/lot-details/61e2c9b1-5e48-48c6-8bee-b3a200f789e9</t>
  </si>
  <si>
    <t>https://auctions.dreweatts.com/auctions/9478/drewea1-10606/lot-details/36a8562e-290c-4181-9aca-b3a200f78ae5</t>
  </si>
  <si>
    <t>https://auctions.dreweatts.com/auctions/9478/drewea1-10606/lot-details/bbd21e2a-3616-40d1-be8a-b3a200f78b55</t>
  </si>
  <si>
    <t>https://auctions.dreweatts.com/auctions/9478/drewea1-10606/lot-details/bef2eed1-295b-42e6-bdb9-b3a200f78bcd</t>
  </si>
  <si>
    <t>https://auctions.dreweatts.com/auctions/9478/drewea1-10606/lot-details/205cb435-b791-4cd1-9551-b3a200f78c22</t>
  </si>
  <si>
    <t>https://auctions.dreweatts.com/auctions/9478/drewea1-10606/lot-details/020e6311-0224-4172-a221-b3a200f78d95</t>
  </si>
  <si>
    <t>https://auctions.dreweatts.com/auctions/9478/drewea1-10606/lot-details/7c6cdb51-3e26-4e2a-aa98-b3a200f78dfd</t>
  </si>
  <si>
    <t>https://auctions.dreweatts.com/auctions/9478/drewea1-10606/lot-details/487c4b48-f21f-4362-b117-b3a200f78f95</t>
  </si>
  <si>
    <t>https://auctions.dreweatts.com/auctions/9478/drewea1-10606/lot-details/9a31b426-e202-4605-90ba-b3a200f790fe</t>
  </si>
  <si>
    <t>https://auctions.dreweatts.com/auctions/9478/drewea1-10606/lot-details/2af5c551-6442-4d55-b3f4-b3a200f79194</t>
  </si>
  <si>
    <t>https://auctions.dreweatts.com/auctions/9478/drewea1-10606/lot-details/6ba3770c-9e55-4f68-9f12-b3a200f79338</t>
  </si>
  <si>
    <t>https://auctions.dreweatts.com/auctions/9478/drewea1-10606/lot-details/1d826aab-e66c-4716-81d0-b3a200f79495</t>
  </si>
  <si>
    <t>https://auctions.dreweatts.com/auctions/9478/drewea1-10606/lot-details/3c48e462-1c31-4dbb-abe7-b3a200f79502</t>
  </si>
  <si>
    <t>https://auctions.dreweatts.com/auctions/9478/drewea1-10606/lot-details/f8717f10-2e52-43b1-939d-b3a200f7957f</t>
  </si>
  <si>
    <t>https://auctions.dreweatts.com/auctions/9478/drewea1-10606/lot-details/fec63b26-fdfb-4673-be68-b3a200f795f7</t>
  </si>
  <si>
    <t>https://auctions.dreweatts.com/auctions/9478/drewea1-10606/lot-details/162452b6-5a65-4b24-94dc-b3a200f79764</t>
  </si>
  <si>
    <t>https://auctions.dreweatts.com/auctions/9478/drewea1-10606/lot-details/0f3b1fd2-cb32-4f05-a043-b3a200f798e9</t>
  </si>
  <si>
    <t>https://auctions.dreweatts.com/auctions/9478/drewea1-10606/lot-details/54bdb162-3cf5-4eb4-99dc-b3a200f79a87</t>
  </si>
  <si>
    <t>https://auctions.dreweatts.com/auctions/9478/drewea1-10606/lot-details/daeb077b-a546-40e4-b954-b3a200f79c38</t>
  </si>
  <si>
    <t>https://auctions.dreweatts.com/auctions/9478/drewea1-10606/lot-details/2ccb7c5d-8f51-44e7-9b73-b3a200f79d9a</t>
  </si>
  <si>
    <t>https://auctions.dreweatts.com/auctions/9478/drewea1-10606/lot-details/cae37cdd-953a-4492-8bd7-b3a200f79f1d</t>
  </si>
  <si>
    <t>https://auctions.dreweatts.com/auctions/9478/drewea1-10606/lot-details/79e75451-93ec-41a4-ba79-b3a200f7a0a9</t>
  </si>
  <si>
    <t>https://auctions.dreweatts.com/auctions/9478/drewea1-10606/lot-details/97bd93d6-5835-4811-9b80-b3a200f7a236</t>
  </si>
  <si>
    <t>https://auctions.dreweatts.com/auctions/9478/drewea1-10606/lot-details/bc0a512d-fc09-40b1-93ea-b3a200f7a394</t>
  </si>
  <si>
    <t>https://auctions.dreweatts.com/auctions/9478/drewea1-10606/lot-details/cb3f41af-2934-4190-ae36-b3a200f7a4fa</t>
  </si>
  <si>
    <t>https://auctions.dreweatts.com/auctions/9478/drewea1-10606/lot-details/ea1c5ec4-97bc-4971-8e73-b3a200f7a65b</t>
  </si>
  <si>
    <t>https://auctions.dreweatts.com/auctions/9478/drewea1-10606/lot-details/94be4b8a-f6ce-4968-b274-b3a200f7a7cb</t>
  </si>
  <si>
    <t>https://auctions.dreweatts.com/auctions/9478/drewea1-10606/lot-details/15aec0ee-f23f-4791-ab62-b3a200f7a96f</t>
  </si>
  <si>
    <t>https://auctions.dreweatts.com/auctions/9478/drewea1-10606/lot-details/be6b4458-0c1b-4ae5-bf31-b3a200f7aaf4</t>
  </si>
  <si>
    <t>https://auctions.dreweatts.com/auctions/9478/drewea1-10606/lot-details/2b65b6d7-b77c-40f4-ae7f-b3a200f7ac51</t>
  </si>
  <si>
    <t>https://auctions.dreweatts.com/auctions/9478/drewea1-10606/lot-details/73336776-bf72-4306-a658-b3a200f7addc</t>
  </si>
  <si>
    <t>https://auctions.dreweatts.com/auctions/9478/drewea1-10606/lot-details/b542a475-9cab-40d4-85e9-b3a200f7af52</t>
  </si>
  <si>
    <t>https://auctions.dreweatts.com/auctions/9478/drewea1-10606/lot-details/b679f0a5-71ca-4629-b22d-b3a200f7b0de</t>
  </si>
  <si>
    <t>https://auctions.dreweatts.com/auctions/9478/drewea1-10606/lot-details/467c85e4-d586-4df0-bd58-b3a200f7b25d</t>
  </si>
  <si>
    <t>https://auctions.dreweatts.com/auctions/9478/drewea1-10606/lot-details/7ec22dc2-c08f-4de1-b0a0-b3a200f7b3eb</t>
  </si>
  <si>
    <t>https://auctions.dreweatts.com/auctions/9478/drewea1-10606/lot-details/1c21cd02-5af0-422d-9148-b3a200f7b543</t>
  </si>
  <si>
    <t>https://auctions.dreweatts.com/auctions/9478/drewea1-10606/lot-details/c93d4ee0-45e8-4a8c-bd38-b3a200f7b6cd</t>
  </si>
  <si>
    <t>https://auctions.dreweatts.com/auctions/9478/drewea1-10606/lot-details/5c08788c-03a4-48ef-998d-b3a200f7b84d</t>
  </si>
  <si>
    <t>https://auctions.dreweatts.com/auctions/9478/drewea1-10606/lot-details/f99f6e49-3f85-40dc-ba57-b3a200f7ba05</t>
  </si>
  <si>
    <t>https://auctions.dreweatts.com/auctions/9478/drewea1-10606/lot-details/8b6e5ddd-b755-4bea-ba55-b3a200f7bb56</t>
  </si>
  <si>
    <t>https://auctions.dreweatts.com/auctions/9478/drewea1-10606/lot-details/3b09c6b7-5501-476e-b71e-b3a200f7bceb</t>
  </si>
  <si>
    <t>https://auctions.dreweatts.com/auctions/9478/drewea1-10606/lot-details/3ba3db2e-0bf4-4968-80ae-b3a200f7beaa</t>
  </si>
  <si>
    <t>https://auctions.dreweatts.com/auctions/9478/drewea1-10606/lot-details/c6dc013d-7473-4eae-b021-b3a200f7c023</t>
  </si>
  <si>
    <t>https://auctions.dreweatts.com/auctions/9478/drewea1-10606/lot-details/a077c8dc-93ab-4b42-9346-b3a200f7c0b1</t>
  </si>
  <si>
    <t>https://auctions.dreweatts.com/auctions/9478/drewea1-10606/lot-details/b4d9cc9d-0c8f-4775-89a2-b3a200f7c25a</t>
  </si>
  <si>
    <t>https://auctions.dreweatts.com/auctions/9478/drewea1-10606/lot-details/7cf6a4b3-14a4-442d-8cf1-b3a200f7c41b</t>
  </si>
  <si>
    <t>https://auctions.dreweatts.com/auctions/9478/drewea1-10606/lot-details/7e8ffce2-8135-4f98-9294-b3a200f7c5ee</t>
  </si>
  <si>
    <t>https://auctions.dreweatts.com/auctions/9478/drewea1-10606/lot-details/9f9ea600-ed08-4112-9051-b3a200f7c7c7</t>
  </si>
  <si>
    <t>https://auctions.dreweatts.com/auctions/9478/drewea1-10606/lot-details/1b3e7e6a-3541-44ed-b203-b3a200f7c95e</t>
  </si>
  <si>
    <t>https://auctions.dreweatts.com/auctions/9478/drewea1-10606/lot-details/def0988c-0da6-44a4-a2e7-b3a200f7cae5</t>
  </si>
  <si>
    <t>https://auctions.dreweatts.com/auctions/9478/drewea1-10606/lot-details/049f63d1-24cd-4f73-a1ea-b3a200f7cc5d</t>
  </si>
  <si>
    <t>https://auctions.dreweatts.com/auctions/9478/drewea1-10606/lot-details/fd320ea4-a1d2-4d41-8c6f-b3a200f7cdd5</t>
  </si>
  <si>
    <t>https://auctions.dreweatts.com/auctions/9478/drewea1-10606/lot-details/ee125623-ee56-49a1-92ac-b3a200f7ce47</t>
  </si>
  <si>
    <t>https://auctions.dreweatts.com/auctions/9478/drewea1-10606/lot-details/fc9b5a17-225c-49f1-b542-b3a200f7ced1</t>
  </si>
  <si>
    <t>https://auctions.dreweatts.com/auctions/9478/drewea1-10606/lot-details/98d91084-6720-4ca6-a1ef-b3a200f7cf3a</t>
  </si>
  <si>
    <t>https://auctions.dreweatts.com/auctions/9478/drewea1-10606/lot-details/c3d064ae-bbc1-4e48-a778-b3a200f7cfa0</t>
  </si>
  <si>
    <t>https://auctions.dreweatts.com/auctions/9478/drewea1-10606/lot-details/42cf1b1b-6ac9-4d2c-9c38-b3a200f7d00a</t>
  </si>
  <si>
    <t>https://auctions.dreweatts.com/auctions/9478/drewea1-10606/lot-details/c4547116-1fa7-4da4-a0ff-b3a200f7d1b2</t>
  </si>
  <si>
    <t>https://auctions.dreweatts.com/auctions/9478/drewea1-10606/lot-details/b6cf2214-59f7-4adc-8b45-b3a200f7d221</t>
  </si>
  <si>
    <t>https://auctions.dreweatts.com/auctions/9478/drewea1-10606/lot-details/732f3a99-b7fd-4f8c-8de1-b3a200f7d28c</t>
  </si>
  <si>
    <t>https://auctions.dreweatts.com/auctions/9478/drewea1-10606/lot-details/76f0f254-9d1f-4d15-8362-b3a200f7d484</t>
  </si>
  <si>
    <t>https://auctions.dreweatts.com/auctions/9478/drewea1-10606/lot-details/f88b06e4-0e1b-4af4-9329-b3a200f7d5f2</t>
  </si>
  <si>
    <t>https://auctions.dreweatts.com/auctions/9478/drewea1-10606/lot-details/95f08ff8-695d-4a99-be58-b3a200f7d811</t>
  </si>
  <si>
    <t>https://auctions.dreweatts.com/auctions/9478/drewea1-10606/lot-details/bcb544eb-f691-4f6c-877c-b3a200f7da9a</t>
  </si>
  <si>
    <t>https://auctions.dreweatts.com/auctions/9478/drewea1-10606/lot-details/004209d1-5604-4cc6-95c7-b3a200f7dc05</t>
  </si>
  <si>
    <t>https://auctions.dreweatts.com/auctions/9478/drewea1-10606/lot-details/c210d193-d3d3-452f-8a7b-b3a200f7dc82</t>
  </si>
  <si>
    <t>https://auctions.dreweatts.com/auctions/9478/drewea1-10606/lot-details/7ff0cee2-c989-49fb-87d6-b3a200f7dceb</t>
  </si>
  <si>
    <t>https://auctions.dreweatts.com/auctions/9478/drewea1-10606/lot-details/428d2fb6-a2f1-43b2-be63-b3a200f7dd69</t>
  </si>
  <si>
    <t>https://auctions.dreweatts.com/auctions/9478/drewea1-10606/lot-details/4d3d42bd-05e1-4cce-aa7d-b3a200f7dddf</t>
  </si>
  <si>
    <t>https://auctions.dreweatts.com/auctions/9478/drewea1-10606/lot-details/c6d733a1-e090-41e4-850b-b3a200f7de4d</t>
  </si>
  <si>
    <t>https://auctions.dreweatts.com/auctions/9478/drewea1-10606/lot-details/7ba55ff1-e17c-494e-9fe9-b3a200f7deb3</t>
  </si>
  <si>
    <t>https://auctions.dreweatts.com/auctions/9478/drewea1-10606/lot-details/e97ab47c-a6ba-47da-a6fe-b3a200f7df0e</t>
  </si>
  <si>
    <t>https://auctions.dreweatts.com/auctions/9478/drewea1-10606/lot-details/f0b3bc7e-27fc-4827-8ff7-b3a200f7e0a2</t>
  </si>
  <si>
    <t>https://auctions.dreweatts.com/auctions/9478/drewea1-10606/lot-details/b1d91127-f49b-4d5b-9f80-b3a200f7e119</t>
  </si>
  <si>
    <t>https://auctions.dreweatts.com/auctions/9478/drewea1-10606/lot-details/680c56c4-837b-4850-bf9a-b3a200f7e19e</t>
  </si>
  <si>
    <t>https://auctions.dreweatts.com/auctions/9478/drewea1-10606/lot-details/e56ef5cc-dd0e-46ba-a384-b3a200f7e20e</t>
  </si>
  <si>
    <t>https://auctions.dreweatts.com/auctions/9478/drewea1-10606/lot-details/567fc7a7-1782-48d5-9c40-b3a200f7e342</t>
  </si>
  <si>
    <t>https://auctions.dreweatts.com/auctions/9478/drewea1-10606/lot-details/fe475296-34ad-45ba-96b2-b3a200f7e3a0</t>
  </si>
  <si>
    <t>https://auctions.dreweatts.com/auctions/9478/drewea1-10606/lot-details/85f2d88d-25a2-49ff-ac35-b3a200f7e3ff</t>
  </si>
  <si>
    <t>https://auctions.dreweatts.com/auctions/9478/drewea1-10606/lot-details/45bce861-4d5b-4d08-97eb-b3a200f7e473</t>
  </si>
  <si>
    <t>https://auctions.dreweatts.com/auctions/9478/drewea1-10606/lot-details/f40eeef7-9e3f-4cd0-af6b-b3a200f7e4de</t>
  </si>
  <si>
    <t>https://auctions.dreweatts.com/auctions/9478/drewea1-10606/lot-details/8fa7198e-4937-4b9a-82db-b3a200f7e618</t>
  </si>
  <si>
    <t>https://auctions.dreweatts.com/auctions/9478/drewea1-10606/lot-details/4ee11bcc-cf7d-4091-ba61-b3a200f7e7e4</t>
  </si>
  <si>
    <t>https://auctions.dreweatts.com/auctions/9478/drewea1-10606/lot-details/533729e1-5711-4fdf-8be5-b3a200f7e998</t>
  </si>
  <si>
    <t>https://auctions.dreweatts.com/auctions/9478/drewea1-10606/lot-details/f38ba1cc-0120-447e-aae9-b3a200f7ea0f</t>
  </si>
  <si>
    <t>https://auctions.dreweatts.com/auctions/9478/drewea1-10606/lot-details/b3e66000-302d-4160-b483-b3a200f7eb9a</t>
  </si>
  <si>
    <t>https://auctions.dreweatts.com/auctions/9478/drewea1-10606/lot-details/ab9203c6-7552-4bba-851b-b3a200f7ec0e</t>
  </si>
  <si>
    <t>https://auctions.dreweatts.com/auctions/9478/drewea1-10606/lot-details/d2b8b0bf-ddfe-4a51-a26b-b3a200f7ed44</t>
  </si>
  <si>
    <t>https://auctions.dreweatts.com/auctions/9478/drewea1-10606/lot-details/dd7d9525-3f51-4e1f-aa4f-b3a200f7ef4c</t>
  </si>
  <si>
    <t>https://auctions.dreweatts.com/auctions/9478/drewea1-10606/lot-details/88d804fd-0df8-483b-b8a9-b3a200f7f124</t>
  </si>
  <si>
    <t>https://auctions.dreweatts.com/auctions/9478/drewea1-10606/lot-details/0ba086e1-9c49-4e41-8795-b3a200f7f18a</t>
  </si>
  <si>
    <t>https://auctions.dreweatts.com/auctions/9478/drewea1-10606/lot-details/1f24ffc8-6c83-495c-86f0-b3a200f7f30d</t>
  </si>
  <si>
    <t>https://auctions.dreweatts.com/auctions/9478/drewea1-10606/lot-details/2728cf01-2e6d-4c92-84f0-b3a200f7f45f</t>
  </si>
  <si>
    <t>https://auctions.dreweatts.com/auctions/9478/drewea1-10606/lot-details/da398d1a-0679-4874-b913-b3a200f7f5ee</t>
  </si>
  <si>
    <t>https://auctions.dreweatts.com/auctions/9478/drewea1-10606/lot-details/9f9f160a-a6d3-4939-9520-b3a200f7f663</t>
  </si>
  <si>
    <t>https://auctions.dreweatts.com/auctions/9478/drewea1-10606/lot-details/26de2642-6935-46a8-a533-b3a200f7f6d3</t>
  </si>
  <si>
    <t>https://auctions.dreweatts.com/auctions/9478/drewea1-10606/lot-details/f70b9511-1f3f-4b2f-853d-b3a200f7f749</t>
  </si>
  <si>
    <t>https://auctions.dreweatts.com/auctions/9478/drewea1-10606/lot-details/4a16be5d-4dde-44d0-805b-b3a200f7f7b6</t>
  </si>
  <si>
    <t>https://auctions.dreweatts.com/auctions/9478/drewea1-10606/lot-details/d409a4bf-7b75-441f-af40-b3a200f7f835</t>
  </si>
  <si>
    <t>https://auctions.dreweatts.com/auctions/9478/drewea1-10606/lot-details/65f06d22-d44a-4aeb-8280-b3a200f7fa31</t>
  </si>
  <si>
    <t>https://auctions.dreweatts.com/auctions/9478/drewea1-10606/lot-details/51fbd6c0-76c2-4106-965c-b3a200f7fbf5</t>
  </si>
  <si>
    <t>https://auctions.dreweatts.com/auctions/9478/drewea1-10606/lot-details/b07d1074-9c84-47d9-b7af-b3a200f7fd86</t>
  </si>
  <si>
    <t>https://auctions.dreweatts.com/auctions/9478/drewea1-10606/lot-details/b4e96efa-ed17-471f-9d4c-b3a200f7ff1c</t>
  </si>
  <si>
    <t>https://auctions.dreweatts.com/auctions/9478/drewea1-10606/lot-details/d3959e71-ff75-4a24-ae15-b3a200f8008c</t>
  </si>
  <si>
    <t>https://auctions.dreweatts.com/auctions/9478/drewea1-10606/lot-details/14aef592-c861-4e93-9456-b3a200f8020f</t>
  </si>
  <si>
    <t>https://auctions.dreweatts.com/auctions/9478/drewea1-10606/lot-details/846d3866-134e-40a9-b227-b3a200f80377</t>
  </si>
  <si>
    <t>https://auctions.dreweatts.com/auctions/9478/drewea1-10606/lot-details/45415cd3-28b4-4e9b-8cc2-b3a200f804d9</t>
  </si>
  <si>
    <t>https://auctions.dreweatts.com/auctions/9478/drewea1-10606/lot-details/5ae0b431-28e1-4535-b1fd-b3a200f80642</t>
  </si>
  <si>
    <t>https://auctions.dreweatts.com/auctions/9478/drewea1-10606/lot-details/c33b961d-ebc6-4b7b-a7cb-b3a200f807a4</t>
  </si>
  <si>
    <t>https://auctions.dreweatts.com/auctions/9478/drewea1-10606/lot-details/32cb563d-47ed-4773-835e-b3a200f8091a</t>
  </si>
  <si>
    <t>https://auctions.dreweatts.com/auctions/9478/drewea1-10606/lot-details/fa49a7dd-4455-43bb-bb05-b3a200f80aa3</t>
  </si>
  <si>
    <t>https://auctions.dreweatts.com/auctions/9478/drewea1-10606/lot-details/c5f8962e-2db9-492a-a75c-b3a200f80c2f</t>
  </si>
  <si>
    <t>https://auctions.dreweatts.com/auctions/9478/drewea1-10606/lot-details/712381ab-a1cf-4376-9b2f-b3a200f80d7a</t>
  </si>
  <si>
    <t>https://auctions.dreweatts.com/auctions/9478/drewea1-10606/lot-details/8a1f4b8b-1d95-40c3-9e5e-b3a200f80df4</t>
  </si>
  <si>
    <t>https://auctions.dreweatts.com/auctions/9478/drewea1-10606/lot-details/af6ac768-2feb-4213-88cd-b3a200f80f71</t>
  </si>
  <si>
    <t>https://auctions.dreweatts.com/auctions/9478/drewea1-10606/lot-details/eda90e8c-eb5a-4411-84b0-b3a200f810f0</t>
  </si>
  <si>
    <t>https://auctions.dreweatts.com/auctions/9478/drewea1-10606/lot-details/f27adecb-ab06-4dc0-99d1-b3a200f81324</t>
  </si>
  <si>
    <t>https://auctions.dreweatts.com/auctions/9478/drewea1-10606/lot-details/0fd55f75-e06b-4685-bb90-b3a200f8154f</t>
  </si>
  <si>
    <t>https://auctions.dreweatts.com/auctions/9478/drewea1-10606/lot-details/20225a34-7cc9-484a-8368-b3a200f816ce</t>
  </si>
  <si>
    <t>https://auctions.dreweatts.com/auctions/9478/drewea1-10606/lot-details/1846eead-2c10-49de-b9b5-b3a200f8183d</t>
  </si>
  <si>
    <t>https://auctions.dreweatts.com/auctions/9478/drewea1-10606/lot-details/9a0f1b62-faf7-4d53-9d9c-b3a200f819c5</t>
  </si>
  <si>
    <t>https://auctions.dreweatts.com/auctions/9478/drewea1-10606/lot-details/6eda5fa3-de4e-4edd-80ea-b3a200f81b37</t>
  </si>
  <si>
    <t>https://auctions.dreweatts.com/auctions/9478/drewea1-10606/lot-details/8a977cde-b918-4cbd-b8c6-b3a200f81cf2</t>
  </si>
  <si>
    <t>https://auctions.dreweatts.com/auctions/9478/drewea1-10606/lot-details/902a0608-4d82-47d6-ac27-b3a200f81e77</t>
  </si>
  <si>
    <t>https://auctions.dreweatts.com/auctions/9478/drewea1-10606/lot-details/dc1905e6-1c1d-4883-b4b6-b3a200f8212d</t>
  </si>
  <si>
    <t>https://auctions.dreweatts.com/auctions/9478/drewea1-10606/lot-details/453a160f-3bba-4428-9e3a-b3a200f822b1</t>
  </si>
  <si>
    <t>https://auctions.dreweatts.com/auctions/9478/drewea1-10606/lot-details/105ae163-c2bd-408b-a103-b3a200f8241e</t>
  </si>
  <si>
    <t>https://auctions.dreweatts.com/auctions/9478/drewea1-10606/lot-details/8fc89ba4-40fb-47cb-84f5-b3a200f82582</t>
  </si>
  <si>
    <t>https://auctions.dreweatts.com/auctions/9478/drewea1-10606/lot-details/12438169-8965-4000-9eab-b3a200f826dd</t>
  </si>
  <si>
    <t>https://auctions.dreweatts.com/auctions/9478/drewea1-10606/lot-details/154fb166-76d6-426b-8378-b3a200f829ef</t>
  </si>
  <si>
    <t>https://auctions.dreweatts.com/auctions/9478/drewea1-10606/lot-details/5103118f-f55b-4d39-af7d-b3a200f82b52</t>
  </si>
  <si>
    <t>https://auctions.dreweatts.com/auctions/9478/drewea1-10606/lot-details/04b90fbc-4f42-4147-bdcf-b3a200f82cf5</t>
  </si>
  <si>
    <t>https://auctions.dreweatts.com/auctions/9478/drewea1-10606/lot-details/8a46b9a9-d8e9-4482-8bb9-b3a200f82e88</t>
  </si>
  <si>
    <t>https://auctions.dreweatts.com/auctions/9478/drewea1-10606/lot-details/b3206a09-ac65-4107-a764-b3a200f8301f</t>
  </si>
  <si>
    <t>https://auctions.dreweatts.com/auctions/9478/drewea1-10606/lot-details/534e9347-b628-44fd-93a0-b3a200f8319a</t>
  </si>
  <si>
    <t>https://auctions.dreweatts.com/auctions/9478/drewea1-10606/lot-details/8853c5b7-a749-4017-91bf-b3a200f83314</t>
  </si>
  <si>
    <t>https://auctions.dreweatts.com/auctions/9478/drewea1-10606/lot-details/49de6b89-4b1e-4c66-ac7f-b3a200f83386</t>
  </si>
  <si>
    <t>https://auctions.dreweatts.com/auctions/9478/drewea1-10606/lot-details/93710444-6a3f-4d80-867e-b3a200f833fc</t>
  </si>
  <si>
    <t>https://auctions.dreweatts.com/auctions/9478/drewea1-10606/lot-details/6d3e1545-a36e-409e-b99c-b3a200f835a4</t>
  </si>
  <si>
    <t>https://auctions.dreweatts.com/auctions/9478/drewea1-10606/lot-details/65ba93d3-16c5-4485-837e-b3a200f83727</t>
  </si>
  <si>
    <t>https://auctions.dreweatts.com/auctions/9478/drewea1-10606/lot-details/ef0e2bf3-5bd8-4472-b442-b3a200f83883</t>
  </si>
  <si>
    <t>https://auctions.dreweatts.com/auctions/9478/drewea1-10606/lot-details/58f27181-4a55-4a73-b7a6-b3a200f83a26</t>
  </si>
  <si>
    <t>https://auctions.dreweatts.com/auctions/9478/drewea1-10606/lot-details/ad4f5e3b-26b2-44a7-8c4c-b3a200f83bb5</t>
  </si>
  <si>
    <t>https://auctions.dreweatts.com/auctions/9478/drewea1-10606/lot-details/ee54b94d-674f-4868-9ac9-b3a200f83d17</t>
  </si>
  <si>
    <t>https://auctions.dreweatts.com/auctions/9478/drewea1-10606/lot-details/01dfb3e1-ec44-43c8-9cb1-b3a200f83e89</t>
  </si>
  <si>
    <t>https://auctions.dreweatts.com/auctions/9478/drewea1-10606/lot-details/3b1dd68f-0e97-4915-8dfa-b3a200f83fe4</t>
  </si>
  <si>
    <t>https://auctions.dreweatts.com/auctions/9478/drewea1-10606/lot-details/91cdd10b-90c7-4711-bf80-b3a200f8415a</t>
  </si>
  <si>
    <t>https://auctions.dreweatts.com/auctions/9478/drewea1-10606/lot-details/b69218ad-3085-468c-915b-b3a200f84321</t>
  </si>
  <si>
    <t>https://auctions.dreweatts.com/auctions/9478/drewea1-10606/lot-details/615f71e7-ddb1-44a3-82b0-b3a200f844bf</t>
  </si>
  <si>
    <t>https://auctions.dreweatts.com/auctions/9478/drewea1-10606/lot-details/bc528cb4-0de6-4e49-ba5f-b3a200f84627</t>
  </si>
  <si>
    <t>https://auctions.dreweatts.com/auctions/9478/drewea1-10606/lot-details/42dab1c3-6804-46cc-b372-b3a200f8477e</t>
  </si>
  <si>
    <t>https://auctions.dreweatts.com/auctions/9478/drewea1-10606/lot-details/461238b2-e7d0-43d1-b653-b3a200f848d7</t>
  </si>
  <si>
    <t>https://auctions.dreweatts.com/auctions/9478/drewea1-10606/lot-details/c115b436-6fd2-4bee-a1a7-b3a200f84a3e</t>
  </si>
  <si>
    <t>https://auctions.dreweatts.com/auctions/9478/drewea1-10606/lot-details/5e025f13-0541-4d69-bbd1-b3a200f84ba1</t>
  </si>
  <si>
    <t>https://auctions.dreweatts.com/auctions/9478/drewea1-10606/lot-details/593c19c0-8a21-4c73-98ca-b3a200f84d03</t>
  </si>
  <si>
    <t>https://auctions.dreweatts.com/auctions/9478/drewea1-10606/lot-details/109c6606-2d99-4a95-99a3-b3a200f84e90</t>
  </si>
  <si>
    <t>https://auctions.dreweatts.com/auctions/9478/drewea1-10606/lot-details/85a160f5-5f13-4902-bdf0-b3a200f85009</t>
  </si>
  <si>
    <t>https://auctions.dreweatts.com/auctions/9478/drewea1-10606/lot-details/aa7882f2-36cf-44c9-be9c-b3a200f851be</t>
  </si>
  <si>
    <t>https://auctions.dreweatts.com/auctions/9478/drewea1-10606/lot-details/4c177049-7128-4cb7-b8c4-b3a200f85303</t>
  </si>
  <si>
    <t>https://auctions.dreweatts.com/auctions/9478/drewea1-10606/lot-details/681414b0-8051-4b78-be60-b3a200f85458</t>
  </si>
  <si>
    <t>https://auctions.dreweatts.com/auctions/9478/drewea1-10606/lot-details/b50c95af-1344-4b3a-8575-b3a200f855c1</t>
  </si>
  <si>
    <t>https://auctions.dreweatts.com/auctions/9478/drewea1-10606/lot-details/63e17d28-e6eb-41c6-be65-b3a200f85769</t>
  </si>
  <si>
    <t>https://auctions.dreweatts.com/auctions/9478/drewea1-10606/lot-details/6e86905e-a0b9-414f-b215-b3a200f858bd</t>
  </si>
  <si>
    <t>https://auctions.dreweatts.com/auctions/9478/drewea1-10606/lot-details/1af09b34-b17d-4b99-836f-b3a200f85a4a</t>
  </si>
  <si>
    <t>https://auctions.dreweatts.com/auctions/9478/drewea1-10606/lot-details/466033ac-330b-44be-b366-b3a200f85bc4</t>
  </si>
  <si>
    <t>https://auctions.dreweatts.com/auctions/9478/drewea1-10606/lot-details/b641941d-75c5-4e01-9fb6-b3a200f85c4d</t>
  </si>
  <si>
    <t>https://auctions.dreweatts.com/auctions/9478/drewea1-10606/lot-details/778b5d8f-7f21-4752-831a-b3a200f85cce</t>
  </si>
  <si>
    <t>https://auctions.dreweatts.com/auctions/9478/drewea1-10606/lot-details/d7be77b9-d24e-4efe-b3e3-b3a200f85d32</t>
  </si>
  <si>
    <t>https://auctions.dreweatts.com/auctions/9478/drewea1-10606/lot-details/506c7eb1-308a-45bc-86d8-b3a200f85ef7</t>
  </si>
  <si>
    <t>https://auctions.dreweatts.com/auctions/9478/drewea1-10606/lot-details/60cd62b9-eeca-4ee1-aee9-b3a200f86003</t>
  </si>
  <si>
    <t>https://auctions.dreweatts.com/auctions/9478/drewea1-10606/lot-details/cfda22dc-2473-4c2e-9f89-b3a200f86070</t>
  </si>
  <si>
    <t>https://auctions.dreweatts.com/auctions/9478/drewea1-10606/lot-details/07106afc-9d2f-4869-a1a1-b3a200f860ee</t>
  </si>
  <si>
    <t>https://auctions.dreweatts.com/auctions/9478/drewea1-10606/lot-details/63f04ffc-1f80-4b2f-8224-b3a200f86163</t>
  </si>
  <si>
    <t>https://auctions.dreweatts.com/auctions/9478/drewea1-10606/lot-details/e0e16de3-354b-49d0-9e18-b3a200f861d3</t>
  </si>
  <si>
    <t>https://auctions.dreweatts.com/auctions/9478/drewea1-10606/lot-details/06bdf307-fc22-4c8c-88a5-b3a200f86246</t>
  </si>
  <si>
    <t>https://auctions.dreweatts.com/auctions/9478/drewea1-10606/lot-details/f5ba54b9-3eb8-42a6-ab06-b3a200f862ba</t>
  </si>
  <si>
    <t>https://auctions.dreweatts.com/auctions/9478/drewea1-10606/lot-details/019e5bb2-54c5-4536-b6f0-b3a200f8631d</t>
  </si>
  <si>
    <t>https://auctions.dreweatts.com/auctions/9478/drewea1-10606/lot-details/53db8aa2-fa23-413a-8a90-b3a200f86398</t>
  </si>
  <si>
    <t>https://auctions.dreweatts.com/auctions/9478/drewea1-10606/lot-details/9264a0af-a40c-42cd-aaf9-b3a200f86511</t>
  </si>
  <si>
    <t>https://auctions.dreweatts.com/auctions/9478/drewea1-10606/lot-details/dd64e5e6-683b-4995-a9ef-b3a200f8668b</t>
  </si>
  <si>
    <t>https://auctions.dreweatts.com/auctions/9478/drewea1-10606/lot-details/e380c6fc-a7c7-457c-b3eb-b3a200f86889</t>
  </si>
  <si>
    <t>https://auctions.dreweatts.com/auctions/9478/drewea1-10606/lot-details/f2250211-6a88-4dfd-a394-b3a200f868ee</t>
  </si>
  <si>
    <t>https://auctions.dreweatts.com/auctions/9478/drewea1-10606/lot-details/515edd4c-a136-4d29-a266-b3a200f8695b</t>
  </si>
  <si>
    <t>https://auctions.dreweatts.com/auctions/9478/drewea1-10606/lot-details/73122270-adf8-449f-b81f-b3a200f869ca</t>
  </si>
  <si>
    <t>https://auctions.dreweatts.com/auctions/9478/drewea1-10606/lot-details/b2b5cdcc-5c8c-4146-a6d8-b3a200f86b50</t>
  </si>
  <si>
    <t>https://auctions.dreweatts.com/auctions/9478/drewea1-10606/lot-details/87e41930-533c-48f4-9612-b3a200f86cc2</t>
  </si>
  <si>
    <t>https://auctions.dreweatts.com/auctions/9478/drewea1-10606/lot-details/33c14057-d671-4eb4-b456-b3a200f86e6c</t>
  </si>
  <si>
    <t>https://auctions.dreweatts.com/auctions/9478/drewea1-10606/lot-details/55e16c72-9302-4468-b83d-b3a200f86f38</t>
  </si>
  <si>
    <t>https://auctions.dreweatts.com/auctions/9478/drewea1-10606/lot-details/1fbe5bff-7d4d-42fb-b831-b3a200f86fa7</t>
  </si>
  <si>
    <t>https://auctions.dreweatts.com/auctions/9478/drewea1-10606/lot-details/0bd920e9-16b0-4ac2-8ad3-b3a200f8700b</t>
  </si>
  <si>
    <t>https://auctions.dreweatts.com/auctions/9478/drewea1-10606/lot-details/393bd169-df20-49c7-8796-b3a200f87081</t>
  </si>
  <si>
    <t>https://auctions.dreweatts.com/auctions/9478/drewea1-10606/lot-details/187998f4-6e45-4165-8f1f-b3a200f870f6</t>
  </si>
  <si>
    <t>https://auctions.dreweatts.com/auctions/9478/drewea1-10606/lot-details/cfad6cf6-5de1-44da-a8e0-b3a200f87161</t>
  </si>
  <si>
    <t>https://auctions.dreweatts.com/auctions/9478/drewea1-10606/lot-details/70246e60-20a9-4035-b7ec-b3a200f871d3</t>
  </si>
  <si>
    <t>https://auctions.dreweatts.com/auctions/9478/drewea1-10606/lot-details/b0c4f267-e9d3-401b-88fc-b3a200f8723e</t>
  </si>
  <si>
    <t>https://auctions.dreweatts.com/auctions/9478/drewea1-10606/lot-details/323ce3ed-4bb7-4475-80e0-b3a200f872b3</t>
  </si>
  <si>
    <t>https://auctions.dreweatts.com/auctions/9478/drewea1-10606/lot-details/a95717fe-9360-4340-8669-b3a200f87416</t>
  </si>
  <si>
    <t>https://auctions.dreweatts.com/auctions/9478/drewea1-10606/lot-details/9df39679-1d9f-4d1c-b2cd-b3a200f8748b</t>
  </si>
  <si>
    <t>https://auctions.dreweatts.com/auctions/9478/drewea1-10606/lot-details/0c23fdf7-4d70-4e72-ae9f-b3a200ff73d4</t>
  </si>
  <si>
    <t>https://auctions.dreweatts.com/auctions/9478/drewea1-10606/lot-details/630c3120-2c6e-403a-a3a1-b3a200f87526</t>
  </si>
  <si>
    <t>https://auctions.dreweatts.com/auctions/9478/drewea1-10606/lot-details/9a7e2a61-706f-40a5-86d0-b3a200f8758b</t>
  </si>
  <si>
    <t>https://auctions.dreweatts.com/auctions/9478/drewea1-10606/lot-details/a958d056-503a-4c04-beaa-b3a200f87605</t>
  </si>
  <si>
    <t>https://auctions.dreweatts.com/auctions/9478/drewea1-10606/lot-details/d40219e4-ca02-4365-a793-b3a200f87678</t>
  </si>
  <si>
    <t>https://auctions.dreweatts.com/auctions/9478/drewea1-10606/lot-details/d8072ac8-50c0-487e-9c05-b3a200f876f7</t>
  </si>
  <si>
    <t>https://auctions.dreweatts.com/auctions/9478/drewea1-10606/lot-details/6996d60d-e8cc-4f5f-8eae-b3a200f8787e</t>
  </si>
  <si>
    <t>https://auctions.dreweatts.com/auctions/9478/drewea1-10606/lot-details/d9ddb24a-b260-441a-9f95-b3a200f878f5</t>
  </si>
  <si>
    <t>https://auctions.dreweatts.com/auctions/9478/drewea1-10606/lot-details/753e95bc-f6d8-4fb7-95e1-b3a200f87967</t>
  </si>
  <si>
    <t>https://auctions.dreweatts.com/auctions/9478/drewea1-10606/lot-details/ca5334e4-027b-4dfd-a3e8-b3a200f87a1b</t>
  </si>
  <si>
    <t>https://auctions.dreweatts.com/auctions/9478/drewea1-10606/lot-details/ce96c138-e781-4250-9050-b3a200f87a87</t>
  </si>
  <si>
    <t>https://auctions.dreweatts.com/auctions/9478/drewea1-10606/lot-details/ac047cf3-27ab-4391-a61f-b3a200f87afb</t>
  </si>
  <si>
    <t>https://auctions.dreweatts.com/auctions/9478/drewea1-10606/lot-details/5881f8cb-fd2e-420f-ad61-b3a200f87b5e</t>
  </si>
  <si>
    <t>https://auctions.dreweatts.com/auctions/9478/drewea1-10606/lot-details/1db6f62c-6828-42e8-a06e-b3a200f87bd3</t>
  </si>
  <si>
    <t>https://auctions.dreweatts.com/auctions/9478/drewea1-10606/lot-details/da48877a-4d11-46a6-80ef-b3a200f87c3d</t>
  </si>
  <si>
    <t>https://auctions.dreweatts.com/auctions/9478/drewea1-10606/lot-details/d5d80129-4a30-4e33-8665-b3a200f87cb2</t>
  </si>
  <si>
    <t>https://auctions.dreweatts.com/auctions/9478/drewea1-10606/lot-details/aa095d91-cf1b-4d7b-9c81-b3a200f87d1b</t>
  </si>
  <si>
    <t>https://auctions.dreweatts.com/auctions/9478/drewea1-10606/lot-details/0bdf6760-198d-47fa-90f5-b3a200f87d8c</t>
  </si>
  <si>
    <t>https://auctions.dreweatts.com/auctions/9478/drewea1-10606/lot-details/2dd14ea3-3324-4ca4-b7f2-b3a200f87e06</t>
  </si>
  <si>
    <t>https://auctions.dreweatts.com/auctions/9478/drewea1-10606/lot-details/8cf0e076-7634-4188-81fb-b3a200f87e6f</t>
  </si>
  <si>
    <t>https://auctions.dreweatts.com/auctions/9478/drewea1-10606/lot-details/bb144b5a-a659-4f5f-b4dd-b3a200f87ee7</t>
  </si>
  <si>
    <t>https://auctions.dreweatts.com/auctions/9478/drewea1-10606/lot-details/8e4e3a58-fa64-4df2-9360-b3a200f87f4e</t>
  </si>
  <si>
    <t>https://auctions.dreweatts.com/auctions/9478/drewea1-10606/lot-details/f7442bce-2506-46d5-92ca-b3a200f880cc</t>
  </si>
  <si>
    <t>https://auctions.dreweatts.com/auctions/9478/drewea1-10606/lot-details/cec5704f-90e7-4d20-885d-b3a200f8813d</t>
  </si>
  <si>
    <t>https://auctions.dreweatts.com/auctions/9478/drewea1-10606/lot-details/2d001d28-de6d-4efe-a127-b3a200f881b0</t>
  </si>
  <si>
    <t>https://auctions.dreweatts.com/auctions/9478/drewea1-10606/lot-details/26a9556b-9cb8-4672-b267-b3a200f8821f</t>
  </si>
  <si>
    <t>https://auctions.dreweatts.com/auctions/9478/drewea1-10606/lot-details/d24bc26e-97a6-4c73-a615-b3a200f88293</t>
  </si>
  <si>
    <t>https://auctions.dreweatts.com/auctions/9478/drewea1-10606/lot-details/3aea44c3-f874-4874-a422-b3a200f882fd</t>
  </si>
  <si>
    <t>https://auctions.dreweatts.com/auctions/9478/drewea1-10606/lot-details/22539d67-3a7b-4d3f-a116-b3a200f8848b</t>
  </si>
  <si>
    <t>https://auctions.dreweatts.com/auctions/9478/drewea1-10606/lot-details/e712f6e4-71cf-42a6-a286-b3a200f884f5</t>
  </si>
  <si>
    <t>https://auctions.dreweatts.com/auctions/9478/drewea1-10606/lot-details/68a914d6-18a0-435e-a1e2-b3a200f88563</t>
  </si>
  <si>
    <t>https://auctions.dreweatts.com/auctions/9478/drewea1-10606/lot-details/6f4096b6-2dc8-4f2d-80ba-b3a200f885d8</t>
  </si>
  <si>
    <t>https://auctions.dreweatts.com/auctions/9478/drewea1-10606/lot-details/1d41a0cb-6cc9-4b74-a487-b3a200f88745</t>
  </si>
  <si>
    <t>https://auctions.dreweatts.com/auctions/9478/drewea1-10606/lot-details/dca8138d-082e-4de9-b22d-b3a200f887ba</t>
  </si>
  <si>
    <t>https://auctions.dreweatts.com/auctions/9478/drewea1-10606/lot-details/b518692e-b1d5-450c-be06-b3a200f88828</t>
  </si>
  <si>
    <t>https://auctions.dreweatts.com/auctions/9478/drewea1-10606/lot-details/5240806d-96df-4350-8a8b-b3a200f8889b</t>
  </si>
  <si>
    <t>https://auctions.dreweatts.com/auctions/9478/drewea1-10606/lot-details/1c3230fc-0452-441c-afb3-b3a200f88914</t>
  </si>
  <si>
    <t>https://auctions.dreweatts.com/auctions/9478/drewea1-10606/lot-details/c8f57641-46e5-4af1-bd52-b3a200f8897b</t>
  </si>
  <si>
    <t>https://auctions.dreweatts.com/auctions/9478/drewea1-10606/lot-details/4be38638-158d-43a2-ad75-b3a200f889e6</t>
  </si>
  <si>
    <t>https://auctions.dreweatts.com/auctions/9478/drewea1-10606/lot-details/04af5855-0204-4d5f-8bd8-b3a200f88a51</t>
  </si>
  <si>
    <t>https://auctions.dreweatts.com/auctions/9478/drewea1-10606/lot-details/a7a8493c-f4a2-4208-be7a-b3a200f88bdd</t>
  </si>
  <si>
    <t>https://auctions.dreweatts.com/auctions/9478/drewea1-10606/lot-details/e68e4512-42ff-426a-b383-b3a200f88c40</t>
  </si>
  <si>
    <t>https://auctions.dreweatts.com/auctions/9478/drewea1-10606/lot-details/ed9143b7-3f7c-4cf2-b7bc-b3a200f88e76</t>
  </si>
  <si>
    <t>https://auctions.dreweatts.com/auctions/9478/drewea1-10606/lot-details/3d1a72fb-ac78-40bf-8210-b3a200f88fd2</t>
  </si>
  <si>
    <t>https://auctions.dreweatts.com/auctions/9478/drewea1-10606/lot-details/ff8b456b-cbaf-48a9-90f4-b3a200f8916e</t>
  </si>
  <si>
    <t>https://auctions.dreweatts.com/auctions/9478/drewea1-10606/lot-details/96af5e8c-b37e-47c7-bf78-b3a200f892c8</t>
  </si>
  <si>
    <t>https://auctions.dreweatts.com/auctions/9478/drewea1-10606/lot-details/4d0d45dc-b9a7-408b-9be2-b3a200f89354</t>
  </si>
  <si>
    <t>https://auctions.dreweatts.com/auctions/9478/drewea1-10606/lot-details/298dc8e6-5f52-4819-bc3f-b3a200f89406</t>
  </si>
  <si>
    <t>https://auctions.dreweatts.com/auctions/9478/drewea1-10606/lot-details/b6c83776-7c0d-4448-bc45-b3a200f8948e</t>
  </si>
  <si>
    <t>https://auctions.dreweatts.com/auctions/9478/drewea1-10606/lot-details/8b80a14a-7925-44e1-873c-b3a200f89526</t>
  </si>
  <si>
    <t>https://auctions.dreweatts.com/auctions/9478/drewea1-10606/lot-details/a5b6767a-e6d7-4be4-9748-b3a200f89593</t>
  </si>
  <si>
    <t>https://auctions.dreweatts.com/auctions/9478/drewea1-10606/lot-details/2b0e2218-9f2f-4418-8efb-b3a200f89636</t>
  </si>
  <si>
    <t>https://auctions.dreweatts.com/auctions/9478/drewea1-10606/lot-details/dd160189-ef1b-4b5a-9ea4-b3a200f897cb</t>
  </si>
  <si>
    <t>https://auctions.dreweatts.com/auctions/9478/drewea1-10606/lot-details/567393bf-8a54-40f6-a49d-b3a200f8996a</t>
  </si>
  <si>
    <t>https://auctions.dreweatts.com/auctions/9478/drewea1-10606/lot-details/e72ce9bf-6500-4b7b-b8a5-b3a200f899e4</t>
  </si>
  <si>
    <t>https://auctions.dreweatts.com/auctions/9478/drewea1-10606/lot-details/dc803339-2f30-4328-82d6-b3a200f89b6a</t>
  </si>
  <si>
    <t>https://auctions.dreweatts.com/auctions/9478/drewea1-10606/lot-details/fa34f9b8-001f-44fd-ae91-b3a200f89cd3</t>
  </si>
  <si>
    <t>https://auctions.dreweatts.com/auctions/9478/drewea1-10606/lot-details/83641f39-340f-4198-9699-b3a200f89e71</t>
  </si>
  <si>
    <t>https://auctions.dreweatts.com/auctions/9478/drewea1-10606/lot-details/0dd742be-187b-46e7-b090-b3a200f89fea</t>
  </si>
  <si>
    <t>https://auctions.dreweatts.com/auctions/9478/drewea1-10606/lot-details/f7abc8d0-dd8b-4f9a-a825-b3a200f8a11f</t>
  </si>
  <si>
    <t>https://auctions.dreweatts.com/auctions/9478/drewea1-10606/lot-details/ff6f6e7d-4bd3-4ec5-b197-b3a200f8a195</t>
  </si>
  <si>
    <t>https://auctions.dreweatts.com/auctions/9478/drewea1-10606/lot-details/159609a8-ddcb-4dcf-91a1-b3a200f8a301</t>
  </si>
  <si>
    <t>https://auctions.dreweatts.com/auctions/9478/drewea1-10606/lot-details/98c52e17-a48e-4a04-9e00-b3a200f8a45d</t>
  </si>
  <si>
    <t>https://auctions.dreweatts.com/auctions/9478/drewea1-10606/lot-details/c96c11f1-7727-4a30-9bac-b3a200f8a573</t>
  </si>
  <si>
    <t>https://auctions.dreweatts.com/auctions/9478/drewea1-10606/lot-details/e4e1d97f-7a29-40f7-9249-b3a200f8a5e7</t>
  </si>
  <si>
    <t>https://auctions.dreweatts.com/auctions/9478/drewea1-10606/lot-details/37146e6d-6aa4-495e-9450-b3a200f8a658</t>
  </si>
  <si>
    <t>https://auctions.dreweatts.com/auctions/9478/drewea1-10606/lot-details/4aea53db-8a09-4ad1-b65c-b3a200f8a6bb</t>
  </si>
  <si>
    <t>https://auctions.dreweatts.com/auctions/9478/drewea1-10606/lot-details/1129125d-3a07-4eca-b95c-b3a200f8a725</t>
  </si>
  <si>
    <t>https://auctions.dreweatts.com/auctions/9478/drewea1-10606/lot-details/2e7ea5d9-f82e-4c35-bc95-b3a200f8a78f</t>
  </si>
  <si>
    <t>https://auctions.dreweatts.com/auctions/9478/drewea1-10606/lot-details/bf267201-03e8-4a2d-9f36-b3a200f8a974</t>
  </si>
  <si>
    <t>https://auctions.dreweatts.com/auctions/9478/drewea1-10606/lot-details/74a044e9-aff4-47a1-9bf1-b3a200f8a9e2</t>
  </si>
  <si>
    <t>https://auctions.dreweatts.com/auctions/9478/drewea1-10606/lot-details/0440c55e-c78d-423b-8764-b3a200f8ab6c</t>
  </si>
  <si>
    <t>https://auctions.dreweatts.com/auctions/9478/drewea1-10606/lot-details/0d1df182-7455-400b-a7f5-b3a200f8aceb</t>
  </si>
  <si>
    <t>https://auctions.dreweatts.com/auctions/9478/drewea1-10606/lot-details/3a5c1205-cf7f-4e3c-88d1-b3a200f8ae7e</t>
  </si>
  <si>
    <t>https://auctions.dreweatts.com/auctions/9478/drewea1-10606/lot-details/590edf2b-916e-4524-821e-b3a200f8aee6</t>
  </si>
  <si>
    <t>https://auctions.dreweatts.com/auctions/9478/drewea1-10606/lot-details/d9aeb8ff-968f-4006-8df7-b3a200f8b050</t>
  </si>
  <si>
    <t>https://auctions.dreweatts.com/auctions/9478/drewea1-10606/lot-details/77a282be-b2f0-4eeb-a701-b3a200f8b1a1</t>
  </si>
  <si>
    <t>https://auctions.dreweatts.com/auctions/9478/drewea1-10606/lot-details/5bd6c6f2-f407-4bb3-a44f-b3a200f8b321</t>
  </si>
  <si>
    <t>https://auctions.dreweatts.com/auctions/9478/drewea1-10606/lot-details/40ea8a92-eec7-4221-8183-b3a200f8b442</t>
  </si>
  <si>
    <t>https://auctions.dreweatts.com/auctions/9478/drewea1-10606/lot-details/fe844f4a-1d1e-4235-9067-b3a200f8b551</t>
  </si>
  <si>
    <t>https://auctions.dreweatts.com/auctions/9478/drewea1-10606/lot-details/f13b80a4-c28f-45b7-a5fb-b3a200f8b6d6</t>
  </si>
  <si>
    <t>https://auctions.dreweatts.com/auctions/9478/drewea1-10606/lot-details/4271ac3e-84a2-4da3-9c1c-b3a200f8b86b</t>
  </si>
  <si>
    <t>https://auctions.dreweatts.com/auctions/9478/drewea1-10606/lot-details/e6d87790-b39a-4e8e-8a8b-b3a200f8b9ed</t>
  </si>
  <si>
    <t>https://auctions.dreweatts.com/auctions/9478/drewea1-10606/lot-details/957d52a0-1218-4ebd-9a5e-b3a200f8bb6c</t>
  </si>
  <si>
    <t>https://auctions.dreweatts.com/auctions/9478/drewea1-10606/lot-details/a52520db-132a-4eb2-ad95-b3a200f8bbd5</t>
  </si>
  <si>
    <t>https://auctions.dreweatts.com/auctions/9478/drewea1-10606/lot-details/06f608ad-c4df-44f0-bde7-b3a200f8bd60</t>
  </si>
  <si>
    <t>https://auctions.dreweatts.com/auctions/9478/drewea1-10606/lot-details/90d3ad20-0a05-47bf-8ac7-b3a200f8bed2</t>
  </si>
  <si>
    <t>https://auctions.dreweatts.com/auctions/9478/drewea1-10606/lot-details/1300e199-66c1-423d-b33b-b3a200f8bf38</t>
  </si>
  <si>
    <t>https://auctions.dreweatts.com/auctions/9478/drewea1-10606/lot-details/09832473-0202-49f8-91d9-b3a200f8bf98</t>
  </si>
  <si>
    <t>https://auctions.dreweatts.com/auctions/9478/drewea1-10606/lot-details/7a7de92a-3a15-405c-9add-b3a200f8c016</t>
  </si>
  <si>
    <t>https://auctions.dreweatts.com/auctions/9478/drewea1-10606/lot-details/181694ff-343c-4e40-acde-b3a200f8c077</t>
  </si>
  <si>
    <t>https://auctions.dreweatts.com/auctions/9478/drewea1-10606/lot-details/d89fba61-add8-4460-8524-b3a200f8c1e0</t>
  </si>
  <si>
    <t>https://auctions.dreweatts.com/auctions/9478/drewea1-10606/lot-details/2effbe6a-81a8-4da2-ae4b-b3a200f8c258</t>
  </si>
  <si>
    <t>https://auctions.dreweatts.com/auctions/9478/drewea1-10606/lot-details/805adf1e-5cbb-4898-861e-b3a200f8c3ca</t>
  </si>
  <si>
    <t>https://auctions.dreweatts.com/auctions/9478/drewea1-10606/lot-details/364ca8ab-a734-4a7c-86e6-b3a200f8c530</t>
  </si>
  <si>
    <t>https://auctions.dreweatts.com/auctions/9478/drewea1-10606/lot-details/33db51f5-8600-4e8b-8af7-b3a200f8c699</t>
  </si>
  <si>
    <t>https://auctions.dreweatts.com/auctions/9478/drewea1-10606/lot-details/bd54991b-4a34-4bc3-9c8e-b3a200f8c77e</t>
  </si>
  <si>
    <t>https://auctions.dreweatts.com/auctions/9478/drewea1-10606/lot-details/34634f39-e2fe-4bee-bc5d-b3a200f8c8e2</t>
  </si>
  <si>
    <t>https://auctions.dreweatts.com/auctions/9478/drewea1-10606/lot-details/a8c4fb30-db96-402b-b483-b3a200f8ca57</t>
  </si>
  <si>
    <t>https://auctions.dreweatts.com/auctions/9478/drewea1-10606/lot-details/a3b75c17-f229-4708-bd9a-b3a200f8cb87</t>
  </si>
  <si>
    <t>https://auctions.dreweatts.com/auctions/9478/drewea1-10606/lot-details/45f0d2c9-2fb3-4aea-ab0b-b3a200f8cbef</t>
  </si>
  <si>
    <t>https://auctions.dreweatts.com/auctions/9478/drewea1-10606/lot-details/9abe614f-bd2a-450b-80b2-b3a200f8cd80</t>
  </si>
  <si>
    <t>https://auctions.dreweatts.com/auctions/9478/drewea1-10606/lot-details/558967c3-ff65-4d23-a9bd-b3a200f8cdfb</t>
  </si>
  <si>
    <t>https://auctions.dreweatts.com/auctions/9478/drewea1-10606/lot-details/5ae6646d-31a4-43e7-ab99-b3a200f8ce63</t>
  </si>
  <si>
    <t>https://auctions.dreweatts.com/auctions/9478/drewea1-10606/lot-details/bd0a2f80-fc01-4229-a876-b3a200f8cecd</t>
  </si>
  <si>
    <t>https://auctions.dreweatts.com/auctions/9478/drewea1-10606/lot-details/871f28c2-4cd6-454e-95a2-b3a200f8cf3a</t>
  </si>
  <si>
    <t>https://auctions.dreweatts.com/auctions/9478/drewea1-10606/lot-details/065d09a2-660f-4805-b85b-b3a200f8cfa6</t>
  </si>
  <si>
    <t>https://auctions.dreweatts.com/auctions/9478/drewea1-10606/lot-details/297a7bcb-8292-471c-8c30-b3a200f8d10e</t>
  </si>
  <si>
    <t>https://auctions.dreweatts.com/auctions/9478/drewea1-10606/lot-details/619447e5-6c29-4c3e-bb2b-b3a200f8d17e</t>
  </si>
  <si>
    <t>https://auctions.dreweatts.com/auctions/9478/drewea1-10606/lot-details/21f0c954-dad4-42be-aeb2-b3a200f8d1e6</t>
  </si>
  <si>
    <t>https://auctions.dreweatts.com/auctions/9478/drewea1-10606/lot-details/05cd4bde-5f67-45a9-ac9b-b3a200f8d357</t>
  </si>
  <si>
    <t>https://auctions.dreweatts.com/auctions/9478/drewea1-10606/lot-details/72008b56-be37-43fe-8e6a-b3a200f8d3cf</t>
  </si>
  <si>
    <t>https://auctions.dreweatts.com/auctions/9478/drewea1-10606/lot-details/46ea8f31-8433-47a9-8b9f-b3a200f8d5a2</t>
  </si>
  <si>
    <t>https://auctions.dreweatts.com/auctions/9478/drewea1-10606/lot-details/59ddcf60-eb0c-469d-b973-b3a200f8d61b</t>
  </si>
  <si>
    <t>https://auctions.dreweatts.com/auctions/9478/drewea1-10606/lot-details/e0f86b2f-2f7c-4738-be97-b3a200f8d683</t>
  </si>
  <si>
    <t>https://auctions.dreweatts.com/auctions/9478/drewea1-10606/lot-details/88905d95-019a-4130-93e2-b3a200f8d6ee</t>
  </si>
  <si>
    <t>https://auctions.dreweatts.com/auctions/9478/drewea1-10606/lot-details/6a0224a9-fe65-4167-8919-b3a200f8d779</t>
  </si>
  <si>
    <t>https://auctions.dreweatts.com/auctions/9478/drewea1-10606/lot-details/dc083da8-aec0-4599-a388-b3a200f8d7f4</t>
  </si>
  <si>
    <t>https://auctions.dreweatts.com/auctions/9478/drewea1-10606/lot-details/0b5bf2ca-fa70-4a57-baaf-b3a200f8d871</t>
  </si>
  <si>
    <t>https://auctions.dreweatts.com/auctions/9478/drewea1-10606/lot-details/c232f2b7-bf67-4633-834e-b3a200f8d8d9</t>
  </si>
  <si>
    <t>https://auctions.dreweatts.com/auctions/9478/drewea1-10606/lot-details/555fa3dc-ce42-43ed-bcd3-b3a200f8dae3</t>
  </si>
  <si>
    <t>https://auctions.dreweatts.com/auctions/9478/drewea1-10606/lot-details/fc525596-6eb2-495f-a468-b3a200f8db68</t>
  </si>
  <si>
    <t>https://auctions.dreweatts.com/auctions/9478/drewea1-10606/lot-details/beaaf86d-271d-4499-8921-b3a200f8dbe1</t>
  </si>
  <si>
    <t>https://auctions.dreweatts.com/auctions/9478/drewea1-10606/lot-details/ecba7ad3-a756-472b-aafc-b3a200f8dd72</t>
  </si>
  <si>
    <t>https://auctions.dreweatts.com/auctions/9478/drewea1-10606/lot-details/96776a70-20df-4be1-8522-b3a200f8def7</t>
  </si>
  <si>
    <t>https://auctions.dreweatts.com/auctions/9478/drewea1-10606/lot-details/de28b08f-5363-487e-89fe-b3a200f8e076</t>
  </si>
  <si>
    <t>https://auctions.dreweatts.com/auctions/9478/drewea1-10606/lot-details/209812d8-17d6-4bc9-a990-b3a200f8e0e2</t>
  </si>
  <si>
    <t>https://auctions.dreweatts.com/auctions/9478/drewea1-10606/lot-details/7a564e8d-fe1a-48ff-8caa-b3a200f8e156</t>
  </si>
  <si>
    <t>https://auctions.dreweatts.com/auctions/9478/drewea1-10606/lot-details/5cea3a36-52a1-42b5-b6ad-b3a200f8e2ce</t>
  </si>
  <si>
    <t>https://auctions.dreweatts.com/auctions/9478/drewea1-10606/lot-details/f3c2a6df-2f34-4a5a-a1b8-b3a200f8e33a</t>
  </si>
  <si>
    <t>https://auctions.dreweatts.com/auctions/9478/drewea1-10606/lot-details/da4b5526-e412-46dd-a257-b3a200f8e3b3</t>
  </si>
  <si>
    <t>https://auctions.dreweatts.com/auctions/9478/drewea1-10606/lot-details/5729b4ef-35b3-42d0-b53f-b3a200f8e4e0</t>
  </si>
  <si>
    <t>https://auctions.dreweatts.com/auctions/9478/drewea1-10606/lot-details/a3576574-5d5e-4ac5-b5eb-b3a200f8e54d</t>
  </si>
  <si>
    <t>https://auctions.dreweatts.com/auctions/9478/drewea1-10606/lot-details/b936fb50-f5a7-4ead-ba82-b3a200f8e5b6</t>
  </si>
  <si>
    <t>https://auctions.dreweatts.com/auctions/9478/drewea1-10606/lot-details/3fe2e5c5-4d8f-45b2-a532-b3a200f8e730</t>
  </si>
  <si>
    <t>https://auctions.dreweatts.com/auctions/9478/drewea1-10606/lot-details/522859c6-5336-461e-980a-b3a200f8e7b6</t>
  </si>
  <si>
    <t>https://auctions.dreweatts.com/auctions/9478/drewea1-10606/lot-details/73a0c874-3276-454a-a2a1-b3a200f8e8a9</t>
  </si>
  <si>
    <t>https://auctions.dreweatts.com/auctions/9478/drewea1-10606/lot-details/f9789f80-2ffa-4cb9-a47c-b3a200f8e9c7</t>
  </si>
  <si>
    <t>https://auctions.dreweatts.com/auctions/9478/drewea1-10606/lot-details/06f82134-ba08-4b17-a916-b3a200f8eb24</t>
  </si>
  <si>
    <t>https://auctions.dreweatts.com/auctions/9478/drewea1-10606/lot-details/de0da261-596b-4966-9610-b3a200f8ecab</t>
  </si>
  <si>
    <t>https://auctions.dreweatts.com/auctions/9478/drewea1-10606/lot-details/693443f7-0868-4bbe-9193-b3a20100014d</t>
  </si>
  <si>
    <t>https://auctions.dreweatts.com/auctions/9478/drewea1-10606/lot-details/8fbfc5c0-0bf6-4cf3-944d-b3a200f8edcc</t>
  </si>
  <si>
    <t>https://auctions.dreweatts.com/auctions/9478/drewea1-10606/lot-details/b3d0567f-5d4a-438c-8a39-b3a200f8ee3b</t>
  </si>
  <si>
    <t>https://auctions.dreweatts.com/auctions/9478/drewea1-10606/lot-details/3f720bb4-0185-47c7-91ab-b3a200f8eea1</t>
  </si>
  <si>
    <t>https://auctions.dreweatts.com/auctions/9478/drewea1-10606/lot-details/082cafa0-e52e-4259-b682-b3a200f8f035</t>
  </si>
  <si>
    <t>https://auctions.dreweatts.com/auctions/9478/drewea1-10606/lot-details/a841534f-28d1-440d-a34d-b3a200f8f095</t>
  </si>
  <si>
    <t>https://auctions.dreweatts.com/auctions/9478/drewea1-10606/lot-details/e12a4e43-5984-412d-ba8b-b3a200f8f102</t>
  </si>
  <si>
    <t>https://auctions.dreweatts.com/auctions/9478/drewea1-10606/lot-details/6023c774-bbd8-4ac4-a692-b3a200f8f172</t>
  </si>
  <si>
    <t>https://auctions.dreweatts.com/auctions/9478/drewea1-10606/lot-details/0ad35f3f-1287-4867-8db3-b3a200f8f1e4</t>
  </si>
  <si>
    <t>https://auctions.dreweatts.com/auctions/9478/drewea1-10606/lot-details/3b8625de-0ae4-488d-b49f-b3a200f8f349</t>
  </si>
  <si>
    <t>https://auctions.dreweatts.com/auctions/9478/drewea1-10606/lot-details/16234356-f68f-4956-ade7-b3a200f8f4c6</t>
  </si>
  <si>
    <t>https://auctions.dreweatts.com/auctions/9478/drewea1-10606/lot-details/f7b08c76-7369-4c89-9e9c-b3a200f8f522</t>
  </si>
  <si>
    <t>https://auctions.dreweatts.com/auctions/9478/drewea1-10606/lot-details/4d065090-eb90-41df-a58c-b3a200f8f68b</t>
  </si>
  <si>
    <t>https://auctions.dreweatts.com/auctions/9478/drewea1-10606/lot-details/56653c2b-e778-4f9f-ba6c-b3a200f8f764</t>
  </si>
  <si>
    <t>https://auctions.dreweatts.com/auctions/9478/drewea1-10606/lot-details/95046ebc-da13-430b-b440-b3a200f8f7c2</t>
  </si>
  <si>
    <t>https://auctions.dreweatts.com/auctions/9478/drewea1-10606/lot-details/d1aa4326-c1e1-4a39-b971-b3a200f8f937</t>
  </si>
  <si>
    <t>https://auctions.dreweatts.com/auctions/9478/drewea1-10606/lot-details/0f1dca1e-a1dd-4ecf-84bc-b3a200f8fae6</t>
  </si>
  <si>
    <t>https://auctions.dreweatts.com/auctions/9478/drewea1-10606/lot-details/7fd47120-433d-488f-9d6f-b3a200f8fb4f</t>
  </si>
  <si>
    <t>https://auctions.dreweatts.com/auctions/9478/drewea1-10606/lot-details/38b45a4b-0108-4a95-9c5a-b3a200f8fbb2</t>
  </si>
  <si>
    <t>https://auctions.dreweatts.com/auctions/9478/drewea1-10606/lot-details/ff7e3c0e-84d1-4183-8302-b3a200f8fc20</t>
  </si>
  <si>
    <t>https://auctions.dreweatts.com/auctions/9478/drewea1-10606/lot-details/95f82d82-76a7-46ef-a1cd-b3a200f8fc8d</t>
  </si>
  <si>
    <t>https://auctions.dreweatts.com/auctions/9478/drewea1-10606/lot-details/15ef0be7-6e4f-4f90-acf9-b3a200f8fe2a</t>
  </si>
  <si>
    <t>https://auctions.dreweatts.com/auctions/9478/drewea1-10606/lot-details/74d3503a-8546-4d55-8a37-b3a200f8fe9f</t>
  </si>
  <si>
    <t>https://auctions.dreweatts.com/auctions/9478/drewea1-10606/lot-details/f1881aa0-9720-42a2-a05a-b3a200f9001e</t>
  </si>
  <si>
    <t>https://auctions.dreweatts.com/auctions/9478/drewea1-10606/lot-details/1afa8ae9-2821-4a24-9c24-b3a200f901cb</t>
  </si>
  <si>
    <t>https://auctions.dreweatts.com/auctions/9478/drewea1-10606/lot-details/02beba0b-1406-4989-86ef-b3a200f90390</t>
  </si>
  <si>
    <t>https://auctions.dreweatts.com/auctions/9478/drewea1-10606/lot-details/34726b5a-76ab-4625-9161-b3a200f903fd</t>
  </si>
  <si>
    <t>https://auctions.dreweatts.com/auctions/9478/drewea1-10606/lot-details/93db386a-a782-4725-9391-b3a200f90473</t>
  </si>
  <si>
    <t>https://auctions.dreweatts.com/auctions/9478/drewea1-10606/lot-details/b8c7f100-1eb4-454e-8a4a-b3a200f904db</t>
  </si>
  <si>
    <t>https://auctions.dreweatts.com/auctions/9478/drewea1-10606/lot-details/bf7abd68-98d9-4ddf-ba81-b3a200f905f8</t>
  </si>
  <si>
    <t>https://auctions.dreweatts.com/auctions/9478/drewea1-10606/lot-details/410c1517-b60d-4951-9aeb-b3a200f906cd</t>
  </si>
  <si>
    <t>https://auctions.dreweatts.com/auctions/9478/drewea1-10606/lot-details/26dde4d9-2bc6-4b12-806d-b3a200f90739</t>
  </si>
  <si>
    <t>https://auctions.dreweatts.com/auctions/9478/drewea1-10606/lot-details/bd700d6c-e989-4a8d-b48c-b3a200f9079b</t>
  </si>
  <si>
    <t>https://auctions.dreweatts.com/auctions/9478/drewea1-10606/lot-details/4d8ba6c9-61d3-4aea-a673-b3a200f9081c</t>
  </si>
  <si>
    <t>https://auctions.dreweatts.com/auctions/9478/drewea1-10606/lot-details/105f9f3e-32ea-48a1-a0df-b3a201002691</t>
  </si>
  <si>
    <t>https://auctions.dreweatts.com/auctions/9478/drewea1-10606/lot-details/81ca7bc9-471e-49fc-9450-b3a200f909b9</t>
  </si>
  <si>
    <t>https://auctions.dreweatts.com/auctions/9478/drewea1-10606/lot-details/4b43ee39-2dda-46c8-b900-b3a200f90b52</t>
  </si>
  <si>
    <t>https://auctions.dreweatts.com/auctions/9478/drewea1-10606/lot-details/c1ec0070-e9cd-4ac7-a0b0-b3a200f90bb0</t>
  </si>
  <si>
    <t>https://auctions.dreweatts.com/auctions/9478/drewea1-10606/lot-details/f55f87f1-66e4-4e3e-8058-b3a200f90c1b</t>
  </si>
  <si>
    <t>https://auctions.dreweatts.com/auctions/9478/drewea1-10606/lot-details/25ede431-0712-40fb-a926-b3a200f90c92</t>
  </si>
  <si>
    <t>https://auctions.dreweatts.com/auctions/9478/drewea1-10606/lot-details/0c2c7f99-2055-4ef6-9958-b3a200f90e2e</t>
  </si>
  <si>
    <t>https://auctions.dreweatts.com/auctions/9478/drewea1-10606/lot-details/21687d5f-2720-4f2f-b541-b3a200f90ea7</t>
  </si>
  <si>
    <t>https://auctions.dreweatts.com/auctions/9478/drewea1-10606/lot-details/f3fa88c7-3472-42a7-a0a4-b3a200f91015</t>
  </si>
  <si>
    <t>https://auctions.dreweatts.com/auctions/9478/drewea1-10606/lot-details/b60fa132-abeb-45ea-bcbd-b3a200f9117a</t>
  </si>
  <si>
    <t>https://auctions.dreweatts.com/auctions/9478/drewea1-10606/lot-details/202f9903-1637-4cd7-8b51-b3a200f911db</t>
  </si>
  <si>
    <t>https://auctions.dreweatts.com/auctions/9478/drewea1-10606/lot-details/888cdbca-aa40-47e5-b60c-b3a200f91355</t>
  </si>
  <si>
    <t>https://auctions.dreweatts.com/auctions/9478/drewea1-10606/lot-details/432bb675-6790-42a0-8dcc-b3a200f913ce</t>
  </si>
  <si>
    <t>https://auctions.dreweatts.com/auctions/9478/drewea1-10606/lot-details/258e7f32-8917-485d-89e8-b3a200f9149d</t>
  </si>
  <si>
    <t>https://auctions.dreweatts.com/auctions/9478/drewea1-10606/lot-details/71ab1670-d77d-4c53-903f-b3a200f9150c</t>
  </si>
  <si>
    <t>https://auctions.dreweatts.com/auctions/9478/drewea1-10606/lot-details/9a36de05-f341-43d5-bf09-b3a200f91572</t>
  </si>
  <si>
    <t>https://auctions.dreweatts.com/auctions/9478/drewea1-10606/lot-details/810cb0fb-1b89-4aef-a13d-b3a200f915db</t>
  </si>
  <si>
    <t>https://auctions.dreweatts.com/auctions/9478/drewea1-10606/lot-details/4bc172d3-24e3-409a-ac1a-b3a200f91742</t>
  </si>
  <si>
    <t>https://auctions.dreweatts.com/auctions/9478/drewea1-10606/lot-details/8c5b13d5-ac94-4bb6-b707-b3a200f918b8</t>
  </si>
  <si>
    <t>https://auctions.dreweatts.com/auctions/9478/drewea1-10606/lot-details/85e56105-13e7-4db2-92da-b3a200f91a38</t>
  </si>
  <si>
    <t>https://auctions.dreweatts.com/auctions/9478/drewea1-10606/lot-details/44f79112-db65-4114-943e-b3a200f91ab1</t>
  </si>
  <si>
    <t>https://auctions.dreweatts.com/auctions/9478/drewea1-10606/lot-details/44bf3f9e-bd2c-40e0-b9b4-b3a200f91c45</t>
  </si>
  <si>
    <t>https://auctions.dreweatts.com/auctions/9478/drewea1-10606/lot-details/6dc187e8-9fef-43a8-9eae-b3a200f91cb7</t>
  </si>
  <si>
    <t>https://auctions.dreweatts.com/auctions/9478/drewea1-10606/lot-details/f4fd077b-c34c-42d8-bda2-b3a200f91e5b</t>
  </si>
  <si>
    <t>https://auctions.dreweatts.com/auctions/9478/drewea1-10606/lot-details/c6f74291-6ab0-41b7-9893-b3a200f91eba</t>
  </si>
  <si>
    <t>https://auctions.dreweatts.com/auctions/9478/drewea1-10606/lot-details/2fa21bd8-d6f0-4c88-b915-b3a200f9203a</t>
  </si>
  <si>
    <t>https://auctions.dreweatts.com/auctions/9478/drewea1-10606/lot-details/d6ea2a44-ddd5-4d34-891c-b3a200f920c6</t>
  </si>
  <si>
    <t>https://auctions.dreweatts.com/auctions/9478/drewea1-10606/lot-details/dcb32593-ecea-42e4-aa32-b3a200f92140</t>
  </si>
  <si>
    <t>https://auctions.dreweatts.com/auctions/9478/drewea1-10606/lot-details/0e1b7da9-54a6-4d14-a5b5-b3a200f922a5</t>
  </si>
  <si>
    <t>https://auctions.dreweatts.com/auctions/9478/drewea1-10606/lot-details/d9fe2456-524b-4d44-8bcc-b3a200f9231b</t>
  </si>
  <si>
    <t>https://auctions.dreweatts.com/auctions/9478/drewea1-10606/lot-details/3a3d7853-91b3-4530-aa25-b3a200f9248e</t>
  </si>
  <si>
    <t>https://auctions.dreweatts.com/auctions/9478/drewea1-10606/lot-details/bed277e8-ba2f-457b-80ae-b3a200f9261f</t>
  </si>
  <si>
    <t>https://auctions.dreweatts.com/auctions/9478/drewea1-10606/lot-details/5a8fb678-5b23-45be-8d0f-b3a200f927ac</t>
  </si>
  <si>
    <t>https://auctions.dreweatts.com/auctions/9478/drewea1-10606/lot-details/2ca3636e-e06e-4317-9b0d-b3a200f9291d</t>
  </si>
  <si>
    <t>https://auctions.dreweatts.com/auctions/9478/drewea1-10606/lot-details/1208088a-43bf-4373-b7a7-b3a200f92a93</t>
  </si>
  <si>
    <t>https://auctions.dreweatts.com/auctions/9478/drewea1-10606/lot-details/a06a8de6-cc85-4c41-aa0e-b3a200f92af8</t>
  </si>
  <si>
    <t>https://auctions.dreweatts.com/auctions/9478/drewea1-10606/lot-details/f75a0a1b-1b5a-4eb4-ba25-b3a200f92c77</t>
  </si>
  <si>
    <t>https://auctions.dreweatts.com/auctions/9478/drewea1-10606/lot-details/d19a9aff-96e6-4506-aa75-b3a200f92cd8</t>
  </si>
  <si>
    <t>https://auctions.dreweatts.com/auctions/9478/drewea1-10606/lot-details/301b5105-e121-4173-bd5a-b3a200f92d50</t>
  </si>
  <si>
    <t>https://auctions.dreweatts.com/auctions/9478/drewea1-10606/lot-details/baf9779a-0d68-4613-ba77-b3a200f92ec9</t>
  </si>
  <si>
    <t>https://auctions.dreweatts.com/auctions/9478/drewea1-10606/lot-details/00a2a2e8-44da-4c25-b5f7-b3a200f93024</t>
  </si>
  <si>
    <t>https://auctions.dreweatts.com/auctions/9478/drewea1-10606/lot-details/a6cabaaa-c549-468f-bd3e-b3a200f93098</t>
  </si>
  <si>
    <t>https://auctions.dreweatts.com/auctions/9478/drewea1-10606/lot-details/75a32f40-3904-4cbd-a1b5-b3a200f93104</t>
  </si>
  <si>
    <t>https://auctions.dreweatts.com/auctions/9478/drewea1-10606/lot-details/47cff059-5383-4a3d-b6bd-b3a200f93168</t>
  </si>
  <si>
    <t>https://auctions.dreweatts.com/auctions/9478/drewea1-10606/lot-details/b750d5ec-2f3e-4c5d-ac6e-b3a200f931d5</t>
  </si>
  <si>
    <t>https://auctions.dreweatts.com/auctions/9478/drewea1-10606/lot-details/3c150c5a-4c52-4ac8-9374-b3a200f93334</t>
  </si>
  <si>
    <t>https://auctions.dreweatts.com/auctions/9478/drewea1-10606/lot-details/527864e1-29d3-47c7-a1a0-b3a200f933a8</t>
  </si>
  <si>
    <t>https://auctions.dreweatts.com/auctions/9478/drewea1-10606/lot-details/756c4936-4f09-4466-8b06-b3a200f9353c</t>
  </si>
  <si>
    <t>https://auctions.dreweatts.com/auctions/9478/drewea1-10606/lot-details/11c1db7f-08ba-4cd3-b15c-b3a200f935a5</t>
  </si>
  <si>
    <t>https://auctions.dreweatts.com/auctions/9478/drewea1-10606/lot-details/6add1d87-26b9-41d0-a740-b3a200f93605</t>
  </si>
  <si>
    <t>https://auctions.dreweatts.com/auctions/9478/drewea1-10606/lot-details/9ecf7ada-1d7c-4444-b635-b3a200f9367e</t>
  </si>
  <si>
    <t>https://auctions.dreweatts.com/auctions/9478/drewea1-10606/lot-details/61dd7a00-0bb4-435c-b486-b3a200f9379b</t>
  </si>
  <si>
    <t>https://auctions.dreweatts.com/auctions/9478/drewea1-10606/lot-details/3c277d00-bc7f-4f4d-9114-b3a200f9390d</t>
  </si>
  <si>
    <t>https://auctions.dreweatts.com/auctions/9478/drewea1-10606/lot-details/d5c90030-c6db-4503-a316-b3a200f93977</t>
  </si>
  <si>
    <t>https://auctions.dreweatts.com/auctions/9478/drewea1-10606/lot-details/bf7ac3a2-f020-4b52-a66e-b3a200f93afb</t>
  </si>
  <si>
    <t>https://auctions.dreweatts.com/auctions/9478/drewea1-10606/lot-details/47d0e540-3b7d-4287-bbfb-b3a200f93c66</t>
  </si>
  <si>
    <t>https://auctions.dreweatts.com/auctions/9478/drewea1-10606/lot-details/b8f83d0d-86c0-45a0-8de0-b3a200f93cd2</t>
  </si>
  <si>
    <t>https://auctions.dreweatts.com/auctions/9478/drewea1-10606/lot-details/62639a6d-b895-405d-abfd-b3a200f93d3f</t>
  </si>
  <si>
    <t>https://auctions.dreweatts.com/auctions/9478/drewea1-10606/lot-details/52535ca3-e035-481a-a7c6-b3a200f93da0</t>
  </si>
  <si>
    <t>https://auctions.dreweatts.com/auctions/9478/drewea1-10606/lot-details/6bb0a0ac-8ffb-491f-940c-b3a200f93e0a</t>
  </si>
  <si>
    <t>https://auctions.dreweatts.com/auctions/9478/drewea1-10606/lot-details/9ee6435a-8ff2-4c8a-9451-b3a200f93e71</t>
  </si>
  <si>
    <t>https://auctions.dreweatts.com/auctions/9478/drewea1-10606/lot-details/bbcc152d-ff4d-43a1-9dc7-b3a200f93fd7</t>
  </si>
  <si>
    <t>https://auctions.dreweatts.com/auctions/9478/drewea1-10606/lot-details/73d1536d-1850-47be-a705-b3a200f94046</t>
  </si>
  <si>
    <t>https://auctions.dreweatts.com/auctions/9478/drewea1-10606/lot-details/2513228a-1136-4e67-9725-b3a200f941dd</t>
  </si>
  <si>
    <t>https://auctions.dreweatts.com/auctions/9478/drewea1-10606/lot-details/2d830d2b-a323-44bd-b8e6-b3a200f94354</t>
  </si>
  <si>
    <t>https://auctions.dreweatts.com/auctions/9478/drewea1-10606/lot-details/bdf14495-b4a9-493d-a3ac-b3a200f944bb</t>
  </si>
  <si>
    <t>https://auctions.dreweatts.com/auctions/9478/drewea1-10606/lot-details/c33f8880-a3e2-4b87-b0ab-b3a200f945ed</t>
  </si>
  <si>
    <t>https://auctions.dreweatts.com/auctions/9478/drewea1-10606/lot-details/0dd51ac6-d2f3-4235-b722-b3a200f947a2</t>
  </si>
  <si>
    <t>https://auctions.dreweatts.com/auctions/9478/drewea1-10606/lot-details/e122ea60-c65a-4caa-a5ee-b3a200f948c5</t>
  </si>
  <si>
    <t>https://auctions.dreweatts.com/auctions/9478/drewea1-10606/lot-details/7b3a59a4-e150-4150-92e7-b3a200f94937</t>
  </si>
  <si>
    <t>https://auctions.dreweatts.com/auctions/9478/drewea1-10606/lot-details/bea027f4-a807-46bf-a2b8-b3a200f94ad9</t>
  </si>
  <si>
    <t>https://auctions.dreweatts.com/auctions/9478/drewea1-10606/lot-details/ee75810c-ee3b-448e-bf5c-b3a200f94bed</t>
  </si>
  <si>
    <t>https://auctions.dreweatts.com/auctions/9478/drewea1-10606/lot-details/0268eceb-d8dc-4442-b3e9-b3a200f94d0e</t>
  </si>
  <si>
    <t>https://auctions.dreweatts.com/auctions/9478/drewea1-10606/lot-details/6206395f-6a6a-4ff9-912b-b3a200f94d81</t>
  </si>
  <si>
    <t>https://auctions.dreweatts.com/auctions/9478/drewea1-10606/lot-details/b796c275-c6e3-4e2b-9b3d-b3a200f94de9</t>
  </si>
  <si>
    <t>https://auctions.dreweatts.com/auctions/9478/drewea1-10606/lot-details/2a47e76c-4724-4232-9d2c-b3a200f94e5a</t>
  </si>
  <si>
    <t>https://auctions.dreweatts.com/auctions/9478/drewea1-10606/lot-details/489e31cd-df46-49d8-be22-b3a200f95038</t>
  </si>
  <si>
    <t>https://auctions.dreweatts.com/auctions/9478/drewea1-10606/lot-details/6b05a778-fc1d-4ca6-8807-b3a200f951a9</t>
  </si>
  <si>
    <t>https://auctions.dreweatts.com/auctions/9478/drewea1-10606/lot-details/a1e6d2fe-360e-4d30-93e9-b3a200f9531a</t>
  </si>
  <si>
    <t>https://auctions.dreweatts.com/auctions/9478/drewea1-10606/lot-details/686fe7be-87db-4f79-b723-b3a200f95491</t>
  </si>
  <si>
    <t>https://auctions.dreweatts.com/auctions/9478/drewea1-10606/lot-details/0ace33d6-ede4-4e15-85ee-b3a200f955f4</t>
  </si>
  <si>
    <t>https://auctions.dreweatts.com/auctions/9478/drewea1-10606/lot-details/360ba14a-8b8d-4213-b6a4-b3a200f95660</t>
  </si>
  <si>
    <t>https://auctions.dreweatts.com/auctions/9478/drewea1-10606/lot-details/687d8d2d-f859-4426-9119-b3a200f956be</t>
  </si>
  <si>
    <t>https://auctions.dreweatts.com/auctions/9478/drewea1-10606/lot-details/da189196-91d7-4044-b1e4-b3a200f9572e</t>
  </si>
  <si>
    <t>https://auctions.dreweatts.com/auctions/9478/drewea1-10606/lot-details/82954455-0b38-4566-ba76-b3a200f95792</t>
  </si>
  <si>
    <t>https://auctions.dreweatts.com/auctions/9478/drewea1-10606/lot-details/7a57b637-1069-4860-86c1-b3a200f957f5</t>
  </si>
  <si>
    <t>https://auctions.dreweatts.com/auctions/9478/drewea1-10606/lot-details/332b3e49-6c73-4004-b03c-b3a200f95987</t>
  </si>
  <si>
    <t>https://auctions.dreweatts.com/auctions/9478/drewea1-10606/lot-details/35a973c7-14a4-4bea-ba07-b3a200f95aef</t>
  </si>
  <si>
    <t>https://auctions.dreweatts.com/auctions/9478/drewea1-10606/lot-details/f099b824-98e6-4bcc-b9e6-b3a200f95b55</t>
  </si>
  <si>
    <t>https://auctions.dreweatts.com/auctions/9478/drewea1-10606/lot-details/f0578b0d-1d9a-4cda-a9ca-b3a200f95cc8</t>
  </si>
  <si>
    <t>https://auctions.dreweatts.com/auctions/9478/drewea1-10606/lot-details/26dcfc4b-790d-4a04-92c5-b3a200f95d3e</t>
  </si>
  <si>
    <t>https://auctions.dreweatts.com/auctions/9478/drewea1-10606/lot-details/c0f1aeeb-8f0d-4b26-ba71-b3a200f95ec0</t>
  </si>
  <si>
    <t>https://auctions.dreweatts.com/auctions/9478/drewea1-10606/lot-details/15cdf7a7-3393-4432-84a2-b3a200f96028</t>
  </si>
  <si>
    <t>https://auctions.dreweatts.com/auctions/9478/drewea1-10606/lot-details/8dcb8332-10fc-4298-b71a-b3a200f96089</t>
  </si>
  <si>
    <t>https://auctions.dreweatts.com/auctions/9478/drewea1-10606/lot-details/47717292-18e4-4b5a-af17-b3a200f9620d</t>
  </si>
  <si>
    <t>https://auctions.dreweatts.com/auctions/9478/drewea1-10606/lot-details/5bd05836-76cf-4dc4-82ac-b3a200f96383</t>
  </si>
  <si>
    <t>https://auctions.dreweatts.com/auctions/9478/drewea1-10606/lot-details/81c50ef5-6cb2-4a5a-986c-b3a200f964a6</t>
  </si>
  <si>
    <t>https://auctions.dreweatts.com/auctions/9478/drewea1-10606/lot-details/de505bbd-d492-4117-96bd-b3a200f965d7</t>
  </si>
  <si>
    <t>https://auctions.dreweatts.com/auctions/9478/drewea1-10606/lot-details/931fade7-8cf5-48b7-bc01-b3a200f9674e</t>
  </si>
  <si>
    <t>https://auctions.dreweatts.com/auctions/9478/drewea1-10606/lot-details/ff3a734c-d68f-4dd3-b521-b3a200f967cf</t>
  </si>
  <si>
    <t>https://auctions.dreweatts.com/auctions/9478/drewea1-10606/lot-details/ee90fc4a-5e3f-42bf-8268-b3a200f96839</t>
  </si>
  <si>
    <t>https://auctions.dreweatts.com/auctions/9478/drewea1-10606/lot-details/cf2cd89e-7212-4fb7-b9cf-b3a200f968a9</t>
  </si>
  <si>
    <t>https://auctions.dreweatts.com/auctions/9478/drewea1-10606/lot-details/8ca6d9a3-aac5-45ae-9c10-b3a200f9691c</t>
  </si>
  <si>
    <t>https://auctions.dreweatts.com/auctions/9478/drewea1-10606/lot-details/6466b21c-efa0-425d-8898-b3a200f96a75</t>
  </si>
  <si>
    <t>https://auctions.dreweatts.com/auctions/9478/drewea1-10606/lot-details/32fd6e18-3709-4916-a666-b3a200f96be2</t>
  </si>
  <si>
    <t>https://auctions.dreweatts.com/auctions/9478/drewea1-10606/lot-details/c417b1d5-dd64-44fc-9d3f-b3a200f96d6c</t>
  </si>
  <si>
    <t>https://auctions.dreweatts.com/auctions/9478/drewea1-10606/lot-details/7f63b224-6125-4927-93f5-b3a200f96ddf</t>
  </si>
  <si>
    <t>https://auctions.dreweatts.com/auctions/9478/drewea1-10606/lot-details/9483e5fb-d750-49d8-b9b6-b3a200f96e50</t>
  </si>
  <si>
    <t>https://auctions.dreweatts.com/auctions/9478/drewea1-10606/lot-details/c23de0ac-8d9c-4251-ba6d-b3a200f96eb3</t>
  </si>
  <si>
    <t>https://auctions.dreweatts.com/auctions/9478/drewea1-10606/lot-details/0a2c9682-a4aa-41ff-b0c0-b3a200f96f21</t>
  </si>
  <si>
    <t>https://auctions.dreweatts.com/auctions/9478/drewea1-10606/lot-details/18ae97df-1596-4697-8ce8-b3a200f96f9a</t>
  </si>
  <si>
    <t>https://auctions.dreweatts.com/auctions/9478/drewea1-10606/lot-details/0ae6759b-65ca-4196-8747-b3a200f97004</t>
  </si>
  <si>
    <t>https://auctions.dreweatts.com/auctions/9478/drewea1-10606/lot-details/36a33fa2-b583-4dbb-8be6-b3a200f97069</t>
  </si>
  <si>
    <t>https://auctions.dreweatts.com/auctions/9478/drewea1-10606/lot-details/776077a1-b34b-4c09-b101-b3a200f970d0</t>
  </si>
  <si>
    <t>https://auctions.dreweatts.com/auctions/9478/drewea1-10606/lot-details/ad2c24a3-c834-40f8-a0a0-b3a200f97148</t>
  </si>
  <si>
    <t>https://auctions.dreweatts.com/auctions/9478/drewea1-10606/lot-details/431e25f5-79c7-4bdd-a584-b3a200f971e5</t>
  </si>
  <si>
    <t>https://auctions.dreweatts.com/auctions/9478/drewea1-10606/lot-details/a32a7d21-dd20-4107-ad39-b3a200f9724d</t>
  </si>
  <si>
    <t>https://auctions.dreweatts.com/auctions/9478/drewea1-10606/lot-details/c9d42b8a-a4ed-4e60-afe1-b3a200f972bc</t>
  </si>
  <si>
    <t>https://auctions.dreweatts.com/auctions/9478/drewea1-10606/lot-details/630eca6f-a85b-400d-8729-b3a200f973f4</t>
  </si>
  <si>
    <t>https://auctions.dreweatts.com/auctions/9478/drewea1-10606/lot-details/addf7371-ac00-433d-a697-b3a200f97567</t>
  </si>
  <si>
    <t>https://auctions.dreweatts.com/auctions/9478/drewea1-10606/lot-details/294a85e2-64e8-4cae-a843-b3a200f976f0</t>
  </si>
  <si>
    <t>https://auctions.dreweatts.com/auctions/9478/drewea1-10606/lot-details/bb26615c-af43-4701-9a77-b3a200f97868</t>
  </si>
  <si>
    <t>https://auctions.dreweatts.com/auctions/9478/drewea1-10606/lot-details/4c811fd2-657c-4f39-806a-b3a200f979b4</t>
  </si>
  <si>
    <t>https://auctions.dreweatts.com/auctions/9478/drewea1-10606/lot-details/c50fe3a3-738c-4bfc-8fd9-b3a200f97a25</t>
  </si>
  <si>
    <t>https://auctions.dreweatts.com/auctions/9478/drewea1-10606/lot-details/6b8829ee-601d-4cea-9c36-b3a200f97b7c</t>
  </si>
  <si>
    <t>https://auctions.dreweatts.com/auctions/9478/drewea1-10606/lot-details/c8e49a84-8c02-4dcf-8b3d-b3a200f97d17</t>
  </si>
  <si>
    <t>https://auctions.dreweatts.com/auctions/9478/drewea1-10606/lot-details/ed5d2864-3d8f-4919-874a-b3a200f97e28</t>
  </si>
  <si>
    <t>https://auctions.dreweatts.com/auctions/9478/drewea1-10606/lot-details/34162099-e8eb-490c-81f5-b3a200f97e98</t>
  </si>
  <si>
    <t>https://auctions.dreweatts.com/auctions/9478/drewea1-10606/lot-details/f16bbaec-8efc-467d-9b2f-b3a200f98019</t>
  </si>
  <si>
    <t>https://auctions.dreweatts.com/auctions/9478/drewea1-10606/lot-details/85ddbda9-d51c-4112-ac62-b3a200f98086</t>
  </si>
  <si>
    <t>https://auctions.dreweatts.com/auctions/9478/drewea1-10606/lot-details/b710d08d-7126-4e8e-b2ef-b3a200f980f0</t>
  </si>
  <si>
    <t>https://auctions.dreweatts.com/auctions/9478/drewea1-10606/lot-details/329c9d11-b13d-4ace-a932-b3a200f982cb</t>
  </si>
  <si>
    <t>https://auctions.dreweatts.com/auctions/9478/drewea1-10606/lot-details/39425c26-9f38-40c9-8caa-b3a200f9833d</t>
  </si>
  <si>
    <t>https://auctions.dreweatts.com/auctions/9478/drewea1-10606/lot-details/92bde5da-172f-4f76-8a36-b3a200f983a5</t>
  </si>
  <si>
    <t>https://auctions.dreweatts.com/auctions/9478/drewea1-10606/lot-details/f2c4ae4a-2e9d-4205-ae4a-b3a200f9855b</t>
  </si>
  <si>
    <t>https://auctions.dreweatts.com/auctions/9478/drewea1-10606/lot-details/583a7d89-1ca4-4ad8-9f21-b3a200f98700</t>
  </si>
  <si>
    <t>https://auctions.dreweatts.com/auctions/9478/drewea1-10606/lot-details/72a6f855-b079-47c6-8965-b3a200f988a1</t>
  </si>
  <si>
    <t>https://auctions.dreweatts.com/auctions/9478/drewea1-10606/lot-details/ce126256-f054-44af-8923-b3a200f98a2f</t>
  </si>
  <si>
    <t>https://auctions.dreweatts.com/auctions/9478/drewea1-10606/lot-details/e846297d-0dcf-448e-92fc-b3a200f98bc3</t>
  </si>
  <si>
    <t>https://auctions.dreweatts.com/auctions/9478/drewea1-10606/lot-details/e42d1ff2-2a49-41f8-b442-b3a200f98cc1</t>
  </si>
  <si>
    <t>https://auctions.dreweatts.com/auctions/9478/drewea1-10606/lot-details/5a2d105b-29ec-4e03-b29f-b3a200f98d2c</t>
  </si>
  <si>
    <t>https://auctions.dreweatts.com/auctions/9478/drewea1-10606/lot-details/7569d74d-423f-453b-a4df-b3a200f98d9a</t>
  </si>
  <si>
    <t>https://auctions.dreweatts.com/auctions/9478/drewea1-10606/lot-details/3f4ae9cc-aa2f-45af-8af7-b3a200f98e06</t>
  </si>
  <si>
    <t>https://auctions.dreweatts.com/auctions/9478/drewea1-10606/lot-details/81365bfd-7318-4ee7-86fd-b3a200f98e79</t>
  </si>
  <si>
    <t>https://auctions.dreweatts.com/auctions/9478/drewea1-10606/lot-details/f97cae81-3c57-498b-90ca-b3a200f98ee4</t>
  </si>
  <si>
    <t>https://auctions.dreweatts.com/auctions/9478/drewea1-10606/lot-details/d46d1ce9-e71c-4166-b040-b3a200f9903a</t>
  </si>
  <si>
    <t>https://auctions.dreweatts.com/auctions/9478/drewea1-10606/lot-details/c09fc77d-b757-4791-9d9a-b3a200f991ad</t>
  </si>
  <si>
    <t>https://auctions.dreweatts.com/auctions/9478/drewea1-10606/lot-details/3a74bc8a-7f8f-4ab9-82b7-b3a200f9953f</t>
  </si>
  <si>
    <t>https://auctions.dreweatts.com/auctions/9478/drewea1-10606/lot-details/cdf9769c-f2ef-4698-a137-b3a200f9982f</t>
  </si>
  <si>
    <t>https://auctions.dreweatts.com/auctions/9478/drewea1-10606/lot-details/c5af2792-8aa4-4047-baeb-b3a200f999e1</t>
  </si>
  <si>
    <t>https://auctions.dreweatts.com/auctions/9478/drewea1-10606/lot-details/713a0294-efa5-422e-b409-b3a200f99b59</t>
  </si>
  <si>
    <t>https://auctions.dreweatts.com/auctions/9478/drewea1-10606/lot-details/fa8e9a86-0abd-454e-afe1-b3a200f99cd8</t>
  </si>
  <si>
    <t>https://auctions.dreweatts.com/auctions/9478/drewea1-10606/lot-details/96984c74-e7fe-48d5-bd98-b3a200f99e3d</t>
  </si>
  <si>
    <t>https://auctions.dreweatts.com/auctions/9478/drewea1-10606/lot-details/cfe2e3c2-05c3-4ea1-93c2-b3a200f99f98</t>
  </si>
  <si>
    <t>https://auctions.dreweatts.com/auctions/9478/drewea1-10606/lot-details/970baac7-b013-4afb-bfe3-b3a200f9a100</t>
  </si>
  <si>
    <t>https://auctions.dreweatts.com/auctions/9478/drewea1-10606/lot-details/a741ec2c-8503-4f5b-9f30-b3a200f9a2c6</t>
  </si>
  <si>
    <t>https://auctions.dreweatts.com/auctions/9478/drewea1-10606/lot-details/7340fb8c-0983-4e85-b45b-b3a200f9a414</t>
  </si>
  <si>
    <t>https://auctions.dreweatts.com/auctions/9478/drewea1-10606/lot-details/4e0837a5-8d54-4182-944c-b3a200f9a577</t>
  </si>
  <si>
    <t>https://auctions.dreweatts.com/auctions/9478/drewea1-10606/lot-details/dc88b120-16b5-40c7-a0f8-b3a200f9a6ce</t>
  </si>
  <si>
    <t>https://auctions.dreweatts.com/auctions/9478/drewea1-10606/lot-details/98d03783-bed6-4376-b456-b3a200f9a846</t>
  </si>
  <si>
    <t>https://auctions.dreweatts.com/auctions/9478/drewea1-10606/lot-details/9f52dd6d-0816-4c98-91a5-b3a200f9a9ae</t>
  </si>
  <si>
    <t>https://auctions.dreweatts.com/auctions/9478/drewea1-10606/lot-details/d2bd83d8-2cf4-405d-ae7d-b3a200f9ab10</t>
  </si>
  <si>
    <t>https://auctions.dreweatts.com/auctions/9478/drewea1-10606/lot-details/c58ddbc7-1391-44f4-b430-b3a200f9ac7a</t>
  </si>
  <si>
    <t>https://auctions.dreweatts.com/auctions/9478/drewea1-10606/lot-details/0bf8b16b-bd25-4cd3-a1cc-b3a200f9ad99</t>
  </si>
  <si>
    <t>https://auctions.dreweatts.com/auctions/9478/drewea1-10606/lot-details/f59ade5d-bd3f-4cef-bc38-b3a200f9af23</t>
  </si>
  <si>
    <t>https://auctions.dreweatts.com/auctions/9478/drewea1-10606/lot-details/52ef5d4b-4dcd-4500-b35e-b3a200f9b085</t>
  </si>
  <si>
    <t>https://auctions.dreweatts.com/auctions/9478/drewea1-10606/lot-details/00f45631-b9fe-4802-b709-b3a200f9b200</t>
  </si>
  <si>
    <t>https://auctions.dreweatts.com/auctions/9478/drewea1-10606/lot-details/e007405d-43b2-4b6f-b770-b3a200f9b349</t>
  </si>
  <si>
    <t>https://auctions.dreweatts.com/auctions/9478/drewea1-10606/lot-details/e35086a2-7a8c-4273-bd90-b3a200f9b4b4</t>
  </si>
  <si>
    <t>https://auctions.dreweatts.com/auctions/9478/drewea1-10606/lot-details/5a97dd12-ba13-4d9d-9902-b3a200f9b62f</t>
  </si>
  <si>
    <t>https://auctions.dreweatts.com/auctions/9478/drewea1-10606/lot-details/23ad809e-01dc-412e-844c-b3a200f9b78e</t>
  </si>
  <si>
    <t>https://auctions.dreweatts.com/auctions/9478/drewea1-10606/lot-details/d8cd03bc-8961-405b-8ad1-b3a200f9b8ac</t>
  </si>
  <si>
    <t>https://auctions.dreweatts.com/auctions/9478/drewea1-10606/lot-details/28b69233-d780-45d2-b06b-b3a200f9ba1c</t>
  </si>
  <si>
    <t>https://auctions.dreweatts.com/auctions/9478/drewea1-10606/lot-details/e9cb2a74-2d9c-4346-b0a3-b3a200f9bb97</t>
  </si>
  <si>
    <t>https://auctions.dreweatts.com/auctions/9478/drewea1-10606/lot-details/356ff587-070e-41e3-bc53-b3a200f9bceb</t>
  </si>
  <si>
    <t>https://auctions.dreweatts.com/auctions/9478/drewea1-10606/lot-details/9becab39-3de6-4ca8-8279-b3a200f9be5f</t>
  </si>
  <si>
    <t>https://auctions.dreweatts.com/auctions/9478/drewea1-10606/lot-details/7a58cb77-9c11-41e9-b549-b3a200f9bfb5</t>
  </si>
  <si>
    <t>https://auctions.dreweatts.com/auctions/9478/drewea1-10606/lot-details/a9e9bd33-a375-4089-b711-b3a200f9c11c</t>
  </si>
  <si>
    <t>https://auctions.dreweatts.com/auctions/9478/drewea1-10606/lot-details/35842a0d-78b9-44e0-83dd-b3a200f9c17f</t>
  </si>
  <si>
    <t>https://auctions.dreweatts.com/auctions/9478/drewea1-10606/lot-details/a720dafa-2d72-4b6d-9ed8-b3a200f9c2c5</t>
  </si>
  <si>
    <t>https://auctions.dreweatts.com/auctions/9478/drewea1-10606/lot-details/50ea2027-1dcc-4fda-af81-b3a200f9c419</t>
  </si>
  <si>
    <t>https://auctions.dreweatts.com/auctions/9478/drewea1-10606/lot-details/d59d16b1-6b87-437d-bdfd-b3a200f9c484</t>
  </si>
  <si>
    <t>https://auctions.dreweatts.com/auctions/9478/drewea1-10606/lot-details/d323d530-114b-45fb-87f0-b3a200f9c623</t>
  </si>
  <si>
    <t>https://auctions.dreweatts.com/auctions/9478/drewea1-10606/lot-details/f07f0af1-d763-42e0-85bf-b3a200f9c86f</t>
  </si>
  <si>
    <t>https://auctions.dreweatts.com/auctions/9478/drewea1-10606/lot-details/49fd46cf-6238-494c-bdbb-b3a200f9cac8</t>
  </si>
  <si>
    <t>https://auctions.dreweatts.com/auctions/9478/drewea1-10606/lot-details/9de91daf-f39b-44cf-9296-b3a200f9cc7b</t>
  </si>
  <si>
    <t>https://auctions.dreweatts.com/auctions/9478/drewea1-10606/lot-details/feba1d99-7e0b-4d8e-ac31-b3a200f9d0ca</t>
  </si>
  <si>
    <t>https://auctions.dreweatts.com/auctions/9478/drewea1-10606/lot-details/7d1095f4-f3dc-4708-8363-b3a200f9d499</t>
  </si>
  <si>
    <t>https://auctions.dreweatts.com/auctions/9478/drewea1-10606/lot-details/09264a3a-48e6-4d31-9b57-b3a200f9d72b</t>
  </si>
  <si>
    <t>https://auctions.dreweatts.com/auctions/9478/drewea1-10606/lot-details/7b471266-e310-487f-8fde-b3a200f9d8bf</t>
  </si>
  <si>
    <t>https://auctions.dreweatts.com/auctions/9478/drewea1-10606/lot-details/706934f3-0530-45aa-8418-b3a200f9dac8</t>
  </si>
  <si>
    <t>https://auctions.dreweatts.com/auctions/9478/drewea1-10606/lot-details/8c00faa9-b61a-461a-a3ce-b3a200f9dca3</t>
  </si>
  <si>
    <t>https://auctions.dreweatts.com/auctions/9478/drewea1-10606/lot-details/d29a733e-4151-4976-90c8-b3a200f9ddfd</t>
  </si>
  <si>
    <t>https://auctions.dreweatts.com/auctions/9478/drewea1-10606/lot-details/2c92a1d2-487d-4d82-9d8a-b3a200f9df7e</t>
  </si>
  <si>
    <t>https://auctions.dreweatts.com/auctions/9478/drewea1-10606/lot-details/d567d712-1443-4cb5-8263-b3a200f9e0ef</t>
  </si>
  <si>
    <t>https://auctions.dreweatts.com/auctions/9478/drewea1-10606/lot-details/3c974523-865b-4b95-9c94-b3a200f9e247</t>
  </si>
  <si>
    <t>https://auctions.dreweatts.com/auctions/9478/drewea1-10606/lot-details/68df3ce2-5c8b-4fb3-8471-b3a200f9e395</t>
  </si>
  <si>
    <t>https://auctions.dreweatts.com/auctions/9478/drewea1-10606/lot-details/0f4575a5-0a0e-465e-b4a0-b3a200f9e3ef</t>
  </si>
  <si>
    <t>https://auctions.dreweatts.com/auctions/9478/drewea1-10606/lot-details/032886e9-1d0c-469f-bd24-b3a200f9e4fa</t>
  </si>
  <si>
    <t>https://auctions.dreweatts.com/auctions/9478/drewea1-10606/lot-details/3da65f24-96de-4249-a37a-b3a200f9e565</t>
  </si>
  <si>
    <t>https://auctions.dreweatts.com/auctions/9478/drewea1-10606/lot-details/3a0d2516-4868-4ba4-8c8e-b3a200f9e5c7</t>
  </si>
  <si>
    <t>https://auctions.dreweatts.com/auctions/9478/drewea1-10606/lot-details/affa3bbc-d7fc-4a9c-96cc-b3a200f9e639</t>
  </si>
  <si>
    <t>https://auctions.dreweatts.com/auctions/9478/drewea1-10606/lot-details/c8d7fb1e-af2e-461a-90b5-b3a200f9e6a0</t>
  </si>
  <si>
    <t>https://auctions.dreweatts.com/auctions/9478/drewea1-10606/lot-details/9463b98b-01d2-4009-92ed-b3a200f9e70a</t>
  </si>
  <si>
    <t>https://auctions.dreweatts.com/auctions/9478/drewea1-10606/lot-details/6cc93b7c-a059-4f45-b32c-b3a200f9e875</t>
  </si>
  <si>
    <t>https://auctions.dreweatts.com/auctions/9478/drewea1-10606/lot-details/a7525382-397e-4c41-879e-b3a200f9e9e7</t>
  </si>
  <si>
    <t>https://auctions.dreweatts.com/auctions/9478/drewea1-10606/lot-details/33becd82-f6d5-46d8-834d-b3a200f9ea48</t>
  </si>
  <si>
    <t>https://auctions.dreweatts.com/auctions/9478/drewea1-10606/lot-details/ffa592c2-dbb4-4645-a595-b3a200f9ec26</t>
  </si>
  <si>
    <t>https://auctions.dreweatts.com/auctions/9478/drewea1-10606/lot-details/4d4343d6-d711-4780-95a7-b3a200f9ed70</t>
  </si>
  <si>
    <t>https://auctions.dreweatts.com/auctions/9478/drewea1-10606/lot-details/7700d8d2-dd35-435a-b9b1-b3a200f9edd3</t>
  </si>
  <si>
    <t>https://auctions.dreweatts.com/auctions/9478/drewea1-10606/lot-details/7dfe3a6a-60c1-4654-b077-b3a200f9ef56</t>
  </si>
  <si>
    <t>https://auctions.dreweatts.com/auctions/9478/drewea1-10606/lot-details/b47e4e2d-28fc-4a92-a2a3-b3a200f9f0e0</t>
  </si>
  <si>
    <t>https://auctions.dreweatts.com/auctions/9478/drewea1-10606/lot-details/cdb029e2-b8c7-45d0-9a40-b3a200f9f265</t>
  </si>
  <si>
    <t>https://auctions.dreweatts.com/auctions/9478/drewea1-10606/lot-details/27096286-3e1c-4f30-b283-b3a200f9f429</t>
  </si>
  <si>
    <t>https://auctions.dreweatts.com/auctions/9478/drewea1-10606/lot-details/df508bc3-9cf4-487b-bed6-b3a200f9f5db</t>
  </si>
  <si>
    <t>https://auctions.dreweatts.com/auctions/9478/drewea1-10606/lot-details/6ce0dc3f-81d0-455e-af04-b3a200f9f646</t>
  </si>
  <si>
    <t>https://auctions.dreweatts.com/auctions/9478/drewea1-10606/lot-details/9ec8e399-1aae-433f-8f3f-b3a200f9f740</t>
  </si>
  <si>
    <t>https://auctions.dreweatts.com/auctions/9478/drewea1-10606/lot-details/640a56ae-572c-4b96-bd2c-b3a200f9f7ad</t>
  </si>
  <si>
    <t>https://auctions.dreweatts.com/auctions/9478/drewea1-10606/lot-details/9407a974-d923-4244-a240-b3a200f9f828</t>
  </si>
  <si>
    <t>https://auctions.dreweatts.com/auctions/9478/drewea1-10606/lot-details/4eddf935-e727-4598-b349-b3a200f9f890</t>
  </si>
  <si>
    <t>https://auctions.dreweatts.com/auctions/9478/drewea1-10606/lot-details/8d2169ff-6616-4d82-a32b-b3a200f9f8ef</t>
  </si>
  <si>
    <t>https://auctions.dreweatts.com/auctions/9478/drewea1-10606/lot-details/e99935ea-003b-4cb7-babf-b3a200f9f956</t>
  </si>
  <si>
    <t>https://auctions.dreweatts.com/auctions/9478/drewea1-10606/lot-details/cc2e6ce2-c9c7-4403-acc5-b3a200f9f9d6</t>
  </si>
  <si>
    <t>https://auctions.dreweatts.com/auctions/9478/drewea1-10606/lot-details/130980fa-086b-4f91-b54b-b3a200f9fa49</t>
  </si>
  <si>
    <t>https://auctions.dreweatts.com/auctions/9478/drewea1-10606/lot-details/92350a56-a874-4420-9558-b3a200f9fbcb</t>
  </si>
  <si>
    <t>https://auctions.dreweatts.com/auctions/9478/drewea1-10606/lot-details/90dba302-a3ef-46d8-9f97-b3a200f9fd04</t>
  </si>
  <si>
    <t>https://auctions.dreweatts.com/auctions/9478/drewea1-10606/lot-details/e8dc9a8d-aba8-4fcd-8c0e-b3a200f9fe7e</t>
  </si>
  <si>
    <t>https://auctions.dreweatts.com/auctions/9478/drewea1-10606/lot-details/93a2b921-a0d9-49dc-b2e7-b3a200fa0006</t>
  </si>
  <si>
    <t>https://auctions.dreweatts.com/auctions/9478/drewea1-10606/lot-details/1cfd3733-4d20-40f4-b077-b3a200fa0192</t>
  </si>
  <si>
    <t>https://auctions.dreweatts.com/auctions/9478/drewea1-10606/lot-details/c6511616-eb2d-4e20-9eb0-b3a200fa0282</t>
  </si>
  <si>
    <t>https://auctions.dreweatts.com/auctions/9478/drewea1-10606/lot-details/9fb82bd1-559b-472d-872c-b3a200fa039b</t>
  </si>
  <si>
    <t>https://auctions.dreweatts.com/auctions/9478/drewea1-10606/lot-details/6edc9ccc-31f3-45cf-95fb-b3a200fa04d9</t>
  </si>
  <si>
    <t>https://auctions.dreweatts.com/auctions/9478/drewea1-10606/lot-details/ec5de437-85d6-4821-9537-b3a200fa05f2</t>
  </si>
  <si>
    <t>https://auctions.dreweatts.com/auctions/9478/drewea1-10606/lot-details/4e9296a3-ce5f-4f00-ad95-b3a200fa0725</t>
  </si>
  <si>
    <t>https://auctions.dreweatts.com/auctions/9478/drewea1-10606/lot-details/2a57db41-4328-487e-a302-b3a200fa086c</t>
  </si>
  <si>
    <t>https://auctions.dreweatts.com/auctions/9478/drewea1-10606/lot-details/a6e01265-93a5-44b5-a314-b3a200fa0a80</t>
  </si>
  <si>
    <t>https://auctions.dreweatts.com/auctions/9478/drewea1-10606/lot-details/0bc352dc-0fc6-4823-b2d3-b3a200fa0bf0</t>
  </si>
  <si>
    <t>https://auctions.dreweatts.com/auctions/9478/drewea1-10606/lot-details/8dd43529-794a-4e12-8d95-b3a200fa0d4c</t>
  </si>
  <si>
    <t>https://auctions.dreweatts.com/auctions/9478/drewea1-10606/lot-details/4a0c6f18-2eee-4e10-a05d-b3a200fa0ef3</t>
  </si>
  <si>
    <t>https://auctions.dreweatts.com/auctions/9478/drewea1-10606/lot-details/1b874f3f-c891-452f-8432-b3a200fa106e</t>
  </si>
  <si>
    <t>https://auctions.dreweatts.com/auctions/9478/drewea1-10606/lot-details/4ce06418-d0bb-4fdb-9d25-b3a200fa11c6</t>
  </si>
  <si>
    <t>https://auctions.dreweatts.com/auctions/9478/drewea1-10606/lot-details/dc9c51db-5e1e-4b34-ba6e-b3a200fa122a</t>
  </si>
  <si>
    <t>https://auctions.dreweatts.com/auctions/9478/drewea1-10606/lot-details/4f12bfaa-c5c9-48e5-a6a1-b3a200fa16a8</t>
  </si>
  <si>
    <t>https://auctions.dreweatts.com/auctions/9478/drewea1-10606/lot-details/556ab81d-4089-471b-912c-b3a200fa1ae8</t>
  </si>
  <si>
    <t>https://auctions.dreweatts.com/auctions/9478/drewea1-10606/lot-details/733c3df6-0012-4eab-b72b-b3a200fa1f5f</t>
  </si>
  <si>
    <t>https://auctions.dreweatts.com/auctions/9478/drewea1-10606/lot-details/b02d6b71-2743-48a8-a0ca-b3a200fa225a</t>
  </si>
  <si>
    <t>Dreweatts | Fine Wine, Champagne, Vintage Port and Spirits (Sale 14820)
Live Online Auction taking place at Donnington Priory | Tuesday 9 &amp; Wednesday 10 December 2025 | 10.30am GMT
DISCLAIMER: This document is provided for information only and is non-binding.
Bidders should refer to the lot details in the online catalogue on dreweatts.com prior to placing any bids.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</si>
</sst>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
  </numFmts>
  <fonts count="13" x14ac:knownFonts="1">
    <font>
      <sz val="11"/>
      <color theme="1"/>
      <name val="Aptos Narrow"/>
      <family val="2"/>
      <scheme val="minor"/>
    </font>
    <font>
      <sz val="10"/>
      <name val="Arial"/>
      <family val="2"/>
    </font>
    <font>
      <b/>
      <sz val="10"/>
      <name val="Calibri"/>
      <family val="2"/>
    </font>
    <font>
      <sz val="10"/>
      <name val="Calibri"/>
      <family val="2"/>
    </font>
    <font>
      <sz val="10"/>
      <color theme="1"/>
      <name val="Calibri"/>
      <family val="2"/>
    </font>
    <font>
      <i/>
      <sz val="10"/>
      <color theme="1"/>
      <name val="Calibri"/>
      <family val="2"/>
    </font>
    <font>
      <sz val="11"/>
      <color theme="1"/>
      <name val="Aptos Narrow"/>
      <family val="2"/>
      <scheme val="minor"/>
    </font>
    <font>
      <b/>
      <sz val="10"/>
      <color theme="1"/>
      <name val="Calibri"/>
      <family val="2"/>
    </font>
    <font>
      <u/>
      <sz val="11"/>
      <color theme="10"/>
      <name val="Aptos Narrow"/>
      <family val="2"/>
      <scheme val="minor"/>
    </font>
    <font>
      <sz val="11"/>
      <name val="Aptos Narrow"/>
      <family val="2"/>
      <scheme val="minor"/>
    </font>
    <font>
      <sz val="11"/>
      <color theme="1"/>
      <name val="Calibri"/>
      <family val="2"/>
    </font>
    <font>
      <u/>
      <sz val="10"/>
      <color theme="10"/>
      <name val="Calibri"/>
      <family val="2"/>
    </font>
    <font>
      <u/>
      <sz val="11"/>
      <color theme="10"/>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6" fillId="0" borderId="0"/>
    <xf numFmtId="0" fontId="1" fillId="0" borderId="0"/>
    <xf numFmtId="0" fontId="8" fillId="0" borderId="0" applyNumberFormat="0" applyFill="0" applyBorder="0" applyAlignment="0" applyProtection="0"/>
    <xf numFmtId="0" fontId="9" fillId="0" borderId="0"/>
    <xf numFmtId="44" fontId="6" fillId="0" borderId="0" applyFont="0" applyFill="0" applyBorder="0" applyAlignment="0" applyProtection="0"/>
  </cellStyleXfs>
  <cellXfs count="52">
    <xf numFmtId="0" fontId="0" fillId="0" borderId="0" xfId="0"/>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7" fillId="2" borderId="1" xfId="3" applyFont="1" applyFill="1" applyBorder="1" applyAlignment="1">
      <alignment horizontal="left" vertical="center" indent="1"/>
    </xf>
    <xf numFmtId="0" fontId="4" fillId="0" borderId="0" xfId="0" applyFont="1"/>
    <xf numFmtId="0" fontId="3" fillId="0" borderId="0" xfId="0" applyFont="1"/>
    <xf numFmtId="0" fontId="3" fillId="3" borderId="0" xfId="0" applyFont="1" applyFill="1" applyAlignment="1">
      <alignment horizontal="left" vertical="center" wrapText="1"/>
    </xf>
    <xf numFmtId="0" fontId="5" fillId="0" borderId="0" xfId="0" applyFont="1"/>
    <xf numFmtId="0" fontId="4" fillId="0" borderId="0" xfId="0" applyFont="1" applyAlignment="1">
      <alignment horizontal="center"/>
    </xf>
    <xf numFmtId="2" fontId="4" fillId="0" borderId="0" xfId="0" applyNumberFormat="1" applyFont="1" applyAlignment="1">
      <alignment horizontal="center"/>
    </xf>
    <xf numFmtId="0" fontId="4" fillId="0" borderId="0" xfId="0" applyFont="1" applyAlignment="1">
      <alignment horizontal="left" indent="1"/>
    </xf>
    <xf numFmtId="164" fontId="4" fillId="0" borderId="0" xfId="0" applyNumberFormat="1" applyFont="1" applyAlignment="1">
      <alignment horizontal="center"/>
    </xf>
    <xf numFmtId="2" fontId="4" fillId="0" borderId="0" xfId="0" applyNumberFormat="1" applyFont="1" applyAlignment="1">
      <alignment horizontal="left" indent="1"/>
    </xf>
    <xf numFmtId="2" fontId="4" fillId="0" borderId="0" xfId="0" applyNumberFormat="1" applyFont="1" applyAlignment="1">
      <alignment horizontal="left" wrapText="1" indent="1"/>
    </xf>
    <xf numFmtId="2" fontId="4" fillId="0" borderId="0" xfId="0" applyNumberFormat="1" applyFont="1" applyAlignment="1">
      <alignment horizontal="center" vertical="center"/>
    </xf>
    <xf numFmtId="44" fontId="3" fillId="0" borderId="1" xfId="6" applyFont="1" applyBorder="1" applyAlignment="1">
      <alignment horizontal="right"/>
    </xf>
    <xf numFmtId="0" fontId="3" fillId="0" borderId="1" xfId="5" applyFont="1" applyBorder="1" applyAlignment="1">
      <alignment horizontal="center"/>
    </xf>
    <xf numFmtId="0" fontId="4" fillId="0" borderId="1" xfId="0" applyFont="1" applyBorder="1" applyAlignment="1">
      <alignment horizontal="center"/>
    </xf>
    <xf numFmtId="0" fontId="11" fillId="0" borderId="1" xfId="4" applyFont="1" applyBorder="1" applyAlignment="1">
      <alignment horizontal="left" vertical="center" indent="1"/>
    </xf>
    <xf numFmtId="49" fontId="4" fillId="0" borderId="1" xfId="0" applyNumberFormat="1" applyFont="1" applyBorder="1" applyAlignment="1">
      <alignment horizontal="center"/>
    </xf>
    <xf numFmtId="0" fontId="4" fillId="0" borderId="1" xfId="0" applyFont="1" applyBorder="1"/>
    <xf numFmtId="0" fontId="5" fillId="0" borderId="1" xfId="0" applyFont="1" applyBorder="1"/>
    <xf numFmtId="49" fontId="4" fillId="0" borderId="1" xfId="0" applyNumberFormat="1" applyFont="1" applyBorder="1"/>
    <xf numFmtId="0" fontId="4" fillId="0" borderId="1" xfId="0" applyFont="1" applyBorder="1" applyAlignment="1">
      <alignment horizontal="left"/>
    </xf>
    <xf numFmtId="2" fontId="4" fillId="0" borderId="1" xfId="0" applyNumberFormat="1" applyFont="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5" applyFont="1" applyBorder="1" applyAlignment="1">
      <alignment horizontal="center" vertical="center"/>
    </xf>
    <xf numFmtId="44" fontId="3" fillId="0" borderId="1" xfId="6" applyFont="1" applyBorder="1" applyAlignment="1">
      <alignment horizontal="right" vertical="center"/>
    </xf>
    <xf numFmtId="44" fontId="3" fillId="0" borderId="1" xfId="6" applyFont="1" applyFill="1" applyBorder="1" applyAlignment="1">
      <alignment horizontal="right" vertical="center"/>
    </xf>
    <xf numFmtId="0" fontId="3" fillId="0" borderId="1" xfId="0" applyFont="1" applyBorder="1" applyAlignment="1">
      <alignment vertical="center"/>
    </xf>
    <xf numFmtId="0" fontId="4" fillId="0" borderId="1" xfId="0" applyFont="1" applyBorder="1" applyAlignment="1">
      <alignment horizontal="left" vertical="center" indent="1"/>
    </xf>
    <xf numFmtId="49" fontId="4" fillId="0" borderId="1" xfId="0" applyNumberFormat="1" applyFont="1" applyBorder="1" applyAlignment="1">
      <alignment horizontal="left" vertical="center" indent="1"/>
    </xf>
    <xf numFmtId="44" fontId="4" fillId="0" borderId="1" xfId="0" applyNumberFormat="1" applyFont="1" applyBorder="1" applyAlignment="1">
      <alignment horizontal="right"/>
    </xf>
    <xf numFmtId="44" fontId="4" fillId="0" borderId="1" xfId="0" applyNumberFormat="1" applyFont="1" applyBorder="1" applyAlignment="1">
      <alignment horizontal="right" indent="1"/>
    </xf>
    <xf numFmtId="44" fontId="4" fillId="0" borderId="1" xfId="0" applyNumberFormat="1" applyFont="1" applyBorder="1" applyAlignment="1">
      <alignment horizontal="center" vertical="center"/>
    </xf>
    <xf numFmtId="49" fontId="10" fillId="0" borderId="1" xfId="0" applyNumberFormat="1" applyFont="1" applyBorder="1"/>
    <xf numFmtId="0" fontId="10" fillId="0" borderId="1" xfId="0" applyFont="1" applyBorder="1" applyAlignment="1">
      <alignment horizontal="left"/>
    </xf>
    <xf numFmtId="0" fontId="12" fillId="0" borderId="1" xfId="4" applyFont="1" applyBorder="1" applyAlignment="1">
      <alignment horizontal="left" vertical="center" indent="1"/>
    </xf>
    <xf numFmtId="0" fontId="4" fillId="3" borderId="1" xfId="0" applyFont="1" applyFill="1" applyBorder="1" applyAlignment="1">
      <alignment horizontal="center"/>
    </xf>
    <xf numFmtId="0" fontId="3" fillId="0" borderId="0" xfId="3" applyFont="1" applyAlignment="1">
      <alignment horizontal="left" indent="1"/>
    </xf>
    <xf numFmtId="0" fontId="3" fillId="0" borderId="0" xfId="0" applyFont="1" applyAlignment="1">
      <alignment horizontal="left" inden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indent="1"/>
    </xf>
    <xf numFmtId="49" fontId="4" fillId="0" borderId="1" xfId="0" applyNumberFormat="1" applyFont="1" applyBorder="1" applyAlignment="1">
      <alignment horizontal="left" vertical="center" wrapText="1" indent="1"/>
    </xf>
    <xf numFmtId="0" fontId="4" fillId="0" borderId="1" xfId="0" applyFont="1" applyBorder="1" applyAlignment="1">
      <alignment horizontal="left" vertical="center" wrapText="1" indent="1"/>
    </xf>
    <xf numFmtId="2" fontId="4" fillId="0" borderId="1" xfId="0" applyNumberFormat="1" applyFont="1" applyBorder="1" applyAlignment="1">
      <alignment horizontal="left" vertical="center" indent="1"/>
    </xf>
  </cellXfs>
  <cellStyles count="7">
    <cellStyle name="Currency" xfId="6" builtinId="4"/>
    <cellStyle name="Hyperlink" xfId="4" builtinId="8"/>
    <cellStyle name="Normal" xfId="0" builtinId="0"/>
    <cellStyle name="Normal 2" xfId="1" xr:uid="{521D7198-A38D-4315-8D54-656B595C0295}"/>
    <cellStyle name="Normal 2 2" xfId="2" xr:uid="{BA362BE2-093F-405F-8D56-6043CCC8952F}"/>
    <cellStyle name="Normal 3" xfId="5" xr:uid="{EAD1E57F-FB75-4BAA-BA1B-A95E8188922F}"/>
    <cellStyle name="Normal 4" xfId="3" xr:uid="{5C9F39BF-E881-45B1-9172-C796E102BC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E7AD-31DC-4E9E-9CAE-EA728634603C}">
  <sheetPr>
    <pageSetUpPr fitToPage="1"/>
  </sheetPr>
  <dimension ref="A1:BA676"/>
  <sheetViews>
    <sheetView tabSelected="1" zoomScale="110" zoomScaleNormal="110" workbookViewId="0">
      <pane xSplit="2" ySplit="2" topLeftCell="C3" activePane="bottomRight" state="frozen"/>
      <selection pane="topRight" activeCell="C1" sqref="C1"/>
      <selection pane="bottomLeft" activeCell="A3" sqref="A3"/>
      <selection pane="bottomRight" activeCell="C3" sqref="C3"/>
    </sheetView>
  </sheetViews>
  <sheetFormatPr defaultColWidth="9.140625" defaultRowHeight="12" customHeight="1" x14ac:dyDescent="0.2"/>
  <cols>
    <col min="1" max="1" width="10.7109375" style="16" customWidth="1"/>
    <col min="2" max="2" width="9.140625" style="10"/>
    <col min="3" max="3" width="90.42578125" style="11" customWidth="1"/>
    <col min="4" max="4" width="13.7109375" style="10" customWidth="1"/>
    <col min="5" max="5" width="13.5703125" style="12" customWidth="1"/>
    <col min="6" max="6" width="27.140625" style="12" customWidth="1"/>
    <col min="7" max="8" width="11.42578125" style="10" customWidth="1"/>
    <col min="9" max="9" width="5.85546875" style="6" customWidth="1"/>
    <col min="10" max="10" width="9.140625" style="7"/>
    <col min="11" max="12" width="13.140625" style="13" customWidth="1"/>
    <col min="13" max="13" width="9.5703125" style="14" customWidth="1"/>
    <col min="14" max="14" width="10.85546875" style="12" customWidth="1"/>
    <col min="15" max="26" width="9.140625" style="6"/>
    <col min="27" max="27" width="58.42578125" style="6" hidden="1" customWidth="1"/>
    <col min="28" max="28" width="106.85546875" style="6" hidden="1" customWidth="1"/>
    <col min="29" max="35" width="9.140625" style="6"/>
    <col min="36" max="36" width="63.85546875" style="6" hidden="1" customWidth="1"/>
    <col min="37" max="37" width="103.42578125" style="6" hidden="1" customWidth="1"/>
    <col min="38" max="16384" width="9.140625" style="6"/>
  </cols>
  <sheetData>
    <row r="1" spans="1:53" s="7" customFormat="1" ht="84" customHeight="1" x14ac:dyDescent="0.2">
      <c r="A1" s="46" t="s">
        <v>2295</v>
      </c>
      <c r="B1" s="46"/>
      <c r="C1" s="46"/>
      <c r="D1" s="46"/>
      <c r="E1" s="46"/>
      <c r="F1" s="6"/>
      <c r="G1" s="6"/>
      <c r="H1" s="6"/>
      <c r="I1" s="6"/>
      <c r="J1" s="6"/>
      <c r="K1" s="6"/>
      <c r="L1" s="6"/>
      <c r="M1" s="6"/>
      <c r="N1" s="6"/>
      <c r="O1" s="6"/>
      <c r="P1" s="6"/>
      <c r="Q1" s="6"/>
      <c r="R1" s="6"/>
      <c r="S1" s="6"/>
      <c r="T1" s="6"/>
      <c r="U1" s="6"/>
      <c r="V1" s="6"/>
      <c r="W1" s="6"/>
      <c r="X1" s="6"/>
      <c r="Y1" s="6"/>
    </row>
    <row r="2" spans="1:53" s="8" customFormat="1" ht="39.950000000000003" customHeight="1" x14ac:dyDescent="0.2">
      <c r="A2" s="3" t="s">
        <v>0</v>
      </c>
      <c r="B2" s="2" t="s">
        <v>1</v>
      </c>
      <c r="C2" s="1" t="s">
        <v>2</v>
      </c>
      <c r="D2" s="4" t="s">
        <v>5</v>
      </c>
      <c r="E2" s="4" t="s">
        <v>13</v>
      </c>
      <c r="F2" s="6"/>
      <c r="G2" s="6"/>
      <c r="H2" s="6"/>
      <c r="I2" s="6"/>
      <c r="J2" s="6"/>
      <c r="K2" s="6"/>
      <c r="L2" s="6"/>
      <c r="M2" s="6"/>
      <c r="N2" s="6"/>
      <c r="O2" s="6"/>
      <c r="P2" s="6"/>
      <c r="Q2" s="6"/>
      <c r="R2" s="6"/>
      <c r="S2" s="6"/>
      <c r="T2" s="6"/>
      <c r="U2" s="6"/>
      <c r="V2" s="6"/>
      <c r="W2" s="6"/>
      <c r="X2" s="6"/>
      <c r="Y2" s="6"/>
      <c r="Z2" s="6"/>
      <c r="AA2" s="1" t="s">
        <v>2</v>
      </c>
      <c r="AB2" s="1" t="s">
        <v>38</v>
      </c>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2">
      <c r="A3" s="18" t="s">
        <v>191</v>
      </c>
      <c r="B3" s="19" t="s">
        <v>865</v>
      </c>
      <c r="C3" s="20" t="str">
        <f>HYPERLINK(AB3,AA3)</f>
        <v>Moet &amp; Chandon, Imperial Brut Vintage (Imperial)</v>
      </c>
      <c r="D3" s="17">
        <v>300</v>
      </c>
      <c r="E3" s="17">
        <v>500</v>
      </c>
      <c r="F3" s="6"/>
      <c r="G3" s="6"/>
      <c r="H3" s="6"/>
      <c r="J3" s="6"/>
      <c r="K3" s="6"/>
      <c r="L3" s="6"/>
      <c r="M3" s="6"/>
      <c r="N3" s="6"/>
      <c r="AA3" s="24" t="s">
        <v>866</v>
      </c>
      <c r="AB3" s="22" t="s">
        <v>1621</v>
      </c>
    </row>
    <row r="4" spans="1:53" ht="12" customHeight="1" x14ac:dyDescent="0.2">
      <c r="A4" s="18" t="s">
        <v>192</v>
      </c>
      <c r="B4" s="19" t="s">
        <v>868</v>
      </c>
      <c r="C4" s="20" t="str">
        <f t="shared" ref="C4:C67" si="0">HYPERLINK(AB4,AA4)</f>
        <v>Dom Perignon</v>
      </c>
      <c r="D4" s="17">
        <v>150</v>
      </c>
      <c r="E4" s="17">
        <v>250</v>
      </c>
      <c r="F4" s="6"/>
      <c r="G4" s="6"/>
      <c r="H4" s="6"/>
      <c r="J4" s="6"/>
      <c r="K4" s="6"/>
      <c r="L4" s="6"/>
      <c r="M4" s="6"/>
      <c r="N4" s="6"/>
      <c r="AA4" s="24" t="s">
        <v>869</v>
      </c>
      <c r="AB4" s="22" t="s">
        <v>1622</v>
      </c>
    </row>
    <row r="5" spans="1:53" ht="12" customHeight="1" x14ac:dyDescent="0.2">
      <c r="A5" s="18" t="s">
        <v>193</v>
      </c>
      <c r="B5" s="19" t="s">
        <v>870</v>
      </c>
      <c r="C5" s="20" t="str">
        <f t="shared" si="0"/>
        <v>Dom Perignon</v>
      </c>
      <c r="D5" s="17">
        <v>600</v>
      </c>
      <c r="E5" s="17">
        <v>800</v>
      </c>
      <c r="F5" s="6"/>
      <c r="G5" s="6"/>
      <c r="H5" s="6"/>
      <c r="J5" s="6"/>
      <c r="K5" s="6"/>
      <c r="L5" s="6"/>
      <c r="M5" s="6"/>
      <c r="N5" s="6"/>
      <c r="AA5" s="24" t="s">
        <v>869</v>
      </c>
      <c r="AB5" s="22" t="s">
        <v>1623</v>
      </c>
    </row>
    <row r="6" spans="1:53" ht="12" customHeight="1" x14ac:dyDescent="0.2">
      <c r="A6" s="18" t="s">
        <v>194</v>
      </c>
      <c r="B6" s="19" t="s">
        <v>871</v>
      </c>
      <c r="C6" s="20" t="str">
        <f t="shared" si="0"/>
        <v>Dom Perignon</v>
      </c>
      <c r="D6" s="17">
        <v>500</v>
      </c>
      <c r="E6" s="17">
        <v>700</v>
      </c>
      <c r="F6" s="6"/>
      <c r="G6" s="6"/>
      <c r="H6" s="6"/>
      <c r="J6" s="6"/>
      <c r="K6" s="6"/>
      <c r="L6" s="6"/>
      <c r="M6" s="6"/>
      <c r="N6" s="6"/>
      <c r="AA6" s="24" t="s">
        <v>869</v>
      </c>
      <c r="AB6" s="22" t="s">
        <v>1624</v>
      </c>
    </row>
    <row r="7" spans="1:53" ht="12" customHeight="1" x14ac:dyDescent="0.2">
      <c r="A7" s="18" t="s">
        <v>195</v>
      </c>
      <c r="B7" s="21" t="s">
        <v>872</v>
      </c>
      <c r="C7" s="20" t="str">
        <f t="shared" si="0"/>
        <v>Dom Perignon</v>
      </c>
      <c r="D7" s="17">
        <v>120</v>
      </c>
      <c r="E7" s="17">
        <v>180</v>
      </c>
      <c r="F7" s="6"/>
      <c r="G7" s="6"/>
      <c r="H7" s="6"/>
      <c r="J7" s="6"/>
      <c r="K7" s="6"/>
      <c r="L7" s="6"/>
      <c r="M7" s="6"/>
      <c r="N7" s="6"/>
      <c r="AA7" s="24" t="s">
        <v>869</v>
      </c>
      <c r="AB7" s="22" t="s">
        <v>1625</v>
      </c>
    </row>
    <row r="8" spans="1:53" ht="12" customHeight="1" x14ac:dyDescent="0.2">
      <c r="A8" s="18" t="s">
        <v>196</v>
      </c>
      <c r="B8" s="21" t="s">
        <v>873</v>
      </c>
      <c r="C8" s="20" t="str">
        <f t="shared" si="0"/>
        <v>Dom Perignon</v>
      </c>
      <c r="D8" s="17">
        <v>900</v>
      </c>
      <c r="E8" s="17">
        <v>1300</v>
      </c>
      <c r="F8" s="6"/>
      <c r="G8" s="6"/>
      <c r="H8" s="6"/>
      <c r="J8" s="6"/>
      <c r="K8" s="6"/>
      <c r="L8" s="6"/>
      <c r="M8" s="6"/>
      <c r="N8" s="6"/>
      <c r="AA8" s="25" t="s">
        <v>869</v>
      </c>
      <c r="AB8" s="22" t="s">
        <v>1626</v>
      </c>
    </row>
    <row r="9" spans="1:53" ht="12" customHeight="1" x14ac:dyDescent="0.2">
      <c r="A9" s="18" t="s">
        <v>197</v>
      </c>
      <c r="B9" s="19" t="s">
        <v>874</v>
      </c>
      <c r="C9" s="20" t="str">
        <f t="shared" si="0"/>
        <v>Pol Roger, Sir Winston Churchill</v>
      </c>
      <c r="D9" s="17">
        <v>700</v>
      </c>
      <c r="E9" s="17">
        <v>1000</v>
      </c>
      <c r="F9" s="6"/>
      <c r="G9" s="6"/>
      <c r="H9" s="6"/>
      <c r="J9" s="6"/>
      <c r="K9" s="6"/>
      <c r="L9" s="6"/>
      <c r="M9" s="6"/>
      <c r="N9" s="6"/>
      <c r="AA9" s="24" t="s">
        <v>875</v>
      </c>
      <c r="AB9" s="22" t="s">
        <v>1627</v>
      </c>
    </row>
    <row r="10" spans="1:53" ht="12" customHeight="1" x14ac:dyDescent="0.2">
      <c r="A10" s="18" t="s">
        <v>198</v>
      </c>
      <c r="B10" s="19" t="s">
        <v>876</v>
      </c>
      <c r="C10" s="20" t="str">
        <f t="shared" si="0"/>
        <v>Pol Roger, Sir Winston Churchill</v>
      </c>
      <c r="D10" s="17">
        <v>140</v>
      </c>
      <c r="E10" s="17">
        <v>180</v>
      </c>
      <c r="F10" s="6"/>
      <c r="G10" s="6"/>
      <c r="H10" s="6"/>
      <c r="J10" s="6"/>
      <c r="K10" s="6"/>
      <c r="L10" s="6"/>
      <c r="M10" s="6"/>
      <c r="N10" s="6"/>
      <c r="AA10" s="24" t="s">
        <v>875</v>
      </c>
      <c r="AB10" s="22" t="s">
        <v>1628</v>
      </c>
    </row>
    <row r="11" spans="1:53" ht="12" customHeight="1" x14ac:dyDescent="0.2">
      <c r="A11" s="18" t="s">
        <v>199</v>
      </c>
      <c r="B11" s="19" t="s">
        <v>878</v>
      </c>
      <c r="C11" s="20" t="str">
        <f t="shared" si="0"/>
        <v>Pol Roger, Sir Winston Churchill</v>
      </c>
      <c r="D11" s="17">
        <v>180</v>
      </c>
      <c r="E11" s="17">
        <v>280</v>
      </c>
      <c r="F11" s="6"/>
      <c r="G11" s="6"/>
      <c r="H11" s="6"/>
      <c r="J11" s="6"/>
      <c r="K11" s="6"/>
      <c r="L11" s="6"/>
      <c r="M11" s="6"/>
      <c r="N11" s="6"/>
      <c r="AA11" s="24" t="s">
        <v>875</v>
      </c>
      <c r="AB11" s="22" t="s">
        <v>1629</v>
      </c>
    </row>
    <row r="12" spans="1:53" ht="12" customHeight="1" x14ac:dyDescent="0.2">
      <c r="A12" s="18" t="s">
        <v>200</v>
      </c>
      <c r="B12" s="19" t="s">
        <v>880</v>
      </c>
      <c r="C12" s="20" t="str">
        <f t="shared" si="0"/>
        <v>Bollinger, James Bond 007 Millesime</v>
      </c>
      <c r="D12" s="17">
        <v>80</v>
      </c>
      <c r="E12" s="17">
        <v>120</v>
      </c>
      <c r="F12" s="6"/>
      <c r="G12" s="6"/>
      <c r="H12" s="6"/>
      <c r="J12" s="6"/>
      <c r="K12" s="6"/>
      <c r="L12" s="6"/>
      <c r="M12" s="6"/>
      <c r="N12" s="6"/>
      <c r="AA12" s="24" t="s">
        <v>881</v>
      </c>
      <c r="AB12" s="22" t="s">
        <v>1630</v>
      </c>
    </row>
    <row r="13" spans="1:53" ht="12" customHeight="1" x14ac:dyDescent="0.2">
      <c r="A13" s="18" t="s">
        <v>201</v>
      </c>
      <c r="B13" s="19"/>
      <c r="C13" s="20" t="str">
        <f t="shared" si="0"/>
        <v>Krug, Grande Cuvee</v>
      </c>
      <c r="D13" s="17">
        <v>200</v>
      </c>
      <c r="E13" s="17">
        <v>260</v>
      </c>
      <c r="F13" s="6"/>
      <c r="G13" s="6"/>
      <c r="H13" s="6"/>
      <c r="J13" s="6"/>
      <c r="K13" s="6"/>
      <c r="L13" s="6"/>
      <c r="M13" s="6"/>
      <c r="N13" s="6"/>
      <c r="AA13" s="24" t="s">
        <v>884</v>
      </c>
      <c r="AB13" s="22" t="s">
        <v>1631</v>
      </c>
    </row>
    <row r="14" spans="1:53" ht="12" customHeight="1" x14ac:dyDescent="0.2">
      <c r="A14" s="18" t="s">
        <v>202</v>
      </c>
      <c r="B14" s="19" t="s">
        <v>24</v>
      </c>
      <c r="C14" s="20" t="str">
        <f t="shared" si="0"/>
        <v>1990/1999 Bollinger, La Grande Annee</v>
      </c>
      <c r="D14" s="17">
        <v>240</v>
      </c>
      <c r="E14" s="17">
        <v>340</v>
      </c>
      <c r="F14" s="6"/>
      <c r="G14" s="6"/>
      <c r="H14" s="6"/>
      <c r="J14" s="6"/>
      <c r="K14" s="6"/>
      <c r="L14" s="6"/>
      <c r="M14" s="6"/>
      <c r="N14" s="6"/>
      <c r="AA14" s="24" t="s">
        <v>885</v>
      </c>
      <c r="AB14" s="22" t="s">
        <v>1632</v>
      </c>
    </row>
    <row r="15" spans="1:53" ht="12" customHeight="1" x14ac:dyDescent="0.2">
      <c r="A15" s="18" t="s">
        <v>203</v>
      </c>
      <c r="B15" s="19" t="s">
        <v>24</v>
      </c>
      <c r="C15" s="20" t="str">
        <f t="shared" si="0"/>
        <v>Laurent Perrier, Cuvee Rose Brut (Magnums)</v>
      </c>
      <c r="D15" s="17">
        <v>150</v>
      </c>
      <c r="E15" s="17">
        <v>200</v>
      </c>
      <c r="F15" s="6"/>
      <c r="G15" s="6"/>
      <c r="H15" s="6"/>
      <c r="J15" s="6"/>
      <c r="K15" s="6"/>
      <c r="L15" s="6"/>
      <c r="M15" s="6"/>
      <c r="N15" s="6"/>
      <c r="AA15" s="24" t="s">
        <v>888</v>
      </c>
      <c r="AB15" s="22" t="s">
        <v>1633</v>
      </c>
    </row>
    <row r="16" spans="1:53" ht="12" customHeight="1" x14ac:dyDescent="0.2">
      <c r="A16" s="18" t="s">
        <v>204</v>
      </c>
      <c r="B16" s="19" t="s">
        <v>890</v>
      </c>
      <c r="C16" s="20" t="str">
        <f t="shared" si="0"/>
        <v>Hooper's, Vintage Port</v>
      </c>
      <c r="D16" s="17">
        <v>200</v>
      </c>
      <c r="E16" s="17">
        <v>400</v>
      </c>
      <c r="F16" s="6"/>
      <c r="G16" s="6"/>
      <c r="H16" s="6"/>
      <c r="J16" s="6"/>
      <c r="K16" s="6"/>
      <c r="L16" s="6"/>
      <c r="M16" s="6"/>
      <c r="N16" s="6"/>
      <c r="AA16" s="24" t="s">
        <v>891</v>
      </c>
      <c r="AB16" s="22" t="s">
        <v>1634</v>
      </c>
    </row>
    <row r="17" spans="1:28" ht="12" customHeight="1" x14ac:dyDescent="0.2">
      <c r="A17" s="18" t="s">
        <v>205</v>
      </c>
      <c r="B17" s="19" t="s">
        <v>894</v>
      </c>
      <c r="C17" s="20" t="str">
        <f t="shared" si="0"/>
        <v>Graham's, Vintage Port - In Bond</v>
      </c>
      <c r="D17" s="17">
        <v>750</v>
      </c>
      <c r="E17" s="17">
        <v>950</v>
      </c>
      <c r="F17" s="6"/>
      <c r="G17" s="6"/>
      <c r="H17" s="6"/>
      <c r="J17" s="6"/>
      <c r="K17" s="6"/>
      <c r="L17" s="6"/>
      <c r="M17" s="6"/>
      <c r="N17" s="6"/>
      <c r="AA17" s="24" t="s">
        <v>60</v>
      </c>
      <c r="AB17" s="22" t="s">
        <v>1635</v>
      </c>
    </row>
    <row r="18" spans="1:28" ht="12" customHeight="1" x14ac:dyDescent="0.2">
      <c r="A18" s="18" t="s">
        <v>206</v>
      </c>
      <c r="B18" s="19" t="s">
        <v>894</v>
      </c>
      <c r="C18" s="20" t="str">
        <f t="shared" si="0"/>
        <v>Graham's, Vintage Port - In Bond</v>
      </c>
      <c r="D18" s="17">
        <v>750</v>
      </c>
      <c r="E18" s="17">
        <v>950</v>
      </c>
      <c r="F18" s="6"/>
      <c r="G18" s="6"/>
      <c r="H18" s="6"/>
      <c r="J18" s="6"/>
      <c r="K18" s="6"/>
      <c r="L18" s="6"/>
      <c r="M18" s="6"/>
      <c r="N18" s="6"/>
      <c r="AA18" s="24" t="s">
        <v>60</v>
      </c>
      <c r="AB18" s="22" t="s">
        <v>1636</v>
      </c>
    </row>
    <row r="19" spans="1:28" ht="12" customHeight="1" x14ac:dyDescent="0.2">
      <c r="A19" s="18" t="s">
        <v>207</v>
      </c>
      <c r="B19" s="19" t="s">
        <v>894</v>
      </c>
      <c r="C19" s="20" t="str">
        <f t="shared" si="0"/>
        <v>Cockburn's, Vintage Port</v>
      </c>
      <c r="D19" s="17">
        <v>500</v>
      </c>
      <c r="E19" s="17">
        <v>800</v>
      </c>
      <c r="F19" s="6"/>
      <c r="G19" s="6"/>
      <c r="H19" s="6"/>
      <c r="J19" s="6"/>
      <c r="K19" s="6"/>
      <c r="L19" s="6"/>
      <c r="M19" s="6"/>
      <c r="N19" s="6"/>
      <c r="AA19" s="24" t="s">
        <v>147</v>
      </c>
      <c r="AB19" s="22" t="s">
        <v>1637</v>
      </c>
    </row>
    <row r="20" spans="1:28" ht="12" customHeight="1" x14ac:dyDescent="0.2">
      <c r="A20" s="18" t="s">
        <v>208</v>
      </c>
      <c r="B20" s="19" t="s">
        <v>897</v>
      </c>
      <c r="C20" s="20" t="str">
        <f t="shared" si="0"/>
        <v>Messias, Quinta Cachao Vintage Port</v>
      </c>
      <c r="D20" s="17">
        <v>100</v>
      </c>
      <c r="E20" s="17">
        <v>200</v>
      </c>
      <c r="F20" s="6"/>
      <c r="G20" s="6"/>
      <c r="H20" s="6"/>
      <c r="J20" s="6"/>
      <c r="K20" s="6"/>
      <c r="L20" s="6"/>
      <c r="M20" s="6"/>
      <c r="N20" s="6"/>
      <c r="AA20" s="24" t="s">
        <v>898</v>
      </c>
      <c r="AB20" s="22" t="s">
        <v>1638</v>
      </c>
    </row>
    <row r="21" spans="1:28" ht="12" customHeight="1" x14ac:dyDescent="0.2">
      <c r="A21" s="18" t="s">
        <v>209</v>
      </c>
      <c r="B21" s="19" t="s">
        <v>897</v>
      </c>
      <c r="C21" s="20" t="str">
        <f t="shared" si="0"/>
        <v>Quinta do Noval, Nacional Port</v>
      </c>
      <c r="D21" s="17">
        <v>800</v>
      </c>
      <c r="E21" s="17">
        <v>1200</v>
      </c>
      <c r="F21" s="6"/>
      <c r="G21" s="6"/>
      <c r="H21" s="6"/>
      <c r="J21" s="6"/>
      <c r="K21" s="6"/>
      <c r="L21" s="6"/>
      <c r="M21" s="6"/>
      <c r="N21" s="6"/>
      <c r="AA21" s="24" t="s">
        <v>901</v>
      </c>
      <c r="AB21" s="22" t="s">
        <v>1639</v>
      </c>
    </row>
    <row r="22" spans="1:28" ht="12" customHeight="1" x14ac:dyDescent="0.2">
      <c r="A22" s="18" t="s">
        <v>210</v>
      </c>
      <c r="B22" s="19" t="s">
        <v>868</v>
      </c>
      <c r="C22" s="20" t="str">
        <f t="shared" si="0"/>
        <v>Taylor's, Vintage Port - In Bond</v>
      </c>
      <c r="D22" s="17">
        <v>250</v>
      </c>
      <c r="E22" s="17">
        <v>300</v>
      </c>
      <c r="F22" s="6"/>
      <c r="G22" s="6"/>
      <c r="H22" s="6"/>
      <c r="J22" s="6"/>
      <c r="K22" s="6"/>
      <c r="L22" s="6"/>
      <c r="M22" s="6"/>
      <c r="N22" s="6"/>
      <c r="AA22" s="24" t="s">
        <v>903</v>
      </c>
      <c r="AB22" s="22" t="s">
        <v>1640</v>
      </c>
    </row>
    <row r="23" spans="1:28" ht="12" customHeight="1" x14ac:dyDescent="0.2">
      <c r="A23" s="18" t="s">
        <v>211</v>
      </c>
      <c r="B23" s="19" t="s">
        <v>868</v>
      </c>
      <c r="C23" s="20" t="str">
        <f t="shared" si="0"/>
        <v>Taylor's, Vintage Port</v>
      </c>
      <c r="D23" s="17">
        <v>340</v>
      </c>
      <c r="E23" s="17">
        <v>440</v>
      </c>
      <c r="F23" s="6"/>
      <c r="G23" s="6"/>
      <c r="H23" s="6"/>
      <c r="J23" s="6"/>
      <c r="K23" s="6"/>
      <c r="L23" s="6"/>
      <c r="M23" s="6"/>
      <c r="N23" s="6"/>
      <c r="AA23" s="24" t="s">
        <v>62</v>
      </c>
      <c r="AB23" s="22" t="s">
        <v>1641</v>
      </c>
    </row>
    <row r="24" spans="1:28" ht="12" customHeight="1" x14ac:dyDescent="0.2">
      <c r="A24" s="18" t="s">
        <v>212</v>
      </c>
      <c r="B24" s="19" t="s">
        <v>868</v>
      </c>
      <c r="C24" s="20" t="str">
        <f t="shared" si="0"/>
        <v>Warre's, Vintage Port</v>
      </c>
      <c r="D24" s="17">
        <v>300</v>
      </c>
      <c r="E24" s="17">
        <v>400</v>
      </c>
      <c r="F24" s="6"/>
      <c r="G24" s="6"/>
      <c r="H24" s="6"/>
      <c r="J24" s="6"/>
      <c r="K24" s="6"/>
      <c r="L24" s="6"/>
      <c r="M24" s="6"/>
      <c r="N24" s="6"/>
      <c r="AA24" s="24" t="s">
        <v>145</v>
      </c>
      <c r="AB24" s="22" t="s">
        <v>1642</v>
      </c>
    </row>
    <row r="25" spans="1:28" ht="12" customHeight="1" x14ac:dyDescent="0.2">
      <c r="A25" s="18" t="s">
        <v>213</v>
      </c>
      <c r="B25" s="19" t="s">
        <v>868</v>
      </c>
      <c r="C25" s="20" t="str">
        <f t="shared" si="0"/>
        <v>Warre's, Vintage Port</v>
      </c>
      <c r="D25" s="17">
        <v>300</v>
      </c>
      <c r="E25" s="17">
        <v>400</v>
      </c>
      <c r="F25" s="6"/>
      <c r="G25" s="6"/>
      <c r="H25" s="6"/>
      <c r="J25" s="6"/>
      <c r="K25" s="6"/>
      <c r="L25" s="6"/>
      <c r="M25" s="6"/>
      <c r="N25" s="6"/>
      <c r="AA25" s="24" t="s">
        <v>145</v>
      </c>
      <c r="AB25" s="22" t="s">
        <v>1643</v>
      </c>
    </row>
    <row r="26" spans="1:28" ht="12" customHeight="1" x14ac:dyDescent="0.2">
      <c r="A26" s="18" t="s">
        <v>214</v>
      </c>
      <c r="B26" s="19" t="s">
        <v>868</v>
      </c>
      <c r="C26" s="20" t="str">
        <f t="shared" si="0"/>
        <v>Warre's, Vintage Port</v>
      </c>
      <c r="D26" s="17">
        <v>300</v>
      </c>
      <c r="E26" s="17">
        <v>400</v>
      </c>
      <c r="F26" s="6"/>
      <c r="G26" s="6"/>
      <c r="H26" s="6"/>
      <c r="J26" s="6"/>
      <c r="K26" s="6"/>
      <c r="L26" s="6"/>
      <c r="M26" s="6"/>
      <c r="N26" s="6"/>
      <c r="AA26" s="24" t="s">
        <v>145</v>
      </c>
      <c r="AB26" s="22" t="s">
        <v>1644</v>
      </c>
    </row>
    <row r="27" spans="1:28" ht="12" customHeight="1" x14ac:dyDescent="0.2">
      <c r="A27" s="18" t="s">
        <v>215</v>
      </c>
      <c r="B27" s="19" t="s">
        <v>868</v>
      </c>
      <c r="C27" s="20" t="str">
        <f t="shared" si="0"/>
        <v>Morgan's, Vintage Port</v>
      </c>
      <c r="D27" s="17">
        <v>300</v>
      </c>
      <c r="E27" s="17">
        <v>500</v>
      </c>
      <c r="F27" s="6"/>
      <c r="G27" s="6"/>
      <c r="H27" s="6"/>
      <c r="J27" s="6"/>
      <c r="K27" s="6"/>
      <c r="L27" s="6"/>
      <c r="M27" s="6"/>
      <c r="N27" s="6"/>
      <c r="AA27" s="24" t="s">
        <v>908</v>
      </c>
      <c r="AB27" s="22" t="s">
        <v>1645</v>
      </c>
    </row>
    <row r="28" spans="1:28" ht="12" customHeight="1" x14ac:dyDescent="0.2">
      <c r="A28" s="18" t="s">
        <v>216</v>
      </c>
      <c r="B28" s="19" t="s">
        <v>911</v>
      </c>
      <c r="C28" s="20" t="str">
        <f t="shared" si="0"/>
        <v>Ramos Pinto, Vintage Port</v>
      </c>
      <c r="D28" s="17">
        <v>400</v>
      </c>
      <c r="E28" s="17">
        <v>600</v>
      </c>
      <c r="F28" s="6"/>
      <c r="G28" s="6"/>
      <c r="H28" s="6"/>
      <c r="J28" s="6"/>
      <c r="K28" s="6"/>
      <c r="L28" s="6"/>
      <c r="M28" s="6"/>
      <c r="N28" s="6"/>
      <c r="AA28" s="24" t="s">
        <v>146</v>
      </c>
      <c r="AB28" s="22" t="s">
        <v>1646</v>
      </c>
    </row>
    <row r="29" spans="1:28" ht="12" customHeight="1" x14ac:dyDescent="0.2">
      <c r="A29" s="18" t="s">
        <v>217</v>
      </c>
      <c r="B29" s="19" t="s">
        <v>911</v>
      </c>
      <c r="C29" s="20" t="str">
        <f t="shared" si="0"/>
        <v>Ramos Pinto, Vintage Port</v>
      </c>
      <c r="D29" s="17">
        <v>400</v>
      </c>
      <c r="E29" s="17">
        <v>600</v>
      </c>
      <c r="F29" s="6"/>
      <c r="G29" s="6"/>
      <c r="H29" s="6"/>
      <c r="J29" s="6"/>
      <c r="K29" s="6"/>
      <c r="L29" s="6"/>
      <c r="M29" s="6"/>
      <c r="N29" s="6"/>
      <c r="AA29" s="24" t="s">
        <v>146</v>
      </c>
      <c r="AB29" s="22" t="s">
        <v>1647</v>
      </c>
    </row>
    <row r="30" spans="1:28" ht="12" customHeight="1" x14ac:dyDescent="0.2">
      <c r="A30" s="18" t="s">
        <v>218</v>
      </c>
      <c r="B30" s="19" t="s">
        <v>912</v>
      </c>
      <c r="C30" s="20" t="str">
        <f t="shared" si="0"/>
        <v>Fonseca Guimaraens, Vintage Port</v>
      </c>
      <c r="D30" s="17">
        <v>200</v>
      </c>
      <c r="E30" s="17">
        <v>300</v>
      </c>
      <c r="F30" s="6"/>
      <c r="G30" s="6"/>
      <c r="H30" s="6"/>
      <c r="J30" s="6"/>
      <c r="K30" s="6"/>
      <c r="L30" s="6"/>
      <c r="M30" s="6"/>
      <c r="N30" s="6"/>
      <c r="AA30" s="24" t="s">
        <v>913</v>
      </c>
      <c r="AB30" s="22" t="s">
        <v>1648</v>
      </c>
    </row>
    <row r="31" spans="1:28" ht="12" customHeight="1" x14ac:dyDescent="0.2">
      <c r="A31" s="18" t="s">
        <v>219</v>
      </c>
      <c r="B31" s="19" t="s">
        <v>914</v>
      </c>
      <c r="C31" s="20" t="str">
        <f t="shared" si="0"/>
        <v>Fonseca, Quinta do Panascal Vintage Port (Halves) - In Bond</v>
      </c>
      <c r="D31" s="17">
        <v>120</v>
      </c>
      <c r="E31" s="17">
        <v>150</v>
      </c>
      <c r="F31" s="6"/>
      <c r="G31" s="6"/>
      <c r="H31" s="6"/>
      <c r="J31" s="6"/>
      <c r="K31" s="6"/>
      <c r="L31" s="6"/>
      <c r="M31" s="6"/>
      <c r="N31" s="6"/>
      <c r="AA31" s="24" t="s">
        <v>915</v>
      </c>
      <c r="AB31" s="22" t="s">
        <v>1649</v>
      </c>
    </row>
    <row r="32" spans="1:28" ht="12" customHeight="1" x14ac:dyDescent="0.2">
      <c r="A32" s="18" t="s">
        <v>220</v>
      </c>
      <c r="B32" s="19" t="s">
        <v>916</v>
      </c>
      <c r="C32" s="20" t="str">
        <f t="shared" si="0"/>
        <v>Croft, Quinta da Roeda Vintage Port - In Bond</v>
      </c>
      <c r="D32" s="17">
        <v>90</v>
      </c>
      <c r="E32" s="17">
        <v>120</v>
      </c>
      <c r="F32" s="6"/>
      <c r="G32" s="6"/>
      <c r="H32" s="6"/>
      <c r="J32" s="6"/>
      <c r="K32" s="6"/>
      <c r="L32" s="6"/>
      <c r="M32" s="6"/>
      <c r="N32" s="6"/>
      <c r="AA32" s="24" t="s">
        <v>917</v>
      </c>
      <c r="AB32" s="22" t="s">
        <v>1650</v>
      </c>
    </row>
    <row r="33" spans="1:28" ht="12" customHeight="1" x14ac:dyDescent="0.2">
      <c r="A33" s="18" t="s">
        <v>221</v>
      </c>
      <c r="B33" s="19" t="s">
        <v>918</v>
      </c>
      <c r="C33" s="20" t="str">
        <f t="shared" si="0"/>
        <v>Fonseca, Vintage Port - In Bond</v>
      </c>
      <c r="D33" s="17">
        <v>340</v>
      </c>
      <c r="E33" s="17">
        <v>400</v>
      </c>
      <c r="F33" s="6"/>
      <c r="G33" s="6"/>
      <c r="H33" s="6"/>
      <c r="J33" s="6"/>
      <c r="K33" s="6"/>
      <c r="L33" s="6"/>
      <c r="M33" s="6"/>
      <c r="N33" s="6"/>
      <c r="AA33" s="24" t="s">
        <v>148</v>
      </c>
      <c r="AB33" s="22" t="s">
        <v>1651</v>
      </c>
    </row>
    <row r="34" spans="1:28" ht="12" customHeight="1" x14ac:dyDescent="0.2">
      <c r="A34" s="18" t="s">
        <v>222</v>
      </c>
      <c r="B34" s="19" t="s">
        <v>880</v>
      </c>
      <c r="C34" s="20" t="str">
        <f t="shared" si="0"/>
        <v>Quinta Vesuvio, Vintage Port</v>
      </c>
      <c r="D34" s="17">
        <v>180</v>
      </c>
      <c r="E34" s="17">
        <v>240</v>
      </c>
      <c r="F34" s="6"/>
      <c r="G34" s="6"/>
      <c r="H34" s="6"/>
      <c r="J34" s="6"/>
      <c r="K34" s="6"/>
      <c r="L34" s="6"/>
      <c r="M34" s="6"/>
      <c r="N34" s="6"/>
      <c r="AA34" s="24" t="s">
        <v>919</v>
      </c>
      <c r="AB34" s="22" t="s">
        <v>1652</v>
      </c>
    </row>
    <row r="35" spans="1:28" ht="12" customHeight="1" x14ac:dyDescent="0.2">
      <c r="A35" s="18" t="s">
        <v>223</v>
      </c>
      <c r="B35" s="19" t="s">
        <v>921</v>
      </c>
      <c r="C35" s="20" t="str">
        <f t="shared" si="0"/>
        <v>Graham's, Vintage Port</v>
      </c>
      <c r="D35" s="17">
        <v>230</v>
      </c>
      <c r="E35" s="17">
        <v>320</v>
      </c>
      <c r="F35" s="6"/>
      <c r="G35" s="6"/>
      <c r="H35" s="6"/>
      <c r="J35" s="6"/>
      <c r="K35" s="6"/>
      <c r="L35" s="6"/>
      <c r="M35" s="6"/>
      <c r="N35" s="6"/>
      <c r="AA35" s="24" t="s">
        <v>49</v>
      </c>
      <c r="AB35" s="22" t="s">
        <v>1653</v>
      </c>
    </row>
    <row r="36" spans="1:28" ht="12" customHeight="1" x14ac:dyDescent="0.2">
      <c r="A36" s="18" t="s">
        <v>224</v>
      </c>
      <c r="B36" s="19" t="s">
        <v>921</v>
      </c>
      <c r="C36" s="20" t="str">
        <f t="shared" si="0"/>
        <v>Graham's, Vintage Port</v>
      </c>
      <c r="D36" s="17">
        <v>230</v>
      </c>
      <c r="E36" s="17">
        <v>320</v>
      </c>
      <c r="F36" s="6"/>
      <c r="G36" s="6"/>
      <c r="H36" s="6"/>
      <c r="J36" s="6"/>
      <c r="K36" s="6"/>
      <c r="L36" s="6"/>
      <c r="M36" s="6"/>
      <c r="N36" s="6"/>
      <c r="AA36" s="24" t="s">
        <v>49</v>
      </c>
      <c r="AB36" s="22" t="s">
        <v>1654</v>
      </c>
    </row>
    <row r="37" spans="1:28" ht="12" customHeight="1" x14ac:dyDescent="0.2">
      <c r="A37" s="18" t="s">
        <v>225</v>
      </c>
      <c r="B37" s="19" t="s">
        <v>922</v>
      </c>
      <c r="C37" s="20" t="str">
        <f t="shared" si="0"/>
        <v>Warre's, Vintage Port - In Bond</v>
      </c>
      <c r="D37" s="17">
        <v>150</v>
      </c>
      <c r="E37" s="17">
        <v>180</v>
      </c>
      <c r="F37" s="6"/>
      <c r="G37" s="6"/>
      <c r="H37" s="6"/>
      <c r="J37" s="6"/>
      <c r="K37" s="6"/>
      <c r="L37" s="6"/>
      <c r="M37" s="6"/>
      <c r="N37" s="6"/>
      <c r="AA37" s="24" t="s">
        <v>923</v>
      </c>
      <c r="AB37" s="22" t="s">
        <v>1655</v>
      </c>
    </row>
    <row r="38" spans="1:28" ht="12" customHeight="1" x14ac:dyDescent="0.2">
      <c r="A38" s="18" t="s">
        <v>226</v>
      </c>
      <c r="B38" s="19" t="s">
        <v>24</v>
      </c>
      <c r="C38" s="20" t="str">
        <f t="shared" si="0"/>
        <v>1955/1975 Ferreira's Extra Quality Port and Martinez, Vintage Port</v>
      </c>
      <c r="D38" s="17">
        <v>100</v>
      </c>
      <c r="E38" s="17">
        <v>200</v>
      </c>
      <c r="F38" s="6"/>
      <c r="G38" s="6"/>
      <c r="H38" s="6"/>
      <c r="J38" s="6"/>
      <c r="K38" s="6"/>
      <c r="L38" s="6"/>
      <c r="M38" s="6"/>
      <c r="N38" s="6"/>
      <c r="AA38" s="24" t="s">
        <v>924</v>
      </c>
      <c r="AB38" s="22" t="s">
        <v>1656</v>
      </c>
    </row>
    <row r="39" spans="1:28" ht="12" customHeight="1" x14ac:dyDescent="0.2">
      <c r="A39" s="18" t="s">
        <v>227</v>
      </c>
      <c r="B39" s="19" t="s">
        <v>24</v>
      </c>
      <c r="C39" s="20" t="str">
        <f t="shared" si="0"/>
        <v>1970/1991 Mixed Lot of Port and Madeira</v>
      </c>
      <c r="D39" s="17">
        <v>160</v>
      </c>
      <c r="E39" s="17">
        <v>240</v>
      </c>
      <c r="F39" s="6"/>
      <c r="G39" s="6"/>
      <c r="H39" s="6"/>
      <c r="J39" s="6"/>
      <c r="K39" s="6"/>
      <c r="L39" s="6"/>
      <c r="M39" s="6"/>
      <c r="N39" s="6"/>
      <c r="AA39" s="24" t="s">
        <v>927</v>
      </c>
      <c r="AB39" s="22" t="s">
        <v>1657</v>
      </c>
    </row>
    <row r="40" spans="1:28" ht="12" customHeight="1" x14ac:dyDescent="0.2">
      <c r="A40" s="18" t="s">
        <v>228</v>
      </c>
      <c r="B40" s="19" t="s">
        <v>24</v>
      </c>
      <c r="C40" s="20" t="str">
        <f t="shared" si="0"/>
        <v>1977/1985 Mixed Lot of Vintage Port</v>
      </c>
      <c r="D40" s="17">
        <v>100</v>
      </c>
      <c r="E40" s="17">
        <v>150</v>
      </c>
      <c r="F40" s="6"/>
      <c r="G40" s="6"/>
      <c r="H40" s="6"/>
      <c r="J40" s="6"/>
      <c r="K40" s="6"/>
      <c r="L40" s="6"/>
      <c r="M40" s="6"/>
      <c r="N40" s="6"/>
      <c r="AA40" s="24" t="s">
        <v>930</v>
      </c>
      <c r="AB40" s="22" t="s">
        <v>1658</v>
      </c>
    </row>
    <row r="41" spans="1:28" ht="12" customHeight="1" x14ac:dyDescent="0.2">
      <c r="A41" s="18" t="s">
        <v>229</v>
      </c>
      <c r="B41" s="19"/>
      <c r="C41" s="20" t="str">
        <f t="shared" si="0"/>
        <v>Penfolds, Great Grandfather Grand Old Liqueur Tawny, South Australia</v>
      </c>
      <c r="D41" s="17">
        <v>50</v>
      </c>
      <c r="E41" s="17">
        <v>100</v>
      </c>
      <c r="F41" s="6"/>
      <c r="G41" s="6"/>
      <c r="H41" s="6"/>
      <c r="J41" s="6"/>
      <c r="K41" s="6"/>
      <c r="L41" s="6"/>
      <c r="M41" s="6"/>
      <c r="N41" s="6"/>
      <c r="AA41" s="24" t="s">
        <v>932</v>
      </c>
      <c r="AB41" s="22" t="s">
        <v>1659</v>
      </c>
    </row>
    <row r="42" spans="1:28" ht="12" customHeight="1" x14ac:dyDescent="0.2">
      <c r="A42" s="18" t="s">
        <v>230</v>
      </c>
      <c r="B42" s="19" t="s">
        <v>897</v>
      </c>
      <c r="C42" s="20" t="str">
        <f t="shared" si="0"/>
        <v>Chateau d'Yquem Premier Cru Superieur, Sauternes</v>
      </c>
      <c r="D42" s="17">
        <v>500</v>
      </c>
      <c r="E42" s="17">
        <v>800</v>
      </c>
      <c r="F42" s="6"/>
      <c r="G42" s="6"/>
      <c r="H42" s="6"/>
      <c r="J42" s="6"/>
      <c r="K42" s="6"/>
      <c r="L42" s="6"/>
      <c r="M42" s="6"/>
      <c r="N42" s="6"/>
      <c r="AA42" s="24" t="s">
        <v>70</v>
      </c>
      <c r="AB42" s="22" t="s">
        <v>1660</v>
      </c>
    </row>
    <row r="43" spans="1:28" ht="12" customHeight="1" x14ac:dyDescent="0.2">
      <c r="A43" s="18" t="s">
        <v>231</v>
      </c>
      <c r="B43" s="19" t="s">
        <v>868</v>
      </c>
      <c r="C43" s="20" t="str">
        <f t="shared" si="0"/>
        <v>Chateau d'Yquem Premier Cru Superieur, Sauternes</v>
      </c>
      <c r="D43" s="17">
        <v>180</v>
      </c>
      <c r="E43" s="17">
        <v>260</v>
      </c>
      <c r="F43" s="6"/>
      <c r="G43" s="6"/>
      <c r="H43" s="6"/>
      <c r="J43" s="6"/>
      <c r="K43" s="6"/>
      <c r="L43" s="6"/>
      <c r="M43" s="6"/>
      <c r="N43" s="6"/>
      <c r="AA43" s="25" t="s">
        <v>70</v>
      </c>
      <c r="AB43" s="22" t="s">
        <v>1661</v>
      </c>
    </row>
    <row r="44" spans="1:28" ht="12" customHeight="1" x14ac:dyDescent="0.2">
      <c r="A44" s="18" t="s">
        <v>232</v>
      </c>
      <c r="B44" s="19" t="s">
        <v>868</v>
      </c>
      <c r="C44" s="20" t="str">
        <f t="shared" si="0"/>
        <v>Chateau de Fargues, Sauternes</v>
      </c>
      <c r="D44" s="17">
        <v>120</v>
      </c>
      <c r="E44" s="17">
        <v>180</v>
      </c>
      <c r="F44" s="6"/>
      <c r="G44" s="6"/>
      <c r="H44" s="6"/>
      <c r="J44" s="6"/>
      <c r="K44" s="6"/>
      <c r="L44" s="6"/>
      <c r="M44" s="6"/>
      <c r="N44" s="6"/>
      <c r="AA44" s="24" t="s">
        <v>934</v>
      </c>
      <c r="AB44" s="22" t="s">
        <v>1662</v>
      </c>
    </row>
    <row r="45" spans="1:28" ht="12" customHeight="1" x14ac:dyDescent="0.2">
      <c r="A45" s="18" t="s">
        <v>233</v>
      </c>
      <c r="B45" s="19" t="s">
        <v>871</v>
      </c>
      <c r="C45" s="20" t="str">
        <f t="shared" si="0"/>
        <v>Chateau d'Yquem Premier Cru Superieur, Sauternes</v>
      </c>
      <c r="D45" s="17">
        <v>180</v>
      </c>
      <c r="E45" s="17">
        <v>260</v>
      </c>
      <c r="F45" s="6"/>
      <c r="G45" s="6"/>
      <c r="H45" s="6"/>
      <c r="J45" s="6"/>
      <c r="K45" s="6"/>
      <c r="L45" s="6"/>
      <c r="M45" s="6"/>
      <c r="N45" s="6"/>
      <c r="AA45" s="24" t="s">
        <v>70</v>
      </c>
      <c r="AB45" s="22" t="s">
        <v>1663</v>
      </c>
    </row>
    <row r="46" spans="1:28" ht="12" customHeight="1" x14ac:dyDescent="0.2">
      <c r="A46" s="18" t="s">
        <v>234</v>
      </c>
      <c r="B46" s="19" t="s">
        <v>912</v>
      </c>
      <c r="C46" s="20" t="str">
        <f t="shared" si="0"/>
        <v>Chateau d'Yquem Premier Cru Superieur, Sauternes</v>
      </c>
      <c r="D46" s="17">
        <v>140</v>
      </c>
      <c r="E46" s="17">
        <v>180</v>
      </c>
      <c r="F46" s="6"/>
      <c r="G46" s="6"/>
      <c r="H46" s="6"/>
      <c r="J46" s="6"/>
      <c r="K46" s="6"/>
      <c r="L46" s="6"/>
      <c r="M46" s="6"/>
      <c r="N46" s="6"/>
      <c r="AA46" s="24" t="s">
        <v>70</v>
      </c>
      <c r="AB46" s="22" t="s">
        <v>1664</v>
      </c>
    </row>
    <row r="47" spans="1:28" ht="12" customHeight="1" x14ac:dyDescent="0.2">
      <c r="A47" s="18" t="s">
        <v>235</v>
      </c>
      <c r="B47" s="19" t="s">
        <v>938</v>
      </c>
      <c r="C47" s="20" t="str">
        <f t="shared" si="0"/>
        <v>Chateau d'Yquem Premier Cru Superieur, Sauternes (Halves)</v>
      </c>
      <c r="D47" s="17">
        <v>700</v>
      </c>
      <c r="E47" s="17">
        <v>900</v>
      </c>
      <c r="F47" s="6"/>
      <c r="G47" s="6"/>
      <c r="H47" s="6"/>
      <c r="J47" s="6"/>
      <c r="K47" s="6"/>
      <c r="L47" s="6"/>
      <c r="M47" s="6"/>
      <c r="N47" s="6"/>
      <c r="AA47" s="24" t="s">
        <v>939</v>
      </c>
      <c r="AB47" s="22" t="s">
        <v>1665</v>
      </c>
    </row>
    <row r="48" spans="1:28" ht="12" customHeight="1" x14ac:dyDescent="0.2">
      <c r="A48" s="18" t="s">
        <v>236</v>
      </c>
      <c r="B48" s="19" t="s">
        <v>916</v>
      </c>
      <c r="C48" s="20" t="str">
        <f t="shared" si="0"/>
        <v>Chateau Rieussec Premier Cru Classe, Sauternes - In Bond</v>
      </c>
      <c r="D48" s="17">
        <v>240</v>
      </c>
      <c r="E48" s="17">
        <v>320</v>
      </c>
      <c r="F48" s="6"/>
      <c r="G48" s="6"/>
      <c r="H48" s="6"/>
      <c r="J48" s="6"/>
      <c r="K48" s="6"/>
      <c r="L48" s="6"/>
      <c r="M48" s="6"/>
      <c r="N48" s="6"/>
      <c r="AA48" s="24" t="s">
        <v>940</v>
      </c>
      <c r="AB48" s="22" t="s">
        <v>1666</v>
      </c>
    </row>
    <row r="49" spans="1:28" ht="12" customHeight="1" x14ac:dyDescent="0.2">
      <c r="A49" s="18" t="s">
        <v>237</v>
      </c>
      <c r="B49" s="19" t="s">
        <v>942</v>
      </c>
      <c r="C49" s="20" t="str">
        <f t="shared" si="0"/>
        <v>Chateau Latour Premier Cru Classe, Pauillac</v>
      </c>
      <c r="D49" s="17">
        <v>180</v>
      </c>
      <c r="E49" s="17">
        <v>280</v>
      </c>
      <c r="F49" s="6"/>
      <c r="G49" s="6"/>
      <c r="H49" s="6"/>
      <c r="J49" s="6"/>
      <c r="K49" s="6"/>
      <c r="L49" s="6"/>
      <c r="M49" s="6"/>
      <c r="N49" s="6"/>
      <c r="AA49" s="24" t="s">
        <v>39</v>
      </c>
      <c r="AB49" s="22" t="s">
        <v>1667</v>
      </c>
    </row>
    <row r="50" spans="1:28" ht="12" customHeight="1" x14ac:dyDescent="0.2">
      <c r="A50" s="18" t="s">
        <v>238</v>
      </c>
      <c r="B50" s="19" t="s">
        <v>943</v>
      </c>
      <c r="C50" s="20" t="str">
        <f t="shared" si="0"/>
        <v>Chateau Latour a Pomerol, Pomerol - In Bond</v>
      </c>
      <c r="D50" s="17">
        <v>180</v>
      </c>
      <c r="E50" s="17">
        <v>260</v>
      </c>
      <c r="F50" s="6"/>
      <c r="G50" s="6"/>
      <c r="H50" s="6"/>
      <c r="J50" s="6"/>
      <c r="K50" s="6"/>
      <c r="L50" s="6"/>
      <c r="M50" s="6"/>
      <c r="N50" s="6"/>
      <c r="AA50" s="24" t="s">
        <v>150</v>
      </c>
      <c r="AB50" s="22" t="s">
        <v>1668</v>
      </c>
    </row>
    <row r="51" spans="1:28" ht="12" customHeight="1" x14ac:dyDescent="0.2">
      <c r="A51" s="18" t="s">
        <v>239</v>
      </c>
      <c r="B51" s="19" t="s">
        <v>943</v>
      </c>
      <c r="C51" s="20" t="str">
        <f t="shared" si="0"/>
        <v>Chateau Latour a Pomerol, Pomerol - In Bond</v>
      </c>
      <c r="D51" s="17">
        <v>180</v>
      </c>
      <c r="E51" s="17">
        <v>260</v>
      </c>
      <c r="F51" s="6"/>
      <c r="G51" s="6"/>
      <c r="H51" s="6"/>
      <c r="J51" s="6"/>
      <c r="K51" s="6"/>
      <c r="L51" s="6"/>
      <c r="M51" s="6"/>
      <c r="N51" s="6"/>
      <c r="AA51" s="24" t="s">
        <v>150</v>
      </c>
      <c r="AB51" s="22" t="s">
        <v>1669</v>
      </c>
    </row>
    <row r="52" spans="1:28" ht="12" customHeight="1" x14ac:dyDescent="0.2">
      <c r="A52" s="18" t="s">
        <v>240</v>
      </c>
      <c r="B52" s="19" t="s">
        <v>897</v>
      </c>
      <c r="C52" s="20" t="str">
        <f t="shared" si="0"/>
        <v>Chateau Latour Premier Cru Classe, Pauillac</v>
      </c>
      <c r="D52" s="17">
        <v>360</v>
      </c>
      <c r="E52" s="17">
        <v>460</v>
      </c>
      <c r="F52" s="6"/>
      <c r="G52" s="6"/>
      <c r="H52" s="6"/>
      <c r="J52" s="6"/>
      <c r="K52" s="6"/>
      <c r="L52" s="6"/>
      <c r="M52" s="6"/>
      <c r="N52" s="6"/>
      <c r="AA52" s="24" t="s">
        <v>39</v>
      </c>
      <c r="AB52" s="22" t="s">
        <v>1670</v>
      </c>
    </row>
    <row r="53" spans="1:28" ht="12" customHeight="1" x14ac:dyDescent="0.2">
      <c r="A53" s="18" t="s">
        <v>241</v>
      </c>
      <c r="B53" s="19" t="s">
        <v>897</v>
      </c>
      <c r="C53" s="20" t="str">
        <f t="shared" si="0"/>
        <v>Chateau Mouton Rothschild Premier Cru Classe, Pauillac</v>
      </c>
      <c r="D53" s="17">
        <v>300</v>
      </c>
      <c r="E53" s="17">
        <v>500</v>
      </c>
      <c r="F53" s="6"/>
      <c r="G53" s="6"/>
      <c r="H53" s="6"/>
      <c r="J53" s="6"/>
      <c r="K53" s="6"/>
      <c r="L53" s="6"/>
      <c r="M53" s="6"/>
      <c r="N53" s="6"/>
      <c r="AA53" s="24" t="s">
        <v>33</v>
      </c>
      <c r="AB53" s="22" t="s">
        <v>1671</v>
      </c>
    </row>
    <row r="54" spans="1:28" ht="12" customHeight="1" x14ac:dyDescent="0.2">
      <c r="A54" s="18" t="s">
        <v>242</v>
      </c>
      <c r="B54" s="19" t="s">
        <v>897</v>
      </c>
      <c r="C54" s="20" t="str">
        <f t="shared" si="0"/>
        <v>Ducru-Beaucaillou 2eme Cru Classe, Saint-Julien</v>
      </c>
      <c r="D54" s="17">
        <v>140</v>
      </c>
      <c r="E54" s="17">
        <v>240</v>
      </c>
      <c r="F54" s="6"/>
      <c r="G54" s="6"/>
      <c r="H54" s="6"/>
      <c r="J54" s="6"/>
      <c r="K54" s="6"/>
      <c r="L54" s="6"/>
      <c r="M54" s="6"/>
      <c r="N54" s="6"/>
      <c r="AA54" s="24" t="s">
        <v>32</v>
      </c>
      <c r="AB54" s="22" t="s">
        <v>1672</v>
      </c>
    </row>
    <row r="55" spans="1:28" ht="12" customHeight="1" x14ac:dyDescent="0.2">
      <c r="A55" s="18" t="s">
        <v>243</v>
      </c>
      <c r="B55" s="19" t="s">
        <v>897</v>
      </c>
      <c r="C55" s="20" t="str">
        <f t="shared" si="0"/>
        <v>Chateau La Lagune 3eme Cru Classe, Haut-Medoc (Magnums)</v>
      </c>
      <c r="D55" s="17">
        <v>180</v>
      </c>
      <c r="E55" s="17">
        <v>260</v>
      </c>
      <c r="F55" s="6"/>
      <c r="G55" s="6"/>
      <c r="H55" s="6"/>
      <c r="J55" s="6"/>
      <c r="K55" s="6"/>
      <c r="L55" s="6"/>
      <c r="M55" s="6"/>
      <c r="N55" s="6"/>
      <c r="AA55" s="24" t="s">
        <v>947</v>
      </c>
      <c r="AB55" s="22" t="s">
        <v>1673</v>
      </c>
    </row>
    <row r="56" spans="1:28" ht="12" customHeight="1" x14ac:dyDescent="0.2">
      <c r="A56" s="18" t="s">
        <v>244</v>
      </c>
      <c r="B56" s="21" t="s">
        <v>948</v>
      </c>
      <c r="C56" s="20" t="str">
        <f t="shared" si="0"/>
        <v>Ducru-Beaucaillou 2eme Cru Classe, Saint-Julien</v>
      </c>
      <c r="D56" s="17">
        <v>650</v>
      </c>
      <c r="E56" s="17">
        <v>850</v>
      </c>
      <c r="F56" s="6"/>
      <c r="G56" s="6"/>
      <c r="H56" s="6"/>
      <c r="J56" s="6"/>
      <c r="K56" s="6"/>
      <c r="L56" s="6"/>
      <c r="M56" s="6"/>
      <c r="N56" s="6"/>
      <c r="AA56" s="25" t="s">
        <v>32</v>
      </c>
      <c r="AB56" s="22" t="s">
        <v>1674</v>
      </c>
    </row>
    <row r="57" spans="1:28" ht="12" customHeight="1" x14ac:dyDescent="0.2">
      <c r="A57" s="18" t="s">
        <v>245</v>
      </c>
      <c r="B57" s="21" t="s">
        <v>949</v>
      </c>
      <c r="C57" s="20" t="str">
        <f t="shared" si="0"/>
        <v>Chateau Lynch-Bages 5eme Cru Classe, Pauillac</v>
      </c>
      <c r="D57" s="17">
        <v>200</v>
      </c>
      <c r="E57" s="17">
        <v>300</v>
      </c>
      <c r="F57" s="6"/>
      <c r="G57" s="6"/>
      <c r="H57" s="6"/>
      <c r="J57" s="6"/>
      <c r="K57" s="6"/>
      <c r="L57" s="6"/>
      <c r="M57" s="6"/>
      <c r="N57" s="6"/>
      <c r="AA57" s="25" t="s">
        <v>47</v>
      </c>
      <c r="AB57" s="22" t="s">
        <v>1675</v>
      </c>
    </row>
    <row r="58" spans="1:28" ht="12" customHeight="1" x14ac:dyDescent="0.2">
      <c r="A58" s="18" t="s">
        <v>246</v>
      </c>
      <c r="B58" s="19" t="s">
        <v>868</v>
      </c>
      <c r="C58" s="20" t="str">
        <f t="shared" si="0"/>
        <v>Chateau Mouton Rothschild Premier Cru Classe, Pauillac</v>
      </c>
      <c r="D58" s="17">
        <v>2800</v>
      </c>
      <c r="E58" s="17">
        <v>3200</v>
      </c>
      <c r="F58" s="6"/>
      <c r="G58" s="6"/>
      <c r="H58" s="6"/>
      <c r="J58" s="6"/>
      <c r="K58" s="6"/>
      <c r="L58" s="6"/>
      <c r="M58" s="6"/>
      <c r="N58" s="6"/>
      <c r="AA58" s="24" t="s">
        <v>33</v>
      </c>
      <c r="AB58" s="22" t="s">
        <v>1676</v>
      </c>
    </row>
    <row r="59" spans="1:28" ht="12" customHeight="1" x14ac:dyDescent="0.2">
      <c r="A59" s="18" t="s">
        <v>247</v>
      </c>
      <c r="B59" s="19" t="s">
        <v>952</v>
      </c>
      <c r="C59" s="20" t="str">
        <f t="shared" si="0"/>
        <v>Chateau Lafite Rothschild Premier Cru Classe, Pauillac</v>
      </c>
      <c r="D59" s="17">
        <v>600</v>
      </c>
      <c r="E59" s="17">
        <v>800</v>
      </c>
      <c r="F59" s="6"/>
      <c r="G59" s="6"/>
      <c r="H59" s="6"/>
      <c r="J59" s="6"/>
      <c r="K59" s="6"/>
      <c r="L59" s="6"/>
      <c r="M59" s="6"/>
      <c r="N59" s="6"/>
      <c r="AA59" s="24" t="s">
        <v>149</v>
      </c>
      <c r="AB59" s="22" t="s">
        <v>1677</v>
      </c>
    </row>
    <row r="60" spans="1:28" ht="12" customHeight="1" x14ac:dyDescent="0.2">
      <c r="A60" s="18" t="s">
        <v>248</v>
      </c>
      <c r="B60" s="19" t="s">
        <v>954</v>
      </c>
      <c r="C60" s="20" t="str">
        <f t="shared" si="0"/>
        <v>Chateau Pontet-Canet 5eme Cru Classe, Pauillac</v>
      </c>
      <c r="D60" s="17">
        <v>120</v>
      </c>
      <c r="E60" s="17">
        <v>180</v>
      </c>
      <c r="F60" s="6"/>
      <c r="G60" s="6"/>
      <c r="H60" s="6"/>
      <c r="J60" s="6"/>
      <c r="K60" s="6"/>
      <c r="L60" s="6"/>
      <c r="M60" s="6"/>
      <c r="N60" s="6"/>
      <c r="AA60" s="24" t="s">
        <v>56</v>
      </c>
      <c r="AB60" s="22" t="s">
        <v>1678</v>
      </c>
    </row>
    <row r="61" spans="1:28" ht="12" customHeight="1" x14ac:dyDescent="0.2">
      <c r="A61" s="18" t="s">
        <v>249</v>
      </c>
      <c r="B61" s="19" t="s">
        <v>871</v>
      </c>
      <c r="C61" s="20" t="str">
        <f t="shared" si="0"/>
        <v>Chateau La Mission Haut-Brion Cru Classe, Pessac-Leognan</v>
      </c>
      <c r="D61" s="17">
        <v>3800</v>
      </c>
      <c r="E61" s="17">
        <v>4800</v>
      </c>
      <c r="F61" s="6"/>
      <c r="G61" s="6"/>
      <c r="H61" s="6"/>
      <c r="J61" s="6"/>
      <c r="K61" s="6"/>
      <c r="L61" s="6"/>
      <c r="M61" s="6"/>
      <c r="N61" s="6"/>
      <c r="AA61" s="24" t="s">
        <v>955</v>
      </c>
      <c r="AB61" s="22" t="s">
        <v>1679</v>
      </c>
    </row>
    <row r="62" spans="1:28" ht="12" customHeight="1" x14ac:dyDescent="0.2">
      <c r="A62" s="18" t="s">
        <v>250</v>
      </c>
      <c r="B62" s="19" t="s">
        <v>871</v>
      </c>
      <c r="C62" s="20" t="str">
        <f t="shared" si="0"/>
        <v>Chateau L'Evangile, Pomerol (Magnum)</v>
      </c>
      <c r="D62" s="17">
        <v>280</v>
      </c>
      <c r="E62" s="17">
        <v>380</v>
      </c>
      <c r="F62" s="6"/>
      <c r="G62" s="6"/>
      <c r="H62" s="6"/>
      <c r="J62" s="6"/>
      <c r="K62" s="6"/>
      <c r="L62" s="6"/>
      <c r="M62" s="6"/>
      <c r="N62" s="6"/>
      <c r="AA62" s="24" t="s">
        <v>956</v>
      </c>
      <c r="AB62" s="22" t="s">
        <v>1680</v>
      </c>
    </row>
    <row r="63" spans="1:28" ht="12" customHeight="1" x14ac:dyDescent="0.2">
      <c r="A63" s="18" t="s">
        <v>251</v>
      </c>
      <c r="B63" s="19" t="s">
        <v>912</v>
      </c>
      <c r="C63" s="20" t="str">
        <f t="shared" si="0"/>
        <v>Chateau Potensac, Medoc</v>
      </c>
      <c r="D63" s="17">
        <v>200</v>
      </c>
      <c r="E63" s="17">
        <v>300</v>
      </c>
      <c r="F63" s="6"/>
      <c r="G63" s="6"/>
      <c r="H63" s="6"/>
      <c r="J63" s="6"/>
      <c r="K63" s="6"/>
      <c r="L63" s="6"/>
      <c r="M63" s="6"/>
      <c r="N63" s="6"/>
      <c r="AA63" s="24" t="s">
        <v>155</v>
      </c>
      <c r="AB63" s="22" t="s">
        <v>1681</v>
      </c>
    </row>
    <row r="64" spans="1:28" ht="12" customHeight="1" x14ac:dyDescent="0.2">
      <c r="A64" s="18" t="s">
        <v>252</v>
      </c>
      <c r="B64" s="19" t="s">
        <v>873</v>
      </c>
      <c r="C64" s="20" t="str">
        <f t="shared" si="0"/>
        <v>Chateau Mouton Rothschild Premier Cru Classe, Pauillac</v>
      </c>
      <c r="D64" s="17">
        <v>170</v>
      </c>
      <c r="E64" s="17">
        <v>240</v>
      </c>
      <c r="F64" s="6"/>
      <c r="G64" s="6"/>
      <c r="H64" s="6"/>
      <c r="J64" s="6"/>
      <c r="K64" s="6"/>
      <c r="L64" s="6"/>
      <c r="M64" s="6"/>
      <c r="N64" s="6"/>
      <c r="AA64" s="24" t="s">
        <v>33</v>
      </c>
      <c r="AB64" s="22" t="s">
        <v>1682</v>
      </c>
    </row>
    <row r="65" spans="1:28" ht="12" customHeight="1" x14ac:dyDescent="0.2">
      <c r="A65" s="18" t="s">
        <v>253</v>
      </c>
      <c r="B65" s="19" t="s">
        <v>938</v>
      </c>
      <c r="C65" s="20" t="str">
        <f t="shared" si="0"/>
        <v>Chateau Palmer 3eme Cru Classe, Margaux</v>
      </c>
      <c r="D65" s="17">
        <v>1400</v>
      </c>
      <c r="E65" s="17">
        <v>1600</v>
      </c>
      <c r="F65" s="6"/>
      <c r="G65" s="6"/>
      <c r="H65" s="6"/>
      <c r="J65" s="6"/>
      <c r="K65" s="6"/>
      <c r="L65" s="6"/>
      <c r="M65" s="6"/>
      <c r="N65" s="6"/>
      <c r="AA65" s="24" t="s">
        <v>957</v>
      </c>
      <c r="AB65" s="22" t="s">
        <v>1683</v>
      </c>
    </row>
    <row r="66" spans="1:28" ht="12" customHeight="1" x14ac:dyDescent="0.2">
      <c r="A66" s="18" t="s">
        <v>254</v>
      </c>
      <c r="B66" s="19" t="s">
        <v>874</v>
      </c>
      <c r="C66" s="20" t="str">
        <f t="shared" si="0"/>
        <v>Chateau Cheval Blanc Premier Grand Cru Classe A, St-Emilion Grand Cru - In Bond</v>
      </c>
      <c r="D66" s="17">
        <v>6000</v>
      </c>
      <c r="E66" s="17">
        <v>8000</v>
      </c>
      <c r="F66" s="6"/>
      <c r="G66" s="6"/>
      <c r="H66" s="6"/>
      <c r="J66" s="6"/>
      <c r="K66" s="6"/>
      <c r="L66" s="6"/>
      <c r="M66" s="6"/>
      <c r="N66" s="6"/>
      <c r="AA66" s="24" t="s">
        <v>958</v>
      </c>
      <c r="AB66" s="22" t="s">
        <v>1684</v>
      </c>
    </row>
    <row r="67" spans="1:28" ht="12" customHeight="1" x14ac:dyDescent="0.2">
      <c r="A67" s="18" t="s">
        <v>255</v>
      </c>
      <c r="B67" s="19" t="s">
        <v>876</v>
      </c>
      <c r="C67" s="20" t="str">
        <f t="shared" si="0"/>
        <v>Chateau La Grangere, Saint-Emilion Grand Cru</v>
      </c>
      <c r="D67" s="17">
        <v>200</v>
      </c>
      <c r="E67" s="17">
        <v>300</v>
      </c>
      <c r="F67" s="6"/>
      <c r="G67" s="6"/>
      <c r="H67" s="6"/>
      <c r="J67" s="6"/>
      <c r="K67" s="6"/>
      <c r="L67" s="6"/>
      <c r="M67" s="6"/>
      <c r="N67" s="6"/>
      <c r="AA67" s="24" t="s">
        <v>959</v>
      </c>
      <c r="AB67" s="22" t="s">
        <v>1685</v>
      </c>
    </row>
    <row r="68" spans="1:28" ht="12" customHeight="1" x14ac:dyDescent="0.2">
      <c r="A68" s="18" t="s">
        <v>256</v>
      </c>
      <c r="B68" s="19" t="s">
        <v>960</v>
      </c>
      <c r="C68" s="20" t="str">
        <f t="shared" ref="C68:C131" si="1">HYPERLINK(AB68,AA68)</f>
        <v>Chateau Brane-Cantenac 2eme Cru Classe, Margaux</v>
      </c>
      <c r="D68" s="17">
        <v>600</v>
      </c>
      <c r="E68" s="17">
        <v>800</v>
      </c>
      <c r="F68" s="6"/>
      <c r="G68" s="6"/>
      <c r="H68" s="6"/>
      <c r="J68" s="6"/>
      <c r="K68" s="6"/>
      <c r="L68" s="6"/>
      <c r="M68" s="6"/>
      <c r="N68" s="6"/>
      <c r="AA68" s="24" t="s">
        <v>961</v>
      </c>
      <c r="AB68" s="22" t="s">
        <v>1686</v>
      </c>
    </row>
    <row r="69" spans="1:28" ht="12" customHeight="1" x14ac:dyDescent="0.2">
      <c r="A69" s="18" t="s">
        <v>257</v>
      </c>
      <c r="B69" s="19" t="s">
        <v>960</v>
      </c>
      <c r="C69" s="20" t="str">
        <f t="shared" si="1"/>
        <v>Ducru-Beaucaillou 2eme Cru Classe, Saint-Julien</v>
      </c>
      <c r="D69" s="17">
        <v>1200</v>
      </c>
      <c r="E69" s="17">
        <v>1800</v>
      </c>
      <c r="F69" s="6"/>
      <c r="G69" s="6"/>
      <c r="H69" s="6"/>
      <c r="J69" s="6"/>
      <c r="K69" s="6"/>
      <c r="L69" s="6"/>
      <c r="M69" s="6"/>
      <c r="N69" s="6"/>
      <c r="AA69" s="24" t="s">
        <v>32</v>
      </c>
      <c r="AB69" s="22" t="s">
        <v>1687</v>
      </c>
    </row>
    <row r="70" spans="1:28" ht="12" customHeight="1" x14ac:dyDescent="0.2">
      <c r="A70" s="18" t="s">
        <v>258</v>
      </c>
      <c r="B70" s="19" t="s">
        <v>960</v>
      </c>
      <c r="C70" s="20" t="str">
        <f t="shared" si="1"/>
        <v>Chateau Sociando-Mallet, Haut-Medoc</v>
      </c>
      <c r="D70" s="17">
        <v>160</v>
      </c>
      <c r="E70" s="17">
        <v>220</v>
      </c>
      <c r="F70" s="6"/>
      <c r="G70" s="6"/>
      <c r="H70" s="6"/>
      <c r="J70" s="6"/>
      <c r="K70" s="6"/>
      <c r="L70" s="6"/>
      <c r="M70" s="6"/>
      <c r="N70" s="6"/>
      <c r="AA70" s="24" t="s">
        <v>153</v>
      </c>
      <c r="AB70" s="22" t="s">
        <v>1688</v>
      </c>
    </row>
    <row r="71" spans="1:28" ht="12" customHeight="1" x14ac:dyDescent="0.2">
      <c r="A71" s="18" t="s">
        <v>259</v>
      </c>
      <c r="B71" s="19" t="s">
        <v>914</v>
      </c>
      <c r="C71" s="20" t="str">
        <f t="shared" si="1"/>
        <v>Chateau Larmande Grand Cru Classe, Saint-Emilion Grand Cru</v>
      </c>
      <c r="D71" s="17">
        <v>260</v>
      </c>
      <c r="E71" s="17">
        <v>360</v>
      </c>
      <c r="F71" s="6"/>
      <c r="G71" s="6"/>
      <c r="H71" s="6"/>
      <c r="J71" s="6"/>
      <c r="K71" s="6"/>
      <c r="L71" s="6"/>
      <c r="M71" s="6"/>
      <c r="N71" s="6"/>
      <c r="AA71" s="24" t="s">
        <v>962</v>
      </c>
      <c r="AB71" s="22" t="s">
        <v>1689</v>
      </c>
    </row>
    <row r="72" spans="1:28" ht="12" customHeight="1" x14ac:dyDescent="0.2">
      <c r="A72" s="18" t="s">
        <v>260</v>
      </c>
      <c r="B72" s="19" t="s">
        <v>914</v>
      </c>
      <c r="C72" s="20" t="str">
        <f t="shared" si="1"/>
        <v>Chateau Laforge, Saint-Emilion (Double Magnum)</v>
      </c>
      <c r="D72" s="17">
        <v>80</v>
      </c>
      <c r="E72" s="17">
        <v>120</v>
      </c>
      <c r="F72" s="6"/>
      <c r="G72" s="6"/>
      <c r="H72" s="6"/>
      <c r="J72" s="6"/>
      <c r="K72" s="6"/>
      <c r="L72" s="6"/>
      <c r="M72" s="6"/>
      <c r="N72" s="6"/>
      <c r="AA72" s="24" t="s">
        <v>963</v>
      </c>
      <c r="AB72" s="22" t="s">
        <v>1690</v>
      </c>
    </row>
    <row r="73" spans="1:28" ht="12" customHeight="1" x14ac:dyDescent="0.2">
      <c r="A73" s="18" t="s">
        <v>261</v>
      </c>
      <c r="B73" s="19" t="s">
        <v>878</v>
      </c>
      <c r="C73" s="20" t="str">
        <f t="shared" si="1"/>
        <v>Chateau Rauzan-Segla 2eme Cru Classe, Margaux</v>
      </c>
      <c r="D73" s="17">
        <v>600</v>
      </c>
      <c r="E73" s="17">
        <v>800</v>
      </c>
      <c r="F73" s="6"/>
      <c r="G73" s="6"/>
      <c r="H73" s="6"/>
      <c r="J73" s="6"/>
      <c r="K73" s="6"/>
      <c r="L73" s="6"/>
      <c r="M73" s="6"/>
      <c r="N73" s="6"/>
      <c r="AA73" s="24" t="s">
        <v>64</v>
      </c>
      <c r="AB73" s="22" t="s">
        <v>1691</v>
      </c>
    </row>
    <row r="74" spans="1:28" ht="12" customHeight="1" x14ac:dyDescent="0.2">
      <c r="A74" s="18" t="s">
        <v>262</v>
      </c>
      <c r="B74" s="19" t="s">
        <v>878</v>
      </c>
      <c r="C74" s="20" t="str">
        <f t="shared" si="1"/>
        <v>Chateau Pichon Longueville Comtesse de Lalande 2eme Cru Classe, Pauillac</v>
      </c>
      <c r="D74" s="17">
        <v>900</v>
      </c>
      <c r="E74" s="17">
        <v>1300</v>
      </c>
      <c r="F74" s="6"/>
      <c r="G74" s="6"/>
      <c r="H74" s="6"/>
      <c r="J74" s="6"/>
      <c r="K74" s="6"/>
      <c r="L74" s="6"/>
      <c r="M74" s="6"/>
      <c r="N74" s="6"/>
      <c r="AA74" s="24" t="s">
        <v>152</v>
      </c>
      <c r="AB74" s="22" t="s">
        <v>1692</v>
      </c>
    </row>
    <row r="75" spans="1:28" ht="12" customHeight="1" x14ac:dyDescent="0.2">
      <c r="A75" s="18" t="s">
        <v>263</v>
      </c>
      <c r="B75" s="19" t="s">
        <v>878</v>
      </c>
      <c r="C75" s="20" t="str">
        <f t="shared" si="1"/>
        <v>Chateau Montrose 2eme Cru Classe, Saint-Estephe</v>
      </c>
      <c r="D75" s="17">
        <v>700</v>
      </c>
      <c r="E75" s="17">
        <v>900</v>
      </c>
      <c r="F75" s="6"/>
      <c r="G75" s="6"/>
      <c r="H75" s="6"/>
      <c r="J75" s="6"/>
      <c r="K75" s="6"/>
      <c r="L75" s="6"/>
      <c r="M75" s="6"/>
      <c r="N75" s="6"/>
      <c r="AA75" s="24" t="s">
        <v>40</v>
      </c>
      <c r="AB75" s="22" t="s">
        <v>1693</v>
      </c>
    </row>
    <row r="76" spans="1:28" ht="12" customHeight="1" x14ac:dyDescent="0.2">
      <c r="A76" s="18" t="s">
        <v>264</v>
      </c>
      <c r="B76" s="19" t="s">
        <v>878</v>
      </c>
      <c r="C76" s="20" t="str">
        <f t="shared" si="1"/>
        <v>Cos d'Estournel 2eme Cru Classe, Saint-Estephe</v>
      </c>
      <c r="D76" s="17">
        <v>400</v>
      </c>
      <c r="E76" s="17">
        <v>500</v>
      </c>
      <c r="F76" s="6"/>
      <c r="G76" s="6"/>
      <c r="H76" s="6"/>
      <c r="J76" s="6"/>
      <c r="K76" s="6"/>
      <c r="L76" s="6"/>
      <c r="M76" s="6"/>
      <c r="N76" s="6"/>
      <c r="AA76" s="24" t="s">
        <v>158</v>
      </c>
      <c r="AB76" s="22" t="s">
        <v>1694</v>
      </c>
    </row>
    <row r="77" spans="1:28" ht="12" customHeight="1" x14ac:dyDescent="0.2">
      <c r="A77" s="18" t="s">
        <v>265</v>
      </c>
      <c r="B77" s="19" t="s">
        <v>878</v>
      </c>
      <c r="C77" s="20" t="str">
        <f t="shared" si="1"/>
        <v>Cos d'Estournel 2eme Cru Classe, Saint-Estephe</v>
      </c>
      <c r="D77" s="17">
        <v>320</v>
      </c>
      <c r="E77" s="17">
        <v>400</v>
      </c>
      <c r="F77" s="6"/>
      <c r="G77" s="6"/>
      <c r="H77" s="6"/>
      <c r="J77" s="6"/>
      <c r="K77" s="6"/>
      <c r="L77" s="6"/>
      <c r="M77" s="6"/>
      <c r="N77" s="6"/>
      <c r="AA77" s="24" t="s">
        <v>158</v>
      </c>
      <c r="AB77" s="22" t="s">
        <v>1695</v>
      </c>
    </row>
    <row r="78" spans="1:28" ht="12" customHeight="1" x14ac:dyDescent="0.2">
      <c r="A78" s="18" t="s">
        <v>266</v>
      </c>
      <c r="B78" s="19" t="s">
        <v>878</v>
      </c>
      <c r="C78" s="20" t="str">
        <f t="shared" si="1"/>
        <v>Ducru-Beaucaillou 2eme Cru Classe, Saint-Julien</v>
      </c>
      <c r="D78" s="17">
        <v>800</v>
      </c>
      <c r="E78" s="17">
        <v>1200</v>
      </c>
      <c r="F78" s="6"/>
      <c r="G78" s="6"/>
      <c r="H78" s="6"/>
      <c r="J78" s="6"/>
      <c r="K78" s="6"/>
      <c r="L78" s="6"/>
      <c r="M78" s="6"/>
      <c r="N78" s="6"/>
      <c r="AA78" s="24" t="s">
        <v>32</v>
      </c>
      <c r="AB78" s="22" t="s">
        <v>1696</v>
      </c>
    </row>
    <row r="79" spans="1:28" ht="12" customHeight="1" x14ac:dyDescent="0.2">
      <c r="A79" s="18" t="s">
        <v>267</v>
      </c>
      <c r="B79" s="19" t="s">
        <v>878</v>
      </c>
      <c r="C79" s="20" t="str">
        <f t="shared" si="1"/>
        <v>Ducru-Beaucaillou 2eme Cru Classe, Saint-Julien</v>
      </c>
      <c r="D79" s="17">
        <v>700</v>
      </c>
      <c r="E79" s="17">
        <v>900</v>
      </c>
      <c r="F79" s="6"/>
      <c r="G79" s="6"/>
      <c r="H79" s="6"/>
      <c r="J79" s="6"/>
      <c r="K79" s="6"/>
      <c r="L79" s="6"/>
      <c r="M79" s="6"/>
      <c r="N79" s="6"/>
      <c r="AA79" s="24" t="s">
        <v>32</v>
      </c>
      <c r="AB79" s="22" t="s">
        <v>1697</v>
      </c>
    </row>
    <row r="80" spans="1:28" ht="12" customHeight="1" x14ac:dyDescent="0.2">
      <c r="A80" s="18" t="s">
        <v>268</v>
      </c>
      <c r="B80" s="19" t="s">
        <v>878</v>
      </c>
      <c r="C80" s="20" t="str">
        <f t="shared" si="1"/>
        <v>Chateau Leoville Barton 2eme Cru Classe, Saint-Julien</v>
      </c>
      <c r="D80" s="17">
        <v>400</v>
      </c>
      <c r="E80" s="17">
        <v>600</v>
      </c>
      <c r="F80" s="6"/>
      <c r="G80" s="6"/>
      <c r="H80" s="6"/>
      <c r="J80" s="6"/>
      <c r="K80" s="6"/>
      <c r="L80" s="6"/>
      <c r="M80" s="6"/>
      <c r="N80" s="6"/>
      <c r="AA80" s="24" t="s">
        <v>57</v>
      </c>
      <c r="AB80" s="22" t="s">
        <v>1698</v>
      </c>
    </row>
    <row r="81" spans="1:28" ht="12" customHeight="1" x14ac:dyDescent="0.2">
      <c r="A81" s="18" t="s">
        <v>269</v>
      </c>
      <c r="B81" s="19" t="s">
        <v>878</v>
      </c>
      <c r="C81" s="20" t="str">
        <f t="shared" si="1"/>
        <v>Chateau Palmer 3eme Cru Classe, Margaux</v>
      </c>
      <c r="D81" s="17">
        <v>1200</v>
      </c>
      <c r="E81" s="17">
        <v>1800</v>
      </c>
      <c r="F81" s="6"/>
      <c r="G81" s="6"/>
      <c r="H81" s="6"/>
      <c r="J81" s="6"/>
      <c r="K81" s="6"/>
      <c r="L81" s="6"/>
      <c r="M81" s="6"/>
      <c r="N81" s="6"/>
      <c r="AA81" s="24" t="s">
        <v>957</v>
      </c>
      <c r="AB81" s="22" t="s">
        <v>1699</v>
      </c>
    </row>
    <row r="82" spans="1:28" ht="12" customHeight="1" x14ac:dyDescent="0.2">
      <c r="A82" s="18" t="s">
        <v>270</v>
      </c>
      <c r="B82" s="19" t="s">
        <v>878</v>
      </c>
      <c r="C82" s="20" t="str">
        <f t="shared" si="1"/>
        <v>Chateau Lynch-Bages 5eme Cru Classe, Pauillac</v>
      </c>
      <c r="D82" s="17">
        <v>600</v>
      </c>
      <c r="E82" s="17">
        <v>900</v>
      </c>
      <c r="F82" s="6"/>
      <c r="G82" s="6"/>
      <c r="H82" s="6"/>
      <c r="J82" s="6"/>
      <c r="K82" s="6"/>
      <c r="L82" s="6"/>
      <c r="M82" s="6"/>
      <c r="N82" s="6"/>
      <c r="AA82" s="24" t="s">
        <v>47</v>
      </c>
      <c r="AB82" s="22" t="s">
        <v>1700</v>
      </c>
    </row>
    <row r="83" spans="1:28" ht="12" customHeight="1" x14ac:dyDescent="0.2">
      <c r="A83" s="18" t="s">
        <v>271</v>
      </c>
      <c r="B83" s="19" t="s">
        <v>965</v>
      </c>
      <c r="C83" s="20" t="str">
        <f t="shared" si="1"/>
        <v>Chateau Haut-Brion Premier Cru Classe, Pessac-Leognan - In Bond</v>
      </c>
      <c r="D83" s="17">
        <v>2800</v>
      </c>
      <c r="E83" s="17">
        <v>3400</v>
      </c>
      <c r="F83" s="6"/>
      <c r="G83" s="6"/>
      <c r="H83" s="6"/>
      <c r="J83" s="6"/>
      <c r="K83" s="6"/>
      <c r="L83" s="6"/>
      <c r="M83" s="6"/>
      <c r="N83" s="6"/>
      <c r="AA83" s="24" t="s">
        <v>966</v>
      </c>
      <c r="AB83" s="22" t="s">
        <v>1701</v>
      </c>
    </row>
    <row r="84" spans="1:28" ht="12" customHeight="1" x14ac:dyDescent="0.2">
      <c r="A84" s="18" t="s">
        <v>272</v>
      </c>
      <c r="B84" s="19" t="s">
        <v>965</v>
      </c>
      <c r="C84" s="20" t="str">
        <f t="shared" si="1"/>
        <v>Chateau Haut-Brion Premier Cru Classe, Pessac-Leognan - In Bond</v>
      </c>
      <c r="D84" s="17">
        <v>2800</v>
      </c>
      <c r="E84" s="17">
        <v>3400</v>
      </c>
      <c r="F84" s="6"/>
      <c r="G84" s="6"/>
      <c r="H84" s="6"/>
      <c r="J84" s="6"/>
      <c r="K84" s="6"/>
      <c r="L84" s="6"/>
      <c r="M84" s="6"/>
      <c r="N84" s="6"/>
      <c r="AA84" s="24" t="s">
        <v>966</v>
      </c>
      <c r="AB84" s="22" t="s">
        <v>1702</v>
      </c>
    </row>
    <row r="85" spans="1:28" ht="12" customHeight="1" x14ac:dyDescent="0.2">
      <c r="A85" s="18" t="s">
        <v>273</v>
      </c>
      <c r="B85" s="19" t="s">
        <v>965</v>
      </c>
      <c r="C85" s="20" t="str">
        <f t="shared" si="1"/>
        <v>Chateau Branaire-Ducru 4eme Cru Classe, Saint-Julien</v>
      </c>
      <c r="D85" s="17">
        <v>440</v>
      </c>
      <c r="E85" s="17">
        <v>600</v>
      </c>
      <c r="F85" s="6"/>
      <c r="G85" s="6"/>
      <c r="H85" s="6"/>
      <c r="J85" s="6"/>
      <c r="K85" s="6"/>
      <c r="L85" s="6"/>
      <c r="M85" s="6"/>
      <c r="N85" s="6"/>
      <c r="AA85" s="24" t="s">
        <v>160</v>
      </c>
      <c r="AB85" s="22" t="s">
        <v>1703</v>
      </c>
    </row>
    <row r="86" spans="1:28" ht="12" customHeight="1" x14ac:dyDescent="0.2">
      <c r="A86" s="18" t="s">
        <v>274</v>
      </c>
      <c r="B86" s="19" t="s">
        <v>965</v>
      </c>
      <c r="C86" s="20" t="str">
        <f t="shared" si="1"/>
        <v>Chateau Grand-Puy-Lacoste 5eme Cru Classe, Pauillac</v>
      </c>
      <c r="D86" s="17">
        <v>400</v>
      </c>
      <c r="E86" s="17">
        <v>500</v>
      </c>
      <c r="F86" s="6"/>
      <c r="G86" s="6"/>
      <c r="H86" s="6"/>
      <c r="J86" s="6"/>
      <c r="K86" s="6"/>
      <c r="L86" s="6"/>
      <c r="M86" s="6"/>
      <c r="N86" s="6"/>
      <c r="AA86" s="24" t="s">
        <v>67</v>
      </c>
      <c r="AB86" s="22" t="s">
        <v>1704</v>
      </c>
    </row>
    <row r="87" spans="1:28" ht="12" customHeight="1" x14ac:dyDescent="0.2">
      <c r="A87" s="18" t="s">
        <v>275</v>
      </c>
      <c r="B87" s="19" t="s">
        <v>965</v>
      </c>
      <c r="C87" s="20" t="str">
        <f t="shared" si="1"/>
        <v>Chateau Lafleur, Pomerol - In Bond</v>
      </c>
      <c r="D87" s="17">
        <v>4000</v>
      </c>
      <c r="E87" s="17">
        <v>5000</v>
      </c>
      <c r="F87" s="6"/>
      <c r="G87" s="6"/>
      <c r="H87" s="6"/>
      <c r="J87" s="6"/>
      <c r="K87" s="6"/>
      <c r="L87" s="6"/>
      <c r="M87" s="6"/>
      <c r="N87" s="6"/>
      <c r="AA87" s="24" t="s">
        <v>968</v>
      </c>
      <c r="AB87" s="22" t="s">
        <v>1705</v>
      </c>
    </row>
    <row r="88" spans="1:28" ht="12" customHeight="1" x14ac:dyDescent="0.2">
      <c r="A88" s="18" t="s">
        <v>276</v>
      </c>
      <c r="B88" s="19" t="s">
        <v>969</v>
      </c>
      <c r="C88" s="20" t="str">
        <f t="shared" si="1"/>
        <v>Chateau Pichon Longueville Comtesse de Lalande 2eme Cru Classe, Pauillac</v>
      </c>
      <c r="D88" s="17">
        <v>800</v>
      </c>
      <c r="E88" s="17">
        <v>1200</v>
      </c>
      <c r="F88" s="6"/>
      <c r="G88" s="6"/>
      <c r="H88" s="6"/>
      <c r="J88" s="6"/>
      <c r="K88" s="6"/>
      <c r="L88" s="6"/>
      <c r="M88" s="6"/>
      <c r="N88" s="6"/>
      <c r="AA88" s="24" t="s">
        <v>152</v>
      </c>
      <c r="AB88" s="22" t="s">
        <v>1706</v>
      </c>
    </row>
    <row r="89" spans="1:28" ht="12" customHeight="1" x14ac:dyDescent="0.2">
      <c r="A89" s="18" t="s">
        <v>277</v>
      </c>
      <c r="B89" s="19" t="s">
        <v>969</v>
      </c>
      <c r="C89" s="20" t="str">
        <f t="shared" si="1"/>
        <v>Chateau Pichon Longueville Comtesse de Lalande 2eme Cru Classe, Pauillac</v>
      </c>
      <c r="D89" s="17">
        <v>800</v>
      </c>
      <c r="E89" s="17">
        <v>1200</v>
      </c>
      <c r="F89" s="6"/>
      <c r="G89" s="6"/>
      <c r="H89" s="6"/>
      <c r="J89" s="6"/>
      <c r="K89" s="6"/>
      <c r="L89" s="6"/>
      <c r="M89" s="6"/>
      <c r="N89" s="6"/>
      <c r="AA89" s="24" t="s">
        <v>152</v>
      </c>
      <c r="AB89" s="22" t="s">
        <v>1707</v>
      </c>
    </row>
    <row r="90" spans="1:28" ht="12" customHeight="1" x14ac:dyDescent="0.2">
      <c r="A90" s="18" t="s">
        <v>278</v>
      </c>
      <c r="B90" s="19" t="s">
        <v>969</v>
      </c>
      <c r="C90" s="20" t="str">
        <f t="shared" si="1"/>
        <v>Chateau Pichon Longueville Comtesse de Lalande 2eme Cru Classe, Pauillac</v>
      </c>
      <c r="D90" s="17">
        <v>800</v>
      </c>
      <c r="E90" s="17">
        <v>1200</v>
      </c>
      <c r="F90" s="6"/>
      <c r="G90" s="6"/>
      <c r="H90" s="6"/>
      <c r="J90" s="6"/>
      <c r="K90" s="6"/>
      <c r="L90" s="6"/>
      <c r="M90" s="6"/>
      <c r="N90" s="6"/>
      <c r="AA90" s="24" t="s">
        <v>152</v>
      </c>
      <c r="AB90" s="22" t="s">
        <v>1708</v>
      </c>
    </row>
    <row r="91" spans="1:28" ht="12" customHeight="1" x14ac:dyDescent="0.2">
      <c r="A91" s="18" t="s">
        <v>279</v>
      </c>
      <c r="B91" s="19" t="s">
        <v>969</v>
      </c>
      <c r="C91" s="20" t="str">
        <f t="shared" si="1"/>
        <v>Chateau Montrose 2eme Cru Classe, Saint-Estephe</v>
      </c>
      <c r="D91" s="17">
        <v>650</v>
      </c>
      <c r="E91" s="17">
        <v>850</v>
      </c>
      <c r="F91" s="6"/>
      <c r="G91" s="6"/>
      <c r="H91" s="6"/>
      <c r="J91" s="6"/>
      <c r="K91" s="6"/>
      <c r="L91" s="6"/>
      <c r="M91" s="6"/>
      <c r="N91" s="6"/>
      <c r="AA91" s="24" t="s">
        <v>40</v>
      </c>
      <c r="AB91" s="22" t="s">
        <v>1709</v>
      </c>
    </row>
    <row r="92" spans="1:28" ht="12" customHeight="1" x14ac:dyDescent="0.2">
      <c r="A92" s="18" t="s">
        <v>280</v>
      </c>
      <c r="B92" s="19" t="s">
        <v>969</v>
      </c>
      <c r="C92" s="20" t="str">
        <f t="shared" si="1"/>
        <v>Chateau Leoville Las Cases 2eme Cru Classe, Saint-Julien - In Bond</v>
      </c>
      <c r="D92" s="17">
        <v>800</v>
      </c>
      <c r="E92" s="17">
        <v>1100</v>
      </c>
      <c r="F92" s="6"/>
      <c r="G92" s="6"/>
      <c r="H92" s="6"/>
      <c r="J92" s="6"/>
      <c r="K92" s="6"/>
      <c r="L92" s="6"/>
      <c r="M92" s="6"/>
      <c r="N92" s="6"/>
      <c r="AA92" s="24" t="s">
        <v>971</v>
      </c>
      <c r="AB92" s="22" t="s">
        <v>1710</v>
      </c>
    </row>
    <row r="93" spans="1:28" ht="12" customHeight="1" x14ac:dyDescent="0.2">
      <c r="A93" s="18" t="s">
        <v>281</v>
      </c>
      <c r="B93" s="19" t="s">
        <v>969</v>
      </c>
      <c r="C93" s="20" t="str">
        <f t="shared" si="1"/>
        <v>Chateau Leoville Las Cases 2eme Cru Classe, Saint-Julien - In Bond</v>
      </c>
      <c r="D93" s="17">
        <v>800</v>
      </c>
      <c r="E93" s="17">
        <v>1100</v>
      </c>
      <c r="F93" s="6"/>
      <c r="G93" s="6"/>
      <c r="H93" s="6"/>
      <c r="J93" s="6"/>
      <c r="K93" s="6"/>
      <c r="L93" s="6"/>
      <c r="M93" s="6"/>
      <c r="N93" s="6"/>
      <c r="AA93" s="24" t="s">
        <v>971</v>
      </c>
      <c r="AB93" s="22" t="s">
        <v>1711</v>
      </c>
    </row>
    <row r="94" spans="1:28" ht="12" customHeight="1" x14ac:dyDescent="0.2">
      <c r="A94" s="18" t="s">
        <v>282</v>
      </c>
      <c r="B94" s="19" t="s">
        <v>969</v>
      </c>
      <c r="C94" s="20" t="str">
        <f t="shared" si="1"/>
        <v>Chateau Pontet-Canet 5eme Cru Classe, Pauillac</v>
      </c>
      <c r="D94" s="17">
        <v>400</v>
      </c>
      <c r="E94" s="17">
        <v>600</v>
      </c>
      <c r="F94" s="6"/>
      <c r="G94" s="6"/>
      <c r="H94" s="6"/>
      <c r="J94" s="6"/>
      <c r="K94" s="6"/>
      <c r="L94" s="6"/>
      <c r="M94" s="6"/>
      <c r="N94" s="6"/>
      <c r="AA94" s="24" t="s">
        <v>56</v>
      </c>
      <c r="AB94" s="22" t="s">
        <v>1712</v>
      </c>
    </row>
    <row r="95" spans="1:28" ht="12" customHeight="1" x14ac:dyDescent="0.2">
      <c r="A95" s="18" t="s">
        <v>283</v>
      </c>
      <c r="B95" s="19" t="s">
        <v>969</v>
      </c>
      <c r="C95" s="20" t="str">
        <f t="shared" si="1"/>
        <v>Chateau Latour Premier Cru Classe, Pauillac</v>
      </c>
      <c r="D95" s="17">
        <v>1200</v>
      </c>
      <c r="E95" s="17">
        <v>1800</v>
      </c>
      <c r="F95" s="6"/>
      <c r="G95" s="6"/>
      <c r="H95" s="6"/>
      <c r="J95" s="6"/>
      <c r="K95" s="6"/>
      <c r="L95" s="6"/>
      <c r="M95" s="6"/>
      <c r="N95" s="6"/>
      <c r="AA95" s="24" t="s">
        <v>39</v>
      </c>
      <c r="AB95" s="22" t="s">
        <v>1713</v>
      </c>
    </row>
    <row r="96" spans="1:28" ht="12" customHeight="1" x14ac:dyDescent="0.2">
      <c r="A96" s="18" t="s">
        <v>284</v>
      </c>
      <c r="B96" s="19" t="s">
        <v>969</v>
      </c>
      <c r="C96" s="20" t="str">
        <f t="shared" si="1"/>
        <v>Chateau Pavie Premier Grand Cru Classe A, Saint-Emilion Grand Cru - In Bond</v>
      </c>
      <c r="D96" s="17">
        <v>1400</v>
      </c>
      <c r="E96" s="17">
        <v>1800</v>
      </c>
      <c r="F96" s="6"/>
      <c r="G96" s="6"/>
      <c r="H96" s="6"/>
      <c r="J96" s="6"/>
      <c r="K96" s="6"/>
      <c r="L96" s="6"/>
      <c r="M96" s="6"/>
      <c r="N96" s="6"/>
      <c r="AA96" s="24" t="s">
        <v>972</v>
      </c>
      <c r="AB96" s="22" t="s">
        <v>1714</v>
      </c>
    </row>
    <row r="97" spans="1:28" ht="12" customHeight="1" x14ac:dyDescent="0.2">
      <c r="A97" s="18" t="s">
        <v>285</v>
      </c>
      <c r="B97" s="19" t="s">
        <v>969</v>
      </c>
      <c r="C97" s="20" t="str">
        <f t="shared" si="1"/>
        <v>Chateau Lafleur, Pomerol - In Bond</v>
      </c>
      <c r="D97" s="17">
        <v>3000</v>
      </c>
      <c r="E97" s="17">
        <v>3500</v>
      </c>
      <c r="F97" s="6"/>
      <c r="G97" s="6"/>
      <c r="H97" s="6"/>
      <c r="J97" s="6"/>
      <c r="K97" s="6"/>
      <c r="L97" s="6"/>
      <c r="M97" s="6"/>
      <c r="N97" s="6"/>
      <c r="AA97" s="24" t="s">
        <v>968</v>
      </c>
      <c r="AB97" s="22" t="s">
        <v>1715</v>
      </c>
    </row>
    <row r="98" spans="1:28" ht="12" customHeight="1" x14ac:dyDescent="0.2">
      <c r="A98" s="18" t="s">
        <v>286</v>
      </c>
      <c r="B98" s="19" t="s">
        <v>969</v>
      </c>
      <c r="C98" s="20" t="str">
        <f t="shared" si="1"/>
        <v>Vieux Chateau Certan, Pomerol</v>
      </c>
      <c r="D98" s="17">
        <v>950</v>
      </c>
      <c r="E98" s="17">
        <v>1200</v>
      </c>
      <c r="F98" s="6"/>
      <c r="G98" s="6"/>
      <c r="H98" s="6"/>
      <c r="J98" s="6"/>
      <c r="K98" s="6"/>
      <c r="L98" s="6"/>
      <c r="M98" s="6"/>
      <c r="N98" s="6"/>
      <c r="AA98" s="24" t="s">
        <v>164</v>
      </c>
      <c r="AB98" s="22" t="s">
        <v>1716</v>
      </c>
    </row>
    <row r="99" spans="1:28" ht="12" customHeight="1" x14ac:dyDescent="0.2">
      <c r="A99" s="18" t="s">
        <v>287</v>
      </c>
      <c r="B99" s="19" t="s">
        <v>916</v>
      </c>
      <c r="C99" s="20" t="str">
        <f t="shared" si="1"/>
        <v>Chateau Pichon Longueville Comtesse de Lalande 2eme Cru Classe, Pauillac - In Bond</v>
      </c>
      <c r="D99" s="17">
        <v>900</v>
      </c>
      <c r="E99" s="17">
        <v>1200</v>
      </c>
      <c r="F99" s="6"/>
      <c r="G99" s="6"/>
      <c r="H99" s="6"/>
      <c r="J99" s="6"/>
      <c r="K99" s="6"/>
      <c r="L99" s="6"/>
      <c r="M99" s="6"/>
      <c r="N99" s="6"/>
      <c r="AA99" s="24" t="s">
        <v>973</v>
      </c>
      <c r="AB99" s="22" t="s">
        <v>1717</v>
      </c>
    </row>
    <row r="100" spans="1:28" ht="12" customHeight="1" x14ac:dyDescent="0.2">
      <c r="A100" s="18" t="s">
        <v>288</v>
      </c>
      <c r="B100" s="19" t="s">
        <v>916</v>
      </c>
      <c r="C100" s="20" t="str">
        <f t="shared" si="1"/>
        <v>Chateau Kirwan 3eme Cru Classe, Margaux (Magnum)</v>
      </c>
      <c r="D100" s="17">
        <v>400</v>
      </c>
      <c r="E100" s="17">
        <v>600</v>
      </c>
      <c r="F100" s="6"/>
      <c r="G100" s="6"/>
      <c r="H100" s="6"/>
      <c r="J100" s="6"/>
      <c r="K100" s="6"/>
      <c r="L100" s="6"/>
      <c r="M100" s="6"/>
      <c r="N100" s="6"/>
      <c r="AA100" s="24" t="s">
        <v>974</v>
      </c>
      <c r="AB100" s="22" t="s">
        <v>1718</v>
      </c>
    </row>
    <row r="101" spans="1:28" ht="12" customHeight="1" x14ac:dyDescent="0.2">
      <c r="A101" s="18" t="s">
        <v>289</v>
      </c>
      <c r="B101" s="19" t="s">
        <v>916</v>
      </c>
      <c r="C101" s="20" t="str">
        <f t="shared" si="1"/>
        <v>Chateau Duhart-Milon 4eme Cru Classe, Pauillac</v>
      </c>
      <c r="D101" s="17">
        <v>500</v>
      </c>
      <c r="E101" s="17">
        <v>700</v>
      </c>
      <c r="F101" s="6"/>
      <c r="G101" s="6"/>
      <c r="H101" s="6"/>
      <c r="J101" s="6"/>
      <c r="K101" s="6"/>
      <c r="L101" s="6"/>
      <c r="M101" s="6"/>
      <c r="N101" s="6"/>
      <c r="AA101" s="24" t="s">
        <v>154</v>
      </c>
      <c r="AB101" s="22" t="s">
        <v>1719</v>
      </c>
    </row>
    <row r="102" spans="1:28" ht="12" customHeight="1" x14ac:dyDescent="0.2">
      <c r="A102" s="18" t="s">
        <v>290</v>
      </c>
      <c r="B102" s="19" t="s">
        <v>916</v>
      </c>
      <c r="C102" s="20" t="str">
        <f t="shared" si="1"/>
        <v>Chateau Pontet-Canet 5eme Cru Classe, Pauillac - In Bond</v>
      </c>
      <c r="D102" s="17">
        <v>650</v>
      </c>
      <c r="E102" s="17">
        <v>850</v>
      </c>
      <c r="F102" s="6"/>
      <c r="G102" s="6"/>
      <c r="H102" s="6"/>
      <c r="J102" s="6"/>
      <c r="K102" s="6"/>
      <c r="L102" s="6"/>
      <c r="M102" s="6"/>
      <c r="N102" s="6"/>
      <c r="AA102" s="24" t="s">
        <v>976</v>
      </c>
      <c r="AB102" s="22" t="s">
        <v>1720</v>
      </c>
    </row>
    <row r="103" spans="1:28" ht="12" customHeight="1" x14ac:dyDescent="0.2">
      <c r="A103" s="18" t="s">
        <v>291</v>
      </c>
      <c r="B103" s="19" t="s">
        <v>916</v>
      </c>
      <c r="C103" s="20" t="str">
        <f t="shared" si="1"/>
        <v>Chateau Pontet-Canet 5eme Cru Classe, Pauillac - In Bond</v>
      </c>
      <c r="D103" s="17">
        <v>650</v>
      </c>
      <c r="E103" s="17">
        <v>850</v>
      </c>
      <c r="F103" s="6"/>
      <c r="G103" s="6"/>
      <c r="H103" s="6"/>
      <c r="J103" s="6"/>
      <c r="K103" s="6"/>
      <c r="L103" s="6"/>
      <c r="M103" s="6"/>
      <c r="N103" s="6"/>
      <c r="AA103" s="24" t="s">
        <v>976</v>
      </c>
      <c r="AB103" s="22" t="s">
        <v>1721</v>
      </c>
    </row>
    <row r="104" spans="1:28" ht="12" customHeight="1" x14ac:dyDescent="0.2">
      <c r="A104" s="18" t="s">
        <v>292</v>
      </c>
      <c r="B104" s="19" t="s">
        <v>916</v>
      </c>
      <c r="C104" s="20" t="str">
        <f t="shared" si="1"/>
        <v>Chateau Lynch-Bages 5eme Cru Classe, Pauillac - In Bond</v>
      </c>
      <c r="D104" s="17">
        <v>800</v>
      </c>
      <c r="E104" s="17">
        <v>1100</v>
      </c>
      <c r="F104" s="6"/>
      <c r="G104" s="6"/>
      <c r="H104" s="6"/>
      <c r="J104" s="6"/>
      <c r="K104" s="6"/>
      <c r="L104" s="6"/>
      <c r="M104" s="6"/>
      <c r="N104" s="6"/>
      <c r="AA104" s="24" t="s">
        <v>977</v>
      </c>
      <c r="AB104" s="22" t="s">
        <v>1722</v>
      </c>
    </row>
    <row r="105" spans="1:28" ht="12" customHeight="1" x14ac:dyDescent="0.2">
      <c r="A105" s="18" t="s">
        <v>293</v>
      </c>
      <c r="B105" s="19" t="s">
        <v>916</v>
      </c>
      <c r="C105" s="20" t="str">
        <f t="shared" si="1"/>
        <v>Chateau Batailley 5eme Cru Classe, Pauillac - In Bond</v>
      </c>
      <c r="D105" s="17">
        <v>380</v>
      </c>
      <c r="E105" s="17">
        <v>480</v>
      </c>
      <c r="F105" s="6"/>
      <c r="G105" s="6"/>
      <c r="H105" s="6"/>
      <c r="J105" s="6"/>
      <c r="K105" s="6"/>
      <c r="L105" s="6"/>
      <c r="M105" s="6"/>
      <c r="N105" s="6"/>
      <c r="AA105" s="24" t="s">
        <v>978</v>
      </c>
      <c r="AB105" s="22" t="s">
        <v>1723</v>
      </c>
    </row>
    <row r="106" spans="1:28" ht="12" customHeight="1" x14ac:dyDescent="0.2">
      <c r="A106" s="18" t="s">
        <v>294</v>
      </c>
      <c r="B106" s="19" t="s">
        <v>916</v>
      </c>
      <c r="C106" s="20" t="str">
        <f t="shared" si="1"/>
        <v>Chateau Batailley 5eme Cru Classe, Pauillac - In Bond</v>
      </c>
      <c r="D106" s="17">
        <v>380</v>
      </c>
      <c r="E106" s="17">
        <v>480</v>
      </c>
      <c r="F106" s="6"/>
      <c r="G106" s="6"/>
      <c r="H106" s="6"/>
      <c r="J106" s="6"/>
      <c r="K106" s="6"/>
      <c r="L106" s="6"/>
      <c r="M106" s="6"/>
      <c r="N106" s="6"/>
      <c r="AA106" s="24" t="s">
        <v>978</v>
      </c>
      <c r="AB106" s="22" t="s">
        <v>1724</v>
      </c>
    </row>
    <row r="107" spans="1:28" ht="12" customHeight="1" x14ac:dyDescent="0.2">
      <c r="A107" s="18" t="s">
        <v>295</v>
      </c>
      <c r="B107" s="19" t="s">
        <v>916</v>
      </c>
      <c r="C107" s="20" t="str">
        <f t="shared" si="1"/>
        <v>Chateau Grand-Puy-Lacoste 5eme Cru Classe, Pauillac - In Bond</v>
      </c>
      <c r="D107" s="17">
        <v>650</v>
      </c>
      <c r="E107" s="17">
        <v>850</v>
      </c>
      <c r="F107" s="6"/>
      <c r="G107" s="6"/>
      <c r="H107" s="6"/>
      <c r="J107" s="6"/>
      <c r="K107" s="6"/>
      <c r="L107" s="6"/>
      <c r="M107" s="6"/>
      <c r="N107" s="6"/>
      <c r="AA107" s="24" t="s">
        <v>979</v>
      </c>
      <c r="AB107" s="22" t="s">
        <v>1725</v>
      </c>
    </row>
    <row r="108" spans="1:28" ht="12" customHeight="1" x14ac:dyDescent="0.2">
      <c r="A108" s="18" t="s">
        <v>296</v>
      </c>
      <c r="B108" s="19" t="s">
        <v>916</v>
      </c>
      <c r="C108" s="20" t="str">
        <f t="shared" si="1"/>
        <v>Chateau Lynch-Bages 5eme Cru Classe, Pauillac</v>
      </c>
      <c r="D108" s="17">
        <v>300</v>
      </c>
      <c r="E108" s="17">
        <v>540</v>
      </c>
      <c r="F108" s="6"/>
      <c r="G108" s="6"/>
      <c r="H108" s="6"/>
      <c r="J108" s="6"/>
      <c r="K108" s="6"/>
      <c r="L108" s="6"/>
      <c r="M108" s="6"/>
      <c r="N108" s="6"/>
      <c r="AA108" s="24" t="s">
        <v>47</v>
      </c>
      <c r="AB108" s="22" t="s">
        <v>1726</v>
      </c>
    </row>
    <row r="109" spans="1:28" ht="12" customHeight="1" x14ac:dyDescent="0.2">
      <c r="A109" s="18" t="s">
        <v>297</v>
      </c>
      <c r="B109" s="19" t="s">
        <v>916</v>
      </c>
      <c r="C109" s="20" t="str">
        <f t="shared" si="1"/>
        <v>Chateau Smith Haut Lafitte, Rouge Cru Classe, Pessac-Leognan - In Bond</v>
      </c>
      <c r="D109" s="17">
        <v>750</v>
      </c>
      <c r="E109" s="17">
        <v>950</v>
      </c>
      <c r="F109" s="6"/>
      <c r="G109" s="6"/>
      <c r="H109" s="6"/>
      <c r="J109" s="6"/>
      <c r="K109" s="6"/>
      <c r="L109" s="6"/>
      <c r="M109" s="6"/>
      <c r="N109" s="6"/>
      <c r="AA109" s="24" t="s">
        <v>980</v>
      </c>
      <c r="AB109" s="22" t="s">
        <v>1727</v>
      </c>
    </row>
    <row r="110" spans="1:28" ht="12" customHeight="1" x14ac:dyDescent="0.2">
      <c r="A110" s="18" t="s">
        <v>298</v>
      </c>
      <c r="B110" s="19" t="s">
        <v>916</v>
      </c>
      <c r="C110" s="20" t="str">
        <f t="shared" si="1"/>
        <v>La Reserve de Leoville Barton, Saint-Julien</v>
      </c>
      <c r="D110" s="17">
        <v>150</v>
      </c>
      <c r="E110" s="17">
        <v>220</v>
      </c>
      <c r="F110" s="6"/>
      <c r="G110" s="6"/>
      <c r="H110" s="6"/>
      <c r="J110" s="6"/>
      <c r="K110" s="6"/>
      <c r="L110" s="6"/>
      <c r="M110" s="6"/>
      <c r="N110" s="6"/>
      <c r="AA110" s="24" t="s">
        <v>981</v>
      </c>
      <c r="AB110" s="22" t="s">
        <v>1728</v>
      </c>
    </row>
    <row r="111" spans="1:28" ht="12" customHeight="1" x14ac:dyDescent="0.2">
      <c r="A111" s="18" t="s">
        <v>299</v>
      </c>
      <c r="B111" s="19" t="s">
        <v>916</v>
      </c>
      <c r="C111" s="20" t="str">
        <f t="shared" si="1"/>
        <v>Roc de Cambes, Cotes de Bourg</v>
      </c>
      <c r="D111" s="17">
        <v>150</v>
      </c>
      <c r="E111" s="17">
        <v>250</v>
      </c>
      <c r="F111" s="6"/>
      <c r="G111" s="6"/>
      <c r="H111" s="6"/>
      <c r="J111" s="6"/>
      <c r="K111" s="6"/>
      <c r="L111" s="6"/>
      <c r="M111" s="6"/>
      <c r="N111" s="6"/>
      <c r="AA111" s="24" t="s">
        <v>982</v>
      </c>
      <c r="AB111" s="22" t="s">
        <v>1729</v>
      </c>
    </row>
    <row r="112" spans="1:28" ht="12" customHeight="1" x14ac:dyDescent="0.2">
      <c r="A112" s="18" t="s">
        <v>300</v>
      </c>
      <c r="B112" s="19" t="s">
        <v>916</v>
      </c>
      <c r="C112" s="20" t="str">
        <f t="shared" si="1"/>
        <v>Chateau Tour St Bonnet, Medoc</v>
      </c>
      <c r="D112" s="17">
        <v>120</v>
      </c>
      <c r="E112" s="17">
        <v>160</v>
      </c>
      <c r="F112" s="6"/>
      <c r="G112" s="6"/>
      <c r="H112" s="6"/>
      <c r="J112" s="6"/>
      <c r="K112" s="6"/>
      <c r="L112" s="6"/>
      <c r="M112" s="6"/>
      <c r="N112" s="6"/>
      <c r="AA112" s="24" t="s">
        <v>983</v>
      </c>
      <c r="AB112" s="22" t="s">
        <v>1730</v>
      </c>
    </row>
    <row r="113" spans="1:28" ht="12" customHeight="1" x14ac:dyDescent="0.2">
      <c r="A113" s="18" t="s">
        <v>301</v>
      </c>
      <c r="B113" s="19" t="s">
        <v>916</v>
      </c>
      <c r="C113" s="20" t="str">
        <f t="shared" si="1"/>
        <v>Clos de l'Oratoire Grand Cru Classe, Saint-Emilion Grand Cru (Magnum)</v>
      </c>
      <c r="D113" s="17">
        <v>340</v>
      </c>
      <c r="E113" s="17">
        <v>480</v>
      </c>
      <c r="F113" s="6"/>
      <c r="G113" s="6"/>
      <c r="H113" s="6"/>
      <c r="J113" s="6"/>
      <c r="K113" s="6"/>
      <c r="L113" s="6"/>
      <c r="M113" s="6"/>
      <c r="N113" s="6"/>
      <c r="AA113" s="24" t="s">
        <v>984</v>
      </c>
      <c r="AB113" s="22" t="s">
        <v>1731</v>
      </c>
    </row>
    <row r="114" spans="1:28" ht="12" customHeight="1" x14ac:dyDescent="0.2">
      <c r="A114" s="18" t="s">
        <v>302</v>
      </c>
      <c r="B114" s="19" t="s">
        <v>916</v>
      </c>
      <c r="C114" s="20" t="str">
        <f t="shared" si="1"/>
        <v>Clos de l'Oratoire Grand Cru Classe, Saint-Emilion Grand Cru</v>
      </c>
      <c r="D114" s="17">
        <v>340</v>
      </c>
      <c r="E114" s="17">
        <v>480</v>
      </c>
      <c r="F114" s="6"/>
      <c r="G114" s="6"/>
      <c r="H114" s="6"/>
      <c r="J114" s="6"/>
      <c r="K114" s="6"/>
      <c r="L114" s="6"/>
      <c r="M114" s="6"/>
      <c r="N114" s="6"/>
      <c r="AA114" s="24" t="s">
        <v>985</v>
      </c>
      <c r="AB114" s="22" t="s">
        <v>1732</v>
      </c>
    </row>
    <row r="115" spans="1:28" ht="12" customHeight="1" x14ac:dyDescent="0.2">
      <c r="A115" s="18" t="s">
        <v>303</v>
      </c>
      <c r="B115" s="19" t="s">
        <v>916</v>
      </c>
      <c r="C115" s="20" t="str">
        <f t="shared" si="1"/>
        <v>Chateau Certan Marzelle, Pomerol</v>
      </c>
      <c r="D115" s="17">
        <v>340</v>
      </c>
      <c r="E115" s="17">
        <v>440</v>
      </c>
      <c r="F115" s="6"/>
      <c r="G115" s="6"/>
      <c r="H115" s="6"/>
      <c r="J115" s="6"/>
      <c r="K115" s="6"/>
      <c r="L115" s="6"/>
      <c r="M115" s="6"/>
      <c r="N115" s="6"/>
      <c r="AA115" s="24" t="s">
        <v>163</v>
      </c>
      <c r="AB115" s="22" t="s">
        <v>1733</v>
      </c>
    </row>
    <row r="116" spans="1:28" ht="12" customHeight="1" x14ac:dyDescent="0.2">
      <c r="A116" s="18" t="s">
        <v>304</v>
      </c>
      <c r="B116" s="19" t="s">
        <v>916</v>
      </c>
      <c r="C116" s="20" t="str">
        <f t="shared" si="1"/>
        <v>Chateau Latour a Pomerol, Pomerol (Magnums)</v>
      </c>
      <c r="D116" s="17">
        <v>300</v>
      </c>
      <c r="E116" s="17">
        <v>400</v>
      </c>
      <c r="F116" s="6"/>
      <c r="G116" s="6"/>
      <c r="H116" s="6"/>
      <c r="J116" s="6"/>
      <c r="K116" s="6"/>
      <c r="L116" s="6"/>
      <c r="M116" s="6"/>
      <c r="N116" s="6"/>
      <c r="AA116" s="24" t="s">
        <v>986</v>
      </c>
      <c r="AB116" s="22" t="s">
        <v>1734</v>
      </c>
    </row>
    <row r="117" spans="1:28" ht="12" customHeight="1" x14ac:dyDescent="0.2">
      <c r="A117" s="18" t="s">
        <v>305</v>
      </c>
      <c r="B117" s="19" t="s">
        <v>916</v>
      </c>
      <c r="C117" s="20" t="str">
        <f t="shared" si="1"/>
        <v>Chateau La Croix de Gay, Pomerol</v>
      </c>
      <c r="D117" s="17">
        <v>300</v>
      </c>
      <c r="E117" s="17">
        <v>400</v>
      </c>
      <c r="F117" s="6"/>
      <c r="G117" s="6"/>
      <c r="H117" s="6"/>
      <c r="J117" s="6"/>
      <c r="K117" s="6"/>
      <c r="L117" s="6"/>
      <c r="M117" s="6"/>
      <c r="N117" s="6"/>
      <c r="AA117" s="24" t="s">
        <v>987</v>
      </c>
      <c r="AB117" s="22" t="s">
        <v>1735</v>
      </c>
    </row>
    <row r="118" spans="1:28" ht="12" customHeight="1" x14ac:dyDescent="0.2">
      <c r="A118" s="18" t="s">
        <v>306</v>
      </c>
      <c r="B118" s="19" t="s">
        <v>988</v>
      </c>
      <c r="C118" s="20" t="str">
        <f t="shared" si="1"/>
        <v>Chateau Mouton Rothschild Premier Cru Classe, Pauillac - In Bond</v>
      </c>
      <c r="D118" s="17">
        <v>2800</v>
      </c>
      <c r="E118" s="17">
        <v>3200</v>
      </c>
      <c r="F118" s="6"/>
      <c r="G118" s="6"/>
      <c r="H118" s="6"/>
      <c r="J118" s="6"/>
      <c r="K118" s="6"/>
      <c r="L118" s="6"/>
      <c r="M118" s="6"/>
      <c r="N118" s="6"/>
      <c r="AA118" s="24" t="s">
        <v>989</v>
      </c>
      <c r="AB118" s="22" t="s">
        <v>1736</v>
      </c>
    </row>
    <row r="119" spans="1:28" ht="12" customHeight="1" x14ac:dyDescent="0.2">
      <c r="A119" s="18" t="s">
        <v>307</v>
      </c>
      <c r="B119" s="19" t="s">
        <v>988</v>
      </c>
      <c r="C119" s="20" t="str">
        <f t="shared" si="1"/>
        <v>La Mondotte Premier Grand Cru Classe B, Saint-Emilion Grand Cru - In Bond</v>
      </c>
      <c r="D119" s="17">
        <v>440</v>
      </c>
      <c r="E119" s="17">
        <v>550</v>
      </c>
      <c r="F119" s="6"/>
      <c r="G119" s="6"/>
      <c r="H119" s="6"/>
      <c r="J119" s="6"/>
      <c r="K119" s="6"/>
      <c r="L119" s="6"/>
      <c r="M119" s="6"/>
      <c r="N119" s="6"/>
      <c r="AA119" s="24" t="s">
        <v>990</v>
      </c>
      <c r="AB119" s="22" t="s">
        <v>1737</v>
      </c>
    </row>
    <row r="120" spans="1:28" ht="12" customHeight="1" x14ac:dyDescent="0.2">
      <c r="A120" s="18" t="s">
        <v>308</v>
      </c>
      <c r="B120" s="19" t="s">
        <v>988</v>
      </c>
      <c r="C120" s="20" t="str">
        <f t="shared" si="1"/>
        <v>Chateau Certan Marzelle, Pomerol</v>
      </c>
      <c r="D120" s="17">
        <v>300</v>
      </c>
      <c r="E120" s="17">
        <v>400</v>
      </c>
      <c r="F120" s="6"/>
      <c r="G120" s="6"/>
      <c r="H120" s="6"/>
      <c r="J120" s="6"/>
      <c r="K120" s="6"/>
      <c r="L120" s="6"/>
      <c r="M120" s="6"/>
      <c r="N120" s="6"/>
      <c r="AA120" s="24" t="s">
        <v>163</v>
      </c>
      <c r="AB120" s="22" t="s">
        <v>1738</v>
      </c>
    </row>
    <row r="121" spans="1:28" ht="12" customHeight="1" x14ac:dyDescent="0.2">
      <c r="A121" s="18" t="s">
        <v>309</v>
      </c>
      <c r="B121" s="19" t="s">
        <v>918</v>
      </c>
      <c r="C121" s="20" t="str">
        <f t="shared" si="1"/>
        <v>Mathilde, Chateau La Fleur Morange, Saint-Emilion - In Bond</v>
      </c>
      <c r="D121" s="17">
        <v>100</v>
      </c>
      <c r="E121" s="17">
        <v>150</v>
      </c>
      <c r="F121" s="6"/>
      <c r="G121" s="6"/>
      <c r="H121" s="6"/>
      <c r="J121" s="6"/>
      <c r="K121" s="6"/>
      <c r="L121" s="6"/>
      <c r="M121" s="6"/>
      <c r="N121" s="6"/>
      <c r="AA121" s="24" t="s">
        <v>66</v>
      </c>
      <c r="AB121" s="22" t="s">
        <v>1739</v>
      </c>
    </row>
    <row r="122" spans="1:28" ht="12" customHeight="1" x14ac:dyDescent="0.2">
      <c r="A122" s="18" t="s">
        <v>310</v>
      </c>
      <c r="B122" s="19" t="s">
        <v>918</v>
      </c>
      <c r="C122" s="20" t="str">
        <f t="shared" si="1"/>
        <v>Mathilde, Chateau La Fleur Morange, Saint-Emilion - In Bond</v>
      </c>
      <c r="D122" s="17">
        <v>100</v>
      </c>
      <c r="E122" s="17">
        <v>150</v>
      </c>
      <c r="F122" s="6"/>
      <c r="G122" s="6"/>
      <c r="H122" s="6"/>
      <c r="J122" s="6"/>
      <c r="K122" s="6"/>
      <c r="L122" s="6"/>
      <c r="M122" s="6"/>
      <c r="N122" s="6"/>
      <c r="AA122" s="24" t="s">
        <v>66</v>
      </c>
      <c r="AB122" s="22" t="s">
        <v>1740</v>
      </c>
    </row>
    <row r="123" spans="1:28" ht="12" customHeight="1" x14ac:dyDescent="0.2">
      <c r="A123" s="18" t="s">
        <v>311</v>
      </c>
      <c r="B123" s="19" t="s">
        <v>991</v>
      </c>
      <c r="C123" s="20" t="str">
        <f t="shared" si="1"/>
        <v>Chateau Gaby, Cuvee, Canon-Fronsac</v>
      </c>
      <c r="D123" s="17">
        <v>200</v>
      </c>
      <c r="E123" s="17">
        <v>300</v>
      </c>
      <c r="F123" s="6"/>
      <c r="G123" s="6"/>
      <c r="H123" s="6"/>
      <c r="J123" s="6"/>
      <c r="K123" s="6"/>
      <c r="L123" s="6"/>
      <c r="M123" s="6"/>
      <c r="N123" s="6"/>
      <c r="AA123" s="24" t="s">
        <v>992</v>
      </c>
      <c r="AB123" s="22" t="s">
        <v>1741</v>
      </c>
    </row>
    <row r="124" spans="1:28" ht="12" customHeight="1" x14ac:dyDescent="0.2">
      <c r="A124" s="18" t="s">
        <v>312</v>
      </c>
      <c r="B124" s="19" t="s">
        <v>993</v>
      </c>
      <c r="C124" s="20" t="str">
        <f t="shared" si="1"/>
        <v>Chateau Rauzan-Segla 2eme Cru Classe, Margaux</v>
      </c>
      <c r="D124" s="17">
        <v>700</v>
      </c>
      <c r="E124" s="17">
        <v>900</v>
      </c>
      <c r="F124" s="6"/>
      <c r="G124" s="6"/>
      <c r="H124" s="6"/>
      <c r="J124" s="6"/>
      <c r="K124" s="6"/>
      <c r="L124" s="6"/>
      <c r="M124" s="6"/>
      <c r="N124" s="6"/>
      <c r="AA124" s="24" t="s">
        <v>64</v>
      </c>
      <c r="AB124" s="22" t="s">
        <v>1742</v>
      </c>
    </row>
    <row r="125" spans="1:28" ht="12" customHeight="1" x14ac:dyDescent="0.2">
      <c r="A125" s="18" t="s">
        <v>313</v>
      </c>
      <c r="B125" s="19" t="s">
        <v>993</v>
      </c>
      <c r="C125" s="20" t="str">
        <f t="shared" si="1"/>
        <v>La Croix Ducru-Beaucaillou, Saint-Julien</v>
      </c>
      <c r="D125" s="17">
        <v>300</v>
      </c>
      <c r="E125" s="17">
        <v>400</v>
      </c>
      <c r="F125" s="6"/>
      <c r="G125" s="6"/>
      <c r="H125" s="6"/>
      <c r="J125" s="6"/>
      <c r="K125" s="6"/>
      <c r="L125" s="6"/>
      <c r="M125" s="6"/>
      <c r="N125" s="6"/>
      <c r="AA125" s="24" t="s">
        <v>162</v>
      </c>
      <c r="AB125" s="22" t="s">
        <v>1743</v>
      </c>
    </row>
    <row r="126" spans="1:28" ht="12" customHeight="1" x14ac:dyDescent="0.2">
      <c r="A126" s="18" t="s">
        <v>314</v>
      </c>
      <c r="B126" s="19" t="s">
        <v>993</v>
      </c>
      <c r="C126" s="20" t="str">
        <f t="shared" si="1"/>
        <v>Chateau Talbot 4eme Cru Classe, Saint-Julien</v>
      </c>
      <c r="D126" s="17">
        <v>400</v>
      </c>
      <c r="E126" s="17">
        <v>600</v>
      </c>
      <c r="F126" s="6"/>
      <c r="G126" s="6"/>
      <c r="H126" s="6"/>
      <c r="J126" s="6"/>
      <c r="K126" s="6"/>
      <c r="L126" s="6"/>
      <c r="M126" s="6"/>
      <c r="N126" s="6"/>
      <c r="AA126" s="24" t="s">
        <v>65</v>
      </c>
      <c r="AB126" s="22" t="s">
        <v>1744</v>
      </c>
    </row>
    <row r="127" spans="1:28" ht="12" customHeight="1" x14ac:dyDescent="0.2">
      <c r="A127" s="18" t="s">
        <v>315</v>
      </c>
      <c r="B127" s="19" t="s">
        <v>993</v>
      </c>
      <c r="C127" s="20" t="str">
        <f t="shared" si="1"/>
        <v>Chateau Lynch-Bages 5eme Cru Classe, Pauillac</v>
      </c>
      <c r="D127" s="17">
        <v>800</v>
      </c>
      <c r="E127" s="17">
        <v>1100</v>
      </c>
      <c r="F127" s="6"/>
      <c r="G127" s="6"/>
      <c r="H127" s="6"/>
      <c r="J127" s="6"/>
      <c r="K127" s="6"/>
      <c r="L127" s="6"/>
      <c r="M127" s="6"/>
      <c r="N127" s="6"/>
      <c r="AA127" s="24" t="s">
        <v>47</v>
      </c>
      <c r="AB127" s="22" t="s">
        <v>1745</v>
      </c>
    </row>
    <row r="128" spans="1:28" ht="12" customHeight="1" x14ac:dyDescent="0.2">
      <c r="A128" s="18" t="s">
        <v>316</v>
      </c>
      <c r="B128" s="19" t="s">
        <v>993</v>
      </c>
      <c r="C128" s="20" t="str">
        <f t="shared" si="1"/>
        <v>Chateau Cantemerle 5eme Cru Classe, Haut-Medoc</v>
      </c>
      <c r="D128" s="17">
        <v>100</v>
      </c>
      <c r="E128" s="17">
        <v>150</v>
      </c>
      <c r="F128" s="6"/>
      <c r="G128" s="6"/>
      <c r="H128" s="6"/>
      <c r="J128" s="6"/>
      <c r="K128" s="6"/>
      <c r="L128" s="6"/>
      <c r="M128" s="6"/>
      <c r="N128" s="6"/>
      <c r="AA128" s="24" t="s">
        <v>156</v>
      </c>
      <c r="AB128" s="22" t="s">
        <v>1746</v>
      </c>
    </row>
    <row r="129" spans="1:28" ht="12" customHeight="1" x14ac:dyDescent="0.2">
      <c r="A129" s="18" t="s">
        <v>317</v>
      </c>
      <c r="B129" s="19" t="s">
        <v>993</v>
      </c>
      <c r="C129" s="20" t="str">
        <f t="shared" si="1"/>
        <v>Ronan by Clinet, Chateau Clinet</v>
      </c>
      <c r="D129" s="17">
        <v>100</v>
      </c>
      <c r="E129" s="17">
        <v>140</v>
      </c>
      <c r="F129" s="6"/>
      <c r="G129" s="6"/>
      <c r="H129" s="6"/>
      <c r="J129" s="6"/>
      <c r="K129" s="6"/>
      <c r="L129" s="6"/>
      <c r="M129" s="6"/>
      <c r="N129" s="6"/>
      <c r="AA129" s="24" t="s">
        <v>994</v>
      </c>
      <c r="AB129" s="22" t="s">
        <v>1747</v>
      </c>
    </row>
    <row r="130" spans="1:28" ht="12" customHeight="1" x14ac:dyDescent="0.2">
      <c r="A130" s="18" t="s">
        <v>318</v>
      </c>
      <c r="B130" s="19" t="s">
        <v>993</v>
      </c>
      <c r="C130" s="20" t="str">
        <f t="shared" si="1"/>
        <v>Chateau La Dominique Grand Cru Classe, Saint-Emilion Grand Cru</v>
      </c>
      <c r="D130" s="17">
        <v>300</v>
      </c>
      <c r="E130" s="17">
        <v>440</v>
      </c>
      <c r="F130" s="6"/>
      <c r="G130" s="6"/>
      <c r="H130" s="6"/>
      <c r="J130" s="6"/>
      <c r="K130" s="6"/>
      <c r="L130" s="6"/>
      <c r="M130" s="6"/>
      <c r="N130" s="6"/>
      <c r="AA130" s="24" t="s">
        <v>166</v>
      </c>
      <c r="AB130" s="22" t="s">
        <v>1748</v>
      </c>
    </row>
    <row r="131" spans="1:28" ht="12" customHeight="1" x14ac:dyDescent="0.2">
      <c r="A131" s="18" t="s">
        <v>319</v>
      </c>
      <c r="B131" s="19" t="s">
        <v>993</v>
      </c>
      <c r="C131" s="20" t="str">
        <f t="shared" si="1"/>
        <v>Chateau Moulin Saint-Georges, Saint-Emilion Grand Cru</v>
      </c>
      <c r="D131" s="17">
        <v>280</v>
      </c>
      <c r="E131" s="17">
        <v>360</v>
      </c>
      <c r="F131" s="6"/>
      <c r="G131" s="6"/>
      <c r="H131" s="6"/>
      <c r="J131" s="6"/>
      <c r="K131" s="6"/>
      <c r="L131" s="6"/>
      <c r="M131" s="6"/>
      <c r="N131" s="6"/>
      <c r="AA131" s="24" t="s">
        <v>995</v>
      </c>
      <c r="AB131" s="22" t="s">
        <v>1749</v>
      </c>
    </row>
    <row r="132" spans="1:28" ht="12" customHeight="1" x14ac:dyDescent="0.2">
      <c r="A132" s="18" t="s">
        <v>320</v>
      </c>
      <c r="B132" s="19" t="s">
        <v>993</v>
      </c>
      <c r="C132" s="20" t="str">
        <f t="shared" ref="C132:C195" si="2">HYPERLINK(AB132,AA132)</f>
        <v>Chateau de Fonbel, Saint-Emilion Grand Cru</v>
      </c>
      <c r="D132" s="17">
        <v>140</v>
      </c>
      <c r="E132" s="17">
        <v>180</v>
      </c>
      <c r="F132" s="6"/>
      <c r="G132" s="6"/>
      <c r="H132" s="6"/>
      <c r="J132" s="6"/>
      <c r="K132" s="6"/>
      <c r="L132" s="6"/>
      <c r="M132" s="6"/>
      <c r="N132" s="6"/>
      <c r="AA132" s="24" t="s">
        <v>996</v>
      </c>
      <c r="AB132" s="22" t="s">
        <v>1750</v>
      </c>
    </row>
    <row r="133" spans="1:28" ht="12" customHeight="1" x14ac:dyDescent="0.2">
      <c r="A133" s="18" t="s">
        <v>321</v>
      </c>
      <c r="B133" s="19" t="s">
        <v>993</v>
      </c>
      <c r="C133" s="20" t="str">
        <f t="shared" si="2"/>
        <v>Chateau de Fonbel, Saint-Emilion Grand Cru</v>
      </c>
      <c r="D133" s="17">
        <v>140</v>
      </c>
      <c r="E133" s="17">
        <v>180</v>
      </c>
      <c r="F133" s="9"/>
      <c r="G133" s="9"/>
      <c r="H133" s="9"/>
      <c r="I133" s="9"/>
      <c r="J133" s="9"/>
      <c r="K133" s="9"/>
      <c r="L133" s="9"/>
      <c r="M133" s="9"/>
      <c r="N133" s="9"/>
      <c r="AA133" s="24" t="s">
        <v>996</v>
      </c>
      <c r="AB133" s="22" t="s">
        <v>1751</v>
      </c>
    </row>
    <row r="134" spans="1:28" ht="12" customHeight="1" x14ac:dyDescent="0.2">
      <c r="A134" s="18" t="s">
        <v>322</v>
      </c>
      <c r="B134" s="19" t="s">
        <v>997</v>
      </c>
      <c r="C134" s="20" t="str">
        <f t="shared" si="2"/>
        <v>Chateau Margaux Premier Cru Classe, Margaux (Double Magnum) - In Bond</v>
      </c>
      <c r="D134" s="17">
        <v>1700</v>
      </c>
      <c r="E134" s="17">
        <v>2300</v>
      </c>
      <c r="F134" s="9"/>
      <c r="G134" s="9"/>
      <c r="H134" s="9"/>
      <c r="I134" s="9"/>
      <c r="J134" s="9"/>
      <c r="K134" s="9"/>
      <c r="L134" s="9"/>
      <c r="M134" s="9"/>
      <c r="N134" s="9"/>
      <c r="O134" s="9"/>
      <c r="P134" s="9"/>
      <c r="Q134" s="9"/>
      <c r="R134" s="9"/>
      <c r="S134" s="9"/>
      <c r="T134" s="9"/>
      <c r="U134" s="9"/>
      <c r="V134" s="9"/>
      <c r="W134" s="9"/>
      <c r="X134" s="9"/>
      <c r="Y134" s="9"/>
      <c r="AA134" s="24" t="s">
        <v>998</v>
      </c>
      <c r="AB134" s="22" t="s">
        <v>1752</v>
      </c>
    </row>
    <row r="135" spans="1:28" ht="12" customHeight="1" x14ac:dyDescent="0.2">
      <c r="A135" s="18" t="s">
        <v>323</v>
      </c>
      <c r="B135" s="19" t="s">
        <v>997</v>
      </c>
      <c r="C135" s="20" t="str">
        <f t="shared" si="2"/>
        <v>Chateau Montlandrie, Castillon-Cotes de Bordeaux (Magnums)</v>
      </c>
      <c r="D135" s="17">
        <v>150</v>
      </c>
      <c r="E135" s="17">
        <v>200</v>
      </c>
      <c r="F135" s="6"/>
      <c r="G135" s="6"/>
      <c r="H135" s="6"/>
      <c r="J135" s="6"/>
      <c r="K135" s="6"/>
      <c r="L135" s="6"/>
      <c r="M135" s="6"/>
      <c r="N135" s="6"/>
      <c r="O135" s="9"/>
      <c r="P135" s="9"/>
      <c r="Q135" s="9"/>
      <c r="R135" s="9"/>
      <c r="S135" s="9"/>
      <c r="T135" s="9"/>
      <c r="U135" s="9"/>
      <c r="V135" s="9"/>
      <c r="W135" s="9"/>
      <c r="X135" s="9"/>
      <c r="Y135" s="9"/>
      <c r="AA135" s="24" t="s">
        <v>999</v>
      </c>
      <c r="AB135" s="22" t="s">
        <v>1753</v>
      </c>
    </row>
    <row r="136" spans="1:28" ht="12" customHeight="1" x14ac:dyDescent="0.2">
      <c r="A136" s="18" t="s">
        <v>324</v>
      </c>
      <c r="B136" s="19" t="s">
        <v>997</v>
      </c>
      <c r="C136" s="20" t="str">
        <f t="shared" si="2"/>
        <v>Chateau Montlandrie, Castillon-Cotes de Bordeaux</v>
      </c>
      <c r="D136" s="17">
        <v>130</v>
      </c>
      <c r="E136" s="17">
        <v>180</v>
      </c>
      <c r="F136" s="6"/>
      <c r="G136" s="6"/>
      <c r="H136" s="6"/>
      <c r="J136" s="6"/>
      <c r="K136" s="6"/>
      <c r="L136" s="6"/>
      <c r="M136" s="6"/>
      <c r="N136" s="6"/>
      <c r="Z136" s="9"/>
      <c r="AA136" s="24" t="s">
        <v>1000</v>
      </c>
      <c r="AB136" s="22" t="s">
        <v>1754</v>
      </c>
    </row>
    <row r="137" spans="1:28" ht="12" customHeight="1" x14ac:dyDescent="0.2">
      <c r="A137" s="18" t="s">
        <v>325</v>
      </c>
      <c r="B137" s="19" t="s">
        <v>997</v>
      </c>
      <c r="C137" s="20" t="str">
        <f t="shared" si="2"/>
        <v>Chateau Bauduc, Bordeaux</v>
      </c>
      <c r="D137" s="17">
        <v>90</v>
      </c>
      <c r="E137" s="17">
        <v>140</v>
      </c>
      <c r="F137" s="6"/>
      <c r="G137" s="6"/>
      <c r="H137" s="6"/>
      <c r="J137" s="6"/>
      <c r="K137" s="6"/>
      <c r="L137" s="6"/>
      <c r="M137" s="6"/>
      <c r="N137" s="6"/>
      <c r="Z137" s="9"/>
      <c r="AA137" s="24" t="s">
        <v>1001</v>
      </c>
      <c r="AB137" s="22" t="s">
        <v>1755</v>
      </c>
    </row>
    <row r="138" spans="1:28" ht="12" customHeight="1" x14ac:dyDescent="0.2">
      <c r="A138" s="18" t="s">
        <v>326</v>
      </c>
      <c r="B138" s="19" t="s">
        <v>997</v>
      </c>
      <c r="C138" s="20" t="str">
        <f t="shared" si="2"/>
        <v>Chateau Les Cruzelles, Lalande de Pomerol</v>
      </c>
      <c r="D138" s="17">
        <v>130</v>
      </c>
      <c r="E138" s="17">
        <v>180</v>
      </c>
      <c r="F138" s="6"/>
      <c r="G138" s="6"/>
      <c r="H138" s="6"/>
      <c r="J138" s="6"/>
      <c r="K138" s="6"/>
      <c r="L138" s="6"/>
      <c r="M138" s="6"/>
      <c r="N138" s="6"/>
      <c r="AA138" s="24" t="s">
        <v>1002</v>
      </c>
      <c r="AB138" s="22" t="s">
        <v>1756</v>
      </c>
    </row>
    <row r="139" spans="1:28" ht="12" customHeight="1" x14ac:dyDescent="0.2">
      <c r="A139" s="18" t="s">
        <v>327</v>
      </c>
      <c r="B139" s="19" t="s">
        <v>880</v>
      </c>
      <c r="C139" s="20" t="str">
        <f t="shared" si="2"/>
        <v>Chateau Pape Clement Cru Classe, Pessac-Leognan (Imperial) - In Bond</v>
      </c>
      <c r="D139" s="17">
        <v>440</v>
      </c>
      <c r="E139" s="17">
        <v>800</v>
      </c>
      <c r="F139" s="6"/>
      <c r="G139" s="6"/>
      <c r="H139" s="6"/>
      <c r="J139" s="6"/>
      <c r="K139" s="6"/>
      <c r="L139" s="6"/>
      <c r="M139" s="6"/>
      <c r="N139" s="6"/>
      <c r="AA139" s="24" t="s">
        <v>1003</v>
      </c>
      <c r="AB139" s="22" t="s">
        <v>1757</v>
      </c>
    </row>
    <row r="140" spans="1:28" ht="12" customHeight="1" x14ac:dyDescent="0.2">
      <c r="A140" s="18" t="s">
        <v>328</v>
      </c>
      <c r="B140" s="19" t="s">
        <v>880</v>
      </c>
      <c r="C140" s="20" t="str">
        <f t="shared" si="2"/>
        <v>Hortevie, Saint-Julien</v>
      </c>
      <c r="D140" s="17">
        <v>160</v>
      </c>
      <c r="E140" s="17">
        <v>200</v>
      </c>
      <c r="F140" s="6"/>
      <c r="G140" s="6"/>
      <c r="H140" s="6"/>
      <c r="J140" s="6"/>
      <c r="K140" s="6"/>
      <c r="L140" s="6"/>
      <c r="M140" s="6"/>
      <c r="N140" s="6"/>
      <c r="AA140" s="24" t="s">
        <v>165</v>
      </c>
      <c r="AB140" s="22" t="s">
        <v>1758</v>
      </c>
    </row>
    <row r="141" spans="1:28" ht="12" customHeight="1" x14ac:dyDescent="0.2">
      <c r="A141" s="18" t="s">
        <v>329</v>
      </c>
      <c r="B141" s="19" t="s">
        <v>880</v>
      </c>
      <c r="C141" s="20" t="str">
        <f t="shared" si="2"/>
        <v>Chateau Certan Marzelle, Pomerol</v>
      </c>
      <c r="D141" s="17">
        <v>220</v>
      </c>
      <c r="E141" s="17">
        <v>320</v>
      </c>
      <c r="F141" s="6"/>
      <c r="G141" s="6"/>
      <c r="H141" s="6"/>
      <c r="J141" s="6"/>
      <c r="K141" s="6"/>
      <c r="L141" s="6"/>
      <c r="M141" s="6"/>
      <c r="N141" s="6"/>
      <c r="AA141" s="24" t="s">
        <v>163</v>
      </c>
      <c r="AB141" s="22" t="s">
        <v>1759</v>
      </c>
    </row>
    <row r="142" spans="1:28" ht="12" customHeight="1" x14ac:dyDescent="0.2">
      <c r="A142" s="18" t="s">
        <v>330</v>
      </c>
      <c r="B142" s="19" t="s">
        <v>880</v>
      </c>
      <c r="C142" s="20" t="str">
        <f t="shared" si="2"/>
        <v>Chateau Clinet, Pomerol (Double Magnum)</v>
      </c>
      <c r="D142" s="17">
        <v>360</v>
      </c>
      <c r="E142" s="17">
        <v>480</v>
      </c>
      <c r="F142" s="9"/>
      <c r="G142" s="9"/>
      <c r="H142" s="9"/>
      <c r="I142" s="9"/>
      <c r="J142" s="9"/>
      <c r="K142" s="9"/>
      <c r="L142" s="9"/>
      <c r="M142" s="9"/>
      <c r="N142" s="9"/>
      <c r="AA142" s="24" t="s">
        <v>1004</v>
      </c>
      <c r="AB142" s="22" t="s">
        <v>1760</v>
      </c>
    </row>
    <row r="143" spans="1:28" ht="12" customHeight="1" x14ac:dyDescent="0.2">
      <c r="A143" s="18" t="s">
        <v>331</v>
      </c>
      <c r="B143" s="19" t="s">
        <v>1005</v>
      </c>
      <c r="C143" s="20" t="str">
        <f t="shared" si="2"/>
        <v>Chateau Haut-Brion Premier Cru Classe, Pessac-Leognan (Magnum) - In Bond</v>
      </c>
      <c r="D143" s="17">
        <v>1500</v>
      </c>
      <c r="E143" s="17">
        <v>2500</v>
      </c>
      <c r="F143" s="6"/>
      <c r="G143" s="6"/>
      <c r="H143" s="6"/>
      <c r="J143" s="6"/>
      <c r="K143" s="6"/>
      <c r="L143" s="6"/>
      <c r="M143" s="6"/>
      <c r="N143" s="6"/>
      <c r="O143" s="9"/>
      <c r="P143" s="9"/>
      <c r="Q143" s="9"/>
      <c r="R143" s="9"/>
      <c r="S143" s="9"/>
      <c r="T143" s="9"/>
      <c r="U143" s="9"/>
      <c r="V143" s="9"/>
      <c r="W143" s="9"/>
      <c r="X143" s="9"/>
      <c r="Y143" s="9"/>
      <c r="AA143" s="24" t="s">
        <v>1006</v>
      </c>
      <c r="AB143" s="22" t="s">
        <v>1761</v>
      </c>
    </row>
    <row r="144" spans="1:28" ht="12" customHeight="1" x14ac:dyDescent="0.2">
      <c r="A144" s="18" t="s">
        <v>332</v>
      </c>
      <c r="B144" s="19" t="s">
        <v>1005</v>
      </c>
      <c r="C144" s="20" t="str">
        <f t="shared" si="2"/>
        <v>Chateau Malartic Lagraviere, Pessac-Leognan Grand Cru Classe, Rouge</v>
      </c>
      <c r="D144" s="17">
        <v>200</v>
      </c>
      <c r="E144" s="17">
        <v>300</v>
      </c>
      <c r="F144" s="6"/>
      <c r="G144" s="6"/>
      <c r="H144" s="6"/>
      <c r="J144" s="6"/>
      <c r="K144" s="6"/>
      <c r="L144" s="6"/>
      <c r="M144" s="6"/>
      <c r="N144" s="6"/>
      <c r="AA144" s="24" t="s">
        <v>1007</v>
      </c>
      <c r="AB144" s="22" t="s">
        <v>1762</v>
      </c>
    </row>
    <row r="145" spans="1:28" ht="12" customHeight="1" x14ac:dyDescent="0.2">
      <c r="A145" s="18" t="s">
        <v>333</v>
      </c>
      <c r="B145" s="19" t="s">
        <v>1008</v>
      </c>
      <c r="C145" s="20" t="str">
        <f t="shared" si="2"/>
        <v>Chateau Margaux Premier Cru Classe, Margaux (Imperial) - In Bond</v>
      </c>
      <c r="D145" s="17">
        <v>1800</v>
      </c>
      <c r="E145" s="17">
        <v>2700</v>
      </c>
      <c r="F145" s="6"/>
      <c r="G145" s="6"/>
      <c r="H145" s="6"/>
      <c r="J145" s="6"/>
      <c r="K145" s="6"/>
      <c r="L145" s="6"/>
      <c r="M145" s="6"/>
      <c r="N145" s="6"/>
      <c r="Z145" s="9"/>
      <c r="AA145" s="24" t="s">
        <v>1009</v>
      </c>
      <c r="AB145" s="22" t="s">
        <v>1763</v>
      </c>
    </row>
    <row r="146" spans="1:28" ht="12" customHeight="1" x14ac:dyDescent="0.2">
      <c r="A146" s="18" t="s">
        <v>334</v>
      </c>
      <c r="B146" s="19" t="s">
        <v>1008</v>
      </c>
      <c r="C146" s="20" t="str">
        <f t="shared" si="2"/>
        <v>Ducru-Beaucaillou 2eme Cru Classe, Saint-Julien</v>
      </c>
      <c r="D146" s="17">
        <v>750</v>
      </c>
      <c r="E146" s="17">
        <v>900</v>
      </c>
      <c r="F146" s="6"/>
      <c r="G146" s="6"/>
      <c r="H146" s="6"/>
      <c r="J146" s="6"/>
      <c r="K146" s="6"/>
      <c r="L146" s="6"/>
      <c r="M146" s="6"/>
      <c r="N146" s="6"/>
      <c r="AA146" s="24" t="s">
        <v>32</v>
      </c>
      <c r="AB146" s="22" t="s">
        <v>1764</v>
      </c>
    </row>
    <row r="147" spans="1:28" ht="12" customHeight="1" x14ac:dyDescent="0.2">
      <c r="A147" s="18" t="s">
        <v>335</v>
      </c>
      <c r="B147" s="19" t="s">
        <v>1008</v>
      </c>
      <c r="C147" s="20" t="str">
        <f t="shared" si="2"/>
        <v>Chateau Leoville Barton 2eme Cru Classe, Saint-Julien</v>
      </c>
      <c r="D147" s="17">
        <v>320</v>
      </c>
      <c r="E147" s="17">
        <v>440</v>
      </c>
      <c r="F147" s="6"/>
      <c r="G147" s="6"/>
      <c r="H147" s="6"/>
      <c r="J147" s="6"/>
      <c r="K147" s="6"/>
      <c r="L147" s="6"/>
      <c r="M147" s="6"/>
      <c r="N147" s="6"/>
      <c r="AA147" s="24" t="s">
        <v>57</v>
      </c>
      <c r="AB147" s="22" t="s">
        <v>1765</v>
      </c>
    </row>
    <row r="148" spans="1:28" ht="12" customHeight="1" x14ac:dyDescent="0.2">
      <c r="A148" s="18" t="s">
        <v>336</v>
      </c>
      <c r="B148" s="19" t="s">
        <v>1010</v>
      </c>
      <c r="C148" s="20" t="str">
        <f t="shared" si="2"/>
        <v>Chateau Langoa Barton 3eme Cru Classe, Saint-Julien</v>
      </c>
      <c r="D148" s="17">
        <v>260</v>
      </c>
      <c r="E148" s="17">
        <v>320</v>
      </c>
      <c r="F148" s="6"/>
      <c r="G148" s="6"/>
      <c r="H148" s="6"/>
      <c r="J148" s="6"/>
      <c r="K148" s="6"/>
      <c r="L148" s="6"/>
      <c r="M148" s="6"/>
      <c r="N148" s="6"/>
      <c r="AA148" s="24" t="s">
        <v>157</v>
      </c>
      <c r="AB148" s="22" t="s">
        <v>1766</v>
      </c>
    </row>
    <row r="149" spans="1:28" ht="12" customHeight="1" x14ac:dyDescent="0.2">
      <c r="A149" s="18" t="s">
        <v>337</v>
      </c>
      <c r="B149" s="19" t="s">
        <v>1010</v>
      </c>
      <c r="C149" s="20" t="str">
        <f t="shared" si="2"/>
        <v>Les Forts de Latour, Pauillac</v>
      </c>
      <c r="D149" s="17">
        <v>1000</v>
      </c>
      <c r="E149" s="17">
        <v>1300</v>
      </c>
      <c r="F149" s="6"/>
      <c r="G149" s="6"/>
      <c r="H149" s="6"/>
      <c r="J149" s="6"/>
      <c r="K149" s="6"/>
      <c r="L149" s="6"/>
      <c r="M149" s="6"/>
      <c r="N149" s="6"/>
      <c r="AA149" s="24" t="s">
        <v>46</v>
      </c>
      <c r="AB149" s="22" t="s">
        <v>1767</v>
      </c>
    </row>
    <row r="150" spans="1:28" ht="12" customHeight="1" x14ac:dyDescent="0.2">
      <c r="A150" s="18" t="s">
        <v>338</v>
      </c>
      <c r="B150" s="19" t="s">
        <v>1010</v>
      </c>
      <c r="C150" s="20" t="str">
        <f t="shared" si="2"/>
        <v>Les Forts de Latour, Pauillac</v>
      </c>
      <c r="D150" s="17">
        <v>1000</v>
      </c>
      <c r="E150" s="17">
        <v>1300</v>
      </c>
      <c r="F150" s="6"/>
      <c r="G150" s="6"/>
      <c r="H150" s="6"/>
      <c r="J150" s="6"/>
      <c r="K150" s="6"/>
      <c r="L150" s="6"/>
      <c r="M150" s="6"/>
      <c r="N150" s="6"/>
      <c r="AA150" s="24" t="s">
        <v>46</v>
      </c>
      <c r="AB150" s="22" t="s">
        <v>1768</v>
      </c>
    </row>
    <row r="151" spans="1:28" ht="12" customHeight="1" x14ac:dyDescent="0.2">
      <c r="A151" s="18" t="s">
        <v>339</v>
      </c>
      <c r="B151" s="19" t="s">
        <v>1010</v>
      </c>
      <c r="C151" s="20" t="str">
        <f t="shared" si="2"/>
        <v>L'Hospitalet de Gazin, Pomerol</v>
      </c>
      <c r="D151" s="17">
        <v>160</v>
      </c>
      <c r="E151" s="17">
        <v>200</v>
      </c>
      <c r="F151" s="6"/>
      <c r="G151" s="6"/>
      <c r="H151" s="6"/>
      <c r="J151" s="6"/>
      <c r="K151" s="6"/>
      <c r="L151" s="6"/>
      <c r="M151" s="6"/>
      <c r="N151" s="6"/>
      <c r="AA151" s="24" t="s">
        <v>167</v>
      </c>
      <c r="AB151" s="22" t="s">
        <v>1769</v>
      </c>
    </row>
    <row r="152" spans="1:28" ht="12" customHeight="1" x14ac:dyDescent="0.2">
      <c r="A152" s="18" t="s">
        <v>340</v>
      </c>
      <c r="B152" s="19">
        <v>2014</v>
      </c>
      <c r="C152" s="20" t="str">
        <f t="shared" si="2"/>
        <v>Chateau Giscours 3eme Cru Classe, Margaux</v>
      </c>
      <c r="D152" s="17">
        <v>280</v>
      </c>
      <c r="E152" s="17">
        <v>360</v>
      </c>
      <c r="F152" s="6"/>
      <c r="G152" s="6"/>
      <c r="H152" s="6"/>
      <c r="J152" s="6"/>
      <c r="K152" s="6"/>
      <c r="L152" s="6"/>
      <c r="M152" s="6"/>
      <c r="N152" s="6"/>
      <c r="AA152" s="24" t="s">
        <v>1012</v>
      </c>
      <c r="AB152" s="22" t="s">
        <v>1770</v>
      </c>
    </row>
    <row r="153" spans="1:28" ht="12" customHeight="1" x14ac:dyDescent="0.2">
      <c r="A153" s="18" t="s">
        <v>341</v>
      </c>
      <c r="B153" s="19" t="s">
        <v>1011</v>
      </c>
      <c r="C153" s="20" t="str">
        <f t="shared" si="2"/>
        <v>Les Griffons de Pichon Baron Rouge, Pauillac</v>
      </c>
      <c r="D153" s="17">
        <v>50</v>
      </c>
      <c r="E153" s="17">
        <v>80</v>
      </c>
      <c r="F153" s="6"/>
      <c r="G153" s="6"/>
      <c r="H153" s="6"/>
      <c r="J153" s="6"/>
      <c r="K153" s="6"/>
      <c r="L153" s="6"/>
      <c r="M153" s="6"/>
      <c r="N153" s="6"/>
      <c r="AA153" s="24" t="s">
        <v>1013</v>
      </c>
      <c r="AB153" s="22" t="s">
        <v>1771</v>
      </c>
    </row>
    <row r="154" spans="1:28" ht="12" customHeight="1" x14ac:dyDescent="0.2">
      <c r="A154" s="18" t="s">
        <v>342</v>
      </c>
      <c r="B154" s="19" t="s">
        <v>1011</v>
      </c>
      <c r="C154" s="20" t="str">
        <f t="shared" si="2"/>
        <v>Domaine de Bellevue, Le Grand Societe, Cadillac-Cotes de Bordeaux</v>
      </c>
      <c r="D154" s="17">
        <v>150</v>
      </c>
      <c r="E154" s="17">
        <v>250</v>
      </c>
      <c r="F154" s="6"/>
      <c r="G154" s="6"/>
      <c r="H154" s="6"/>
      <c r="J154" s="6"/>
      <c r="K154" s="6"/>
      <c r="L154" s="6"/>
      <c r="M154" s="6"/>
      <c r="N154" s="6"/>
      <c r="AA154" s="24" t="s">
        <v>1014</v>
      </c>
      <c r="AB154" s="22" t="s">
        <v>1772</v>
      </c>
    </row>
    <row r="155" spans="1:28" ht="12" customHeight="1" x14ac:dyDescent="0.2">
      <c r="A155" s="18" t="s">
        <v>343</v>
      </c>
      <c r="B155" s="19" t="s">
        <v>1011</v>
      </c>
      <c r="C155" s="20" t="str">
        <f t="shared" si="2"/>
        <v>Domaine de Bellevue, Le Grand Societe, Cadillac-Cotes de Bordeaux</v>
      </c>
      <c r="D155" s="17">
        <v>150</v>
      </c>
      <c r="E155" s="17">
        <v>250</v>
      </c>
      <c r="F155" s="6"/>
      <c r="G155" s="6"/>
      <c r="H155" s="6"/>
      <c r="J155" s="6"/>
      <c r="K155" s="6"/>
      <c r="L155" s="6"/>
      <c r="M155" s="6"/>
      <c r="N155" s="6"/>
      <c r="AA155" s="24" t="s">
        <v>1014</v>
      </c>
      <c r="AB155" s="22" t="s">
        <v>1773</v>
      </c>
    </row>
    <row r="156" spans="1:28" ht="12" customHeight="1" x14ac:dyDescent="0.2">
      <c r="A156" s="18" t="s">
        <v>344</v>
      </c>
      <c r="B156" s="19" t="s">
        <v>1011</v>
      </c>
      <c r="C156" s="20" t="str">
        <f t="shared" si="2"/>
        <v>Chateau Meaume, Reserve du Chateau Bordeaux Superieur</v>
      </c>
      <c r="D156" s="17">
        <v>50</v>
      </c>
      <c r="E156" s="17">
        <v>100</v>
      </c>
      <c r="F156" s="6"/>
      <c r="G156" s="6"/>
      <c r="H156" s="6"/>
      <c r="J156" s="6"/>
      <c r="K156" s="6"/>
      <c r="L156" s="6"/>
      <c r="M156" s="6"/>
      <c r="N156" s="6"/>
      <c r="AA156" s="24" t="s">
        <v>1015</v>
      </c>
      <c r="AB156" s="22" t="s">
        <v>1774</v>
      </c>
    </row>
    <row r="157" spans="1:28" ht="12" customHeight="1" x14ac:dyDescent="0.2">
      <c r="A157" s="18" t="s">
        <v>345</v>
      </c>
      <c r="B157" s="19" t="s">
        <v>1011</v>
      </c>
      <c r="C157" s="20" t="str">
        <f t="shared" si="2"/>
        <v>Vieux Chateau Certan, Pomerol - In Bond</v>
      </c>
      <c r="D157" s="17">
        <v>600</v>
      </c>
      <c r="E157" s="17">
        <v>800</v>
      </c>
      <c r="F157" s="6"/>
      <c r="G157" s="6"/>
      <c r="H157" s="6"/>
      <c r="J157" s="6"/>
      <c r="K157" s="6"/>
      <c r="L157" s="6"/>
      <c r="M157" s="6"/>
      <c r="N157" s="6"/>
      <c r="AA157" s="24" t="s">
        <v>151</v>
      </c>
      <c r="AB157" s="22" t="s">
        <v>1775</v>
      </c>
    </row>
    <row r="158" spans="1:28" ht="12" customHeight="1" x14ac:dyDescent="0.2">
      <c r="A158" s="18" t="s">
        <v>346</v>
      </c>
      <c r="B158" s="19" t="s">
        <v>1011</v>
      </c>
      <c r="C158" s="20" t="str">
        <f t="shared" si="2"/>
        <v>L'Hospitalet de Gazin, Pomerol</v>
      </c>
      <c r="D158" s="17">
        <v>200</v>
      </c>
      <c r="E158" s="17">
        <v>280</v>
      </c>
      <c r="F158" s="6"/>
      <c r="G158" s="6"/>
      <c r="H158" s="6"/>
      <c r="J158" s="6"/>
      <c r="K158" s="6"/>
      <c r="L158" s="6"/>
      <c r="M158" s="6"/>
      <c r="N158" s="6"/>
      <c r="AA158" s="24" t="s">
        <v>167</v>
      </c>
      <c r="AB158" s="22" t="s">
        <v>1776</v>
      </c>
    </row>
    <row r="159" spans="1:28" ht="12" customHeight="1" x14ac:dyDescent="0.2">
      <c r="A159" s="18" t="s">
        <v>347</v>
      </c>
      <c r="B159" s="19" t="s">
        <v>921</v>
      </c>
      <c r="C159" s="20" t="str">
        <f t="shared" si="2"/>
        <v>Chateau Branaire-Ducru 4eme Cru Classe, Saint-Julien - In Bond</v>
      </c>
      <c r="D159" s="17">
        <v>180</v>
      </c>
      <c r="E159" s="17">
        <v>240</v>
      </c>
      <c r="F159" s="6"/>
      <c r="G159" s="6"/>
      <c r="H159" s="6"/>
      <c r="J159" s="6"/>
      <c r="K159" s="6"/>
      <c r="L159" s="6"/>
      <c r="M159" s="6"/>
      <c r="N159" s="6"/>
      <c r="AA159" s="24" t="s">
        <v>1016</v>
      </c>
      <c r="AB159" s="22" t="s">
        <v>1777</v>
      </c>
    </row>
    <row r="160" spans="1:28" ht="12" customHeight="1" x14ac:dyDescent="0.2">
      <c r="A160" s="18" t="s">
        <v>348</v>
      </c>
      <c r="B160" s="19" t="s">
        <v>921</v>
      </c>
      <c r="C160" s="20" t="str">
        <f t="shared" si="2"/>
        <v>Chateau Pontet-Canet 5eme Cru Classe, Pauillac</v>
      </c>
      <c r="D160" s="17">
        <v>650</v>
      </c>
      <c r="E160" s="17">
        <v>750</v>
      </c>
      <c r="F160" s="6"/>
      <c r="G160" s="6"/>
      <c r="H160" s="6"/>
      <c r="J160" s="6"/>
      <c r="K160" s="6"/>
      <c r="L160" s="6"/>
      <c r="M160" s="6"/>
      <c r="N160" s="6"/>
      <c r="AA160" s="24" t="s">
        <v>56</v>
      </c>
      <c r="AB160" s="22" t="s">
        <v>1778</v>
      </c>
    </row>
    <row r="161" spans="1:28" ht="12" customHeight="1" x14ac:dyDescent="0.2">
      <c r="A161" s="18" t="s">
        <v>349</v>
      </c>
      <c r="B161" s="19" t="s">
        <v>921</v>
      </c>
      <c r="C161" s="20" t="str">
        <f t="shared" si="2"/>
        <v>Chateau Pontet-Canet 5eme Cru Classe, Pauillac</v>
      </c>
      <c r="D161" s="17">
        <v>650</v>
      </c>
      <c r="E161" s="17">
        <v>750</v>
      </c>
      <c r="F161" s="6"/>
      <c r="G161" s="6"/>
      <c r="H161" s="6"/>
      <c r="J161" s="6"/>
      <c r="K161" s="6"/>
      <c r="L161" s="6"/>
      <c r="M161" s="6"/>
      <c r="N161" s="6"/>
      <c r="AA161" s="24" t="s">
        <v>56</v>
      </c>
      <c r="AB161" s="22" t="s">
        <v>1779</v>
      </c>
    </row>
    <row r="162" spans="1:28" ht="12" customHeight="1" x14ac:dyDescent="0.2">
      <c r="A162" s="18" t="s">
        <v>350</v>
      </c>
      <c r="B162" s="19" t="s">
        <v>921</v>
      </c>
      <c r="C162" s="20" t="str">
        <f t="shared" si="2"/>
        <v>Chateau Batailley 5eme Cru Classe, Pauillac - In Bond</v>
      </c>
      <c r="D162" s="17">
        <v>360</v>
      </c>
      <c r="E162" s="17">
        <v>420</v>
      </c>
      <c r="F162" s="6"/>
      <c r="G162" s="6"/>
      <c r="H162" s="6"/>
      <c r="J162" s="6"/>
      <c r="K162" s="6"/>
      <c r="L162" s="6"/>
      <c r="M162" s="6"/>
      <c r="N162" s="6"/>
      <c r="AA162" s="24" t="s">
        <v>978</v>
      </c>
      <c r="AB162" s="22" t="s">
        <v>1780</v>
      </c>
    </row>
    <row r="163" spans="1:28" ht="12" customHeight="1" x14ac:dyDescent="0.2">
      <c r="A163" s="18" t="s">
        <v>351</v>
      </c>
      <c r="B163" s="19" t="s">
        <v>921</v>
      </c>
      <c r="C163" s="20" t="str">
        <f t="shared" si="2"/>
        <v>Chateau Pedesclaux 5eme Cru Classe, Pauillac</v>
      </c>
      <c r="D163" s="17">
        <v>240</v>
      </c>
      <c r="E163" s="17">
        <v>320</v>
      </c>
      <c r="F163" s="6"/>
      <c r="G163" s="6"/>
      <c r="H163" s="6"/>
      <c r="J163" s="6"/>
      <c r="K163" s="6"/>
      <c r="L163" s="6"/>
      <c r="M163" s="6"/>
      <c r="N163" s="6"/>
      <c r="AA163" s="24" t="s">
        <v>1017</v>
      </c>
      <c r="AB163" s="22" t="s">
        <v>1781</v>
      </c>
    </row>
    <row r="164" spans="1:28" ht="12" customHeight="1" x14ac:dyDescent="0.2">
      <c r="A164" s="18" t="s">
        <v>352</v>
      </c>
      <c r="B164" s="19" t="s">
        <v>921</v>
      </c>
      <c r="C164" s="20" t="str">
        <f t="shared" si="2"/>
        <v>Chateau Pedesclaux 5eme Cru Classe, Pauillac</v>
      </c>
      <c r="D164" s="17">
        <v>240</v>
      </c>
      <c r="E164" s="17">
        <v>320</v>
      </c>
      <c r="F164" s="6"/>
      <c r="G164" s="6"/>
      <c r="H164" s="6"/>
      <c r="J164" s="6"/>
      <c r="K164" s="6"/>
      <c r="L164" s="6"/>
      <c r="M164" s="6"/>
      <c r="N164" s="6"/>
      <c r="AA164" s="24" t="s">
        <v>1017</v>
      </c>
      <c r="AB164" s="22" t="s">
        <v>1782</v>
      </c>
    </row>
    <row r="165" spans="1:28" ht="12" customHeight="1" x14ac:dyDescent="0.2">
      <c r="A165" s="18" t="s">
        <v>353</v>
      </c>
      <c r="B165" s="19" t="s">
        <v>921</v>
      </c>
      <c r="C165" s="20" t="str">
        <f t="shared" si="2"/>
        <v>Chateau Pedesclaux 5eme Cru Classe, Pauillac</v>
      </c>
      <c r="D165" s="17">
        <v>240</v>
      </c>
      <c r="E165" s="17">
        <v>320</v>
      </c>
      <c r="F165" s="6"/>
      <c r="G165" s="6"/>
      <c r="H165" s="6"/>
      <c r="J165" s="6"/>
      <c r="K165" s="6"/>
      <c r="L165" s="6"/>
      <c r="M165" s="6"/>
      <c r="N165" s="6"/>
      <c r="AA165" s="24" t="s">
        <v>1017</v>
      </c>
      <c r="AB165" s="22" t="s">
        <v>1783</v>
      </c>
    </row>
    <row r="166" spans="1:28" ht="12" customHeight="1" x14ac:dyDescent="0.2">
      <c r="A166" s="18" t="s">
        <v>354</v>
      </c>
      <c r="B166" s="19" t="s">
        <v>921</v>
      </c>
      <c r="C166" s="20" t="str">
        <f t="shared" si="2"/>
        <v>Chateau Cantemerle 5eme Cru Classe, Haut-Medoc - In Bond</v>
      </c>
      <c r="D166" s="17">
        <v>180</v>
      </c>
      <c r="E166" s="17">
        <v>240</v>
      </c>
      <c r="F166" s="6"/>
      <c r="G166" s="6"/>
      <c r="H166" s="6"/>
      <c r="J166" s="6"/>
      <c r="K166" s="6"/>
      <c r="L166" s="6"/>
      <c r="M166" s="6"/>
      <c r="N166" s="6"/>
      <c r="AA166" s="24" t="s">
        <v>1018</v>
      </c>
      <c r="AB166" s="22" t="s">
        <v>1784</v>
      </c>
    </row>
    <row r="167" spans="1:28" ht="12" customHeight="1" x14ac:dyDescent="0.2">
      <c r="A167" s="18" t="s">
        <v>355</v>
      </c>
      <c r="B167" s="19" t="s">
        <v>921</v>
      </c>
      <c r="C167" s="20" t="str">
        <f t="shared" si="2"/>
        <v>Domaine de Chevalier, Rouge Cru Classe, Pessac-Leognan - In Bond</v>
      </c>
      <c r="D167" s="17">
        <v>180</v>
      </c>
      <c r="E167" s="17">
        <v>240</v>
      </c>
      <c r="F167" s="6"/>
      <c r="G167" s="6"/>
      <c r="H167" s="6"/>
      <c r="J167" s="6"/>
      <c r="K167" s="6"/>
      <c r="L167" s="6"/>
      <c r="M167" s="6"/>
      <c r="N167" s="6"/>
      <c r="AA167" s="24" t="s">
        <v>1020</v>
      </c>
      <c r="AB167" s="22" t="s">
        <v>1785</v>
      </c>
    </row>
    <row r="168" spans="1:28" ht="12" customHeight="1" x14ac:dyDescent="0.2">
      <c r="A168" s="18" t="s">
        <v>356</v>
      </c>
      <c r="B168" s="19" t="s">
        <v>921</v>
      </c>
      <c r="C168" s="20" t="str">
        <f t="shared" si="2"/>
        <v>Chateau Malartic Lagraviere, Pessac-Leognan Grand Cru Classe, Rouge</v>
      </c>
      <c r="D168" s="17">
        <v>200</v>
      </c>
      <c r="E168" s="17">
        <v>300</v>
      </c>
      <c r="F168" s="6"/>
      <c r="G168" s="6"/>
      <c r="H168" s="6"/>
      <c r="J168" s="6"/>
      <c r="K168" s="6"/>
      <c r="L168" s="6"/>
      <c r="M168" s="6"/>
      <c r="N168" s="6"/>
      <c r="AA168" s="24" t="s">
        <v>1007</v>
      </c>
      <c r="AB168" s="22" t="s">
        <v>1786</v>
      </c>
    </row>
    <row r="169" spans="1:28" ht="12" customHeight="1" x14ac:dyDescent="0.2">
      <c r="A169" s="18" t="s">
        <v>357</v>
      </c>
      <c r="B169" s="19" t="s">
        <v>921</v>
      </c>
      <c r="C169" s="20" t="str">
        <f t="shared" si="2"/>
        <v>Chateau Malartic Lagraviere, Pessac-Leognan Grand Cru Classe, Rouge</v>
      </c>
      <c r="D169" s="17">
        <v>200</v>
      </c>
      <c r="E169" s="17">
        <v>300</v>
      </c>
      <c r="F169" s="6"/>
      <c r="G169" s="6"/>
      <c r="H169" s="6"/>
      <c r="J169" s="6"/>
      <c r="K169" s="6"/>
      <c r="L169" s="6"/>
      <c r="M169" s="6"/>
      <c r="N169" s="6"/>
      <c r="AA169" s="24" t="s">
        <v>1007</v>
      </c>
      <c r="AB169" s="22" t="s">
        <v>1787</v>
      </c>
    </row>
    <row r="170" spans="1:28" ht="12" customHeight="1" x14ac:dyDescent="0.2">
      <c r="A170" s="18" t="s">
        <v>358</v>
      </c>
      <c r="B170" s="19" t="s">
        <v>921</v>
      </c>
      <c r="C170" s="20" t="str">
        <f t="shared" si="2"/>
        <v>Chateau Cheval Blanc Premier Grand Cru Classe A, St-Emilion Grand Cru (Double Magnum) - In Bond</v>
      </c>
      <c r="D170" s="17">
        <v>1500</v>
      </c>
      <c r="E170" s="17">
        <v>2000</v>
      </c>
      <c r="F170" s="6"/>
      <c r="G170" s="6"/>
      <c r="H170" s="6"/>
      <c r="J170" s="6"/>
      <c r="K170" s="6"/>
      <c r="L170" s="6"/>
      <c r="M170" s="6"/>
      <c r="N170" s="6"/>
      <c r="AA170" s="24" t="s">
        <v>1021</v>
      </c>
      <c r="AB170" s="22" t="s">
        <v>1788</v>
      </c>
    </row>
    <row r="171" spans="1:28" ht="12" customHeight="1" x14ac:dyDescent="0.2">
      <c r="A171" s="18" t="s">
        <v>359</v>
      </c>
      <c r="B171" s="19" t="s">
        <v>921</v>
      </c>
      <c r="C171" s="20" t="str">
        <f t="shared" si="2"/>
        <v>Chateau de Millery, Saint-Emilion Grand Cru</v>
      </c>
      <c r="D171" s="17">
        <v>180</v>
      </c>
      <c r="E171" s="17">
        <v>220</v>
      </c>
      <c r="F171" s="6"/>
      <c r="G171" s="6"/>
      <c r="H171" s="6"/>
      <c r="J171" s="6"/>
      <c r="K171" s="6"/>
      <c r="L171" s="6"/>
      <c r="M171" s="6"/>
      <c r="N171" s="6"/>
      <c r="AA171" s="24" t="s">
        <v>1022</v>
      </c>
      <c r="AB171" s="22" t="s">
        <v>1789</v>
      </c>
    </row>
    <row r="172" spans="1:28" ht="12" customHeight="1" x14ac:dyDescent="0.2">
      <c r="A172" s="18" t="s">
        <v>360</v>
      </c>
      <c r="B172" s="19" t="s">
        <v>922</v>
      </c>
      <c r="C172" s="20" t="str">
        <f t="shared" si="2"/>
        <v>Chateau Montrose 2eme Cru Classe, Saint-Estephe - In Bond</v>
      </c>
      <c r="D172" s="17">
        <v>260</v>
      </c>
      <c r="E172" s="17">
        <v>340</v>
      </c>
      <c r="F172" s="6"/>
      <c r="G172" s="6"/>
      <c r="H172" s="6"/>
      <c r="J172" s="6"/>
      <c r="K172" s="6"/>
      <c r="L172" s="6"/>
      <c r="M172" s="6"/>
      <c r="N172" s="6"/>
      <c r="AA172" s="24" t="s">
        <v>1023</v>
      </c>
      <c r="AB172" s="22" t="s">
        <v>1790</v>
      </c>
    </row>
    <row r="173" spans="1:28" ht="12" customHeight="1" x14ac:dyDescent="0.2">
      <c r="A173" s="18" t="s">
        <v>361</v>
      </c>
      <c r="B173" s="19" t="s">
        <v>922</v>
      </c>
      <c r="C173" s="20" t="str">
        <f t="shared" si="2"/>
        <v>Chateau Lynch-Bages 5eme Cru Classe, Pauillac</v>
      </c>
      <c r="D173" s="17">
        <v>500</v>
      </c>
      <c r="E173" s="17">
        <v>600</v>
      </c>
      <c r="F173" s="6"/>
      <c r="G173" s="6"/>
      <c r="H173" s="6"/>
      <c r="J173" s="6"/>
      <c r="K173" s="6"/>
      <c r="L173" s="6"/>
      <c r="M173" s="6"/>
      <c r="N173" s="6"/>
      <c r="AA173" s="24" t="s">
        <v>47</v>
      </c>
      <c r="AB173" s="22" t="s">
        <v>1791</v>
      </c>
    </row>
    <row r="174" spans="1:28" ht="12" customHeight="1" x14ac:dyDescent="0.2">
      <c r="A174" s="18" t="s">
        <v>362</v>
      </c>
      <c r="B174" s="19" t="s">
        <v>922</v>
      </c>
      <c r="C174" s="20" t="str">
        <f t="shared" si="2"/>
        <v>Chateau Lynch-Bages 5eme Cru Classe, Pauillac</v>
      </c>
      <c r="D174" s="17">
        <v>500</v>
      </c>
      <c r="E174" s="17">
        <v>600</v>
      </c>
      <c r="F174" s="6"/>
      <c r="G174" s="6"/>
      <c r="H174" s="6"/>
      <c r="J174" s="6"/>
      <c r="K174" s="6"/>
      <c r="L174" s="6"/>
      <c r="M174" s="6"/>
      <c r="N174" s="6"/>
      <c r="AA174" s="24" t="s">
        <v>47</v>
      </c>
      <c r="AB174" s="22" t="s">
        <v>1792</v>
      </c>
    </row>
    <row r="175" spans="1:28" ht="12" customHeight="1" x14ac:dyDescent="0.2">
      <c r="A175" s="18" t="s">
        <v>363</v>
      </c>
      <c r="B175" s="19" t="s">
        <v>922</v>
      </c>
      <c r="C175" s="20" t="str">
        <f t="shared" si="2"/>
        <v>Chateau Lynch-Bages 5eme Cru Classe, Pauillac - In Bond</v>
      </c>
      <c r="D175" s="17">
        <v>240</v>
      </c>
      <c r="E175" s="17">
        <v>340</v>
      </c>
      <c r="F175" s="6"/>
      <c r="G175" s="6"/>
      <c r="H175" s="6"/>
      <c r="J175" s="6"/>
      <c r="K175" s="6"/>
      <c r="L175" s="6"/>
      <c r="M175" s="6"/>
      <c r="N175" s="6"/>
      <c r="AA175" s="24" t="s">
        <v>977</v>
      </c>
      <c r="AB175" s="22" t="s">
        <v>1793</v>
      </c>
    </row>
    <row r="176" spans="1:28" ht="12" customHeight="1" x14ac:dyDescent="0.2">
      <c r="A176" s="18" t="s">
        <v>364</v>
      </c>
      <c r="B176" s="19" t="s">
        <v>922</v>
      </c>
      <c r="C176" s="20" t="str">
        <f t="shared" si="2"/>
        <v>Chateau Clerc Milon 5eme Cru Classe, Pauillac</v>
      </c>
      <c r="D176" s="17">
        <v>480</v>
      </c>
      <c r="E176" s="17">
        <v>600</v>
      </c>
      <c r="F176" s="6"/>
      <c r="G176" s="6"/>
      <c r="H176" s="6"/>
      <c r="J176" s="6"/>
      <c r="K176" s="6"/>
      <c r="L176" s="6"/>
      <c r="M176" s="6"/>
      <c r="N176" s="6"/>
      <c r="AA176" s="24" t="s">
        <v>1024</v>
      </c>
      <c r="AB176" s="22" t="s">
        <v>1794</v>
      </c>
    </row>
    <row r="177" spans="1:28" ht="12" customHeight="1" x14ac:dyDescent="0.2">
      <c r="A177" s="18" t="s">
        <v>365</v>
      </c>
      <c r="B177" s="19" t="s">
        <v>922</v>
      </c>
      <c r="C177" s="20" t="str">
        <f t="shared" si="2"/>
        <v>Chateau Clerc Milon 5eme Cru Classe, Pauillac</v>
      </c>
      <c r="D177" s="17">
        <v>480</v>
      </c>
      <c r="E177" s="17">
        <v>600</v>
      </c>
      <c r="F177" s="6"/>
      <c r="G177" s="6"/>
      <c r="H177" s="6"/>
      <c r="J177" s="6"/>
      <c r="K177" s="6"/>
      <c r="L177" s="6"/>
      <c r="M177" s="6"/>
      <c r="N177" s="6"/>
      <c r="AA177" s="24" t="s">
        <v>1024</v>
      </c>
      <c r="AB177" s="22" t="s">
        <v>1795</v>
      </c>
    </row>
    <row r="178" spans="1:28" ht="12" customHeight="1" x14ac:dyDescent="0.2">
      <c r="A178" s="18" t="s">
        <v>366</v>
      </c>
      <c r="B178" s="19" t="s">
        <v>922</v>
      </c>
      <c r="C178" s="20" t="str">
        <f t="shared" si="2"/>
        <v>Chateau Haut-Batailley 5eme Cru Classe, Pauillac</v>
      </c>
      <c r="D178" s="17">
        <v>200</v>
      </c>
      <c r="E178" s="17">
        <v>300</v>
      </c>
      <c r="F178" s="6"/>
      <c r="G178" s="6"/>
      <c r="H178" s="6"/>
      <c r="J178" s="6"/>
      <c r="K178" s="6"/>
      <c r="L178" s="6"/>
      <c r="M178" s="6"/>
      <c r="N178" s="6"/>
      <c r="AA178" s="24" t="s">
        <v>161</v>
      </c>
      <c r="AB178" s="22" t="s">
        <v>1796</v>
      </c>
    </row>
    <row r="179" spans="1:28" ht="12" customHeight="1" x14ac:dyDescent="0.2">
      <c r="A179" s="18" t="s">
        <v>367</v>
      </c>
      <c r="B179" s="19" t="s">
        <v>922</v>
      </c>
      <c r="C179" s="20" t="str">
        <f t="shared" si="2"/>
        <v>Chateau Haut-Batailley 5eme Cru Classe, Pauillac</v>
      </c>
      <c r="D179" s="17">
        <v>200</v>
      </c>
      <c r="E179" s="17">
        <v>300</v>
      </c>
      <c r="F179" s="6"/>
      <c r="G179" s="6"/>
      <c r="H179" s="6"/>
      <c r="J179" s="6"/>
      <c r="K179" s="6"/>
      <c r="L179" s="6"/>
      <c r="M179" s="6"/>
      <c r="N179" s="6"/>
      <c r="AA179" s="24" t="s">
        <v>161</v>
      </c>
      <c r="AB179" s="22" t="s">
        <v>1797</v>
      </c>
    </row>
    <row r="180" spans="1:28" ht="12" customHeight="1" x14ac:dyDescent="0.2">
      <c r="A180" s="18" t="s">
        <v>368</v>
      </c>
      <c r="B180" s="19" t="s">
        <v>922</v>
      </c>
      <c r="C180" s="20" t="str">
        <f t="shared" si="2"/>
        <v>Chateau Haut-Batailley 5eme Cru Classe, Pauillac</v>
      </c>
      <c r="D180" s="17">
        <v>100</v>
      </c>
      <c r="E180" s="17">
        <v>150</v>
      </c>
      <c r="F180" s="6"/>
      <c r="G180" s="6"/>
      <c r="H180" s="6"/>
      <c r="J180" s="6"/>
      <c r="K180" s="6"/>
      <c r="L180" s="6"/>
      <c r="M180" s="6"/>
      <c r="N180" s="6"/>
      <c r="AA180" s="24" t="s">
        <v>161</v>
      </c>
      <c r="AB180" s="22" t="s">
        <v>1798</v>
      </c>
    </row>
    <row r="181" spans="1:28" ht="12" customHeight="1" x14ac:dyDescent="0.2">
      <c r="A181" s="18" t="s">
        <v>369</v>
      </c>
      <c r="B181" s="19" t="s">
        <v>922</v>
      </c>
      <c r="C181" s="20" t="str">
        <f t="shared" si="2"/>
        <v>Chateau Pedesclaux 5eme Cru Classe, Pauillac</v>
      </c>
      <c r="D181" s="17">
        <v>140</v>
      </c>
      <c r="E181" s="17">
        <v>180</v>
      </c>
      <c r="F181" s="6"/>
      <c r="G181" s="6"/>
      <c r="H181" s="6"/>
      <c r="J181" s="6"/>
      <c r="K181" s="6"/>
      <c r="L181" s="6"/>
      <c r="M181" s="6"/>
      <c r="N181" s="6"/>
      <c r="AA181" s="24" t="s">
        <v>1017</v>
      </c>
      <c r="AB181" s="22" t="s">
        <v>1799</v>
      </c>
    </row>
    <row r="182" spans="1:28" ht="12" customHeight="1" x14ac:dyDescent="0.2">
      <c r="A182" s="18" t="s">
        <v>370</v>
      </c>
      <c r="B182" s="19" t="s">
        <v>922</v>
      </c>
      <c r="C182" s="20" t="str">
        <f t="shared" si="2"/>
        <v>Chateau Pedesclaux 5eme Cru Classe, Pauillac</v>
      </c>
      <c r="D182" s="17">
        <v>140</v>
      </c>
      <c r="E182" s="17">
        <v>180</v>
      </c>
      <c r="F182" s="6"/>
      <c r="G182" s="6"/>
      <c r="H182" s="6"/>
      <c r="J182" s="6"/>
      <c r="K182" s="6"/>
      <c r="L182" s="6"/>
      <c r="M182" s="6"/>
      <c r="N182" s="6"/>
      <c r="AA182" s="24" t="s">
        <v>1017</v>
      </c>
      <c r="AB182" s="22" t="s">
        <v>1800</v>
      </c>
    </row>
    <row r="183" spans="1:28" ht="12" customHeight="1" x14ac:dyDescent="0.2">
      <c r="A183" s="18" t="s">
        <v>371</v>
      </c>
      <c r="B183" s="19" t="s">
        <v>922</v>
      </c>
      <c r="C183" s="20" t="str">
        <f t="shared" si="2"/>
        <v>Alter Ego, Margaux - In Bond</v>
      </c>
      <c r="D183" s="17">
        <v>240</v>
      </c>
      <c r="E183" s="17">
        <v>340</v>
      </c>
      <c r="F183" s="6"/>
      <c r="G183" s="6"/>
      <c r="H183" s="6"/>
      <c r="J183" s="6"/>
      <c r="K183" s="6"/>
      <c r="L183" s="6"/>
      <c r="M183" s="6"/>
      <c r="N183" s="6"/>
      <c r="AA183" s="24" t="s">
        <v>1025</v>
      </c>
      <c r="AB183" s="22" t="s">
        <v>1801</v>
      </c>
    </row>
    <row r="184" spans="1:28" ht="12" customHeight="1" x14ac:dyDescent="0.2">
      <c r="A184" s="18" t="s">
        <v>372</v>
      </c>
      <c r="B184" s="19" t="s">
        <v>922</v>
      </c>
      <c r="C184" s="20" t="str">
        <f t="shared" si="2"/>
        <v>Clos Fourtet Premier Grand Cru Classe B, Saint-Emilion Grand Cru</v>
      </c>
      <c r="D184" s="17">
        <v>440</v>
      </c>
      <c r="E184" s="17">
        <v>560</v>
      </c>
      <c r="F184" s="6"/>
      <c r="G184" s="6"/>
      <c r="H184" s="6"/>
      <c r="J184" s="6"/>
      <c r="K184" s="6"/>
      <c r="L184" s="6"/>
      <c r="M184" s="6"/>
      <c r="N184" s="6"/>
      <c r="AA184" s="24" t="s">
        <v>168</v>
      </c>
      <c r="AB184" s="22" t="s">
        <v>1802</v>
      </c>
    </row>
    <row r="185" spans="1:28" ht="12" customHeight="1" x14ac:dyDescent="0.2">
      <c r="A185" s="18" t="s">
        <v>373</v>
      </c>
      <c r="B185" s="19" t="s">
        <v>922</v>
      </c>
      <c r="C185" s="20" t="str">
        <f t="shared" si="2"/>
        <v>Clos Fourtet Premier Grand Cru Classe B, Saint-Emilion Grand Cru</v>
      </c>
      <c r="D185" s="17">
        <v>440</v>
      </c>
      <c r="E185" s="17">
        <v>560</v>
      </c>
      <c r="F185" s="6"/>
      <c r="G185" s="6"/>
      <c r="H185" s="6"/>
      <c r="J185" s="6"/>
      <c r="K185" s="6"/>
      <c r="L185" s="6"/>
      <c r="M185" s="6"/>
      <c r="N185" s="6"/>
      <c r="AA185" s="24" t="s">
        <v>168</v>
      </c>
      <c r="AB185" s="22" t="s">
        <v>1803</v>
      </c>
    </row>
    <row r="186" spans="1:28" ht="12" customHeight="1" x14ac:dyDescent="0.2">
      <c r="A186" s="18" t="s">
        <v>374</v>
      </c>
      <c r="B186" s="19" t="s">
        <v>922</v>
      </c>
      <c r="C186" s="20" t="str">
        <f t="shared" si="2"/>
        <v>Clos Fourtet Premier Grand Cru Classe B, Saint-Emilion Grand Cru</v>
      </c>
      <c r="D186" s="17">
        <v>220</v>
      </c>
      <c r="E186" s="17">
        <v>280</v>
      </c>
      <c r="F186" s="6"/>
      <c r="G186" s="6"/>
      <c r="H186" s="6"/>
      <c r="J186" s="6"/>
      <c r="K186" s="6"/>
      <c r="L186" s="6"/>
      <c r="M186" s="6"/>
      <c r="N186" s="6"/>
      <c r="AA186" s="24" t="s">
        <v>168</v>
      </c>
      <c r="AB186" s="22" t="s">
        <v>1804</v>
      </c>
    </row>
    <row r="187" spans="1:28" ht="12" customHeight="1" x14ac:dyDescent="0.2">
      <c r="A187" s="18" t="s">
        <v>375</v>
      </c>
      <c r="B187" s="19" t="s">
        <v>1027</v>
      </c>
      <c r="C187" s="20" t="str">
        <f t="shared" si="2"/>
        <v>Chateau Leoville Barton 2eme Cru Classe, Saint-Julien - In Bond</v>
      </c>
      <c r="D187" s="17">
        <v>200</v>
      </c>
      <c r="E187" s="17">
        <v>260</v>
      </c>
      <c r="F187" s="6"/>
      <c r="G187" s="6"/>
      <c r="H187" s="6"/>
      <c r="J187" s="6"/>
      <c r="K187" s="6"/>
      <c r="L187" s="6"/>
      <c r="M187" s="6"/>
      <c r="N187" s="6"/>
      <c r="AA187" s="24" t="s">
        <v>171</v>
      </c>
      <c r="AB187" s="22" t="s">
        <v>1805</v>
      </c>
    </row>
    <row r="188" spans="1:28" ht="12" customHeight="1" x14ac:dyDescent="0.2">
      <c r="A188" s="18" t="s">
        <v>376</v>
      </c>
      <c r="B188" s="19" t="s">
        <v>1027</v>
      </c>
      <c r="C188" s="20" t="str">
        <f t="shared" si="2"/>
        <v>Chateau Haut-Bailly Cru Classe, Pessac-Leognan - In Bond</v>
      </c>
      <c r="D188" s="17">
        <v>200</v>
      </c>
      <c r="E188" s="17">
        <v>260</v>
      </c>
      <c r="F188" s="6"/>
      <c r="G188" s="6"/>
      <c r="H188" s="6"/>
      <c r="J188" s="6"/>
      <c r="K188" s="6"/>
      <c r="L188" s="6"/>
      <c r="M188" s="6"/>
      <c r="N188" s="6"/>
      <c r="AA188" s="24" t="s">
        <v>169</v>
      </c>
      <c r="AB188" s="22" t="s">
        <v>1806</v>
      </c>
    </row>
    <row r="189" spans="1:28" ht="12" customHeight="1" x14ac:dyDescent="0.2">
      <c r="A189" s="18" t="s">
        <v>377</v>
      </c>
      <c r="B189" s="19" t="s">
        <v>1027</v>
      </c>
      <c r="C189" s="20" t="str">
        <f t="shared" si="2"/>
        <v>La Croix Ducru-Beaucaillou, Saint-Julien - In Bond</v>
      </c>
      <c r="D189" s="17">
        <v>280</v>
      </c>
      <c r="E189" s="17">
        <v>320</v>
      </c>
      <c r="F189" s="6"/>
      <c r="G189" s="6"/>
      <c r="H189" s="6"/>
      <c r="J189" s="6"/>
      <c r="K189" s="6"/>
      <c r="L189" s="6"/>
      <c r="M189" s="6"/>
      <c r="N189" s="6"/>
      <c r="AA189" s="24" t="s">
        <v>170</v>
      </c>
      <c r="AB189" s="22" t="s">
        <v>1807</v>
      </c>
    </row>
    <row r="190" spans="1:28" ht="12" customHeight="1" x14ac:dyDescent="0.2">
      <c r="A190" s="18" t="s">
        <v>378</v>
      </c>
      <c r="B190" s="19" t="s">
        <v>1027</v>
      </c>
      <c r="C190" s="20" t="str">
        <f t="shared" si="2"/>
        <v>Chateau Anthonic, Moulis en Medoc - In Bond</v>
      </c>
      <c r="D190" s="17">
        <v>120</v>
      </c>
      <c r="E190" s="17">
        <v>150</v>
      </c>
      <c r="F190" s="6"/>
      <c r="G190" s="6"/>
      <c r="H190" s="6"/>
      <c r="J190" s="6"/>
      <c r="K190" s="6"/>
      <c r="L190" s="6"/>
      <c r="M190" s="6"/>
      <c r="N190" s="6"/>
      <c r="AA190" s="24" t="s">
        <v>1028</v>
      </c>
      <c r="AB190" s="22" t="s">
        <v>1808</v>
      </c>
    </row>
    <row r="191" spans="1:28" ht="12" customHeight="1" x14ac:dyDescent="0.2">
      <c r="A191" s="18" t="s">
        <v>379</v>
      </c>
      <c r="B191" s="19" t="s">
        <v>1027</v>
      </c>
      <c r="C191" s="20" t="str">
        <f t="shared" si="2"/>
        <v>Chateau Anthonic, Moulis en Medoc - In Bond</v>
      </c>
      <c r="D191" s="17">
        <v>120</v>
      </c>
      <c r="E191" s="17">
        <v>150</v>
      </c>
      <c r="F191" s="6"/>
      <c r="G191" s="6"/>
      <c r="H191" s="6"/>
      <c r="J191" s="6"/>
      <c r="K191" s="6"/>
      <c r="L191" s="6"/>
      <c r="M191" s="6"/>
      <c r="N191" s="6"/>
      <c r="AA191" s="24" t="s">
        <v>1028</v>
      </c>
      <c r="AB191" s="22" t="s">
        <v>1809</v>
      </c>
    </row>
    <row r="192" spans="1:28" ht="12" customHeight="1" x14ac:dyDescent="0.2">
      <c r="A192" s="18" t="s">
        <v>380</v>
      </c>
      <c r="B192" s="19" t="s">
        <v>1029</v>
      </c>
      <c r="C192" s="20" t="str">
        <f t="shared" si="2"/>
        <v>Chateau Leoville Poyferre 2eme Cru Classe, Saint-Julien - In Bond</v>
      </c>
      <c r="D192" s="17">
        <v>420</v>
      </c>
      <c r="E192" s="17">
        <v>460</v>
      </c>
      <c r="F192" s="6"/>
      <c r="G192" s="6"/>
      <c r="H192" s="6"/>
      <c r="J192" s="6"/>
      <c r="K192" s="6"/>
      <c r="L192" s="6"/>
      <c r="M192" s="6"/>
      <c r="N192" s="6"/>
      <c r="AA192" s="24" t="s">
        <v>172</v>
      </c>
      <c r="AB192" s="22" t="s">
        <v>1810</v>
      </c>
    </row>
    <row r="193" spans="1:28" ht="12" customHeight="1" x14ac:dyDescent="0.2">
      <c r="A193" s="18" t="s">
        <v>381</v>
      </c>
      <c r="B193" s="19" t="s">
        <v>1029</v>
      </c>
      <c r="C193" s="20" t="str">
        <f t="shared" si="2"/>
        <v>Chateau d'Issan 3eme Cru Classe, Margaux - In Bond</v>
      </c>
      <c r="D193" s="17">
        <v>260</v>
      </c>
      <c r="E193" s="17">
        <v>300</v>
      </c>
      <c r="F193" s="6"/>
      <c r="G193" s="6"/>
      <c r="H193" s="6"/>
      <c r="J193" s="6"/>
      <c r="K193" s="6"/>
      <c r="L193" s="6"/>
      <c r="M193" s="6"/>
      <c r="N193" s="6"/>
      <c r="AA193" s="24" t="s">
        <v>58</v>
      </c>
      <c r="AB193" s="22" t="s">
        <v>1811</v>
      </c>
    </row>
    <row r="194" spans="1:28" ht="12" customHeight="1" x14ac:dyDescent="0.2">
      <c r="A194" s="18" t="s">
        <v>382</v>
      </c>
      <c r="B194" s="19" t="s">
        <v>1029</v>
      </c>
      <c r="C194" s="20" t="str">
        <f t="shared" si="2"/>
        <v>Chateau Langoa Barton 3eme Cru Classe, Saint-Julien</v>
      </c>
      <c r="D194" s="17">
        <v>200</v>
      </c>
      <c r="E194" s="17">
        <v>300</v>
      </c>
      <c r="F194" s="6"/>
      <c r="G194" s="6"/>
      <c r="H194" s="6"/>
      <c r="J194" s="6"/>
      <c r="K194" s="6"/>
      <c r="L194" s="6"/>
      <c r="M194" s="6"/>
      <c r="N194" s="6"/>
      <c r="AA194" s="24" t="s">
        <v>157</v>
      </c>
      <c r="AB194" s="22" t="s">
        <v>1812</v>
      </c>
    </row>
    <row r="195" spans="1:28" ht="12" customHeight="1" x14ac:dyDescent="0.2">
      <c r="A195" s="18" t="s">
        <v>383</v>
      </c>
      <c r="B195" s="19" t="s">
        <v>1029</v>
      </c>
      <c r="C195" s="20" t="str">
        <f t="shared" si="2"/>
        <v>Chateau Haut-Batailley 5eme Cru Classe, Pauillac</v>
      </c>
      <c r="D195" s="17">
        <v>200</v>
      </c>
      <c r="E195" s="17">
        <v>300</v>
      </c>
      <c r="F195" s="6"/>
      <c r="G195" s="6"/>
      <c r="H195" s="6"/>
      <c r="J195" s="6"/>
      <c r="K195" s="6"/>
      <c r="L195" s="6"/>
      <c r="M195" s="6"/>
      <c r="N195" s="6"/>
      <c r="AA195" s="24" t="s">
        <v>161</v>
      </c>
      <c r="AB195" s="22" t="s">
        <v>1813</v>
      </c>
    </row>
    <row r="196" spans="1:28" ht="12" customHeight="1" x14ac:dyDescent="0.2">
      <c r="A196" s="18" t="s">
        <v>384</v>
      </c>
      <c r="B196" s="19" t="s">
        <v>1029</v>
      </c>
      <c r="C196" s="20" t="str">
        <f t="shared" ref="C196:C259" si="3">HYPERLINK(AB196,AA196)</f>
        <v>La Chapelle de la Mission Haut-Brion, Pessac-Leognan - In Bond</v>
      </c>
      <c r="D196" s="17">
        <v>180</v>
      </c>
      <c r="E196" s="17">
        <v>220</v>
      </c>
      <c r="F196" s="6"/>
      <c r="G196" s="6"/>
      <c r="H196" s="6"/>
      <c r="J196" s="6"/>
      <c r="K196" s="6"/>
      <c r="L196" s="6"/>
      <c r="M196" s="6"/>
      <c r="N196" s="6"/>
      <c r="AA196" s="24" t="s">
        <v>1030</v>
      </c>
      <c r="AB196" s="22" t="s">
        <v>1814</v>
      </c>
    </row>
    <row r="197" spans="1:28" ht="12" customHeight="1" x14ac:dyDescent="0.2">
      <c r="A197" s="18" t="s">
        <v>385</v>
      </c>
      <c r="B197" s="19" t="s">
        <v>1029</v>
      </c>
      <c r="C197" s="20" t="str">
        <f t="shared" si="3"/>
        <v>Domaine de Chevalier, Rouge Cru Classe, Pessac-Leognan - In Bond</v>
      </c>
      <c r="D197" s="17">
        <v>380</v>
      </c>
      <c r="E197" s="17">
        <v>440</v>
      </c>
      <c r="F197" s="6"/>
      <c r="G197" s="6"/>
      <c r="H197" s="6"/>
      <c r="J197" s="6"/>
      <c r="K197" s="6"/>
      <c r="L197" s="6"/>
      <c r="M197" s="6"/>
      <c r="N197" s="6"/>
      <c r="AA197" s="24" t="s">
        <v>1020</v>
      </c>
      <c r="AB197" s="22" t="s">
        <v>1815</v>
      </c>
    </row>
    <row r="198" spans="1:28" ht="12" customHeight="1" x14ac:dyDescent="0.2">
      <c r="A198" s="18" t="s">
        <v>386</v>
      </c>
      <c r="B198" s="19" t="s">
        <v>1029</v>
      </c>
      <c r="C198" s="20" t="str">
        <f t="shared" si="3"/>
        <v>Chateau Haut-Bailly Cru Classe, Pessac-Leognan - In Bond</v>
      </c>
      <c r="D198" s="17">
        <v>200</v>
      </c>
      <c r="E198" s="17">
        <v>300</v>
      </c>
      <c r="F198" s="6"/>
      <c r="G198" s="6"/>
      <c r="H198" s="6"/>
      <c r="J198" s="6"/>
      <c r="K198" s="6"/>
      <c r="L198" s="6"/>
      <c r="M198" s="6"/>
      <c r="N198" s="6"/>
      <c r="AA198" s="24" t="s">
        <v>169</v>
      </c>
      <c r="AB198" s="22" t="s">
        <v>1816</v>
      </c>
    </row>
    <row r="199" spans="1:28" ht="12" customHeight="1" x14ac:dyDescent="0.2">
      <c r="A199" s="18" t="s">
        <v>387</v>
      </c>
      <c r="B199" s="19" t="s">
        <v>1029</v>
      </c>
      <c r="C199" s="20" t="str">
        <f t="shared" si="3"/>
        <v>Chateau Pape Clement Cru Classe, Pessac-Leognan - In Bond</v>
      </c>
      <c r="D199" s="17">
        <v>320</v>
      </c>
      <c r="E199" s="17">
        <v>440</v>
      </c>
      <c r="F199" s="9"/>
      <c r="G199" s="9"/>
      <c r="H199" s="9"/>
      <c r="I199" s="9"/>
      <c r="J199" s="9"/>
      <c r="K199" s="9"/>
      <c r="L199" s="9"/>
      <c r="M199" s="9"/>
      <c r="N199" s="9"/>
      <c r="AA199" s="24" t="s">
        <v>1031</v>
      </c>
      <c r="AB199" s="22" t="s">
        <v>1817</v>
      </c>
    </row>
    <row r="200" spans="1:28" ht="12" customHeight="1" x14ac:dyDescent="0.2">
      <c r="A200" s="18" t="s">
        <v>388</v>
      </c>
      <c r="B200" s="19" t="s">
        <v>1029</v>
      </c>
      <c r="C200" s="20" t="str">
        <f t="shared" si="3"/>
        <v>Chateau Pape Clement, Cuvee Bernard Magrez, Pessac-Leognan - In Bond</v>
      </c>
      <c r="D200" s="17">
        <v>140</v>
      </c>
      <c r="E200" s="17">
        <v>180</v>
      </c>
      <c r="F200" s="6"/>
      <c r="G200" s="6"/>
      <c r="H200" s="6"/>
      <c r="J200" s="6"/>
      <c r="K200" s="6"/>
      <c r="L200" s="6"/>
      <c r="M200" s="6"/>
      <c r="N200" s="6"/>
      <c r="O200" s="9"/>
      <c r="P200" s="9"/>
      <c r="Q200" s="9"/>
      <c r="R200" s="9"/>
      <c r="S200" s="9"/>
      <c r="T200" s="9"/>
      <c r="U200" s="9"/>
      <c r="V200" s="9"/>
      <c r="W200" s="9"/>
      <c r="X200" s="9"/>
      <c r="Y200" s="9"/>
      <c r="AA200" s="24" t="s">
        <v>1032</v>
      </c>
      <c r="AB200" s="22" t="s">
        <v>1818</v>
      </c>
    </row>
    <row r="201" spans="1:28" ht="12" customHeight="1" x14ac:dyDescent="0.2">
      <c r="A201" s="18" t="s">
        <v>389</v>
      </c>
      <c r="B201" s="19" t="s">
        <v>1029</v>
      </c>
      <c r="C201" s="20" t="str">
        <f t="shared" si="3"/>
        <v>Chateau Phelan Segur, Saint-Estephe - In Bond</v>
      </c>
      <c r="D201" s="17">
        <v>200</v>
      </c>
      <c r="E201" s="17">
        <v>240</v>
      </c>
      <c r="F201" s="6"/>
      <c r="G201" s="6"/>
      <c r="H201" s="6"/>
      <c r="J201" s="6"/>
      <c r="K201" s="6"/>
      <c r="L201" s="6"/>
      <c r="M201" s="6"/>
      <c r="N201" s="6"/>
      <c r="AA201" s="24" t="s">
        <v>1033</v>
      </c>
      <c r="AB201" s="22" t="s">
        <v>1819</v>
      </c>
    </row>
    <row r="202" spans="1:28" ht="12" customHeight="1" x14ac:dyDescent="0.2">
      <c r="A202" s="18" t="s">
        <v>390</v>
      </c>
      <c r="B202" s="19" t="s">
        <v>1029</v>
      </c>
      <c r="C202" s="20" t="str">
        <f t="shared" si="3"/>
        <v>Chateau Tour St Bonnet, Medoc - In Bond</v>
      </c>
      <c r="D202" s="17">
        <v>90</v>
      </c>
      <c r="E202" s="17">
        <v>120</v>
      </c>
      <c r="F202" s="6"/>
      <c r="G202" s="6"/>
      <c r="H202" s="6"/>
      <c r="J202" s="6"/>
      <c r="K202" s="6"/>
      <c r="L202" s="6"/>
      <c r="M202" s="6"/>
      <c r="N202" s="6"/>
      <c r="Z202" s="9"/>
      <c r="AA202" s="24" t="s">
        <v>1034</v>
      </c>
      <c r="AB202" s="22" t="s">
        <v>1820</v>
      </c>
    </row>
    <row r="203" spans="1:28" ht="12" customHeight="1" x14ac:dyDescent="0.2">
      <c r="A203" s="18" t="s">
        <v>391</v>
      </c>
      <c r="B203" s="19" t="s">
        <v>1029</v>
      </c>
      <c r="C203" s="20" t="str">
        <f t="shared" si="3"/>
        <v>Chateau Tour St Bonnet, Medoc - In Bond</v>
      </c>
      <c r="D203" s="17">
        <v>90</v>
      </c>
      <c r="E203" s="17">
        <v>120</v>
      </c>
      <c r="F203" s="6"/>
      <c r="G203" s="6"/>
      <c r="H203" s="6"/>
      <c r="J203" s="6"/>
      <c r="K203" s="6"/>
      <c r="L203" s="6"/>
      <c r="M203" s="6"/>
      <c r="N203" s="6"/>
      <c r="AA203" s="24" t="s">
        <v>1034</v>
      </c>
      <c r="AB203" s="22" t="s">
        <v>1821</v>
      </c>
    </row>
    <row r="204" spans="1:28" ht="12" customHeight="1" x14ac:dyDescent="0.2">
      <c r="A204" s="18" t="s">
        <v>392</v>
      </c>
      <c r="B204" s="19" t="s">
        <v>1035</v>
      </c>
      <c r="C204" s="20" t="str">
        <f t="shared" si="3"/>
        <v>Chateau Cantenac Brown 3eme Cru Classe, Margaux</v>
      </c>
      <c r="D204" s="17">
        <v>180</v>
      </c>
      <c r="E204" s="17">
        <v>280</v>
      </c>
      <c r="F204" s="6"/>
      <c r="G204" s="6"/>
      <c r="H204" s="6"/>
      <c r="J204" s="6"/>
      <c r="K204" s="6"/>
      <c r="L204" s="6"/>
      <c r="M204" s="6"/>
      <c r="N204" s="6"/>
      <c r="AA204" s="24" t="s">
        <v>1036</v>
      </c>
      <c r="AB204" s="22" t="s">
        <v>1822</v>
      </c>
    </row>
    <row r="205" spans="1:28" ht="12" customHeight="1" x14ac:dyDescent="0.2">
      <c r="A205" s="18" t="s">
        <v>393</v>
      </c>
      <c r="B205" s="19" t="s">
        <v>1035</v>
      </c>
      <c r="C205" s="20" t="str">
        <f t="shared" si="3"/>
        <v>Chateau Lafon-Rochet 4eme Cru Classe, Saint-Estephe</v>
      </c>
      <c r="D205" s="17">
        <v>120</v>
      </c>
      <c r="E205" s="17">
        <v>160</v>
      </c>
      <c r="F205" s="6"/>
      <c r="G205" s="6"/>
      <c r="H205" s="6"/>
      <c r="J205" s="6"/>
      <c r="K205" s="6"/>
      <c r="L205" s="6"/>
      <c r="M205" s="6"/>
      <c r="N205" s="6"/>
      <c r="AA205" s="24" t="s">
        <v>159</v>
      </c>
      <c r="AB205" s="22" t="s">
        <v>1823</v>
      </c>
    </row>
    <row r="206" spans="1:28" ht="12" customHeight="1" x14ac:dyDescent="0.2">
      <c r="A206" s="18" t="s">
        <v>394</v>
      </c>
      <c r="B206" s="19" t="s">
        <v>1035</v>
      </c>
      <c r="C206" s="20" t="str">
        <f t="shared" si="3"/>
        <v>Chateau Lafon-Rochet 4eme Cru Classe, Saint-Estephe</v>
      </c>
      <c r="D206" s="17">
        <v>120</v>
      </c>
      <c r="E206" s="17">
        <v>160</v>
      </c>
      <c r="F206" s="6"/>
      <c r="G206" s="6"/>
      <c r="H206" s="6"/>
      <c r="J206" s="6"/>
      <c r="K206" s="6"/>
      <c r="L206" s="6"/>
      <c r="M206" s="6"/>
      <c r="N206" s="6"/>
      <c r="AA206" s="24" t="s">
        <v>159</v>
      </c>
      <c r="AB206" s="22" t="s">
        <v>1824</v>
      </c>
    </row>
    <row r="207" spans="1:28" ht="12" customHeight="1" x14ac:dyDescent="0.2">
      <c r="A207" s="18" t="s">
        <v>395</v>
      </c>
      <c r="B207" s="19" t="s">
        <v>1035</v>
      </c>
      <c r="C207" s="20" t="str">
        <f t="shared" si="3"/>
        <v>Chateau Siran, Margaux - In Bond</v>
      </c>
      <c r="D207" s="17">
        <v>110</v>
      </c>
      <c r="E207" s="17">
        <v>150</v>
      </c>
      <c r="F207" s="6"/>
      <c r="G207" s="6"/>
      <c r="H207" s="6"/>
      <c r="J207" s="6"/>
      <c r="K207" s="6"/>
      <c r="L207" s="6"/>
      <c r="M207" s="6"/>
      <c r="N207" s="6"/>
      <c r="AA207" s="24" t="s">
        <v>1037</v>
      </c>
      <c r="AB207" s="22" t="s">
        <v>1825</v>
      </c>
    </row>
    <row r="208" spans="1:28" ht="12" customHeight="1" x14ac:dyDescent="0.2">
      <c r="A208" s="18" t="s">
        <v>396</v>
      </c>
      <c r="B208" s="19" t="s">
        <v>1035</v>
      </c>
      <c r="C208" s="20" t="str">
        <f t="shared" si="3"/>
        <v>Chateau Siran, Margaux - In Bond</v>
      </c>
      <c r="D208" s="17">
        <v>110</v>
      </c>
      <c r="E208" s="17">
        <v>150</v>
      </c>
      <c r="F208" s="9"/>
      <c r="G208" s="9"/>
      <c r="H208" s="9"/>
      <c r="I208" s="9"/>
      <c r="J208" s="9"/>
      <c r="K208" s="9"/>
      <c r="L208" s="9"/>
      <c r="M208" s="9"/>
      <c r="N208" s="9"/>
      <c r="AA208" s="24" t="s">
        <v>1037</v>
      </c>
      <c r="AB208" s="22" t="s">
        <v>1826</v>
      </c>
    </row>
    <row r="209" spans="1:28" ht="12" customHeight="1" x14ac:dyDescent="0.2">
      <c r="A209" s="18" t="s">
        <v>397</v>
      </c>
      <c r="B209" s="19" t="s">
        <v>1035</v>
      </c>
      <c r="C209" s="20" t="str">
        <f t="shared" si="3"/>
        <v>Chateau Fourcas Dupre, Listrac-Medoc - In Bond</v>
      </c>
      <c r="D209" s="17">
        <v>100</v>
      </c>
      <c r="E209" s="17">
        <v>140</v>
      </c>
      <c r="F209" s="6"/>
      <c r="G209" s="6"/>
      <c r="H209" s="6"/>
      <c r="J209" s="6"/>
      <c r="K209" s="6"/>
      <c r="L209" s="6"/>
      <c r="M209" s="6"/>
      <c r="N209" s="6"/>
      <c r="O209" s="9"/>
      <c r="P209" s="9"/>
      <c r="Q209" s="9"/>
      <c r="R209" s="9"/>
      <c r="S209" s="9"/>
      <c r="T209" s="9"/>
      <c r="U209" s="9"/>
      <c r="V209" s="9"/>
      <c r="W209" s="9"/>
      <c r="X209" s="9"/>
      <c r="Y209" s="9"/>
      <c r="AA209" s="24" t="s">
        <v>1038</v>
      </c>
      <c r="AB209" s="22" t="s">
        <v>1827</v>
      </c>
    </row>
    <row r="210" spans="1:28" ht="12" customHeight="1" x14ac:dyDescent="0.2">
      <c r="A210" s="18" t="s">
        <v>398</v>
      </c>
      <c r="B210" s="19" t="s">
        <v>1035</v>
      </c>
      <c r="C210" s="20" t="str">
        <f t="shared" si="3"/>
        <v>Chateau Fourcas Dupre, Listrac-Medoc - In Bond</v>
      </c>
      <c r="D210" s="17">
        <v>100</v>
      </c>
      <c r="E210" s="17">
        <v>140</v>
      </c>
      <c r="F210" s="6"/>
      <c r="G210" s="6"/>
      <c r="H210" s="6"/>
      <c r="J210" s="6"/>
      <c r="K210" s="6"/>
      <c r="L210" s="6"/>
      <c r="M210" s="6"/>
      <c r="N210" s="6"/>
      <c r="AA210" s="24" t="s">
        <v>1038</v>
      </c>
      <c r="AB210" s="22" t="s">
        <v>1828</v>
      </c>
    </row>
    <row r="211" spans="1:28" ht="12" customHeight="1" x14ac:dyDescent="0.2">
      <c r="A211" s="18" t="s">
        <v>399</v>
      </c>
      <c r="B211" s="19" t="s">
        <v>1035</v>
      </c>
      <c r="C211" s="20" t="str">
        <f t="shared" si="3"/>
        <v>Chateau Beau-Sejour Becot Premier Grand Cru Classe B, Saint-Emilion Grand Cru</v>
      </c>
      <c r="D211" s="17">
        <v>200</v>
      </c>
      <c r="E211" s="17">
        <v>300</v>
      </c>
      <c r="F211" s="6"/>
      <c r="G211" s="6"/>
      <c r="H211" s="6"/>
      <c r="J211" s="6"/>
      <c r="K211" s="6"/>
      <c r="L211" s="6"/>
      <c r="M211" s="6"/>
      <c r="N211" s="6"/>
      <c r="Z211" s="9"/>
      <c r="AA211" s="24" t="s">
        <v>1040</v>
      </c>
      <c r="AB211" s="22" t="s">
        <v>1829</v>
      </c>
    </row>
    <row r="212" spans="1:28" ht="12" customHeight="1" x14ac:dyDescent="0.2">
      <c r="A212" s="18" t="s">
        <v>400</v>
      </c>
      <c r="B212" s="19" t="s">
        <v>1035</v>
      </c>
      <c r="C212" s="20" t="str">
        <f t="shared" si="3"/>
        <v>Chateau Beau-Sejour Becot Premier Grand Cru Classe B, Saint-Emilion Grand Cru</v>
      </c>
      <c r="D212" s="17">
        <v>200</v>
      </c>
      <c r="E212" s="17">
        <v>300</v>
      </c>
      <c r="F212" s="6"/>
      <c r="G212" s="6"/>
      <c r="H212" s="6"/>
      <c r="J212" s="6"/>
      <c r="K212" s="6"/>
      <c r="L212" s="6"/>
      <c r="M212" s="6"/>
      <c r="N212" s="6"/>
      <c r="AA212" s="24" t="s">
        <v>1040</v>
      </c>
      <c r="AB212" s="22" t="s">
        <v>1830</v>
      </c>
    </row>
    <row r="213" spans="1:28" ht="12" customHeight="1" x14ac:dyDescent="0.2">
      <c r="A213" s="18" t="s">
        <v>401</v>
      </c>
      <c r="B213" s="19" t="s">
        <v>1035</v>
      </c>
      <c r="C213" s="20" t="str">
        <f t="shared" si="3"/>
        <v>Chateau Grand Mayne Grand Cru Classe, Saint-Emilion Grand Cru</v>
      </c>
      <c r="D213" s="17">
        <v>120</v>
      </c>
      <c r="E213" s="17">
        <v>160</v>
      </c>
      <c r="F213" s="6"/>
      <c r="G213" s="6"/>
      <c r="H213" s="6"/>
      <c r="J213" s="6"/>
      <c r="K213" s="6"/>
      <c r="L213" s="6"/>
      <c r="M213" s="6"/>
      <c r="N213" s="6"/>
      <c r="AA213" s="24" t="s">
        <v>1041</v>
      </c>
      <c r="AB213" s="22" t="s">
        <v>1831</v>
      </c>
    </row>
    <row r="214" spans="1:28" ht="12" customHeight="1" x14ac:dyDescent="0.2">
      <c r="A214" s="18" t="s">
        <v>402</v>
      </c>
      <c r="B214" s="19" t="s">
        <v>1035</v>
      </c>
      <c r="C214" s="20" t="str">
        <f t="shared" si="3"/>
        <v>Chateau Grand Mayne Grand Cru Classe, Saint-Emilion Grand Cru</v>
      </c>
      <c r="D214" s="17">
        <v>120</v>
      </c>
      <c r="E214" s="17">
        <v>160</v>
      </c>
      <c r="F214" s="6"/>
      <c r="G214" s="6"/>
      <c r="H214" s="6"/>
      <c r="J214" s="6"/>
      <c r="K214" s="6"/>
      <c r="L214" s="6"/>
      <c r="M214" s="6"/>
      <c r="N214" s="6"/>
      <c r="AA214" s="24" t="s">
        <v>1041</v>
      </c>
      <c r="AB214" s="22" t="s">
        <v>1832</v>
      </c>
    </row>
    <row r="215" spans="1:28" ht="12" customHeight="1" x14ac:dyDescent="0.2">
      <c r="A215" s="18" t="s">
        <v>403</v>
      </c>
      <c r="B215" s="19" t="s">
        <v>1035</v>
      </c>
      <c r="C215" s="20" t="str">
        <f t="shared" si="3"/>
        <v>Chateau Laroque Grand Cru Classe, Saint-Emilion Grand Cru</v>
      </c>
      <c r="D215" s="17">
        <v>100</v>
      </c>
      <c r="E215" s="17">
        <v>150</v>
      </c>
      <c r="F215" s="6"/>
      <c r="G215" s="6"/>
      <c r="H215" s="6"/>
      <c r="J215" s="6"/>
      <c r="K215" s="6"/>
      <c r="L215" s="6"/>
      <c r="M215" s="6"/>
      <c r="N215" s="6"/>
      <c r="AA215" s="24" t="s">
        <v>1042</v>
      </c>
      <c r="AB215" s="22" t="s">
        <v>1833</v>
      </c>
    </row>
    <row r="216" spans="1:28" ht="12" customHeight="1" x14ac:dyDescent="0.2">
      <c r="A216" s="18" t="s">
        <v>404</v>
      </c>
      <c r="B216" s="19" t="s">
        <v>1035</v>
      </c>
      <c r="C216" s="20" t="str">
        <f t="shared" si="3"/>
        <v>Chateau Laroque Grand Cru Classe, Saint-Emilion Grand Cru</v>
      </c>
      <c r="D216" s="17">
        <v>100</v>
      </c>
      <c r="E216" s="17">
        <v>150</v>
      </c>
      <c r="F216" s="9"/>
      <c r="G216" s="9"/>
      <c r="H216" s="9"/>
      <c r="I216" s="9"/>
      <c r="J216" s="9"/>
      <c r="K216" s="9"/>
      <c r="L216" s="9"/>
      <c r="M216" s="9"/>
      <c r="N216" s="9"/>
      <c r="AA216" s="24" t="s">
        <v>1042</v>
      </c>
      <c r="AB216" s="22" t="s">
        <v>1834</v>
      </c>
    </row>
    <row r="217" spans="1:28" ht="12" customHeight="1" x14ac:dyDescent="0.2">
      <c r="A217" s="18" t="s">
        <v>405</v>
      </c>
      <c r="B217" s="19" t="s">
        <v>1035</v>
      </c>
      <c r="C217" s="20" t="str">
        <f t="shared" si="3"/>
        <v>Chateau La Grande Clotte, Lussac-Saint-Emilion - In Bond</v>
      </c>
      <c r="D217" s="17">
        <v>90</v>
      </c>
      <c r="E217" s="17">
        <v>120</v>
      </c>
      <c r="F217" s="6"/>
      <c r="G217" s="6"/>
      <c r="H217" s="6"/>
      <c r="J217" s="6"/>
      <c r="K217" s="6"/>
      <c r="L217" s="6"/>
      <c r="M217" s="6"/>
      <c r="N217" s="6"/>
      <c r="O217" s="9"/>
      <c r="P217" s="9"/>
      <c r="Q217" s="9"/>
      <c r="R217" s="9"/>
      <c r="S217" s="9"/>
      <c r="T217" s="9"/>
      <c r="U217" s="9"/>
      <c r="V217" s="9"/>
      <c r="W217" s="9"/>
      <c r="X217" s="9"/>
      <c r="Y217" s="9"/>
      <c r="AA217" s="24" t="s">
        <v>1043</v>
      </c>
      <c r="AB217" s="22" t="s">
        <v>1835</v>
      </c>
    </row>
    <row r="218" spans="1:28" ht="12" customHeight="1" x14ac:dyDescent="0.2">
      <c r="A218" s="18" t="s">
        <v>406</v>
      </c>
      <c r="B218" s="19" t="s">
        <v>1035</v>
      </c>
      <c r="C218" s="20" t="str">
        <f t="shared" si="3"/>
        <v>Chateau La Grande Clotte, Lussac-Saint-Emilion - In Bond</v>
      </c>
      <c r="D218" s="17">
        <v>90</v>
      </c>
      <c r="E218" s="17">
        <v>120</v>
      </c>
      <c r="F218" s="6"/>
      <c r="G218" s="6"/>
      <c r="H218" s="6"/>
      <c r="J218" s="6"/>
      <c r="K218" s="6"/>
      <c r="L218" s="6"/>
      <c r="M218" s="6"/>
      <c r="N218" s="6"/>
      <c r="AA218" s="24" t="s">
        <v>1043</v>
      </c>
      <c r="AB218" s="22" t="s">
        <v>1836</v>
      </c>
    </row>
    <row r="219" spans="1:28" ht="12" customHeight="1" x14ac:dyDescent="0.2">
      <c r="A219" s="18" t="s">
        <v>407</v>
      </c>
      <c r="B219" s="19" t="s">
        <v>1044</v>
      </c>
      <c r="C219" s="20" t="str">
        <f t="shared" si="3"/>
        <v>Chateau La Gaffeliere Premier Grand Cru Classe B, Saint-Emilion Grand Cru</v>
      </c>
      <c r="D219" s="17">
        <v>240</v>
      </c>
      <c r="E219" s="17">
        <v>340</v>
      </c>
      <c r="F219" s="6"/>
      <c r="G219" s="6"/>
      <c r="H219" s="6"/>
      <c r="J219" s="6"/>
      <c r="K219" s="6"/>
      <c r="L219" s="6"/>
      <c r="M219" s="6"/>
      <c r="N219" s="6"/>
      <c r="Z219" s="9"/>
      <c r="AA219" s="24" t="s">
        <v>1045</v>
      </c>
      <c r="AB219" s="22" t="s">
        <v>1837</v>
      </c>
    </row>
    <row r="220" spans="1:28" ht="12" customHeight="1" x14ac:dyDescent="0.2">
      <c r="A220" s="18" t="s">
        <v>408</v>
      </c>
      <c r="B220" s="19" t="s">
        <v>1044</v>
      </c>
      <c r="C220" s="20" t="str">
        <f t="shared" si="3"/>
        <v>Chateau La Gaffeliere Premier Grand Cru Classe B, Saint-Emilion Grand Cru</v>
      </c>
      <c r="D220" s="17">
        <v>240</v>
      </c>
      <c r="E220" s="17">
        <v>340</v>
      </c>
      <c r="F220" s="6"/>
      <c r="G220" s="6"/>
      <c r="H220" s="6"/>
      <c r="J220" s="6"/>
      <c r="K220" s="6"/>
      <c r="L220" s="6"/>
      <c r="M220" s="6"/>
      <c r="N220" s="6"/>
      <c r="AA220" s="24" t="s">
        <v>1045</v>
      </c>
      <c r="AB220" s="22" t="s">
        <v>1838</v>
      </c>
    </row>
    <row r="221" spans="1:28" ht="12" customHeight="1" x14ac:dyDescent="0.2">
      <c r="A221" s="18" t="s">
        <v>409</v>
      </c>
      <c r="B221" s="19" t="s">
        <v>1046</v>
      </c>
      <c r="C221" s="20" t="str">
        <f t="shared" si="3"/>
        <v>Chateau Langoa Barton 3eme Cru Classe, Saint-Julien - In Bond</v>
      </c>
      <c r="D221" s="17">
        <v>120</v>
      </c>
      <c r="E221" s="17">
        <v>180</v>
      </c>
      <c r="F221" s="6"/>
      <c r="G221" s="6"/>
      <c r="H221" s="6"/>
      <c r="J221" s="6"/>
      <c r="K221" s="6"/>
      <c r="L221" s="6"/>
      <c r="M221" s="6"/>
      <c r="N221" s="6"/>
      <c r="AA221" s="24" t="s">
        <v>1047</v>
      </c>
      <c r="AB221" s="22" t="s">
        <v>1839</v>
      </c>
    </row>
    <row r="222" spans="1:28" ht="12" customHeight="1" x14ac:dyDescent="0.2">
      <c r="A222" s="18" t="s">
        <v>410</v>
      </c>
      <c r="B222" s="19" t="s">
        <v>1046</v>
      </c>
      <c r="C222" s="20" t="str">
        <f t="shared" si="3"/>
        <v>La Dame de Montrose, Saint-Estephe - In Bond</v>
      </c>
      <c r="D222" s="17">
        <v>100</v>
      </c>
      <c r="E222" s="17">
        <v>150</v>
      </c>
      <c r="F222" s="6"/>
      <c r="G222" s="6"/>
      <c r="H222" s="6"/>
      <c r="J222" s="6"/>
      <c r="K222" s="6"/>
      <c r="L222" s="6"/>
      <c r="M222" s="6"/>
      <c r="N222" s="6"/>
      <c r="AA222" s="24" t="s">
        <v>1048</v>
      </c>
      <c r="AB222" s="22" t="s">
        <v>1840</v>
      </c>
    </row>
    <row r="223" spans="1:28" ht="12" customHeight="1" x14ac:dyDescent="0.2">
      <c r="A223" s="18" t="s">
        <v>411</v>
      </c>
      <c r="B223" s="19" t="s">
        <v>24</v>
      </c>
      <c r="C223" s="20" t="str">
        <f t="shared" si="3"/>
        <v>2011/2012 Vieux Chateau Certan, Pomerol</v>
      </c>
      <c r="D223" s="17">
        <v>480</v>
      </c>
      <c r="E223" s="17">
        <v>650</v>
      </c>
      <c r="F223" s="6"/>
      <c r="G223" s="6"/>
      <c r="H223" s="6"/>
      <c r="J223" s="6"/>
      <c r="K223" s="6"/>
      <c r="L223" s="6"/>
      <c r="M223" s="6"/>
      <c r="N223" s="6"/>
      <c r="AA223" s="24" t="s">
        <v>1049</v>
      </c>
      <c r="AB223" s="22" t="s">
        <v>1841</v>
      </c>
    </row>
    <row r="224" spans="1:28" ht="12" customHeight="1" x14ac:dyDescent="0.2">
      <c r="A224" s="18" t="s">
        <v>412</v>
      </c>
      <c r="B224" s="19" t="s">
        <v>24</v>
      </c>
      <c r="C224" s="20" t="str">
        <f t="shared" si="3"/>
        <v>2007/2009 Chateau Phelan Segur, Saint-Estephe and Pavillon Poyferre, Saint Julien (Magnums)</v>
      </c>
      <c r="D224" s="17">
        <v>200</v>
      </c>
      <c r="E224" s="17">
        <v>300</v>
      </c>
      <c r="F224" s="6"/>
      <c r="G224" s="6"/>
      <c r="H224" s="6"/>
      <c r="J224" s="6"/>
      <c r="K224" s="6"/>
      <c r="L224" s="6"/>
      <c r="M224" s="6"/>
      <c r="N224" s="6"/>
      <c r="AA224" s="24" t="s">
        <v>1051</v>
      </c>
      <c r="AB224" s="22" t="s">
        <v>1842</v>
      </c>
    </row>
    <row r="225" spans="1:28" ht="12" customHeight="1" x14ac:dyDescent="0.2">
      <c r="A225" s="18" t="s">
        <v>413</v>
      </c>
      <c r="B225" s="19" t="s">
        <v>1005</v>
      </c>
      <c r="C225" s="20" t="str">
        <f t="shared" si="3"/>
        <v>2012 Mixed Lot of St Emilion Grand Cru and Pomerol</v>
      </c>
      <c r="D225" s="17">
        <v>400</v>
      </c>
      <c r="E225" s="17">
        <v>600</v>
      </c>
      <c r="F225" s="6"/>
      <c r="G225" s="6"/>
      <c r="H225" s="6"/>
      <c r="J225" s="6"/>
      <c r="K225" s="6"/>
      <c r="L225" s="6"/>
      <c r="M225" s="6"/>
      <c r="N225" s="6"/>
      <c r="AA225" s="24" t="s">
        <v>1053</v>
      </c>
      <c r="AB225" s="22" t="s">
        <v>1843</v>
      </c>
    </row>
    <row r="226" spans="1:28" ht="12" customHeight="1" x14ac:dyDescent="0.2">
      <c r="A226" s="18" t="s">
        <v>414</v>
      </c>
      <c r="B226" s="19" t="s">
        <v>1008</v>
      </c>
      <c r="C226" s="20" t="str">
        <f t="shared" si="3"/>
        <v>Chateau Picque Caillou, Blanc, Pessac-Leognan</v>
      </c>
      <c r="D226" s="17">
        <v>140</v>
      </c>
      <c r="E226" s="17">
        <v>230</v>
      </c>
      <c r="F226" s="6"/>
      <c r="G226" s="6"/>
      <c r="H226" s="6"/>
      <c r="J226" s="6"/>
      <c r="K226" s="6"/>
      <c r="L226" s="6"/>
      <c r="M226" s="6"/>
      <c r="N226" s="6"/>
      <c r="AA226" s="24" t="s">
        <v>173</v>
      </c>
      <c r="AB226" s="22" t="s">
        <v>1844</v>
      </c>
    </row>
    <row r="227" spans="1:28" ht="12" customHeight="1" x14ac:dyDescent="0.2">
      <c r="A227" s="18" t="s">
        <v>415</v>
      </c>
      <c r="B227" s="19" t="s">
        <v>914</v>
      </c>
      <c r="C227" s="20" t="str">
        <f t="shared" si="3"/>
        <v>Coche-Dury, Meursault, Les Rougeots</v>
      </c>
      <c r="D227" s="17">
        <v>200</v>
      </c>
      <c r="E227" s="17">
        <v>400</v>
      </c>
      <c r="F227" s="6"/>
      <c r="G227" s="6"/>
      <c r="H227" s="6"/>
      <c r="J227" s="6"/>
      <c r="K227" s="6"/>
      <c r="L227" s="6"/>
      <c r="M227" s="6"/>
      <c r="N227" s="6"/>
      <c r="AA227" s="24" t="s">
        <v>1055</v>
      </c>
      <c r="AB227" s="22" t="s">
        <v>1845</v>
      </c>
    </row>
    <row r="228" spans="1:28" ht="12" customHeight="1" x14ac:dyDescent="0.2">
      <c r="A228" s="18" t="s">
        <v>416</v>
      </c>
      <c r="B228" s="19" t="s">
        <v>916</v>
      </c>
      <c r="C228" s="20" t="str">
        <f t="shared" si="3"/>
        <v>Domaine Faiveley, Corton-Charlemagne Grand Cru</v>
      </c>
      <c r="D228" s="17">
        <v>400</v>
      </c>
      <c r="E228" s="17">
        <v>600</v>
      </c>
      <c r="F228" s="6"/>
      <c r="G228" s="6"/>
      <c r="H228" s="6"/>
      <c r="J228" s="6"/>
      <c r="K228" s="6"/>
      <c r="L228" s="6"/>
      <c r="M228" s="6"/>
      <c r="N228" s="6"/>
      <c r="AA228" s="24" t="s">
        <v>1058</v>
      </c>
      <c r="AB228" s="22" t="s">
        <v>1846</v>
      </c>
    </row>
    <row r="229" spans="1:28" ht="12" customHeight="1" x14ac:dyDescent="0.2">
      <c r="A229" s="18" t="s">
        <v>417</v>
      </c>
      <c r="B229" s="19" t="s">
        <v>1005</v>
      </c>
      <c r="C229" s="20" t="str">
        <f t="shared" si="3"/>
        <v>Domaine Dujac, Morey-Saint-Denis Premier Cru, Monts Luisants</v>
      </c>
      <c r="D229" s="17">
        <v>480</v>
      </c>
      <c r="E229" s="17">
        <v>650</v>
      </c>
      <c r="F229" s="6"/>
      <c r="G229" s="6"/>
      <c r="H229" s="6"/>
      <c r="J229" s="6"/>
      <c r="K229" s="6"/>
      <c r="L229" s="6"/>
      <c r="M229" s="6"/>
      <c r="N229" s="6"/>
      <c r="AA229" s="24" t="s">
        <v>1060</v>
      </c>
      <c r="AB229" s="22" t="s">
        <v>1847</v>
      </c>
    </row>
    <row r="230" spans="1:28" ht="12" customHeight="1" x14ac:dyDescent="0.2">
      <c r="A230" s="18" t="s">
        <v>418</v>
      </c>
      <c r="B230" s="19" t="s">
        <v>1005</v>
      </c>
      <c r="C230" s="20" t="str">
        <f t="shared" si="3"/>
        <v>Domaine Dujac, Morey-Saint-Denis Premier Cru, Monts Luisants</v>
      </c>
      <c r="D230" s="17">
        <v>480</v>
      </c>
      <c r="E230" s="17">
        <v>650</v>
      </c>
      <c r="F230" s="9"/>
      <c r="G230" s="9"/>
      <c r="H230" s="9"/>
      <c r="I230" s="9"/>
      <c r="J230" s="9"/>
      <c r="K230" s="9"/>
      <c r="L230" s="9"/>
      <c r="M230" s="9"/>
      <c r="N230" s="9"/>
      <c r="AA230" s="24" t="s">
        <v>1060</v>
      </c>
      <c r="AB230" s="22" t="s">
        <v>1848</v>
      </c>
    </row>
    <row r="231" spans="1:28" ht="12" customHeight="1" x14ac:dyDescent="0.2">
      <c r="A231" s="18" t="s">
        <v>419</v>
      </c>
      <c r="B231" s="19" t="s">
        <v>1010</v>
      </c>
      <c r="C231" s="20" t="str">
        <f t="shared" si="3"/>
        <v>Domaine Dujac, Morey-Saint-Denis Premier Cru, Monts Luisants</v>
      </c>
      <c r="D231" s="17">
        <v>500</v>
      </c>
      <c r="E231" s="17">
        <v>700</v>
      </c>
      <c r="F231" s="6"/>
      <c r="G231" s="6"/>
      <c r="H231" s="6"/>
      <c r="J231" s="6"/>
      <c r="K231" s="6"/>
      <c r="L231" s="6"/>
      <c r="M231" s="6"/>
      <c r="N231" s="6"/>
      <c r="O231" s="9"/>
      <c r="P231" s="9"/>
      <c r="Q231" s="9"/>
      <c r="R231" s="9"/>
      <c r="S231" s="9"/>
      <c r="T231" s="9"/>
      <c r="U231" s="9"/>
      <c r="V231" s="9"/>
      <c r="W231" s="9"/>
      <c r="X231" s="9"/>
      <c r="Y231" s="9"/>
      <c r="AA231" s="24" t="s">
        <v>1060</v>
      </c>
      <c r="AB231" s="22" t="s">
        <v>1849</v>
      </c>
    </row>
    <row r="232" spans="1:28" ht="12" customHeight="1" x14ac:dyDescent="0.2">
      <c r="A232" s="18" t="s">
        <v>420</v>
      </c>
      <c r="B232" s="19" t="s">
        <v>1010</v>
      </c>
      <c r="C232" s="20" t="str">
        <f t="shared" si="3"/>
        <v>Domaine Dujac, Morey-Saint-Denis Premier Cru, Monts Luisants</v>
      </c>
      <c r="D232" s="17">
        <v>500</v>
      </c>
      <c r="E232" s="17">
        <v>700</v>
      </c>
      <c r="F232" s="6"/>
      <c r="G232" s="6"/>
      <c r="H232" s="6"/>
      <c r="J232" s="6"/>
      <c r="K232" s="6"/>
      <c r="L232" s="6"/>
      <c r="M232" s="6"/>
      <c r="N232" s="6"/>
      <c r="AA232" s="24" t="s">
        <v>1060</v>
      </c>
      <c r="AB232" s="22" t="s">
        <v>1850</v>
      </c>
    </row>
    <row r="233" spans="1:28" ht="12" customHeight="1" x14ac:dyDescent="0.2">
      <c r="A233" s="18" t="s">
        <v>421</v>
      </c>
      <c r="B233" s="19" t="s">
        <v>1011</v>
      </c>
      <c r="C233" s="20" t="str">
        <f t="shared" si="3"/>
        <v>Domaine Rapet Pere et Fils, Corton-Charlemagne Grand Cru</v>
      </c>
      <c r="D233" s="17">
        <v>380</v>
      </c>
      <c r="E233" s="17">
        <v>550</v>
      </c>
      <c r="F233" s="6"/>
      <c r="G233" s="6"/>
      <c r="H233" s="6"/>
      <c r="J233" s="6"/>
      <c r="K233" s="6"/>
      <c r="L233" s="6"/>
      <c r="M233" s="6"/>
      <c r="N233" s="6"/>
      <c r="Z233" s="9"/>
      <c r="AA233" s="24" t="s">
        <v>1063</v>
      </c>
      <c r="AB233" s="22" t="s">
        <v>1851</v>
      </c>
    </row>
    <row r="234" spans="1:28" ht="12" customHeight="1" x14ac:dyDescent="0.2">
      <c r="A234" s="18" t="s">
        <v>422</v>
      </c>
      <c r="B234" s="19" t="s">
        <v>1010</v>
      </c>
      <c r="C234" s="20" t="str">
        <f t="shared" si="3"/>
        <v>Domaine de Montille, Beaune Premier Cru</v>
      </c>
      <c r="D234" s="17">
        <v>80</v>
      </c>
      <c r="E234" s="17">
        <v>120</v>
      </c>
      <c r="F234" s="6"/>
      <c r="G234" s="6"/>
      <c r="H234" s="6"/>
      <c r="J234" s="6"/>
      <c r="K234" s="6"/>
      <c r="L234" s="6"/>
      <c r="M234" s="6"/>
      <c r="N234" s="6"/>
      <c r="AA234" s="24" t="s">
        <v>1065</v>
      </c>
      <c r="AB234" s="22" t="s">
        <v>1852</v>
      </c>
    </row>
    <row r="235" spans="1:28" ht="12" customHeight="1" x14ac:dyDescent="0.2">
      <c r="A235" s="18" t="s">
        <v>423</v>
      </c>
      <c r="B235" s="19" t="s">
        <v>1011</v>
      </c>
      <c r="C235" s="20" t="str">
        <f t="shared" si="3"/>
        <v>Pierre-Yves Colin-Morey, Meursault, Les Narvaux</v>
      </c>
      <c r="D235" s="17">
        <v>200</v>
      </c>
      <c r="E235" s="17">
        <v>300</v>
      </c>
      <c r="F235" s="6"/>
      <c r="G235" s="6"/>
      <c r="H235" s="6"/>
      <c r="J235" s="6"/>
      <c r="K235" s="6"/>
      <c r="L235" s="6"/>
      <c r="M235" s="6"/>
      <c r="N235" s="6"/>
      <c r="AA235" s="24" t="s">
        <v>1066</v>
      </c>
      <c r="AB235" s="22" t="s">
        <v>1853</v>
      </c>
    </row>
    <row r="236" spans="1:28" ht="12" customHeight="1" x14ac:dyDescent="0.2">
      <c r="A236" s="18" t="s">
        <v>424</v>
      </c>
      <c r="B236" s="19" t="s">
        <v>921</v>
      </c>
      <c r="C236" s="20" t="str">
        <f t="shared" si="3"/>
        <v>Pernot Belicard, Puligny-Montrachet Premier Cru, Les Perrieres - In Bond</v>
      </c>
      <c r="D236" s="17">
        <v>320</v>
      </c>
      <c r="E236" s="17">
        <v>420</v>
      </c>
      <c r="F236" s="6"/>
      <c r="G236" s="6"/>
      <c r="H236" s="6"/>
      <c r="J236" s="6"/>
      <c r="K236" s="6"/>
      <c r="L236" s="6"/>
      <c r="M236" s="6"/>
      <c r="N236" s="6"/>
      <c r="AA236" s="24" t="s">
        <v>1068</v>
      </c>
      <c r="AB236" s="22" t="s">
        <v>1854</v>
      </c>
    </row>
    <row r="237" spans="1:28" ht="12.75" x14ac:dyDescent="0.2">
      <c r="A237" s="18" t="s">
        <v>425</v>
      </c>
      <c r="B237" s="19" t="s">
        <v>921</v>
      </c>
      <c r="C237" s="20" t="str">
        <f t="shared" si="3"/>
        <v>Pernot Belicard, Puligny-Montrachet Premier Cru, Champ Canet - In Bond</v>
      </c>
      <c r="D237" s="17">
        <v>320</v>
      </c>
      <c r="E237" s="17">
        <v>420</v>
      </c>
      <c r="F237" s="6"/>
      <c r="G237" s="6"/>
      <c r="H237" s="6"/>
      <c r="J237" s="6"/>
      <c r="K237" s="6"/>
      <c r="L237" s="6"/>
      <c r="M237" s="6"/>
      <c r="N237" s="6"/>
      <c r="AA237" s="24" t="s">
        <v>1070</v>
      </c>
      <c r="AB237" s="22" t="s">
        <v>1855</v>
      </c>
    </row>
    <row r="238" spans="1:28" ht="12" customHeight="1" x14ac:dyDescent="0.2">
      <c r="A238" s="18" t="s">
        <v>426</v>
      </c>
      <c r="B238" s="19" t="s">
        <v>921</v>
      </c>
      <c r="C238" s="20" t="str">
        <f t="shared" si="3"/>
        <v>Patrick Javillier, Bourgogne, Cote d'Or Cuvee des Forgets</v>
      </c>
      <c r="D238" s="17">
        <v>150</v>
      </c>
      <c r="E238" s="17">
        <v>260</v>
      </c>
      <c r="F238" s="6"/>
      <c r="G238" s="6"/>
      <c r="H238" s="6"/>
      <c r="J238" s="6"/>
      <c r="K238" s="6"/>
      <c r="L238" s="6"/>
      <c r="M238" s="6"/>
      <c r="N238" s="6"/>
      <c r="AA238" s="24" t="s">
        <v>174</v>
      </c>
      <c r="AB238" s="22" t="s">
        <v>1856</v>
      </c>
    </row>
    <row r="239" spans="1:28" ht="12" customHeight="1" x14ac:dyDescent="0.2">
      <c r="A239" s="18" t="s">
        <v>427</v>
      </c>
      <c r="B239" s="19" t="s">
        <v>922</v>
      </c>
      <c r="C239" s="20" t="str">
        <f t="shared" si="3"/>
        <v>Joseph Drouhin, Beaune Premier Cru, Le Clos des Mouches Blanc</v>
      </c>
      <c r="D239" s="17">
        <v>500</v>
      </c>
      <c r="E239" s="17">
        <v>700</v>
      </c>
      <c r="F239" s="6"/>
      <c r="G239" s="6"/>
      <c r="H239" s="6"/>
      <c r="J239" s="6"/>
      <c r="K239" s="6"/>
      <c r="L239" s="6"/>
      <c r="M239" s="6"/>
      <c r="N239" s="6"/>
      <c r="AA239" s="24" t="s">
        <v>1071</v>
      </c>
      <c r="AB239" s="22" t="s">
        <v>1857</v>
      </c>
    </row>
    <row r="240" spans="1:28" ht="12" customHeight="1" x14ac:dyDescent="0.2">
      <c r="A240" s="18" t="s">
        <v>428</v>
      </c>
      <c r="B240" s="19" t="s">
        <v>922</v>
      </c>
      <c r="C240" s="20" t="str">
        <f t="shared" si="3"/>
        <v>Mixed Lot of Jean-Claude Ramonet, Saint-Aubin Premier Cru</v>
      </c>
      <c r="D240" s="17">
        <v>480</v>
      </c>
      <c r="E240" s="17">
        <v>650</v>
      </c>
      <c r="F240" s="6"/>
      <c r="G240" s="6"/>
      <c r="H240" s="6"/>
      <c r="J240" s="6"/>
      <c r="K240" s="6"/>
      <c r="L240" s="6"/>
      <c r="M240" s="6"/>
      <c r="N240" s="6"/>
      <c r="AA240" s="24" t="s">
        <v>1073</v>
      </c>
      <c r="AB240" s="22" t="s">
        <v>1858</v>
      </c>
    </row>
    <row r="241" spans="1:31" ht="12" customHeight="1" x14ac:dyDescent="0.2">
      <c r="A241" s="18" t="s">
        <v>429</v>
      </c>
      <c r="B241" s="19" t="s">
        <v>922</v>
      </c>
      <c r="C241" s="20" t="str">
        <f t="shared" si="3"/>
        <v>Vincent Dancer, Chassagne-Montrachet Premier Cru, La Romanee</v>
      </c>
      <c r="D241" s="17">
        <v>200</v>
      </c>
      <c r="E241" s="17">
        <v>300</v>
      </c>
      <c r="F241" s="6"/>
      <c r="G241" s="6"/>
      <c r="H241" s="6"/>
      <c r="J241" s="6"/>
      <c r="K241" s="6"/>
      <c r="L241" s="6"/>
      <c r="M241" s="6"/>
      <c r="N241" s="6"/>
      <c r="AA241" s="24" t="s">
        <v>1076</v>
      </c>
      <c r="AB241" s="22" t="s">
        <v>1859</v>
      </c>
    </row>
    <row r="242" spans="1:31" ht="12" customHeight="1" x14ac:dyDescent="0.2">
      <c r="A242" s="18" t="s">
        <v>430</v>
      </c>
      <c r="B242" s="19" t="s">
        <v>922</v>
      </c>
      <c r="C242" s="20" t="str">
        <f t="shared" si="3"/>
        <v>Pierre-Yves Colin-Morey, Chassagne-Montrachet Premier Cru, La Maltroie</v>
      </c>
      <c r="D242" s="17">
        <v>700</v>
      </c>
      <c r="E242" s="17">
        <v>900</v>
      </c>
      <c r="F242" s="9"/>
      <c r="G242" s="9"/>
      <c r="H242" s="9"/>
      <c r="I242" s="9"/>
      <c r="J242" s="9"/>
      <c r="K242" s="9"/>
      <c r="L242" s="9"/>
      <c r="M242" s="9"/>
      <c r="N242" s="9"/>
      <c r="AA242" s="24" t="s">
        <v>1078</v>
      </c>
      <c r="AB242" s="22" t="s">
        <v>1860</v>
      </c>
    </row>
    <row r="243" spans="1:31" ht="12" customHeight="1" x14ac:dyDescent="0.2">
      <c r="A243" s="18" t="s">
        <v>431</v>
      </c>
      <c r="B243" s="19" t="s">
        <v>922</v>
      </c>
      <c r="C243" s="20" t="str">
        <f t="shared" si="3"/>
        <v>Matrot, Meursault, Blanc</v>
      </c>
      <c r="D243" s="17">
        <v>110</v>
      </c>
      <c r="E243" s="17">
        <v>160</v>
      </c>
      <c r="F243" s="6"/>
      <c r="G243" s="6"/>
      <c r="H243" s="6"/>
      <c r="J243" s="6"/>
      <c r="K243" s="6"/>
      <c r="L243" s="6"/>
      <c r="M243" s="6"/>
      <c r="N243" s="6"/>
      <c r="O243" s="9"/>
      <c r="P243" s="9"/>
      <c r="Q243" s="9"/>
      <c r="R243" s="9"/>
      <c r="S243" s="9"/>
      <c r="T243" s="9"/>
      <c r="U243" s="9"/>
      <c r="V243" s="9"/>
      <c r="W243" s="9"/>
      <c r="X243" s="9"/>
      <c r="Y243" s="9"/>
      <c r="AA243" s="24" t="s">
        <v>175</v>
      </c>
      <c r="AB243" s="22" t="s">
        <v>1861</v>
      </c>
    </row>
    <row r="244" spans="1:31" ht="12" customHeight="1" x14ac:dyDescent="0.2">
      <c r="A244" s="18" t="s">
        <v>432</v>
      </c>
      <c r="B244" s="19" t="s">
        <v>1027</v>
      </c>
      <c r="C244" s="20" t="str">
        <f t="shared" si="3"/>
        <v>Domaine Jean-Baptiste Boudier, Corton-Charlemagne Grand Cru, Le Corton - In Bond</v>
      </c>
      <c r="D244" s="17">
        <v>380</v>
      </c>
      <c r="E244" s="17">
        <v>500</v>
      </c>
      <c r="F244" s="6"/>
      <c r="G244" s="6"/>
      <c r="H244" s="6"/>
      <c r="J244" s="6"/>
      <c r="K244" s="6"/>
      <c r="L244" s="6"/>
      <c r="M244" s="6"/>
      <c r="N244" s="6"/>
      <c r="AA244" s="24" t="s">
        <v>1079</v>
      </c>
      <c r="AB244" s="22" t="s">
        <v>1862</v>
      </c>
    </row>
    <row r="245" spans="1:31" ht="12" customHeight="1" x14ac:dyDescent="0.2">
      <c r="A245" s="18" t="s">
        <v>433</v>
      </c>
      <c r="B245" s="19" t="s">
        <v>1027</v>
      </c>
      <c r="C245" s="20" t="str">
        <f t="shared" si="3"/>
        <v>Domaine Dujac, Morey-Saint-Denis Premier Cru, Monts Luisants</v>
      </c>
      <c r="D245" s="17">
        <v>480</v>
      </c>
      <c r="E245" s="17">
        <v>650</v>
      </c>
      <c r="F245" s="6"/>
      <c r="G245" s="6"/>
      <c r="H245" s="6"/>
      <c r="J245" s="6"/>
      <c r="K245" s="6"/>
      <c r="L245" s="6"/>
      <c r="M245" s="6"/>
      <c r="N245" s="6"/>
      <c r="Z245" s="9"/>
      <c r="AA245" s="24" t="s">
        <v>1060</v>
      </c>
      <c r="AB245" s="22" t="s">
        <v>1863</v>
      </c>
    </row>
    <row r="246" spans="1:31" ht="12" customHeight="1" x14ac:dyDescent="0.2">
      <c r="A246" s="18" t="s">
        <v>434</v>
      </c>
      <c r="B246" s="19" t="s">
        <v>1027</v>
      </c>
      <c r="C246" s="20" t="str">
        <f t="shared" si="3"/>
        <v>Domaine de la Vougeraie, Vougeot Premier Cru, Le Clos Blanc de Vougeot (Magnum)</v>
      </c>
      <c r="D246" s="17">
        <v>480</v>
      </c>
      <c r="E246" s="17">
        <v>650</v>
      </c>
      <c r="F246" s="6"/>
      <c r="G246" s="6"/>
      <c r="H246" s="6"/>
      <c r="J246" s="6"/>
      <c r="K246" s="6"/>
      <c r="L246" s="6"/>
      <c r="M246" s="6"/>
      <c r="N246" s="6"/>
      <c r="AA246" s="24" t="s">
        <v>1081</v>
      </c>
      <c r="AB246" s="22" t="s">
        <v>1864</v>
      </c>
    </row>
    <row r="247" spans="1:31" ht="12" customHeight="1" x14ac:dyDescent="0.2">
      <c r="A247" s="18" t="s">
        <v>435</v>
      </c>
      <c r="B247" s="19" t="s">
        <v>1027</v>
      </c>
      <c r="C247" s="20" t="str">
        <f t="shared" si="3"/>
        <v>Domaine de la Vougeraie, Vougeot Premier Cru, Le Clos Blanc de Vougeot</v>
      </c>
      <c r="D247" s="17">
        <v>240</v>
      </c>
      <c r="E247" s="17">
        <v>320</v>
      </c>
      <c r="F247" s="6"/>
      <c r="G247" s="6"/>
      <c r="H247" s="6"/>
      <c r="J247" s="6"/>
      <c r="K247" s="6"/>
      <c r="L247" s="6"/>
      <c r="M247" s="6"/>
      <c r="N247" s="6"/>
      <c r="AA247" s="24" t="s">
        <v>1083</v>
      </c>
      <c r="AB247" s="22" t="s">
        <v>1865</v>
      </c>
    </row>
    <row r="248" spans="1:31" ht="12" customHeight="1" x14ac:dyDescent="0.2">
      <c r="A248" s="18" t="s">
        <v>436</v>
      </c>
      <c r="B248" s="19" t="s">
        <v>1027</v>
      </c>
      <c r="C248" s="20" t="str">
        <f t="shared" si="3"/>
        <v>Benjamin Leroux, Meursault Premier Cru, Blagny La Piece sous le Bois</v>
      </c>
      <c r="D248" s="17">
        <v>200</v>
      </c>
      <c r="E248" s="17">
        <v>300</v>
      </c>
      <c r="F248" s="6"/>
      <c r="G248" s="6"/>
      <c r="H248" s="6"/>
      <c r="J248" s="6"/>
      <c r="K248" s="6"/>
      <c r="L248" s="6"/>
      <c r="M248" s="6"/>
      <c r="N248" s="6"/>
      <c r="AA248" s="24" t="s">
        <v>1085</v>
      </c>
      <c r="AB248" s="22" t="s">
        <v>1866</v>
      </c>
    </row>
    <row r="249" spans="1:31" ht="12" customHeight="1" x14ac:dyDescent="0.2">
      <c r="A249" s="18" t="s">
        <v>437</v>
      </c>
      <c r="B249" s="19" t="s">
        <v>1027</v>
      </c>
      <c r="C249" s="20" t="str">
        <f t="shared" si="3"/>
        <v>Domaine Paul Pillot, Saint-Aubin Premier Cru, Le Charmois Blanc</v>
      </c>
      <c r="D249" s="17">
        <v>400</v>
      </c>
      <c r="E249" s="17">
        <v>600</v>
      </c>
      <c r="F249" s="6"/>
      <c r="G249" s="6"/>
      <c r="H249" s="6"/>
      <c r="J249" s="6"/>
      <c r="K249" s="6"/>
      <c r="L249" s="6"/>
      <c r="M249" s="6"/>
      <c r="N249" s="6"/>
      <c r="AA249" s="24" t="s">
        <v>1087</v>
      </c>
      <c r="AB249" s="22" t="s">
        <v>1867</v>
      </c>
    </row>
    <row r="250" spans="1:31" ht="12" customHeight="1" x14ac:dyDescent="0.2">
      <c r="A250" s="18" t="s">
        <v>438</v>
      </c>
      <c r="B250" s="19" t="s">
        <v>1027</v>
      </c>
      <c r="C250" s="20" t="str">
        <f t="shared" si="3"/>
        <v>Domaine Paul Pillot, Saint-Aubin Premier Cru, Le Charmois Blanc</v>
      </c>
      <c r="D250" s="17">
        <v>200</v>
      </c>
      <c r="E250" s="17">
        <v>300</v>
      </c>
      <c r="F250" s="6"/>
      <c r="G250" s="6"/>
      <c r="H250" s="6"/>
      <c r="J250" s="6"/>
      <c r="K250" s="6"/>
      <c r="L250" s="6"/>
      <c r="M250" s="6"/>
      <c r="N250" s="6"/>
      <c r="AA250" s="24" t="s">
        <v>1087</v>
      </c>
      <c r="AB250" s="22" t="s">
        <v>1868</v>
      </c>
    </row>
    <row r="251" spans="1:31" ht="12" customHeight="1" x14ac:dyDescent="0.2">
      <c r="A251" s="18" t="s">
        <v>439</v>
      </c>
      <c r="B251" s="21" t="s">
        <v>1027</v>
      </c>
      <c r="C251" s="20" t="str">
        <f t="shared" si="3"/>
        <v>Hubert Lamy, Saint-Aubin Premier Cru, Derriere Chez Edouard Blanc</v>
      </c>
      <c r="D251" s="17">
        <v>600</v>
      </c>
      <c r="E251" s="17">
        <v>800</v>
      </c>
      <c r="F251" s="6"/>
      <c r="G251" s="6"/>
      <c r="H251" s="6"/>
      <c r="J251" s="6"/>
      <c r="K251" s="6"/>
      <c r="L251" s="6"/>
      <c r="M251" s="6"/>
      <c r="N251" s="6"/>
      <c r="AA251" s="25" t="s">
        <v>1089</v>
      </c>
      <c r="AB251" s="22" t="s">
        <v>1869</v>
      </c>
    </row>
    <row r="252" spans="1:31" ht="12" customHeight="1" x14ac:dyDescent="0.2">
      <c r="A252" s="18" t="s">
        <v>440</v>
      </c>
      <c r="B252" s="19" t="s">
        <v>1027</v>
      </c>
      <c r="C252" s="20" t="str">
        <f t="shared" si="3"/>
        <v>Benjamin Leroux, Chassagne-Montrachet Premier Cru, Tete du Clos Blanc</v>
      </c>
      <c r="D252" s="17">
        <v>280</v>
      </c>
      <c r="E252" s="17">
        <v>380</v>
      </c>
      <c r="F252" s="6"/>
      <c r="G252" s="6"/>
      <c r="H252" s="6"/>
      <c r="J252" s="6"/>
      <c r="K252" s="6"/>
      <c r="L252" s="6"/>
      <c r="M252" s="6"/>
      <c r="N252" s="6"/>
      <c r="AA252" s="24" t="s">
        <v>1091</v>
      </c>
      <c r="AB252" s="22" t="s">
        <v>1870</v>
      </c>
    </row>
    <row r="253" spans="1:31" ht="12" customHeight="1" x14ac:dyDescent="0.2">
      <c r="A253" s="18" t="s">
        <v>441</v>
      </c>
      <c r="B253" s="19" t="s">
        <v>1027</v>
      </c>
      <c r="C253" s="20" t="str">
        <f t="shared" si="3"/>
        <v>Mixed Lot of Caroline Morey, Chassagne-Montrachet Premier Cru</v>
      </c>
      <c r="D253" s="17">
        <v>500</v>
      </c>
      <c r="E253" s="17">
        <v>700</v>
      </c>
      <c r="F253" s="6"/>
      <c r="G253" s="6"/>
      <c r="H253" s="6"/>
      <c r="J253" s="6"/>
      <c r="K253" s="6"/>
      <c r="L253" s="6"/>
      <c r="M253" s="6"/>
      <c r="N253" s="6"/>
      <c r="AA253" s="24" t="s">
        <v>1617</v>
      </c>
      <c r="AB253" s="22" t="s">
        <v>1871</v>
      </c>
    </row>
    <row r="254" spans="1:31" ht="12" customHeight="1" x14ac:dyDescent="0.2">
      <c r="A254" s="18" t="s">
        <v>442</v>
      </c>
      <c r="B254" s="19" t="s">
        <v>1027</v>
      </c>
      <c r="C254" s="20" t="str">
        <f t="shared" si="3"/>
        <v>Domaine Buisson Battault, Puligny-Montrachet Premier Cru, Les Referts - In Bond</v>
      </c>
      <c r="D254" s="17">
        <v>320</v>
      </c>
      <c r="E254" s="17">
        <v>420</v>
      </c>
      <c r="F254" s="6"/>
      <c r="G254" s="6"/>
      <c r="H254" s="6"/>
      <c r="J254" s="6"/>
      <c r="K254" s="6"/>
      <c r="L254" s="6"/>
      <c r="M254" s="6"/>
      <c r="N254" s="6"/>
      <c r="AA254" s="24" t="s">
        <v>1093</v>
      </c>
      <c r="AB254" s="22" t="s">
        <v>1872</v>
      </c>
    </row>
    <row r="255" spans="1:31" ht="12" customHeight="1" x14ac:dyDescent="0.2">
      <c r="A255" s="18" t="s">
        <v>443</v>
      </c>
      <c r="B255" s="19" t="s">
        <v>1027</v>
      </c>
      <c r="C255" s="20" t="str">
        <f t="shared" si="3"/>
        <v>Domaine Coffinet Duvernay, Chassagne-Montrachet Premier Cru, Les Champs Gain</v>
      </c>
      <c r="D255" s="17">
        <v>700</v>
      </c>
      <c r="E255" s="17">
        <v>900</v>
      </c>
      <c r="F255" s="6"/>
      <c r="G255" s="6"/>
      <c r="H255" s="6"/>
      <c r="J255" s="6"/>
      <c r="K255" s="6"/>
      <c r="L255" s="6"/>
      <c r="M255" s="6"/>
      <c r="N255" s="6"/>
      <c r="AA255" s="24" t="s">
        <v>1094</v>
      </c>
      <c r="AB255" s="22" t="s">
        <v>1873</v>
      </c>
    </row>
    <row r="256" spans="1:31" ht="12" customHeight="1" x14ac:dyDescent="0.2">
      <c r="A256" s="18" t="s">
        <v>444</v>
      </c>
      <c r="B256" s="19" t="s">
        <v>1027</v>
      </c>
      <c r="C256" s="20" t="str">
        <f t="shared" si="3"/>
        <v>Domaine Coffinet Duvernay, Chassagne-Montrachet Premier Cru, Les Champs Gain</v>
      </c>
      <c r="D256" s="17">
        <v>360</v>
      </c>
      <c r="E256" s="17">
        <v>460</v>
      </c>
      <c r="F256" s="6"/>
      <c r="G256" s="6"/>
      <c r="H256" s="6"/>
      <c r="J256" s="6"/>
      <c r="K256" s="6"/>
      <c r="L256" s="6"/>
      <c r="M256" s="6"/>
      <c r="N256" s="6"/>
      <c r="AA256" s="24" t="s">
        <v>1094</v>
      </c>
      <c r="AB256" s="22" t="s">
        <v>1874</v>
      </c>
      <c r="AE256" s="9"/>
    </row>
    <row r="257" spans="1:53" ht="12" customHeight="1" x14ac:dyDescent="0.2">
      <c r="A257" s="18" t="s">
        <v>445</v>
      </c>
      <c r="B257" s="19" t="s">
        <v>1027</v>
      </c>
      <c r="C257" s="20" t="str">
        <f t="shared" si="3"/>
        <v>Domaine Paul Pillot, Chassagne-Montrachet Premier Cru, Clos Saint-Jean Blanc</v>
      </c>
      <c r="D257" s="17">
        <v>340</v>
      </c>
      <c r="E257" s="17">
        <v>550</v>
      </c>
      <c r="F257" s="6"/>
      <c r="G257" s="6"/>
      <c r="H257" s="6"/>
      <c r="J257" s="6"/>
      <c r="K257" s="6"/>
      <c r="L257" s="6"/>
      <c r="M257" s="6"/>
      <c r="N257" s="6"/>
      <c r="AA257" s="24" t="s">
        <v>1096</v>
      </c>
      <c r="AB257" s="22" t="s">
        <v>1875</v>
      </c>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row>
    <row r="258" spans="1:53" ht="12" customHeight="1" x14ac:dyDescent="0.2">
      <c r="A258" s="18" t="s">
        <v>446</v>
      </c>
      <c r="B258" s="19" t="s">
        <v>1027</v>
      </c>
      <c r="C258" s="20" t="str">
        <f t="shared" si="3"/>
        <v>Jean-Marc Pillot, Chassagne-Montrachet Premier Cru, Les Chenevottes</v>
      </c>
      <c r="D258" s="17">
        <v>240</v>
      </c>
      <c r="E258" s="17">
        <v>340</v>
      </c>
      <c r="F258" s="6"/>
      <c r="G258" s="6"/>
      <c r="H258" s="6"/>
      <c r="J258" s="6"/>
      <c r="K258" s="6"/>
      <c r="L258" s="6"/>
      <c r="M258" s="6"/>
      <c r="N258" s="6"/>
      <c r="AA258" s="24" t="s">
        <v>1097</v>
      </c>
      <c r="AB258" s="22" t="s">
        <v>1876</v>
      </c>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row>
    <row r="259" spans="1:53" ht="12" customHeight="1" x14ac:dyDescent="0.2">
      <c r="A259" s="18" t="s">
        <v>447</v>
      </c>
      <c r="B259" s="19" t="s">
        <v>1027</v>
      </c>
      <c r="C259" s="20" t="str">
        <f t="shared" si="3"/>
        <v>Jean-Marc Pillot, Chassagne-Montrachet Premier Cru, Les Chenevottes (Magnum)</v>
      </c>
      <c r="D259" s="17">
        <v>500</v>
      </c>
      <c r="E259" s="17">
        <v>700</v>
      </c>
      <c r="F259" s="6"/>
      <c r="G259" s="6"/>
      <c r="H259" s="6"/>
      <c r="J259" s="6"/>
      <c r="K259" s="6"/>
      <c r="L259" s="6"/>
      <c r="M259" s="6"/>
      <c r="N259" s="6"/>
      <c r="AA259" s="24" t="s">
        <v>1099</v>
      </c>
      <c r="AB259" s="22" t="s">
        <v>1877</v>
      </c>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row>
    <row r="260" spans="1:53" ht="12" customHeight="1" x14ac:dyDescent="0.2">
      <c r="A260" s="18" t="s">
        <v>448</v>
      </c>
      <c r="B260" s="19" t="s">
        <v>1027</v>
      </c>
      <c r="C260" s="20" t="str">
        <f t="shared" ref="C260:C323" si="4">HYPERLINK(AB260,AA260)</f>
        <v>Jean-Philippe Fichet, Meursault, Les Gruyaches</v>
      </c>
      <c r="D260" s="17">
        <v>200</v>
      </c>
      <c r="E260" s="17">
        <v>300</v>
      </c>
      <c r="F260" s="6"/>
      <c r="G260" s="6"/>
      <c r="H260" s="6"/>
      <c r="J260" s="6"/>
      <c r="K260" s="6"/>
      <c r="L260" s="6"/>
      <c r="M260" s="6"/>
      <c r="N260" s="6"/>
      <c r="AA260" s="24" t="s">
        <v>1100</v>
      </c>
      <c r="AB260" s="22" t="s">
        <v>1878</v>
      </c>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row>
    <row r="261" spans="1:53" ht="12" customHeight="1" x14ac:dyDescent="0.2">
      <c r="A261" s="18" t="s">
        <v>449</v>
      </c>
      <c r="B261" s="19" t="s">
        <v>1027</v>
      </c>
      <c r="C261" s="20" t="str">
        <f t="shared" si="4"/>
        <v>Alain Hudelot-Noellat, Meursault, Clos des Ecoles</v>
      </c>
      <c r="D261" s="17">
        <v>150</v>
      </c>
      <c r="E261" s="17">
        <v>200</v>
      </c>
      <c r="F261" s="6"/>
      <c r="G261" s="6"/>
      <c r="H261" s="6"/>
      <c r="J261" s="6"/>
      <c r="K261" s="6"/>
      <c r="L261" s="6"/>
      <c r="M261" s="6"/>
      <c r="N261" s="6"/>
      <c r="AA261" s="24" t="s">
        <v>1102</v>
      </c>
      <c r="AB261" s="22" t="s">
        <v>1879</v>
      </c>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row>
    <row r="262" spans="1:53" ht="12" customHeight="1" x14ac:dyDescent="0.2">
      <c r="A262" s="18" t="s">
        <v>450</v>
      </c>
      <c r="B262" s="19" t="s">
        <v>1027</v>
      </c>
      <c r="C262" s="20" t="str">
        <f t="shared" si="4"/>
        <v>Pierre-Yves Colin-Morey, Chassagne-Montrachet Premier Cru, La Maltroie</v>
      </c>
      <c r="D262" s="17">
        <v>700</v>
      </c>
      <c r="E262" s="17">
        <v>900</v>
      </c>
      <c r="F262" s="6"/>
      <c r="G262" s="6"/>
      <c r="H262" s="6"/>
      <c r="J262" s="6"/>
      <c r="K262" s="6"/>
      <c r="L262" s="6"/>
      <c r="M262" s="6"/>
      <c r="N262" s="6"/>
      <c r="AA262" s="24" t="s">
        <v>1078</v>
      </c>
      <c r="AB262" s="22" t="s">
        <v>1880</v>
      </c>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row>
    <row r="263" spans="1:53" ht="12" customHeight="1" x14ac:dyDescent="0.2">
      <c r="A263" s="18" t="s">
        <v>451</v>
      </c>
      <c r="B263" s="19" t="s">
        <v>1029</v>
      </c>
      <c r="C263" s="20" t="str">
        <f t="shared" si="4"/>
        <v>Domaine Dujac, Morey-Saint-Denis Premier Cru, Monts Luisants</v>
      </c>
      <c r="D263" s="17">
        <v>480</v>
      </c>
      <c r="E263" s="17">
        <v>650</v>
      </c>
      <c r="F263" s="6"/>
      <c r="G263" s="6"/>
      <c r="H263" s="6"/>
      <c r="J263" s="6"/>
      <c r="K263" s="6"/>
      <c r="L263" s="6"/>
      <c r="M263" s="6"/>
      <c r="N263" s="6"/>
      <c r="AA263" s="24" t="s">
        <v>1060</v>
      </c>
      <c r="AB263" s="22" t="s">
        <v>1881</v>
      </c>
      <c r="AC263" s="9"/>
      <c r="AD263" s="9"/>
      <c r="AF263" s="9"/>
      <c r="AG263" s="9"/>
      <c r="AH263" s="9"/>
      <c r="AI263" s="9"/>
      <c r="AJ263" s="9"/>
      <c r="AK263" s="9"/>
      <c r="AL263" s="9"/>
      <c r="AM263" s="9"/>
      <c r="AN263" s="9"/>
      <c r="AO263" s="9"/>
      <c r="AP263" s="9"/>
      <c r="AQ263" s="9"/>
      <c r="AR263" s="9"/>
      <c r="AS263" s="9"/>
      <c r="AT263" s="9"/>
      <c r="AU263" s="9"/>
      <c r="AV263" s="9"/>
      <c r="AW263" s="9"/>
      <c r="AX263" s="9"/>
      <c r="AY263" s="9"/>
      <c r="AZ263" s="9"/>
      <c r="BA263" s="9"/>
    </row>
    <row r="264" spans="1:53" ht="12" customHeight="1" x14ac:dyDescent="0.2">
      <c r="A264" s="18" t="s">
        <v>452</v>
      </c>
      <c r="B264" s="19" t="s">
        <v>1029</v>
      </c>
      <c r="C264" s="20" t="str">
        <f t="shared" si="4"/>
        <v>Domaine de la Vougeraie, Vougeot Premier Cru, Le Clos Blanc de Vougeot (Magnum)</v>
      </c>
      <c r="D264" s="17">
        <v>300</v>
      </c>
      <c r="E264" s="17">
        <v>400</v>
      </c>
      <c r="F264" s="6"/>
      <c r="G264" s="6"/>
      <c r="H264" s="6"/>
      <c r="J264" s="6"/>
      <c r="K264" s="6"/>
      <c r="L264" s="6"/>
      <c r="M264" s="6"/>
      <c r="N264" s="6"/>
      <c r="AA264" s="24" t="s">
        <v>1081</v>
      </c>
      <c r="AB264" s="22" t="s">
        <v>1882</v>
      </c>
      <c r="AE264" s="9"/>
    </row>
    <row r="265" spans="1:53" ht="12" customHeight="1" x14ac:dyDescent="0.2">
      <c r="A265" s="18" t="s">
        <v>453</v>
      </c>
      <c r="B265" s="19" t="s">
        <v>1029</v>
      </c>
      <c r="C265" s="20" t="str">
        <f t="shared" si="4"/>
        <v>Domaine de la Vougeraie, Vougeot Premier Cru, Le Clos Blanc de Vougeot</v>
      </c>
      <c r="D265" s="17">
        <v>200</v>
      </c>
      <c r="E265" s="17">
        <v>300</v>
      </c>
      <c r="F265" s="6"/>
      <c r="G265" s="6"/>
      <c r="H265" s="6"/>
      <c r="J265" s="6"/>
      <c r="K265" s="6"/>
      <c r="L265" s="6"/>
      <c r="M265" s="6"/>
      <c r="N265" s="6"/>
      <c r="AA265" s="24" t="s">
        <v>1083</v>
      </c>
      <c r="AB265" s="22" t="s">
        <v>1883</v>
      </c>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row>
    <row r="266" spans="1:53" ht="12" customHeight="1" x14ac:dyDescent="0.2">
      <c r="A266" s="18" t="s">
        <v>454</v>
      </c>
      <c r="B266" s="19" t="s">
        <v>1029</v>
      </c>
      <c r="C266" s="20" t="str">
        <f t="shared" si="4"/>
        <v>Bachelet-Monnot, Puligny-Montrachet Premier Cru, Les Folatieres</v>
      </c>
      <c r="D266" s="17">
        <v>480</v>
      </c>
      <c r="E266" s="17">
        <v>650</v>
      </c>
      <c r="F266" s="6"/>
      <c r="G266" s="6"/>
      <c r="H266" s="6"/>
      <c r="J266" s="6"/>
      <c r="K266" s="6"/>
      <c r="L266" s="6"/>
      <c r="M266" s="6"/>
      <c r="N266" s="6"/>
      <c r="AA266" s="24" t="s">
        <v>1104</v>
      </c>
      <c r="AB266" s="22" t="s">
        <v>1884</v>
      </c>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row>
    <row r="267" spans="1:53" ht="12" customHeight="1" x14ac:dyDescent="0.2">
      <c r="A267" s="18" t="s">
        <v>455</v>
      </c>
      <c r="B267" s="19" t="s">
        <v>1029</v>
      </c>
      <c r="C267" s="20" t="str">
        <f t="shared" si="4"/>
        <v>Bruno Colin, Puligny-Montrachet Premier Cru, La Truffiere</v>
      </c>
      <c r="D267" s="17">
        <v>400</v>
      </c>
      <c r="E267" s="17">
        <v>500</v>
      </c>
      <c r="F267" s="6"/>
      <c r="G267" s="6"/>
      <c r="H267" s="6"/>
      <c r="J267" s="6"/>
      <c r="K267" s="6"/>
      <c r="L267" s="6"/>
      <c r="M267" s="6"/>
      <c r="N267" s="6"/>
      <c r="AA267" s="24" t="s">
        <v>1106</v>
      </c>
      <c r="AB267" s="22" t="s">
        <v>1885</v>
      </c>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row>
    <row r="268" spans="1:53" ht="12" customHeight="1" x14ac:dyDescent="0.2">
      <c r="A268" s="18" t="s">
        <v>456</v>
      </c>
      <c r="B268" s="19" t="s">
        <v>1029</v>
      </c>
      <c r="C268" s="20" t="str">
        <f t="shared" si="4"/>
        <v>J. M. Boillot, Puligny-Montrachet Premier Cru, La Garenne</v>
      </c>
      <c r="D268" s="17">
        <v>380</v>
      </c>
      <c r="E268" s="17">
        <v>480</v>
      </c>
      <c r="F268" s="6"/>
      <c r="G268" s="6"/>
      <c r="H268" s="6"/>
      <c r="J268" s="6"/>
      <c r="K268" s="6"/>
      <c r="L268" s="6"/>
      <c r="M268" s="6"/>
      <c r="N268" s="6"/>
      <c r="AA268" s="24" t="s">
        <v>1108</v>
      </c>
      <c r="AB268" s="22" t="s">
        <v>1886</v>
      </c>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row>
    <row r="269" spans="1:53" ht="12" customHeight="1" x14ac:dyDescent="0.2">
      <c r="A269" s="18" t="s">
        <v>457</v>
      </c>
      <c r="B269" s="19" t="s">
        <v>1029</v>
      </c>
      <c r="C269" s="20" t="str">
        <f t="shared" si="4"/>
        <v>J. M. Boillot, Puligny-Montrachet Premier Cru, Les Referts</v>
      </c>
      <c r="D269" s="17">
        <v>340</v>
      </c>
      <c r="E269" s="17">
        <v>440</v>
      </c>
      <c r="F269" s="6"/>
      <c r="G269" s="6"/>
      <c r="H269" s="6"/>
      <c r="J269" s="6"/>
      <c r="K269" s="6"/>
      <c r="L269" s="6"/>
      <c r="M269" s="6"/>
      <c r="N269" s="6"/>
      <c r="AA269" s="24" t="s">
        <v>1110</v>
      </c>
      <c r="AB269" s="22" t="s">
        <v>1887</v>
      </c>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row>
    <row r="270" spans="1:53" ht="12" customHeight="1" x14ac:dyDescent="0.2">
      <c r="A270" s="18" t="s">
        <v>458</v>
      </c>
      <c r="B270" s="19" t="s">
        <v>1029</v>
      </c>
      <c r="C270" s="20" t="str">
        <f t="shared" si="4"/>
        <v>Benjamin Leroux, Chassagne-Montrachet Premier Cru, Tete du Clos Blanc</v>
      </c>
      <c r="D270" s="17">
        <v>300</v>
      </c>
      <c r="E270" s="17">
        <v>400</v>
      </c>
      <c r="F270" s="6"/>
      <c r="G270" s="6"/>
      <c r="H270" s="6"/>
      <c r="J270" s="6"/>
      <c r="K270" s="6"/>
      <c r="L270" s="6"/>
      <c r="M270" s="6"/>
      <c r="N270" s="6"/>
      <c r="AA270" s="24" t="s">
        <v>1091</v>
      </c>
      <c r="AB270" s="22" t="s">
        <v>1888</v>
      </c>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row>
    <row r="271" spans="1:53" ht="12" customHeight="1" x14ac:dyDescent="0.2">
      <c r="A271" s="18" t="s">
        <v>459</v>
      </c>
      <c r="B271" s="19" t="s">
        <v>1029</v>
      </c>
      <c r="C271" s="20" t="str">
        <f t="shared" si="4"/>
        <v>Benjamin Leroux, Chassagne-Montrachet Premier Cru, Tete du Clos Blanc</v>
      </c>
      <c r="D271" s="17">
        <v>280</v>
      </c>
      <c r="E271" s="17">
        <v>380</v>
      </c>
      <c r="F271" s="6"/>
      <c r="G271" s="6"/>
      <c r="H271" s="6"/>
      <c r="J271" s="6"/>
      <c r="K271" s="6"/>
      <c r="L271" s="6"/>
      <c r="M271" s="6"/>
      <c r="N271" s="6"/>
      <c r="AA271" s="24" t="s">
        <v>1091</v>
      </c>
      <c r="AB271" s="22" t="s">
        <v>1889</v>
      </c>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row>
    <row r="272" spans="1:53" ht="12" customHeight="1" x14ac:dyDescent="0.2">
      <c r="A272" s="18" t="s">
        <v>460</v>
      </c>
      <c r="B272" s="19" t="s">
        <v>1029</v>
      </c>
      <c r="C272" s="20" t="str">
        <f t="shared" si="4"/>
        <v>Bruno Colin, Chassagne-Montrachet Premier Cru, Blanchot Dessous</v>
      </c>
      <c r="D272" s="17">
        <v>600</v>
      </c>
      <c r="E272" s="17">
        <v>800</v>
      </c>
      <c r="F272" s="9"/>
      <c r="G272" s="9"/>
      <c r="H272" s="9"/>
      <c r="I272" s="9"/>
      <c r="J272" s="9"/>
      <c r="K272" s="9"/>
      <c r="L272" s="9"/>
      <c r="M272" s="9"/>
      <c r="N272" s="9"/>
      <c r="AA272" s="24" t="s">
        <v>1111</v>
      </c>
      <c r="AB272" s="22" t="s">
        <v>1890</v>
      </c>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row>
    <row r="273" spans="1:53" ht="12" customHeight="1" x14ac:dyDescent="0.2">
      <c r="A273" s="18" t="s">
        <v>461</v>
      </c>
      <c r="B273" s="19" t="s">
        <v>1029</v>
      </c>
      <c r="C273" s="20" t="str">
        <f t="shared" si="4"/>
        <v>Bruno Colin, Chassagne-Montrachet Premier Cru, Les Chaumees</v>
      </c>
      <c r="D273" s="17">
        <v>280</v>
      </c>
      <c r="E273" s="17">
        <v>380</v>
      </c>
      <c r="F273" s="9"/>
      <c r="G273" s="9"/>
      <c r="H273" s="9"/>
      <c r="I273" s="9"/>
      <c r="J273" s="9"/>
      <c r="K273" s="9"/>
      <c r="L273" s="9"/>
      <c r="M273" s="9"/>
      <c r="N273" s="9"/>
      <c r="O273" s="9"/>
      <c r="P273" s="9"/>
      <c r="Q273" s="9"/>
      <c r="R273" s="9"/>
      <c r="S273" s="9"/>
      <c r="T273" s="9"/>
      <c r="U273" s="9"/>
      <c r="V273" s="9"/>
      <c r="W273" s="9"/>
      <c r="X273" s="9"/>
      <c r="Y273" s="9"/>
      <c r="AA273" s="24" t="s">
        <v>1112</v>
      </c>
      <c r="AB273" s="22" t="s">
        <v>1891</v>
      </c>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row>
    <row r="274" spans="1:53" ht="12" customHeight="1" x14ac:dyDescent="0.2">
      <c r="A274" s="18" t="s">
        <v>462</v>
      </c>
      <c r="B274" s="19" t="s">
        <v>1029</v>
      </c>
      <c r="C274" s="20" t="str">
        <f t="shared" si="4"/>
        <v>Domaine Coffinet-Duvernay, Chassagne-Montrachet Premier Cru, Blanchot Dessus</v>
      </c>
      <c r="D274" s="17">
        <v>700</v>
      </c>
      <c r="E274" s="17">
        <v>900</v>
      </c>
      <c r="F274" s="9"/>
      <c r="G274" s="9"/>
      <c r="H274" s="9"/>
      <c r="I274" s="9"/>
      <c r="J274" s="9"/>
      <c r="K274" s="9"/>
      <c r="L274" s="9"/>
      <c r="M274" s="9"/>
      <c r="N274" s="9"/>
      <c r="O274" s="9"/>
      <c r="P274" s="9"/>
      <c r="Q274" s="9"/>
      <c r="R274" s="9"/>
      <c r="S274" s="9"/>
      <c r="T274" s="9"/>
      <c r="U274" s="9"/>
      <c r="V274" s="9"/>
      <c r="W274" s="9"/>
      <c r="X274" s="9"/>
      <c r="Y274" s="9"/>
      <c r="AA274" s="24" t="s">
        <v>1113</v>
      </c>
      <c r="AB274" s="22" t="s">
        <v>1892</v>
      </c>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row>
    <row r="275" spans="1:53" ht="12" customHeight="1" x14ac:dyDescent="0.2">
      <c r="A275" s="18" t="s">
        <v>463</v>
      </c>
      <c r="B275" s="19" t="s">
        <v>1029</v>
      </c>
      <c r="C275" s="20" t="str">
        <f t="shared" si="4"/>
        <v>Domaine Coffinet-Duvernay, Chassagne-Montrachet Premier Cru, Les Grands Clos</v>
      </c>
      <c r="D275" s="17">
        <v>700</v>
      </c>
      <c r="E275" s="17">
        <v>900</v>
      </c>
      <c r="F275" s="6"/>
      <c r="G275" s="6"/>
      <c r="H275" s="6"/>
      <c r="J275" s="6"/>
      <c r="K275" s="6"/>
      <c r="L275" s="6"/>
      <c r="M275" s="6"/>
      <c r="N275" s="6"/>
      <c r="O275" s="9"/>
      <c r="P275" s="9"/>
      <c r="Q275" s="9"/>
      <c r="R275" s="9"/>
      <c r="S275" s="9"/>
      <c r="T275" s="9"/>
      <c r="U275" s="9"/>
      <c r="V275" s="9"/>
      <c r="W275" s="9"/>
      <c r="X275" s="9"/>
      <c r="Y275" s="9"/>
      <c r="Z275" s="9"/>
      <c r="AA275" s="24" t="s">
        <v>1114</v>
      </c>
      <c r="AB275" s="22" t="s">
        <v>1893</v>
      </c>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row>
    <row r="276" spans="1:53" ht="12" customHeight="1" x14ac:dyDescent="0.2">
      <c r="A276" s="18" t="s">
        <v>464</v>
      </c>
      <c r="B276" s="19" t="s">
        <v>1029</v>
      </c>
      <c r="C276" s="20" t="str">
        <f t="shared" si="4"/>
        <v>Philippe Colin, Chassagne-Montrachet Premier Cru</v>
      </c>
      <c r="D276" s="17">
        <v>240</v>
      </c>
      <c r="E276" s="17">
        <v>320</v>
      </c>
      <c r="F276" s="6"/>
      <c r="G276" s="6"/>
      <c r="H276" s="6"/>
      <c r="J276" s="6"/>
      <c r="K276" s="6"/>
      <c r="L276" s="6"/>
      <c r="M276" s="6"/>
      <c r="N276" s="6"/>
      <c r="Z276" s="9"/>
      <c r="AA276" s="24" t="s">
        <v>1115</v>
      </c>
      <c r="AB276" s="22" t="s">
        <v>1894</v>
      </c>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row>
    <row r="277" spans="1:53" ht="12" customHeight="1" x14ac:dyDescent="0.2">
      <c r="A277" s="18" t="s">
        <v>465</v>
      </c>
      <c r="B277" s="19" t="s">
        <v>1029</v>
      </c>
      <c r="C277" s="20" t="str">
        <f t="shared" si="4"/>
        <v>Philippe Colin, Chassagne-Montrachet Premier Cru, En Remilly</v>
      </c>
      <c r="D277" s="17">
        <v>600</v>
      </c>
      <c r="E277" s="17">
        <v>800</v>
      </c>
      <c r="F277" s="6"/>
      <c r="G277" s="6"/>
      <c r="H277" s="6"/>
      <c r="J277" s="6"/>
      <c r="K277" s="6"/>
      <c r="L277" s="6"/>
      <c r="M277" s="6"/>
      <c r="N277" s="6"/>
      <c r="Z277" s="9"/>
      <c r="AA277" s="24" t="s">
        <v>1117</v>
      </c>
      <c r="AB277" s="22" t="s">
        <v>1895</v>
      </c>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row>
    <row r="278" spans="1:53" ht="12" customHeight="1" x14ac:dyDescent="0.2">
      <c r="A278" s="18" t="s">
        <v>466</v>
      </c>
      <c r="B278" s="19" t="s">
        <v>1029</v>
      </c>
      <c r="C278" s="20" t="str">
        <f t="shared" si="4"/>
        <v>Pierre-Yves Colin-Morey, Meursault, Les Narvaux</v>
      </c>
      <c r="D278" s="17">
        <v>800</v>
      </c>
      <c r="E278" s="17">
        <v>1200</v>
      </c>
      <c r="F278" s="6"/>
      <c r="G278" s="6"/>
      <c r="H278" s="6"/>
      <c r="J278" s="6"/>
      <c r="K278" s="6"/>
      <c r="L278" s="6"/>
      <c r="M278" s="6"/>
      <c r="N278" s="6"/>
      <c r="AA278" s="24" t="s">
        <v>1066</v>
      </c>
      <c r="AB278" s="22" t="s">
        <v>1896</v>
      </c>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row>
    <row r="279" spans="1:53" ht="12" customHeight="1" x14ac:dyDescent="0.2">
      <c r="A279" s="18" t="s">
        <v>467</v>
      </c>
      <c r="B279" s="19" t="s">
        <v>1029</v>
      </c>
      <c r="C279" s="20" t="str">
        <f t="shared" si="4"/>
        <v>Antoine Jobard, Meursault, En la Barre</v>
      </c>
      <c r="D279" s="17">
        <v>560</v>
      </c>
      <c r="E279" s="17">
        <v>700</v>
      </c>
      <c r="F279" s="6"/>
      <c r="G279" s="6"/>
      <c r="H279" s="6"/>
      <c r="J279" s="6"/>
      <c r="K279" s="6"/>
      <c r="L279" s="6"/>
      <c r="M279" s="6"/>
      <c r="N279" s="6"/>
      <c r="AA279" s="24" t="s">
        <v>1118</v>
      </c>
      <c r="AB279" s="22" t="s">
        <v>1897</v>
      </c>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row>
    <row r="280" spans="1:53" ht="12" customHeight="1" x14ac:dyDescent="0.2">
      <c r="A280" s="18" t="s">
        <v>468</v>
      </c>
      <c r="B280" s="19" t="s">
        <v>1029</v>
      </c>
      <c r="C280" s="20" t="str">
        <f t="shared" si="4"/>
        <v>Antoine Jobard, Meursault, En la Barre</v>
      </c>
      <c r="D280" s="17">
        <v>280</v>
      </c>
      <c r="E280" s="17">
        <v>360</v>
      </c>
      <c r="F280" s="6"/>
      <c r="G280" s="6"/>
      <c r="H280" s="6"/>
      <c r="J280" s="6"/>
      <c r="K280" s="6"/>
      <c r="L280" s="6"/>
      <c r="M280" s="6"/>
      <c r="N280" s="6"/>
      <c r="AA280" s="24" t="s">
        <v>1118</v>
      </c>
      <c r="AB280" s="22" t="s">
        <v>1898</v>
      </c>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row>
    <row r="281" spans="1:53" ht="12" customHeight="1" x14ac:dyDescent="0.2">
      <c r="A281" s="18" t="s">
        <v>469</v>
      </c>
      <c r="B281" s="19" t="s">
        <v>1029</v>
      </c>
      <c r="C281" s="20" t="str">
        <f t="shared" si="4"/>
        <v>Benjamin Leroux, Meursault, Vireuils Blanc</v>
      </c>
      <c r="D281" s="17">
        <v>260</v>
      </c>
      <c r="E281" s="17">
        <v>340</v>
      </c>
      <c r="F281" s="9"/>
      <c r="G281" s="9"/>
      <c r="H281" s="9"/>
      <c r="I281" s="9"/>
      <c r="J281" s="9"/>
      <c r="K281" s="9"/>
      <c r="L281" s="9"/>
      <c r="M281" s="9"/>
      <c r="N281" s="9"/>
      <c r="AA281" s="24" t="s">
        <v>1120</v>
      </c>
      <c r="AB281" s="22" t="s">
        <v>1899</v>
      </c>
      <c r="AC281" s="9"/>
      <c r="AD281" s="9"/>
      <c r="AF281" s="9"/>
      <c r="AG281" s="9"/>
      <c r="AH281" s="9"/>
      <c r="AI281" s="9"/>
      <c r="AJ281" s="9"/>
      <c r="AK281" s="9"/>
      <c r="AL281" s="9"/>
      <c r="AM281" s="9"/>
      <c r="AN281" s="9"/>
      <c r="AO281" s="9"/>
      <c r="AP281" s="9"/>
      <c r="AQ281" s="9"/>
      <c r="AR281" s="9"/>
      <c r="AS281" s="9"/>
      <c r="AT281" s="9"/>
      <c r="AU281" s="9"/>
      <c r="AV281" s="9"/>
      <c r="AW281" s="9"/>
      <c r="AX281" s="9"/>
      <c r="AY281" s="9"/>
      <c r="AZ281" s="9"/>
      <c r="BA281" s="9"/>
    </row>
    <row r="282" spans="1:53" ht="12" customHeight="1" x14ac:dyDescent="0.2">
      <c r="A282" s="18" t="s">
        <v>470</v>
      </c>
      <c r="B282" s="19" t="s">
        <v>1029</v>
      </c>
      <c r="C282" s="20" t="str">
        <f t="shared" si="4"/>
        <v>Bernard Moreau, Chassagne-Montrachet</v>
      </c>
      <c r="D282" s="17">
        <v>260</v>
      </c>
      <c r="E282" s="17">
        <v>360</v>
      </c>
      <c r="F282" s="6"/>
      <c r="G282" s="6"/>
      <c r="H282" s="6"/>
      <c r="J282" s="6"/>
      <c r="K282" s="6"/>
      <c r="L282" s="6"/>
      <c r="M282" s="6"/>
      <c r="N282" s="6"/>
      <c r="O282" s="9"/>
      <c r="P282" s="9"/>
      <c r="Q282" s="9"/>
      <c r="R282" s="9"/>
      <c r="S282" s="9"/>
      <c r="T282" s="9"/>
      <c r="U282" s="9"/>
      <c r="V282" s="9"/>
      <c r="W282" s="9"/>
      <c r="X282" s="9"/>
      <c r="Y282" s="9"/>
      <c r="AA282" s="24" t="s">
        <v>1121</v>
      </c>
      <c r="AB282" s="22" t="s">
        <v>1900</v>
      </c>
    </row>
    <row r="283" spans="1:53" ht="12" customHeight="1" x14ac:dyDescent="0.2">
      <c r="A283" s="18" t="s">
        <v>471</v>
      </c>
      <c r="B283" s="19" t="s">
        <v>1029</v>
      </c>
      <c r="C283" s="20" t="str">
        <f t="shared" si="4"/>
        <v>Pierre-Yves Colin-Morey, Bourgogne, Hautes Cotes de Beaune Au Bout du Monde</v>
      </c>
      <c r="D283" s="17">
        <v>150</v>
      </c>
      <c r="E283" s="17">
        <v>220</v>
      </c>
      <c r="F283" s="9"/>
      <c r="G283" s="9"/>
      <c r="H283" s="9"/>
      <c r="I283" s="9"/>
      <c r="J283" s="9"/>
      <c r="K283" s="9"/>
      <c r="L283" s="9"/>
      <c r="M283" s="9"/>
      <c r="N283" s="9"/>
      <c r="AA283" s="24" t="s">
        <v>1123</v>
      </c>
      <c r="AB283" s="22" t="s">
        <v>1901</v>
      </c>
    </row>
    <row r="284" spans="1:53" ht="12" customHeight="1" x14ac:dyDescent="0.2">
      <c r="A284" s="18" t="s">
        <v>472</v>
      </c>
      <c r="B284" s="19" t="s">
        <v>1029</v>
      </c>
      <c r="C284" s="20" t="str">
        <f t="shared" si="4"/>
        <v>Matrot, Bourgogne, Chardonnay</v>
      </c>
      <c r="D284" s="17">
        <v>140</v>
      </c>
      <c r="E284" s="17">
        <v>240</v>
      </c>
      <c r="F284" s="6"/>
      <c r="G284" s="6"/>
      <c r="H284" s="6"/>
      <c r="J284" s="6"/>
      <c r="K284" s="6"/>
      <c r="L284" s="6"/>
      <c r="M284" s="6"/>
      <c r="N284" s="6"/>
      <c r="O284" s="9"/>
      <c r="P284" s="9"/>
      <c r="Q284" s="9"/>
      <c r="R284" s="9"/>
      <c r="S284" s="9"/>
      <c r="T284" s="9"/>
      <c r="U284" s="9"/>
      <c r="V284" s="9"/>
      <c r="W284" s="9"/>
      <c r="X284" s="9"/>
      <c r="Y284" s="9"/>
      <c r="Z284" s="9"/>
      <c r="AA284" s="24" t="s">
        <v>176</v>
      </c>
      <c r="AB284" s="22" t="s">
        <v>1902</v>
      </c>
    </row>
    <row r="285" spans="1:53" ht="12" customHeight="1" x14ac:dyDescent="0.2">
      <c r="A285" s="18" t="s">
        <v>473</v>
      </c>
      <c r="B285" s="19" t="s">
        <v>1029</v>
      </c>
      <c r="C285" s="20" t="str">
        <f t="shared" si="4"/>
        <v>Chateau des Quarts, Pouilly-Fuisse, Clos des Quarts</v>
      </c>
      <c r="D285" s="17">
        <v>100</v>
      </c>
      <c r="E285" s="17">
        <v>150</v>
      </c>
      <c r="F285" s="6"/>
      <c r="G285" s="6"/>
      <c r="H285" s="6"/>
      <c r="J285" s="6"/>
      <c r="K285" s="6"/>
      <c r="L285" s="6"/>
      <c r="M285" s="6"/>
      <c r="N285" s="6"/>
      <c r="AA285" s="24" t="s">
        <v>1124</v>
      </c>
      <c r="AB285" s="22" t="s">
        <v>1903</v>
      </c>
    </row>
    <row r="286" spans="1:53" ht="12" customHeight="1" x14ac:dyDescent="0.2">
      <c r="A286" s="18" t="s">
        <v>474</v>
      </c>
      <c r="B286" s="19" t="s">
        <v>1035</v>
      </c>
      <c r="C286" s="20" t="str">
        <f t="shared" si="4"/>
        <v>Domaine Coffinet-Duvernay, Chassagne-Montrachet Premier Cru, La Maltroie Blanc</v>
      </c>
      <c r="D286" s="17">
        <v>240</v>
      </c>
      <c r="E286" s="17">
        <v>320</v>
      </c>
      <c r="F286" s="6"/>
      <c r="G286" s="6"/>
      <c r="H286" s="6"/>
      <c r="J286" s="6"/>
      <c r="K286" s="6"/>
      <c r="L286" s="6"/>
      <c r="M286" s="6"/>
      <c r="N286" s="6"/>
      <c r="Z286" s="9"/>
      <c r="AA286" s="24" t="s">
        <v>1126</v>
      </c>
      <c r="AB286" s="22" t="s">
        <v>1904</v>
      </c>
    </row>
    <row r="287" spans="1:53" ht="12" customHeight="1" x14ac:dyDescent="0.2">
      <c r="A287" s="18" t="s">
        <v>475</v>
      </c>
      <c r="B287" s="19" t="s">
        <v>1035</v>
      </c>
      <c r="C287" s="20" t="str">
        <f t="shared" si="4"/>
        <v>Jean-Philippe Fichet, Meursault, Les Chevalieres</v>
      </c>
      <c r="D287" s="17">
        <v>200</v>
      </c>
      <c r="E287" s="17">
        <v>300</v>
      </c>
      <c r="F287" s="6"/>
      <c r="G287" s="6"/>
      <c r="H287" s="6"/>
      <c r="J287" s="6"/>
      <c r="K287" s="6"/>
      <c r="L287" s="6"/>
      <c r="M287" s="6"/>
      <c r="N287" s="6"/>
      <c r="AA287" s="24" t="s">
        <v>1127</v>
      </c>
      <c r="AB287" s="22" t="s">
        <v>1905</v>
      </c>
    </row>
    <row r="288" spans="1:53" ht="12" customHeight="1" x14ac:dyDescent="0.2">
      <c r="A288" s="18" t="s">
        <v>476</v>
      </c>
      <c r="B288" s="19" t="s">
        <v>1035</v>
      </c>
      <c r="C288" s="20" t="str">
        <f t="shared" si="4"/>
        <v>Pierre-Yves Colin-Morey, Meursault</v>
      </c>
      <c r="D288" s="17">
        <v>650</v>
      </c>
      <c r="E288" s="17">
        <v>850</v>
      </c>
      <c r="F288" s="6"/>
      <c r="G288" s="6"/>
      <c r="H288" s="6"/>
      <c r="J288" s="6"/>
      <c r="K288" s="6"/>
      <c r="L288" s="6"/>
      <c r="M288" s="6"/>
      <c r="N288" s="6"/>
      <c r="AA288" s="24" t="s">
        <v>1128</v>
      </c>
      <c r="AB288" s="22" t="s">
        <v>1906</v>
      </c>
    </row>
    <row r="289" spans="1:53" ht="12" customHeight="1" x14ac:dyDescent="0.2">
      <c r="A289" s="18" t="s">
        <v>477</v>
      </c>
      <c r="B289" s="19" t="s">
        <v>1035</v>
      </c>
      <c r="C289" s="20" t="str">
        <f t="shared" si="4"/>
        <v>Domaine de Montille, Puligny-Montrachet</v>
      </c>
      <c r="D289" s="17">
        <v>180</v>
      </c>
      <c r="E289" s="17">
        <v>260</v>
      </c>
      <c r="F289" s="6"/>
      <c r="G289" s="6"/>
      <c r="H289" s="6"/>
      <c r="J289" s="6"/>
      <c r="K289" s="6"/>
      <c r="L289" s="6"/>
      <c r="M289" s="6"/>
      <c r="N289" s="6"/>
      <c r="AA289" s="24" t="s">
        <v>1129</v>
      </c>
      <c r="AB289" s="22" t="s">
        <v>1907</v>
      </c>
    </row>
    <row r="290" spans="1:53" ht="12" customHeight="1" x14ac:dyDescent="0.2">
      <c r="A290" s="18" t="s">
        <v>478</v>
      </c>
      <c r="B290" s="19" t="s">
        <v>1035</v>
      </c>
      <c r="C290" s="20" t="str">
        <f t="shared" si="4"/>
        <v>Jean-Marc Pillot, Puligny-Montrachet</v>
      </c>
      <c r="D290" s="17">
        <v>240</v>
      </c>
      <c r="E290" s="17">
        <v>320</v>
      </c>
      <c r="F290" s="6"/>
      <c r="G290" s="6"/>
      <c r="H290" s="6"/>
      <c r="J290" s="6"/>
      <c r="K290" s="6"/>
      <c r="L290" s="6"/>
      <c r="M290" s="6"/>
      <c r="N290" s="6"/>
      <c r="AA290" s="24" t="s">
        <v>1130</v>
      </c>
      <c r="AB290" s="22" t="s">
        <v>1908</v>
      </c>
    </row>
    <row r="291" spans="1:53" ht="12" customHeight="1" x14ac:dyDescent="0.2">
      <c r="A291" s="18" t="s">
        <v>479</v>
      </c>
      <c r="B291" s="19" t="s">
        <v>1035</v>
      </c>
      <c r="C291" s="20" t="str">
        <f t="shared" si="4"/>
        <v>Jean-Philippe Fichet, Bourgogne, Cote d'Or Vieilles Vignes Blanc</v>
      </c>
      <c r="D291" s="17">
        <v>200</v>
      </c>
      <c r="E291" s="17">
        <v>300</v>
      </c>
      <c r="F291" s="9"/>
      <c r="G291" s="9"/>
      <c r="H291" s="9"/>
      <c r="I291" s="9"/>
      <c r="J291" s="9"/>
      <c r="K291" s="9"/>
      <c r="L291" s="9"/>
      <c r="M291" s="9"/>
      <c r="N291" s="9"/>
      <c r="AA291" s="24" t="s">
        <v>1131</v>
      </c>
      <c r="AB291" s="22" t="s">
        <v>1909</v>
      </c>
    </row>
    <row r="292" spans="1:53" ht="12" customHeight="1" x14ac:dyDescent="0.2">
      <c r="A292" s="18" t="s">
        <v>480</v>
      </c>
      <c r="B292" s="19" t="s">
        <v>1035</v>
      </c>
      <c r="C292" s="20" t="str">
        <f t="shared" si="4"/>
        <v>Jean-Philippe Fichet, Bourgogne, Cote d'Or Vieilles Vignes Blanc</v>
      </c>
      <c r="D292" s="17">
        <v>100</v>
      </c>
      <c r="E292" s="17">
        <v>150</v>
      </c>
      <c r="F292" s="6"/>
      <c r="G292" s="6"/>
      <c r="H292" s="6"/>
      <c r="J292" s="6"/>
      <c r="K292" s="6"/>
      <c r="L292" s="6"/>
      <c r="M292" s="6"/>
      <c r="N292" s="6"/>
      <c r="O292" s="9"/>
      <c r="P292" s="9"/>
      <c r="Q292" s="9"/>
      <c r="R292" s="9"/>
      <c r="S292" s="9"/>
      <c r="T292" s="9"/>
      <c r="U292" s="9"/>
      <c r="V292" s="9"/>
      <c r="W292" s="9"/>
      <c r="X292" s="9"/>
      <c r="Y292" s="9"/>
      <c r="AA292" s="24" t="s">
        <v>1131</v>
      </c>
      <c r="AB292" s="22" t="s">
        <v>1910</v>
      </c>
    </row>
    <row r="293" spans="1:53" ht="12" customHeight="1" x14ac:dyDescent="0.2">
      <c r="A293" s="18" t="s">
        <v>481</v>
      </c>
      <c r="B293" s="19" t="s">
        <v>1035</v>
      </c>
      <c r="C293" s="20" t="str">
        <f t="shared" si="4"/>
        <v>Domaine de Montille, Bourgogne, Le Clos du Chateau</v>
      </c>
      <c r="D293" s="17">
        <v>240</v>
      </c>
      <c r="E293" s="17">
        <v>320</v>
      </c>
      <c r="F293" s="9"/>
      <c r="G293" s="9"/>
      <c r="H293" s="9"/>
      <c r="I293" s="9"/>
      <c r="J293" s="9"/>
      <c r="K293" s="9"/>
      <c r="L293" s="9"/>
      <c r="M293" s="9"/>
      <c r="N293" s="9"/>
      <c r="AA293" s="24" t="s">
        <v>1132</v>
      </c>
      <c r="AB293" s="22" t="s">
        <v>1911</v>
      </c>
    </row>
    <row r="294" spans="1:53" ht="12" customHeight="1" x14ac:dyDescent="0.2">
      <c r="A294" s="18" t="s">
        <v>482</v>
      </c>
      <c r="B294" s="19" t="s">
        <v>1035</v>
      </c>
      <c r="C294" s="20" t="str">
        <f t="shared" si="4"/>
        <v>Dominique Lafon, Bourgogne, Blanc</v>
      </c>
      <c r="D294" s="17">
        <v>150</v>
      </c>
      <c r="E294" s="17">
        <v>200</v>
      </c>
      <c r="F294" s="9"/>
      <c r="G294" s="9"/>
      <c r="H294" s="9"/>
      <c r="I294" s="9"/>
      <c r="J294" s="9"/>
      <c r="K294" s="9"/>
      <c r="L294" s="9"/>
      <c r="M294" s="9"/>
      <c r="N294" s="9"/>
      <c r="O294" s="9"/>
      <c r="P294" s="9"/>
      <c r="Q294" s="9"/>
      <c r="R294" s="9"/>
      <c r="S294" s="9"/>
      <c r="T294" s="9"/>
      <c r="U294" s="9"/>
      <c r="V294" s="9"/>
      <c r="W294" s="9"/>
      <c r="X294" s="9"/>
      <c r="Y294" s="9"/>
      <c r="Z294" s="9"/>
      <c r="AA294" s="24" t="s">
        <v>1133</v>
      </c>
      <c r="AB294" s="22" t="s">
        <v>1912</v>
      </c>
    </row>
    <row r="295" spans="1:53" s="9" customFormat="1" ht="12" customHeight="1" x14ac:dyDescent="0.2">
      <c r="A295" s="18" t="s">
        <v>483</v>
      </c>
      <c r="B295" s="19" t="s">
        <v>1035</v>
      </c>
      <c r="C295" s="20" t="str">
        <f t="shared" si="4"/>
        <v>Olivier Merlin, Pouilly-Fuisse Premier Cru, Clos De France</v>
      </c>
      <c r="D295" s="17">
        <v>140</v>
      </c>
      <c r="E295" s="17">
        <v>180</v>
      </c>
      <c r="Z295" s="6"/>
      <c r="AA295" s="24" t="s">
        <v>1135</v>
      </c>
      <c r="AB295" s="22" t="s">
        <v>1913</v>
      </c>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row>
    <row r="296" spans="1:53" s="9" customFormat="1" ht="12" customHeight="1" x14ac:dyDescent="0.2">
      <c r="A296" s="18" t="s">
        <v>484</v>
      </c>
      <c r="B296" s="19" t="s">
        <v>1044</v>
      </c>
      <c r="C296" s="20" t="str">
        <f t="shared" si="4"/>
        <v>Thibault Liger-Belair, Corton-Charlemagne Grand Cru, Les Languettes - In Bond</v>
      </c>
      <c r="D296" s="17">
        <v>500</v>
      </c>
      <c r="E296" s="17">
        <v>700</v>
      </c>
      <c r="AA296" s="24" t="s">
        <v>1137</v>
      </c>
      <c r="AB296" s="23" t="s">
        <v>1914</v>
      </c>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row>
    <row r="297" spans="1:53" s="9" customFormat="1" ht="12" customHeight="1" x14ac:dyDescent="0.2">
      <c r="A297" s="18" t="s">
        <v>485</v>
      </c>
      <c r="B297" s="19" t="s">
        <v>1044</v>
      </c>
      <c r="C297" s="20" t="str">
        <f t="shared" si="4"/>
        <v>Benjamin Leroux, Meursault Premier Cru, Genevrieres</v>
      </c>
      <c r="D297" s="17">
        <v>380</v>
      </c>
      <c r="E297" s="17">
        <v>550</v>
      </c>
      <c r="AA297" s="24" t="s">
        <v>1139</v>
      </c>
      <c r="AB297" s="23" t="s">
        <v>1915</v>
      </c>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row>
    <row r="298" spans="1:53" s="9" customFormat="1" ht="12" customHeight="1" x14ac:dyDescent="0.2">
      <c r="A298" s="18" t="s">
        <v>486</v>
      </c>
      <c r="B298" s="19" t="s">
        <v>1044</v>
      </c>
      <c r="C298" s="20" t="str">
        <f t="shared" si="4"/>
        <v>Armand Heitz, Meursault Premier Cru, Perrieres - In Bond</v>
      </c>
      <c r="D298" s="17">
        <v>280</v>
      </c>
      <c r="E298" s="17">
        <v>380</v>
      </c>
      <c r="F298" s="6"/>
      <c r="G298" s="6"/>
      <c r="H298" s="6"/>
      <c r="I298" s="6"/>
      <c r="J298" s="6"/>
      <c r="K298" s="6"/>
      <c r="L298" s="6"/>
      <c r="M298" s="6"/>
      <c r="N298" s="6"/>
      <c r="AA298" s="24" t="s">
        <v>1140</v>
      </c>
      <c r="AB298" s="23" t="s">
        <v>1916</v>
      </c>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row>
    <row r="299" spans="1:53" s="9" customFormat="1" ht="12" customHeight="1" x14ac:dyDescent="0.2">
      <c r="A299" s="18" t="s">
        <v>487</v>
      </c>
      <c r="B299" s="19" t="s">
        <v>1044</v>
      </c>
      <c r="C299" s="20" t="str">
        <f t="shared" si="4"/>
        <v>Xavier Monnot, Puligny-Montrachet Premier Cru, Les Folatieres</v>
      </c>
      <c r="D299" s="17">
        <v>400</v>
      </c>
      <c r="E299" s="17">
        <v>550</v>
      </c>
      <c r="O299" s="6"/>
      <c r="P299" s="6"/>
      <c r="Q299" s="6"/>
      <c r="R299" s="6"/>
      <c r="S299" s="6"/>
      <c r="T299" s="6"/>
      <c r="U299" s="6"/>
      <c r="V299" s="6"/>
      <c r="W299" s="6"/>
      <c r="X299" s="6"/>
      <c r="Y299" s="6"/>
      <c r="AA299" s="24" t="s">
        <v>1142</v>
      </c>
      <c r="AB299" s="23" t="s">
        <v>1917</v>
      </c>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row>
    <row r="300" spans="1:53" s="9" customFormat="1" ht="12" customHeight="1" x14ac:dyDescent="0.2">
      <c r="A300" s="18" t="s">
        <v>488</v>
      </c>
      <c r="B300" s="19" t="s">
        <v>1044</v>
      </c>
      <c r="C300" s="20" t="str">
        <f t="shared" si="4"/>
        <v>Armand Heitz, Chassagne-Montrachet Premier Cru, La Maltroie - In Bond</v>
      </c>
      <c r="D300" s="17">
        <v>180</v>
      </c>
      <c r="E300" s="17">
        <v>280</v>
      </c>
      <c r="AA300" s="24" t="s">
        <v>1144</v>
      </c>
      <c r="AB300" s="23" t="s">
        <v>1918</v>
      </c>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row>
    <row r="301" spans="1:53" s="9" customFormat="1" ht="12" customHeight="1" x14ac:dyDescent="0.2">
      <c r="A301" s="18" t="s">
        <v>489</v>
      </c>
      <c r="B301" s="19" t="s">
        <v>1044</v>
      </c>
      <c r="C301" s="20" t="str">
        <f t="shared" si="4"/>
        <v>Armand Heitz, Chassagne-Montrachet Premier Cru, Morgeot Blanc - In Bond</v>
      </c>
      <c r="D301" s="17">
        <v>180</v>
      </c>
      <c r="E301" s="17">
        <v>280</v>
      </c>
      <c r="Z301" s="6"/>
      <c r="AA301" s="24" t="s">
        <v>1145</v>
      </c>
      <c r="AB301" s="23" t="s">
        <v>1919</v>
      </c>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row>
    <row r="302" spans="1:53" ht="12" customHeight="1" x14ac:dyDescent="0.2">
      <c r="A302" s="18" t="s">
        <v>490</v>
      </c>
      <c r="B302" s="19" t="s">
        <v>1044</v>
      </c>
      <c r="C302" s="20" t="str">
        <f t="shared" si="4"/>
        <v>Chateau des Quarts, Pouilly-Fuisse Premier Cru, Clos des Quarts aux Quarts</v>
      </c>
      <c r="D302" s="17">
        <v>120</v>
      </c>
      <c r="E302" s="17">
        <v>180</v>
      </c>
      <c r="F302" s="9"/>
      <c r="G302" s="9"/>
      <c r="H302" s="9"/>
      <c r="I302" s="9"/>
      <c r="J302" s="9"/>
      <c r="K302" s="9"/>
      <c r="L302" s="9"/>
      <c r="M302" s="9"/>
      <c r="N302" s="9"/>
      <c r="O302" s="9"/>
      <c r="P302" s="9"/>
      <c r="Q302" s="9"/>
      <c r="R302" s="9"/>
      <c r="S302" s="9"/>
      <c r="T302" s="9"/>
      <c r="U302" s="9"/>
      <c r="V302" s="9"/>
      <c r="W302" s="9"/>
      <c r="X302" s="9"/>
      <c r="Y302" s="9"/>
      <c r="Z302" s="9"/>
      <c r="AA302" s="24" t="s">
        <v>1146</v>
      </c>
      <c r="AB302" s="22" t="s">
        <v>1920</v>
      </c>
    </row>
    <row r="303" spans="1:53" s="9" customFormat="1" ht="12" customHeight="1" x14ac:dyDescent="0.2">
      <c r="A303" s="18" t="s">
        <v>491</v>
      </c>
      <c r="B303" s="19" t="s">
        <v>1044</v>
      </c>
      <c r="C303" s="20" t="str">
        <f t="shared" si="4"/>
        <v>Jean-Marc Pillot, Puligny-Montrachet, Noyer Bret</v>
      </c>
      <c r="D303" s="17">
        <v>480</v>
      </c>
      <c r="E303" s="17">
        <v>650</v>
      </c>
      <c r="AA303" s="24" t="s">
        <v>1147</v>
      </c>
      <c r="AB303" s="23" t="s">
        <v>1921</v>
      </c>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row>
    <row r="304" spans="1:53" s="9" customFormat="1" ht="12" customHeight="1" x14ac:dyDescent="0.2">
      <c r="A304" s="18" t="s">
        <v>492</v>
      </c>
      <c r="B304" s="19" t="s">
        <v>1044</v>
      </c>
      <c r="C304" s="20" t="str">
        <f t="shared" si="4"/>
        <v>Jean-Marc Pillot, Puligny-Montrachet, Noyer Bret</v>
      </c>
      <c r="D304" s="17">
        <v>480</v>
      </c>
      <c r="E304" s="17">
        <v>650</v>
      </c>
      <c r="AA304" s="24" t="s">
        <v>1147</v>
      </c>
      <c r="AB304" s="23" t="s">
        <v>1922</v>
      </c>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row>
    <row r="305" spans="1:53" s="9" customFormat="1" ht="12" customHeight="1" x14ac:dyDescent="0.2">
      <c r="A305" s="18" t="s">
        <v>493</v>
      </c>
      <c r="B305" s="19" t="s">
        <v>1044</v>
      </c>
      <c r="C305" s="20" t="str">
        <f t="shared" si="4"/>
        <v>Domaine de Montille, Puligny-Montrachet</v>
      </c>
      <c r="D305" s="17">
        <v>480</v>
      </c>
      <c r="E305" s="17">
        <v>650</v>
      </c>
      <c r="AA305" s="24" t="s">
        <v>1129</v>
      </c>
      <c r="AB305" s="23" t="s">
        <v>1923</v>
      </c>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row>
    <row r="306" spans="1:53" s="9" customFormat="1" ht="12" customHeight="1" x14ac:dyDescent="0.2">
      <c r="A306" s="18" t="s">
        <v>494</v>
      </c>
      <c r="B306" s="19" t="s">
        <v>1044</v>
      </c>
      <c r="C306" s="20" t="str">
        <f t="shared" si="4"/>
        <v>Jean-Marc Pillot, Chassagne-Montrachet</v>
      </c>
      <c r="D306" s="17">
        <v>480</v>
      </c>
      <c r="E306" s="17">
        <v>650</v>
      </c>
      <c r="AA306" s="24" t="s">
        <v>1148</v>
      </c>
      <c r="AB306" s="23" t="s">
        <v>1924</v>
      </c>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row>
    <row r="307" spans="1:53" s="9" customFormat="1" ht="12" customHeight="1" x14ac:dyDescent="0.2">
      <c r="A307" s="18" t="s">
        <v>495</v>
      </c>
      <c r="B307" s="19" t="s">
        <v>1044</v>
      </c>
      <c r="C307" s="20" t="str">
        <f t="shared" si="4"/>
        <v>Jean-Marc Pillot, Chassagne-Montrachet</v>
      </c>
      <c r="D307" s="17">
        <v>240</v>
      </c>
      <c r="E307" s="17">
        <v>320</v>
      </c>
      <c r="AA307" s="24" t="s">
        <v>1148</v>
      </c>
      <c r="AB307" s="23" t="s">
        <v>1925</v>
      </c>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row>
    <row r="308" spans="1:53" s="9" customFormat="1" ht="12" customHeight="1" x14ac:dyDescent="0.2">
      <c r="A308" s="18" t="s">
        <v>496</v>
      </c>
      <c r="B308" s="19" t="s">
        <v>1046</v>
      </c>
      <c r="C308" s="20" t="str">
        <f t="shared" si="4"/>
        <v>Pierre-Yves Colin-Morey, Bourgogne, Chardonnay</v>
      </c>
      <c r="D308" s="17">
        <v>200</v>
      </c>
      <c r="E308" s="17">
        <v>280</v>
      </c>
      <c r="AA308" s="24" t="s">
        <v>1149</v>
      </c>
      <c r="AB308" s="23" t="s">
        <v>1926</v>
      </c>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row>
    <row r="309" spans="1:53" s="9" customFormat="1" ht="12" customHeight="1" x14ac:dyDescent="0.2">
      <c r="A309" s="18" t="s">
        <v>497</v>
      </c>
      <c r="B309" s="19" t="s">
        <v>1046</v>
      </c>
      <c r="C309" s="20" t="str">
        <f t="shared" si="4"/>
        <v>Matrot, Saint-Romain, Blanc</v>
      </c>
      <c r="D309" s="17">
        <v>100</v>
      </c>
      <c r="E309" s="17">
        <v>150</v>
      </c>
      <c r="F309" s="6"/>
      <c r="G309" s="6"/>
      <c r="H309" s="6"/>
      <c r="I309" s="6"/>
      <c r="J309" s="6"/>
      <c r="K309" s="6"/>
      <c r="L309" s="6"/>
      <c r="M309" s="6"/>
      <c r="N309" s="6"/>
      <c r="AA309" s="24" t="s">
        <v>1150</v>
      </c>
      <c r="AB309" s="23" t="s">
        <v>1927</v>
      </c>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row>
    <row r="310" spans="1:53" s="9" customFormat="1" ht="12" customHeight="1" x14ac:dyDescent="0.2">
      <c r="A310" s="18" t="s">
        <v>498</v>
      </c>
      <c r="B310" s="19" t="s">
        <v>1046</v>
      </c>
      <c r="C310" s="20" t="str">
        <f t="shared" si="4"/>
        <v>Domaine Leflaive, Bourgogne, Blanc</v>
      </c>
      <c r="D310" s="17">
        <v>600</v>
      </c>
      <c r="E310" s="17">
        <v>800</v>
      </c>
      <c r="O310" s="6"/>
      <c r="P310" s="6"/>
      <c r="Q310" s="6"/>
      <c r="R310" s="6"/>
      <c r="S310" s="6"/>
      <c r="T310" s="6"/>
      <c r="U310" s="6"/>
      <c r="V310" s="6"/>
      <c r="W310" s="6"/>
      <c r="X310" s="6"/>
      <c r="Y310" s="6"/>
      <c r="AA310" s="24" t="s">
        <v>1151</v>
      </c>
      <c r="AB310" s="23" t="s">
        <v>1928</v>
      </c>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row>
    <row r="311" spans="1:53" s="9" customFormat="1" ht="12" customHeight="1" x14ac:dyDescent="0.2">
      <c r="A311" s="18" t="s">
        <v>499</v>
      </c>
      <c r="B311" s="19" t="s">
        <v>1046</v>
      </c>
      <c r="C311" s="20" t="str">
        <f t="shared" si="4"/>
        <v>Matrot, Bourgogne, Chardonnay</v>
      </c>
      <c r="D311" s="17">
        <v>140</v>
      </c>
      <c r="E311" s="17">
        <v>240</v>
      </c>
      <c r="AA311" s="24" t="s">
        <v>176</v>
      </c>
      <c r="AB311" s="23" t="s">
        <v>1929</v>
      </c>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row>
    <row r="312" spans="1:53" s="9" customFormat="1" ht="12" customHeight="1" x14ac:dyDescent="0.2">
      <c r="A312" s="18" t="s">
        <v>500</v>
      </c>
      <c r="B312" s="19" t="s">
        <v>1152</v>
      </c>
      <c r="C312" s="20" t="str">
        <f t="shared" si="4"/>
        <v>Pierre-Yves Colin-Morey, Bourgogne, Chardonnay</v>
      </c>
      <c r="D312" s="17">
        <v>200</v>
      </c>
      <c r="E312" s="17">
        <v>280</v>
      </c>
      <c r="Z312" s="6"/>
      <c r="AA312" s="24" t="s">
        <v>1149</v>
      </c>
      <c r="AB312" s="23" t="s">
        <v>1930</v>
      </c>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row>
    <row r="313" spans="1:53" s="9" customFormat="1" ht="12" customHeight="1" x14ac:dyDescent="0.2">
      <c r="A313" s="18" t="s">
        <v>501</v>
      </c>
      <c r="B313" s="19" t="s">
        <v>24</v>
      </c>
      <c r="C313" s="20" t="str">
        <f t="shared" si="4"/>
        <v>2015/2018 Mixed Lot of Olivier Leflaive</v>
      </c>
      <c r="D313" s="17">
        <v>150</v>
      </c>
      <c r="E313" s="17">
        <v>200</v>
      </c>
      <c r="F313" s="6"/>
      <c r="G313" s="6"/>
      <c r="H313" s="6"/>
      <c r="I313" s="6"/>
      <c r="J313" s="6"/>
      <c r="K313" s="6"/>
      <c r="L313" s="6"/>
      <c r="M313" s="6"/>
      <c r="N313" s="6"/>
      <c r="AA313" s="24" t="s">
        <v>183</v>
      </c>
      <c r="AB313" s="23" t="s">
        <v>1931</v>
      </c>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row>
    <row r="314" spans="1:53" s="9" customFormat="1" ht="12" customHeight="1" x14ac:dyDescent="0.2">
      <c r="A314" s="18" t="s">
        <v>502</v>
      </c>
      <c r="B314" s="19" t="s">
        <v>24</v>
      </c>
      <c r="C314" s="20" t="str">
        <f t="shared" si="4"/>
        <v>Maison Leroy, Bourgogne, Fleurs de Vignes (2020 Release) - In Bond</v>
      </c>
      <c r="D314" s="17">
        <v>600</v>
      </c>
      <c r="E314" s="17">
        <v>800</v>
      </c>
      <c r="F314" s="6"/>
      <c r="G314" s="6"/>
      <c r="H314" s="6"/>
      <c r="I314" s="6"/>
      <c r="J314" s="6"/>
      <c r="K314" s="6"/>
      <c r="L314" s="6"/>
      <c r="M314" s="6"/>
      <c r="N314" s="6"/>
      <c r="O314" s="6"/>
      <c r="P314" s="6"/>
      <c r="Q314" s="6"/>
      <c r="R314" s="6"/>
      <c r="S314" s="6"/>
      <c r="T314" s="6"/>
      <c r="U314" s="6"/>
      <c r="V314" s="6"/>
      <c r="W314" s="6"/>
      <c r="X314" s="6"/>
      <c r="Y314" s="6"/>
      <c r="AA314" s="24" t="s">
        <v>1154</v>
      </c>
      <c r="AB314" s="23" t="s">
        <v>1932</v>
      </c>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row>
    <row r="315" spans="1:53" s="9" customFormat="1" ht="12" customHeight="1" x14ac:dyDescent="0.2">
      <c r="A315" s="18" t="s">
        <v>503</v>
      </c>
      <c r="B315" s="19" t="s">
        <v>1044</v>
      </c>
      <c r="C315" s="20" t="str">
        <f t="shared" si="4"/>
        <v>Domaine Francois Raveneau, Chablis Grand Cru, Valmur</v>
      </c>
      <c r="D315" s="17">
        <v>1200</v>
      </c>
      <c r="E315" s="17">
        <v>1600</v>
      </c>
      <c r="F315" s="6"/>
      <c r="G315" s="6"/>
      <c r="H315" s="6"/>
      <c r="I315" s="6"/>
      <c r="J315" s="6"/>
      <c r="K315" s="6"/>
      <c r="L315" s="6"/>
      <c r="M315" s="6"/>
      <c r="N315" s="6"/>
      <c r="O315" s="6"/>
      <c r="P315" s="6"/>
      <c r="Q315" s="6"/>
      <c r="R315" s="6"/>
      <c r="S315" s="6"/>
      <c r="T315" s="6"/>
      <c r="U315" s="6"/>
      <c r="V315" s="6"/>
      <c r="W315" s="6"/>
      <c r="X315" s="6"/>
      <c r="Y315" s="6"/>
      <c r="AA315" s="24" t="s">
        <v>1157</v>
      </c>
      <c r="AB315" s="23" t="s">
        <v>1933</v>
      </c>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row>
    <row r="316" spans="1:53" s="9" customFormat="1" ht="12" customHeight="1" x14ac:dyDescent="0.2">
      <c r="A316" s="18" t="s">
        <v>504</v>
      </c>
      <c r="B316" s="19" t="s">
        <v>1044</v>
      </c>
      <c r="C316" s="20" t="str">
        <f t="shared" si="4"/>
        <v>Samuel Billaud, Chablis</v>
      </c>
      <c r="D316" s="17">
        <v>170</v>
      </c>
      <c r="E316" s="17">
        <v>240</v>
      </c>
      <c r="F316" s="6"/>
      <c r="G316" s="6"/>
      <c r="H316" s="6"/>
      <c r="I316" s="6"/>
      <c r="J316" s="6"/>
      <c r="K316" s="6"/>
      <c r="L316" s="6"/>
      <c r="M316" s="6"/>
      <c r="N316" s="6"/>
      <c r="O316" s="6"/>
      <c r="P316" s="6"/>
      <c r="Q316" s="6"/>
      <c r="R316" s="6"/>
      <c r="S316" s="6"/>
      <c r="T316" s="6"/>
      <c r="U316" s="6"/>
      <c r="V316" s="6"/>
      <c r="W316" s="6"/>
      <c r="X316" s="6"/>
      <c r="Y316" s="6"/>
      <c r="Z316" s="6"/>
      <c r="AA316" s="24" t="s">
        <v>1159</v>
      </c>
      <c r="AB316" s="23" t="s">
        <v>1934</v>
      </c>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row>
    <row r="317" spans="1:53" s="9" customFormat="1" ht="12" customHeight="1" x14ac:dyDescent="0.2">
      <c r="A317" s="18" t="s">
        <v>505</v>
      </c>
      <c r="B317" s="19" t="s">
        <v>1046</v>
      </c>
      <c r="C317" s="20" t="str">
        <f t="shared" si="4"/>
        <v>Herve Azo, Chablis - In Bond</v>
      </c>
      <c r="D317" s="17">
        <v>110</v>
      </c>
      <c r="E317" s="17">
        <v>160</v>
      </c>
      <c r="F317" s="6"/>
      <c r="G317" s="6"/>
      <c r="H317" s="6"/>
      <c r="I317" s="6"/>
      <c r="J317" s="6"/>
      <c r="K317" s="6"/>
      <c r="L317" s="6"/>
      <c r="M317" s="6"/>
      <c r="N317" s="6"/>
      <c r="O317" s="6"/>
      <c r="P317" s="6"/>
      <c r="Q317" s="6"/>
      <c r="R317" s="6"/>
      <c r="S317" s="6"/>
      <c r="T317" s="6"/>
      <c r="U317" s="6"/>
      <c r="V317" s="6"/>
      <c r="W317" s="6"/>
      <c r="X317" s="6"/>
      <c r="Y317" s="6"/>
      <c r="Z317" s="6"/>
      <c r="AA317" s="24" t="s">
        <v>1160</v>
      </c>
      <c r="AB317" s="23" t="s">
        <v>1935</v>
      </c>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row>
    <row r="318" spans="1:53" s="9" customFormat="1" ht="12" customHeight="1" x14ac:dyDescent="0.2">
      <c r="A318" s="18" t="s">
        <v>506</v>
      </c>
      <c r="B318" s="19" t="s">
        <v>1046</v>
      </c>
      <c r="C318" s="20" t="str">
        <f t="shared" si="4"/>
        <v>Herve Azo, Chablis - In Bond</v>
      </c>
      <c r="D318" s="17">
        <v>110</v>
      </c>
      <c r="E318" s="17">
        <v>160</v>
      </c>
      <c r="F318" s="6"/>
      <c r="G318" s="6"/>
      <c r="H318" s="6"/>
      <c r="I318" s="6"/>
      <c r="J318" s="6"/>
      <c r="K318" s="6"/>
      <c r="L318" s="6"/>
      <c r="M318" s="6"/>
      <c r="N318" s="6"/>
      <c r="O318" s="6"/>
      <c r="P318" s="6"/>
      <c r="Q318" s="6"/>
      <c r="R318" s="6"/>
      <c r="S318" s="6"/>
      <c r="T318" s="6"/>
      <c r="U318" s="6"/>
      <c r="V318" s="6"/>
      <c r="W318" s="6"/>
      <c r="X318" s="6"/>
      <c r="Y318" s="6"/>
      <c r="Z318" s="6"/>
      <c r="AA318" s="24" t="s">
        <v>1160</v>
      </c>
      <c r="AB318" s="23" t="s">
        <v>1936</v>
      </c>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row>
    <row r="319" spans="1:53" s="9" customFormat="1" ht="12" customHeight="1" x14ac:dyDescent="0.2">
      <c r="A319" s="18" t="s">
        <v>507</v>
      </c>
      <c r="B319" s="19" t="s">
        <v>1152</v>
      </c>
      <c r="C319" s="20" t="str">
        <f t="shared" si="4"/>
        <v>Domaine Francois Raveneau, Chablis</v>
      </c>
      <c r="D319" s="17">
        <v>300</v>
      </c>
      <c r="E319" s="17">
        <v>400</v>
      </c>
      <c r="F319" s="6"/>
      <c r="G319" s="6"/>
      <c r="H319" s="6"/>
      <c r="I319" s="6"/>
      <c r="J319" s="6"/>
      <c r="K319" s="6"/>
      <c r="L319" s="6"/>
      <c r="M319" s="6"/>
      <c r="N319" s="6"/>
      <c r="O319" s="6"/>
      <c r="P319" s="6"/>
      <c r="Q319" s="6"/>
      <c r="R319" s="6"/>
      <c r="S319" s="6"/>
      <c r="T319" s="6"/>
      <c r="U319" s="6"/>
      <c r="V319" s="6"/>
      <c r="W319" s="6"/>
      <c r="X319" s="6"/>
      <c r="Y319" s="6"/>
      <c r="Z319" s="6"/>
      <c r="AA319" s="24" t="s">
        <v>1162</v>
      </c>
      <c r="AB319" s="23" t="s">
        <v>1937</v>
      </c>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row>
    <row r="320" spans="1:53" ht="12" customHeight="1" x14ac:dyDescent="0.2">
      <c r="A320" s="18" t="s">
        <v>508</v>
      </c>
      <c r="B320" s="19" t="s">
        <v>1035</v>
      </c>
      <c r="C320" s="20" t="str">
        <f t="shared" si="4"/>
        <v>Olivier Merlin, Macon, La Roche-Vineuse Cras</v>
      </c>
      <c r="D320" s="17">
        <v>60</v>
      </c>
      <c r="E320" s="17">
        <v>90</v>
      </c>
      <c r="F320" s="6"/>
      <c r="G320" s="6"/>
      <c r="H320" s="6"/>
      <c r="J320" s="6"/>
      <c r="K320" s="6"/>
      <c r="L320" s="6"/>
      <c r="M320" s="6"/>
      <c r="N320" s="6"/>
      <c r="AA320" s="24" t="s">
        <v>1164</v>
      </c>
      <c r="AB320" s="22" t="s">
        <v>1938</v>
      </c>
    </row>
    <row r="321" spans="1:28" ht="12" customHeight="1" x14ac:dyDescent="0.2">
      <c r="A321" s="18" t="s">
        <v>509</v>
      </c>
      <c r="B321" s="19" t="s">
        <v>1035</v>
      </c>
      <c r="C321" s="20" t="str">
        <f t="shared" si="4"/>
        <v>Les Heritiers du Comte Lafon, Vire-Clesse</v>
      </c>
      <c r="D321" s="17">
        <v>150</v>
      </c>
      <c r="E321" s="17">
        <v>220</v>
      </c>
      <c r="F321" s="6"/>
      <c r="G321" s="6"/>
      <c r="H321" s="6"/>
      <c r="J321" s="6"/>
      <c r="K321" s="6"/>
      <c r="L321" s="6"/>
      <c r="M321" s="6"/>
      <c r="N321" s="6"/>
      <c r="AA321" s="24" t="s">
        <v>1165</v>
      </c>
      <c r="AB321" s="22" t="s">
        <v>1939</v>
      </c>
    </row>
    <row r="322" spans="1:28" ht="12" customHeight="1" x14ac:dyDescent="0.2">
      <c r="A322" s="18" t="s">
        <v>510</v>
      </c>
      <c r="B322" s="19" t="s">
        <v>24</v>
      </c>
      <c r="C322" s="20" t="str">
        <f t="shared" si="4"/>
        <v>2020/2021 Macon from Les Heritiers du Comte Lafon</v>
      </c>
      <c r="D322" s="17">
        <v>120</v>
      </c>
      <c r="E322" s="17">
        <v>180</v>
      </c>
      <c r="F322" s="6"/>
      <c r="G322" s="6"/>
      <c r="H322" s="6"/>
      <c r="J322" s="6"/>
      <c r="K322" s="6"/>
      <c r="L322" s="6"/>
      <c r="M322" s="6"/>
      <c r="N322" s="6"/>
      <c r="AA322" s="24" t="s">
        <v>1167</v>
      </c>
      <c r="AB322" s="22" t="s">
        <v>1940</v>
      </c>
    </row>
    <row r="323" spans="1:28" ht="12" customHeight="1" x14ac:dyDescent="0.2">
      <c r="A323" s="18" t="s">
        <v>511</v>
      </c>
      <c r="B323" s="19" t="s">
        <v>1044</v>
      </c>
      <c r="C323" s="20" t="str">
        <f t="shared" si="4"/>
        <v>Les Heritiers du Comte Lafon, Vire-Clesse</v>
      </c>
      <c r="D323" s="17">
        <v>150</v>
      </c>
      <c r="E323" s="17">
        <v>220</v>
      </c>
      <c r="F323" s="6"/>
      <c r="G323" s="6"/>
      <c r="H323" s="6"/>
      <c r="J323" s="6"/>
      <c r="K323" s="6"/>
      <c r="L323" s="6"/>
      <c r="M323" s="6"/>
      <c r="N323" s="6"/>
      <c r="AA323" s="24" t="s">
        <v>1165</v>
      </c>
      <c r="AB323" s="22" t="s">
        <v>1941</v>
      </c>
    </row>
    <row r="324" spans="1:28" ht="12" customHeight="1" x14ac:dyDescent="0.2">
      <c r="A324" s="18" t="s">
        <v>512</v>
      </c>
      <c r="B324" s="21" t="s">
        <v>1152</v>
      </c>
      <c r="C324" s="20" t="str">
        <f t="shared" ref="C324:C387" si="5">HYPERLINK(AB324,AA324)</f>
        <v>2023 Mixed Lot of Olivier Merlin, Macon and Pouilly-Fuisse</v>
      </c>
      <c r="D324" s="17">
        <v>220</v>
      </c>
      <c r="E324" s="17">
        <v>320</v>
      </c>
      <c r="F324" s="6"/>
      <c r="G324" s="6"/>
      <c r="H324" s="6"/>
      <c r="J324" s="6"/>
      <c r="K324" s="6"/>
      <c r="L324" s="6"/>
      <c r="M324" s="6"/>
      <c r="N324" s="6"/>
      <c r="AA324" s="25" t="s">
        <v>1169</v>
      </c>
      <c r="AB324" s="22" t="s">
        <v>1942</v>
      </c>
    </row>
    <row r="325" spans="1:28" ht="12" customHeight="1" x14ac:dyDescent="0.2">
      <c r="A325" s="18" t="s">
        <v>513</v>
      </c>
      <c r="B325" s="21" t="s">
        <v>1011</v>
      </c>
      <c r="C325" s="20" t="str">
        <f t="shared" si="5"/>
        <v>Philippe Pacalet, Moulin-a-Vent - In Bond</v>
      </c>
      <c r="D325" s="17">
        <v>130</v>
      </c>
      <c r="E325" s="17">
        <v>180</v>
      </c>
      <c r="F325" s="6"/>
      <c r="G325" s="6"/>
      <c r="H325" s="6"/>
      <c r="J325" s="6"/>
      <c r="K325" s="6"/>
      <c r="L325" s="6"/>
      <c r="M325" s="6"/>
      <c r="N325" s="6"/>
      <c r="AA325" s="25" t="s">
        <v>1171</v>
      </c>
      <c r="AB325" s="22" t="s">
        <v>1943</v>
      </c>
    </row>
    <row r="326" spans="1:28" ht="12" customHeight="1" x14ac:dyDescent="0.2">
      <c r="A326" s="18" t="s">
        <v>514</v>
      </c>
      <c r="B326" s="21" t="s">
        <v>1011</v>
      </c>
      <c r="C326" s="20" t="str">
        <f t="shared" si="5"/>
        <v>Chateau Des Jacques, Moulin-a-Vent Clos de Rochegres</v>
      </c>
      <c r="D326" s="17">
        <v>60</v>
      </c>
      <c r="E326" s="17">
        <v>100</v>
      </c>
      <c r="F326" s="6"/>
      <c r="G326" s="6"/>
      <c r="H326" s="6"/>
      <c r="J326" s="6"/>
      <c r="K326" s="6"/>
      <c r="L326" s="6"/>
      <c r="M326" s="6"/>
      <c r="N326" s="6"/>
      <c r="AA326" s="25" t="s">
        <v>1173</v>
      </c>
      <c r="AB326" s="22" t="s">
        <v>1944</v>
      </c>
    </row>
    <row r="327" spans="1:28" ht="12" customHeight="1" x14ac:dyDescent="0.2">
      <c r="A327" s="18" t="s">
        <v>515</v>
      </c>
      <c r="B327" s="21" t="s">
        <v>921</v>
      </c>
      <c r="C327" s="20" t="str">
        <f t="shared" si="5"/>
        <v>Thibault Liger-Belair, Moulin-a-Vent, Les Vieilles Vignes - In Bond</v>
      </c>
      <c r="D327" s="17">
        <v>120</v>
      </c>
      <c r="E327" s="17">
        <v>180</v>
      </c>
      <c r="F327" s="6"/>
      <c r="G327" s="6"/>
      <c r="H327" s="6"/>
      <c r="J327" s="6"/>
      <c r="K327" s="6"/>
      <c r="L327" s="6"/>
      <c r="M327" s="6"/>
      <c r="N327" s="6"/>
      <c r="AA327" s="25" t="s">
        <v>1175</v>
      </c>
      <c r="AB327" s="22" t="s">
        <v>1945</v>
      </c>
    </row>
    <row r="328" spans="1:28" ht="12" customHeight="1" x14ac:dyDescent="0.2">
      <c r="A328" s="18" t="s">
        <v>516</v>
      </c>
      <c r="B328" s="21" t="s">
        <v>921</v>
      </c>
      <c r="C328" s="20" t="str">
        <f t="shared" si="5"/>
        <v>Thibault Liger-Belair, Moulin-a-Vent, Les Vieilles Vignes - In Bond</v>
      </c>
      <c r="D328" s="17">
        <v>120</v>
      </c>
      <c r="E328" s="17">
        <v>180</v>
      </c>
      <c r="F328" s="6"/>
      <c r="G328" s="6"/>
      <c r="H328" s="6"/>
      <c r="J328" s="6"/>
      <c r="K328" s="6"/>
      <c r="L328" s="6"/>
      <c r="M328" s="6"/>
      <c r="N328" s="6"/>
      <c r="AA328" s="25" t="s">
        <v>1175</v>
      </c>
      <c r="AB328" s="22" t="s">
        <v>1946</v>
      </c>
    </row>
    <row r="329" spans="1:28" ht="12" customHeight="1" x14ac:dyDescent="0.2">
      <c r="A329" s="18" t="s">
        <v>517</v>
      </c>
      <c r="B329" s="21" t="s">
        <v>921</v>
      </c>
      <c r="C329" s="20" t="str">
        <f t="shared" si="5"/>
        <v>Thibault Liger-Belair, La Roche , Moulin-a-Vent - In Bond</v>
      </c>
      <c r="D329" s="17">
        <v>120</v>
      </c>
      <c r="E329" s="17">
        <v>180</v>
      </c>
      <c r="F329" s="6"/>
      <c r="G329" s="6"/>
      <c r="H329" s="6"/>
      <c r="J329" s="6"/>
      <c r="K329" s="6"/>
      <c r="L329" s="6"/>
      <c r="M329" s="6"/>
      <c r="N329" s="6"/>
      <c r="AA329" s="25" t="s">
        <v>1176</v>
      </c>
      <c r="AB329" s="22" t="s">
        <v>1947</v>
      </c>
    </row>
    <row r="330" spans="1:28" ht="12" customHeight="1" x14ac:dyDescent="0.2">
      <c r="A330" s="18" t="s">
        <v>518</v>
      </c>
      <c r="B330" s="21" t="s">
        <v>1027</v>
      </c>
      <c r="C330" s="20" t="str">
        <f t="shared" si="5"/>
        <v>Louis Jadot Chateau des Jacques Moulin-a-Vent (Magnums)</v>
      </c>
      <c r="D330" s="17">
        <v>140</v>
      </c>
      <c r="E330" s="17">
        <v>180</v>
      </c>
      <c r="F330" s="6"/>
      <c r="G330" s="6"/>
      <c r="H330" s="6"/>
      <c r="J330" s="6"/>
      <c r="K330" s="6"/>
      <c r="L330" s="6"/>
      <c r="M330" s="6"/>
      <c r="N330" s="6"/>
      <c r="AA330" s="25" t="s">
        <v>1177</v>
      </c>
      <c r="AB330" s="22" t="s">
        <v>1948</v>
      </c>
    </row>
    <row r="331" spans="1:28" ht="12" customHeight="1" x14ac:dyDescent="0.2">
      <c r="A331" s="18" t="s">
        <v>519</v>
      </c>
      <c r="B331" s="21" t="s">
        <v>1029</v>
      </c>
      <c r="C331" s="20" t="str">
        <f t="shared" si="5"/>
        <v>Thibault Liger-Belair, Moulin-a-Vent, Champ de Cour - In Bond</v>
      </c>
      <c r="D331" s="17">
        <v>120</v>
      </c>
      <c r="E331" s="17">
        <v>180</v>
      </c>
      <c r="F331" s="6"/>
      <c r="G331" s="6"/>
      <c r="H331" s="6"/>
      <c r="J331" s="6"/>
      <c r="K331" s="6"/>
      <c r="L331" s="6"/>
      <c r="M331" s="6"/>
      <c r="N331" s="6"/>
      <c r="AA331" s="25" t="s">
        <v>1179</v>
      </c>
      <c r="AB331" s="22" t="s">
        <v>1949</v>
      </c>
    </row>
    <row r="332" spans="1:28" ht="12" customHeight="1" x14ac:dyDescent="0.2">
      <c r="A332" s="18" t="s">
        <v>520</v>
      </c>
      <c r="B332" s="19"/>
      <c r="C332" s="20" t="str">
        <f t="shared" si="5"/>
        <v>Lot Withdrawn</v>
      </c>
      <c r="D332" s="17">
        <v>0</v>
      </c>
      <c r="E332" s="17">
        <v>0</v>
      </c>
      <c r="N332" s="44"/>
      <c r="AA332" s="24" t="s">
        <v>1180</v>
      </c>
      <c r="AB332" s="22" t="s">
        <v>1950</v>
      </c>
    </row>
    <row r="333" spans="1:28" ht="12" customHeight="1" x14ac:dyDescent="0.2">
      <c r="A333" s="18" t="s">
        <v>521</v>
      </c>
      <c r="B333" s="19" t="s">
        <v>1181</v>
      </c>
      <c r="C333" s="20" t="str">
        <f t="shared" si="5"/>
        <v>Domaine Marquis d'Angerville, Volnay Premier Cru, Clos des Ducs</v>
      </c>
      <c r="D333" s="17">
        <v>420</v>
      </c>
      <c r="E333" s="17">
        <v>600</v>
      </c>
      <c r="N333" s="44"/>
      <c r="AA333" s="24" t="s">
        <v>178</v>
      </c>
      <c r="AB333" s="22" t="s">
        <v>1951</v>
      </c>
    </row>
    <row r="334" spans="1:28" ht="12" customHeight="1" x14ac:dyDescent="0.2">
      <c r="A334" s="18" t="s">
        <v>522</v>
      </c>
      <c r="B334" s="19" t="s">
        <v>873</v>
      </c>
      <c r="C334" s="20" t="str">
        <f t="shared" si="5"/>
        <v>Domaine Marquis d'Angerville, Volnay Premier Cru, Clos des Ducs</v>
      </c>
      <c r="D334" s="17">
        <v>320</v>
      </c>
      <c r="E334" s="17">
        <v>480</v>
      </c>
      <c r="N334" s="44"/>
      <c r="AA334" s="24" t="s">
        <v>178</v>
      </c>
      <c r="AB334" s="22" t="s">
        <v>1952</v>
      </c>
    </row>
    <row r="335" spans="1:28" ht="12" customHeight="1" x14ac:dyDescent="0.2">
      <c r="A335" s="18" t="s">
        <v>523</v>
      </c>
      <c r="B335" s="19" t="s">
        <v>24</v>
      </c>
      <c r="C335" s="20" t="str">
        <f t="shared" si="5"/>
        <v>1998/1999 Domaine Marquis d'Angerville, Volnay Premier Cru, Clos des Ducs</v>
      </c>
      <c r="D335" s="17">
        <v>300</v>
      </c>
      <c r="E335" s="17">
        <v>400</v>
      </c>
      <c r="N335" s="44"/>
      <c r="AA335" s="24" t="s">
        <v>1182</v>
      </c>
      <c r="AB335" s="22" t="s">
        <v>1953</v>
      </c>
    </row>
    <row r="336" spans="1:28" ht="12" customHeight="1" x14ac:dyDescent="0.2">
      <c r="A336" s="18" t="s">
        <v>524</v>
      </c>
      <c r="B336" s="19" t="s">
        <v>960</v>
      </c>
      <c r="C336" s="20" t="str">
        <f t="shared" si="5"/>
        <v>Domaine Marquis d'Angerville, Volnay Premier Cru, Clos des Ducs</v>
      </c>
      <c r="D336" s="17">
        <v>500</v>
      </c>
      <c r="E336" s="17">
        <v>700</v>
      </c>
      <c r="N336" s="44"/>
      <c r="AA336" s="24" t="s">
        <v>178</v>
      </c>
      <c r="AB336" s="22" t="s">
        <v>1954</v>
      </c>
    </row>
    <row r="337" spans="1:28" ht="12" customHeight="1" x14ac:dyDescent="0.2">
      <c r="A337" s="18" t="s">
        <v>525</v>
      </c>
      <c r="B337" s="19" t="s">
        <v>24</v>
      </c>
      <c r="C337" s="20" t="str">
        <f t="shared" si="5"/>
        <v>2000/2004 Domaine Marquis d'Angerville, Volnay Premier Cru, Clos des Ducs</v>
      </c>
      <c r="D337" s="17">
        <v>600</v>
      </c>
      <c r="E337" s="17">
        <v>900</v>
      </c>
      <c r="N337" s="44"/>
      <c r="AA337" s="24" t="s">
        <v>182</v>
      </c>
      <c r="AB337" s="22" t="s">
        <v>1955</v>
      </c>
    </row>
    <row r="338" spans="1:28" ht="12" customHeight="1" x14ac:dyDescent="0.2">
      <c r="A338" s="18" t="s">
        <v>526</v>
      </c>
      <c r="B338" s="19" t="s">
        <v>916</v>
      </c>
      <c r="C338" s="20" t="str">
        <f t="shared" si="5"/>
        <v>Frederic Magnien, Echezeaux Grand Cru - In Bond</v>
      </c>
      <c r="D338" s="17">
        <v>1000</v>
      </c>
      <c r="E338" s="17">
        <v>1500</v>
      </c>
      <c r="N338" s="44"/>
      <c r="AA338" s="24" t="s">
        <v>1185</v>
      </c>
      <c r="AB338" s="22" t="s">
        <v>1956</v>
      </c>
    </row>
    <row r="339" spans="1:28" ht="12" customHeight="1" x14ac:dyDescent="0.2">
      <c r="A339" s="18" t="s">
        <v>527</v>
      </c>
      <c r="B339" s="19" t="s">
        <v>965</v>
      </c>
      <c r="C339" s="20" t="str">
        <f t="shared" si="5"/>
        <v>Alain Hudelot-Noellat, Romanee-Saint-Vivant Grand Cru - In Bond</v>
      </c>
      <c r="D339" s="17">
        <v>2600</v>
      </c>
      <c r="E339" s="17">
        <v>3400</v>
      </c>
      <c r="N339" s="44"/>
      <c r="AA339" s="24" t="s">
        <v>1187</v>
      </c>
      <c r="AB339" s="22" t="s">
        <v>1957</v>
      </c>
    </row>
    <row r="340" spans="1:28" ht="12" customHeight="1" x14ac:dyDescent="0.2">
      <c r="A340" s="18" t="s">
        <v>528</v>
      </c>
      <c r="B340" s="19" t="s">
        <v>916</v>
      </c>
      <c r="C340" s="20" t="str">
        <f t="shared" si="5"/>
        <v>Maume (Tawse), Mazis-Chambertin Grand Cru</v>
      </c>
      <c r="D340" s="17">
        <v>1000</v>
      </c>
      <c r="E340" s="17">
        <v>1500</v>
      </c>
      <c r="N340" s="44"/>
      <c r="AA340" s="24" t="s">
        <v>1188</v>
      </c>
      <c r="AB340" s="22" t="s">
        <v>1958</v>
      </c>
    </row>
    <row r="341" spans="1:28" ht="12" customHeight="1" x14ac:dyDescent="0.2">
      <c r="A341" s="18" t="s">
        <v>529</v>
      </c>
      <c r="B341" s="19" t="s">
        <v>916</v>
      </c>
      <c r="C341" s="20" t="str">
        <f t="shared" si="5"/>
        <v>Robert Groffier, Gevrey-Chambertin Premier Cru - In Bond</v>
      </c>
      <c r="D341" s="17">
        <v>480</v>
      </c>
      <c r="E341" s="17">
        <v>650</v>
      </c>
      <c r="N341" s="44"/>
      <c r="AA341" s="24" t="s">
        <v>1190</v>
      </c>
      <c r="AB341" s="22" t="s">
        <v>1959</v>
      </c>
    </row>
    <row r="342" spans="1:28" ht="12" customHeight="1" x14ac:dyDescent="0.2">
      <c r="A342" s="18" t="s">
        <v>530</v>
      </c>
      <c r="B342" s="19" t="s">
        <v>916</v>
      </c>
      <c r="C342" s="20" t="str">
        <f t="shared" si="5"/>
        <v>Domaine Fourrier, Gevrey-Chambertin Premier Cru, Cherbaudes Vieille Vigne - In Bond</v>
      </c>
      <c r="D342" s="17">
        <v>900</v>
      </c>
      <c r="E342" s="17">
        <v>1300</v>
      </c>
      <c r="N342" s="44"/>
      <c r="AA342" s="24" t="s">
        <v>1192</v>
      </c>
      <c r="AB342" s="22" t="s">
        <v>1960</v>
      </c>
    </row>
    <row r="343" spans="1:28" ht="12" customHeight="1" x14ac:dyDescent="0.2">
      <c r="A343" s="18" t="s">
        <v>531</v>
      </c>
      <c r="B343" s="19" t="s">
        <v>916</v>
      </c>
      <c r="C343" s="20" t="str">
        <f t="shared" si="5"/>
        <v>Domaine Louis Jadot, Chambolle-Musigny Premier Cru, Les Fuees</v>
      </c>
      <c r="D343" s="17">
        <v>400</v>
      </c>
      <c r="E343" s="17">
        <v>600</v>
      </c>
      <c r="N343" s="44"/>
      <c r="AA343" s="24" t="s">
        <v>1193</v>
      </c>
      <c r="AB343" s="22" t="s">
        <v>1961</v>
      </c>
    </row>
    <row r="344" spans="1:28" ht="12" customHeight="1" x14ac:dyDescent="0.2">
      <c r="A344" s="18" t="s">
        <v>532</v>
      </c>
      <c r="B344" s="19" t="s">
        <v>916</v>
      </c>
      <c r="C344" s="20" t="str">
        <f t="shared" si="5"/>
        <v>Domaine Bruno Clavelier, Chambolle-Musigny Premier Cru, La Combe d'Orveau Vieilles Vignes Rouge</v>
      </c>
      <c r="D344" s="17">
        <v>700</v>
      </c>
      <c r="E344" s="17">
        <v>900</v>
      </c>
      <c r="N344" s="44"/>
      <c r="AA344" s="25" t="s">
        <v>1195</v>
      </c>
      <c r="AB344" s="22" t="s">
        <v>1962</v>
      </c>
    </row>
    <row r="345" spans="1:28" ht="12" customHeight="1" x14ac:dyDescent="0.2">
      <c r="A345" s="18" t="s">
        <v>533</v>
      </c>
      <c r="B345" s="19" t="s">
        <v>916</v>
      </c>
      <c r="C345" s="20" t="str">
        <f t="shared" si="5"/>
        <v>2005 Domaine Confuron Cotetidot, Nuits-Saint-Georges Premier Cru, Aux Vignerondes</v>
      </c>
      <c r="D345" s="17">
        <v>280</v>
      </c>
      <c r="E345" s="17">
        <v>360</v>
      </c>
      <c r="N345" s="44"/>
      <c r="AA345" s="24" t="s">
        <v>1197</v>
      </c>
      <c r="AB345" s="22" t="s">
        <v>1963</v>
      </c>
    </row>
    <row r="346" spans="1:28" ht="12" customHeight="1" x14ac:dyDescent="0.2">
      <c r="A346" s="18" t="s">
        <v>534</v>
      </c>
      <c r="B346" s="19" t="s">
        <v>916</v>
      </c>
      <c r="C346" s="20" t="str">
        <f t="shared" si="5"/>
        <v>Nicolas Potel, Vosne-Romanee Premier Cru, Les Gaudichots</v>
      </c>
      <c r="D346" s="17">
        <v>2800</v>
      </c>
      <c r="E346" s="17">
        <v>3800</v>
      </c>
      <c r="N346" s="44"/>
      <c r="AA346" s="24" t="s">
        <v>1199</v>
      </c>
      <c r="AB346" s="22" t="s">
        <v>1964</v>
      </c>
    </row>
    <row r="347" spans="1:28" ht="12" customHeight="1" x14ac:dyDescent="0.2">
      <c r="A347" s="18" t="s">
        <v>535</v>
      </c>
      <c r="B347" s="19" t="s">
        <v>916</v>
      </c>
      <c r="C347" s="20" t="str">
        <f t="shared" si="5"/>
        <v>Domaine de Montille, Nuits-Saint-Georges Premier Cru, Clos des Grandes Vignes</v>
      </c>
      <c r="D347" s="17">
        <v>500</v>
      </c>
      <c r="E347" s="17">
        <v>700</v>
      </c>
      <c r="N347" s="44"/>
      <c r="AA347" s="24" t="s">
        <v>1200</v>
      </c>
      <c r="AB347" s="22" t="s">
        <v>1965</v>
      </c>
    </row>
    <row r="348" spans="1:28" ht="12" customHeight="1" x14ac:dyDescent="0.2">
      <c r="A348" s="18" t="s">
        <v>536</v>
      </c>
      <c r="B348" s="19" t="s">
        <v>916</v>
      </c>
      <c r="C348" s="20" t="str">
        <f t="shared" si="5"/>
        <v>Domaine des Heritiers Louis Jadot, Beaune Premier Cru, Clos des Ursules</v>
      </c>
      <c r="D348" s="17">
        <v>300</v>
      </c>
      <c r="E348" s="17">
        <v>400</v>
      </c>
      <c r="N348" s="44"/>
      <c r="AA348" s="24" t="s">
        <v>1201</v>
      </c>
      <c r="AB348" s="22" t="s">
        <v>1966</v>
      </c>
    </row>
    <row r="349" spans="1:28" ht="12" customHeight="1" x14ac:dyDescent="0.2">
      <c r="A349" s="18" t="s">
        <v>537</v>
      </c>
      <c r="B349" s="19" t="s">
        <v>916</v>
      </c>
      <c r="C349" s="20" t="str">
        <f t="shared" si="5"/>
        <v>Domaine Joseph Voillot, Pommard Premier Cru, Les Rugiens - In Bond</v>
      </c>
      <c r="D349" s="17">
        <v>400</v>
      </c>
      <c r="E349" s="17">
        <v>600</v>
      </c>
      <c r="N349" s="44"/>
      <c r="AA349" s="24" t="s">
        <v>1202</v>
      </c>
      <c r="AB349" s="22" t="s">
        <v>1967</v>
      </c>
    </row>
    <row r="350" spans="1:28" ht="12" customHeight="1" x14ac:dyDescent="0.2">
      <c r="A350" s="18" t="s">
        <v>538</v>
      </c>
      <c r="B350" s="19" t="s">
        <v>988</v>
      </c>
      <c r="C350" s="20" t="str">
        <f t="shared" si="5"/>
        <v>Jerome Chezeaux, Clos de Vougeot Grand Cru - In Bond</v>
      </c>
      <c r="D350" s="17">
        <v>400</v>
      </c>
      <c r="E350" s="17">
        <v>600</v>
      </c>
      <c r="N350" s="44"/>
      <c r="AA350" s="24" t="s">
        <v>1203</v>
      </c>
      <c r="AB350" s="22" t="s">
        <v>1968</v>
      </c>
    </row>
    <row r="351" spans="1:28" ht="12" customHeight="1" x14ac:dyDescent="0.2">
      <c r="A351" s="18" t="s">
        <v>539</v>
      </c>
      <c r="B351" s="19" t="s">
        <v>988</v>
      </c>
      <c r="C351" s="20" t="str">
        <f t="shared" si="5"/>
        <v>Robert Groffier, Gevrey-Chambertin Premier Cru - In Bond</v>
      </c>
      <c r="D351" s="17">
        <v>400</v>
      </c>
      <c r="E351" s="17">
        <v>550</v>
      </c>
      <c r="N351" s="44"/>
      <c r="AA351" s="24" t="s">
        <v>1190</v>
      </c>
      <c r="AB351" s="22" t="s">
        <v>1969</v>
      </c>
    </row>
    <row r="352" spans="1:28" ht="12" customHeight="1" x14ac:dyDescent="0.2">
      <c r="A352" s="18" t="s">
        <v>540</v>
      </c>
      <c r="B352" s="19" t="s">
        <v>988</v>
      </c>
      <c r="C352" s="20" t="str">
        <f t="shared" si="5"/>
        <v>Domaine Dujac, Vosne-Romanee Premier Cru, Aux Malconsorts</v>
      </c>
      <c r="D352" s="17">
        <v>280</v>
      </c>
      <c r="E352" s="17">
        <v>380</v>
      </c>
      <c r="N352" s="44"/>
      <c r="AA352" s="24" t="s">
        <v>1205</v>
      </c>
      <c r="AB352" s="22" t="s">
        <v>1970</v>
      </c>
    </row>
    <row r="353" spans="1:28" ht="12" customHeight="1" x14ac:dyDescent="0.2">
      <c r="A353" s="18" t="s">
        <v>541</v>
      </c>
      <c r="B353" s="19" t="s">
        <v>918</v>
      </c>
      <c r="C353" s="20" t="str">
        <f t="shared" si="5"/>
        <v>Domaine Dujac, Vosne-Romanee Premier Cru, Aux Malconsorts</v>
      </c>
      <c r="D353" s="17">
        <v>1000</v>
      </c>
      <c r="E353" s="17">
        <v>1600</v>
      </c>
      <c r="N353" s="44"/>
      <c r="AA353" s="24" t="s">
        <v>1205</v>
      </c>
      <c r="AB353" s="22" t="s">
        <v>1971</v>
      </c>
    </row>
    <row r="354" spans="1:28" ht="12" customHeight="1" x14ac:dyDescent="0.2">
      <c r="A354" s="18" t="s">
        <v>542</v>
      </c>
      <c r="B354" s="19" t="s">
        <v>991</v>
      </c>
      <c r="C354" s="20" t="str">
        <f t="shared" si="5"/>
        <v>Robert Groffier, Gevrey-Chambertin Premier Cru - In Bond</v>
      </c>
      <c r="D354" s="17">
        <v>400</v>
      </c>
      <c r="E354" s="17">
        <v>600</v>
      </c>
      <c r="N354" s="44"/>
      <c r="AA354" s="24" t="s">
        <v>1190</v>
      </c>
      <c r="AB354" s="22" t="s">
        <v>1972</v>
      </c>
    </row>
    <row r="355" spans="1:28" ht="12" customHeight="1" x14ac:dyDescent="0.2">
      <c r="A355" s="18" t="s">
        <v>543</v>
      </c>
      <c r="B355" s="19" t="s">
        <v>991</v>
      </c>
      <c r="C355" s="20" t="str">
        <f t="shared" si="5"/>
        <v>Domaine Dujac, Vosne-Romanee Premier Cru, Aux Malconsorts</v>
      </c>
      <c r="D355" s="17">
        <v>700</v>
      </c>
      <c r="E355" s="17">
        <v>1000</v>
      </c>
      <c r="N355" s="44"/>
      <c r="AA355" s="24" t="s">
        <v>1205</v>
      </c>
      <c r="AB355" s="22" t="s">
        <v>1973</v>
      </c>
    </row>
    <row r="356" spans="1:28" ht="12" customHeight="1" x14ac:dyDescent="0.2">
      <c r="A356" s="18" t="s">
        <v>544</v>
      </c>
      <c r="B356" s="19" t="s">
        <v>991</v>
      </c>
      <c r="C356" s="20" t="str">
        <f t="shared" si="5"/>
        <v>Jacques-Frederic Mugnier, Chambolle-Musigny</v>
      </c>
      <c r="D356" s="17">
        <v>700</v>
      </c>
      <c r="E356" s="17">
        <v>900</v>
      </c>
      <c r="N356" s="44"/>
      <c r="AA356" s="24" t="s">
        <v>1206</v>
      </c>
      <c r="AB356" s="22" t="s">
        <v>1974</v>
      </c>
    </row>
    <row r="357" spans="1:28" ht="12" customHeight="1" x14ac:dyDescent="0.2">
      <c r="A357" s="18" t="s">
        <v>545</v>
      </c>
      <c r="B357" s="19" t="s">
        <v>993</v>
      </c>
      <c r="C357" s="20" t="str">
        <f t="shared" si="5"/>
        <v>Armand Rousseau, Ruchottes-Chambertin Grand Cru</v>
      </c>
      <c r="D357" s="17">
        <v>3200</v>
      </c>
      <c r="E357" s="17">
        <v>4200</v>
      </c>
      <c r="N357" s="44"/>
      <c r="AA357" s="24" t="s">
        <v>1208</v>
      </c>
      <c r="AB357" s="22" t="s">
        <v>1975</v>
      </c>
    </row>
    <row r="358" spans="1:28" ht="12" customHeight="1" x14ac:dyDescent="0.2">
      <c r="A358" s="18" t="s">
        <v>546</v>
      </c>
      <c r="B358" s="19" t="s">
        <v>993</v>
      </c>
      <c r="C358" s="20" t="str">
        <f t="shared" si="5"/>
        <v>Domaine Confuron Cotetidot, Charmes-Chambertin Grand Cru</v>
      </c>
      <c r="D358" s="17">
        <v>500</v>
      </c>
      <c r="E358" s="17">
        <v>700</v>
      </c>
      <c r="N358" s="44"/>
      <c r="AA358" s="24" t="s">
        <v>1209</v>
      </c>
      <c r="AB358" s="22" t="s">
        <v>1976</v>
      </c>
    </row>
    <row r="359" spans="1:28" ht="12" customHeight="1" x14ac:dyDescent="0.2">
      <c r="A359" s="18" t="s">
        <v>547</v>
      </c>
      <c r="B359" s="19" t="s">
        <v>993</v>
      </c>
      <c r="C359" s="20" t="str">
        <f t="shared" si="5"/>
        <v>Domaine Rossignol-Trapet, Chambertin Grand Cru</v>
      </c>
      <c r="D359" s="17">
        <v>300</v>
      </c>
      <c r="E359" s="17">
        <v>400</v>
      </c>
      <c r="N359" s="44"/>
      <c r="AA359" s="24" t="s">
        <v>1210</v>
      </c>
      <c r="AB359" s="22" t="s">
        <v>1977</v>
      </c>
    </row>
    <row r="360" spans="1:28" ht="12" customHeight="1" x14ac:dyDescent="0.2">
      <c r="A360" s="18" t="s">
        <v>548</v>
      </c>
      <c r="B360" s="19" t="s">
        <v>993</v>
      </c>
      <c r="C360" s="20" t="str">
        <f t="shared" si="5"/>
        <v>Geantet-Pansiot, Charmes-Chambertin Grand Cru</v>
      </c>
      <c r="D360" s="17">
        <v>380</v>
      </c>
      <c r="E360" s="17">
        <v>480</v>
      </c>
      <c r="N360" s="44"/>
      <c r="AA360" s="24" t="s">
        <v>1212</v>
      </c>
      <c r="AB360" s="22" t="s">
        <v>1978</v>
      </c>
    </row>
    <row r="361" spans="1:28" ht="12" customHeight="1" x14ac:dyDescent="0.2">
      <c r="A361" s="18" t="s">
        <v>549</v>
      </c>
      <c r="B361" s="19" t="s">
        <v>993</v>
      </c>
      <c r="C361" s="20" t="str">
        <f t="shared" si="5"/>
        <v>Maume (Tawse), Mazis-Chambertin Grand Cru</v>
      </c>
      <c r="D361" s="17">
        <v>650</v>
      </c>
      <c r="E361" s="17">
        <v>850</v>
      </c>
      <c r="N361" s="44"/>
      <c r="AA361" s="24" t="s">
        <v>1188</v>
      </c>
      <c r="AB361" s="22" t="s">
        <v>1979</v>
      </c>
    </row>
    <row r="362" spans="1:28" ht="12" customHeight="1" x14ac:dyDescent="0.2">
      <c r="A362" s="18" t="s">
        <v>550</v>
      </c>
      <c r="B362" s="19" t="s">
        <v>993</v>
      </c>
      <c r="C362" s="20" t="str">
        <f t="shared" si="5"/>
        <v>Domaine Louis Jadot, Gevrey-Chambertin Premier Cru, Clos Saint-Jacques</v>
      </c>
      <c r="D362" s="17">
        <v>380</v>
      </c>
      <c r="E362" s="17">
        <v>480</v>
      </c>
      <c r="N362" s="44"/>
      <c r="AA362" s="24" t="s">
        <v>1214</v>
      </c>
      <c r="AB362" s="22" t="s">
        <v>1980</v>
      </c>
    </row>
    <row r="363" spans="1:28" ht="12" customHeight="1" x14ac:dyDescent="0.2">
      <c r="A363" s="18" t="s">
        <v>551</v>
      </c>
      <c r="B363" s="19" t="s">
        <v>993</v>
      </c>
      <c r="C363" s="20" t="str">
        <f t="shared" si="5"/>
        <v>Domaine Rossignol-Trapet, Gevrey-Chambertin, Vieilles Vignes - In Bond</v>
      </c>
      <c r="D363" s="17">
        <v>400</v>
      </c>
      <c r="E363" s="17">
        <v>500</v>
      </c>
      <c r="N363" s="44"/>
      <c r="AA363" s="24" t="s">
        <v>1215</v>
      </c>
      <c r="AB363" s="22" t="s">
        <v>1981</v>
      </c>
    </row>
    <row r="364" spans="1:28" ht="12" customHeight="1" x14ac:dyDescent="0.2">
      <c r="A364" s="18" t="s">
        <v>552</v>
      </c>
      <c r="B364" s="19" t="s">
        <v>993</v>
      </c>
      <c r="C364" s="20" t="str">
        <f t="shared" si="5"/>
        <v>Alain Hudelot-Noellat, Chambolle-Musigny Premier Cru, Les Charmes</v>
      </c>
      <c r="D364" s="17">
        <v>200</v>
      </c>
      <c r="E364" s="17">
        <v>300</v>
      </c>
      <c r="N364" s="44"/>
      <c r="AA364" s="24" t="s">
        <v>1216</v>
      </c>
      <c r="AB364" s="22" t="s">
        <v>1982</v>
      </c>
    </row>
    <row r="365" spans="1:28" ht="12" customHeight="1" x14ac:dyDescent="0.2">
      <c r="A365" s="18" t="s">
        <v>553</v>
      </c>
      <c r="B365" s="19" t="s">
        <v>993</v>
      </c>
      <c r="C365" s="20" t="str">
        <f t="shared" si="5"/>
        <v>Domaine Bruno Clavelier, Chambolle-Musigny Premier Cru, La Combe d'Orveau Vieilles Vignes Rouge</v>
      </c>
      <c r="D365" s="17">
        <v>200</v>
      </c>
      <c r="E365" s="17">
        <v>300</v>
      </c>
      <c r="N365" s="44"/>
      <c r="AA365" s="24" t="s">
        <v>1195</v>
      </c>
      <c r="AB365" s="22" t="s">
        <v>1983</v>
      </c>
    </row>
    <row r="366" spans="1:28" ht="12" customHeight="1" x14ac:dyDescent="0.2">
      <c r="A366" s="18" t="s">
        <v>554</v>
      </c>
      <c r="B366" s="19" t="s">
        <v>993</v>
      </c>
      <c r="C366" s="20" t="str">
        <f t="shared" si="5"/>
        <v>Robert Groffier, Chambolle-Musigny Premier Cru, Les Sentiers - In Bond</v>
      </c>
      <c r="D366" s="17">
        <v>1800</v>
      </c>
      <c r="E366" s="17">
        <v>2400</v>
      </c>
      <c r="N366" s="44"/>
      <c r="AA366" s="24" t="s">
        <v>1217</v>
      </c>
      <c r="AB366" s="22" t="s">
        <v>1984</v>
      </c>
    </row>
    <row r="367" spans="1:28" ht="12" customHeight="1" x14ac:dyDescent="0.2">
      <c r="A367" s="18" t="s">
        <v>555</v>
      </c>
      <c r="B367" s="19" t="s">
        <v>993</v>
      </c>
      <c r="C367" s="20" t="str">
        <f t="shared" si="5"/>
        <v>Alain Hudelot-Noellat, Vosne-Romanee Premier Cru, Les Suchots</v>
      </c>
      <c r="D367" s="17">
        <v>500</v>
      </c>
      <c r="E367" s="17">
        <v>700</v>
      </c>
      <c r="M367" s="15"/>
      <c r="N367" s="44"/>
      <c r="AA367" s="24" t="s">
        <v>1218</v>
      </c>
      <c r="AB367" s="22" t="s">
        <v>1985</v>
      </c>
    </row>
    <row r="368" spans="1:28" ht="12" customHeight="1" x14ac:dyDescent="0.2">
      <c r="A368" s="18" t="s">
        <v>556</v>
      </c>
      <c r="B368" s="19" t="s">
        <v>993</v>
      </c>
      <c r="C368" s="20" t="str">
        <f t="shared" si="5"/>
        <v>Domaine Arnoux-Lachaux, Vosne-Romanee, Les Hautes Maizieres - In Bond</v>
      </c>
      <c r="D368" s="17">
        <v>2000</v>
      </c>
      <c r="E368" s="17">
        <v>3200</v>
      </c>
      <c r="M368" s="15"/>
      <c r="N368" s="44"/>
      <c r="AA368" s="24" t="s">
        <v>1219</v>
      </c>
      <c r="AB368" s="22" t="s">
        <v>1986</v>
      </c>
    </row>
    <row r="369" spans="1:28" ht="12" customHeight="1" x14ac:dyDescent="0.2">
      <c r="A369" s="18" t="s">
        <v>557</v>
      </c>
      <c r="B369" s="19" t="s">
        <v>993</v>
      </c>
      <c r="C369" s="20" t="str">
        <f t="shared" si="5"/>
        <v>Domaine Bruno Clavelier, Vosne-Romanee Premier Cru, Les Beaux Monts Vieilles Vignes</v>
      </c>
      <c r="D369" s="17">
        <v>400</v>
      </c>
      <c r="E369" s="17">
        <v>600</v>
      </c>
      <c r="N369" s="44"/>
      <c r="AA369" s="24" t="s">
        <v>1221</v>
      </c>
      <c r="AB369" s="22" t="s">
        <v>1987</v>
      </c>
    </row>
    <row r="370" spans="1:28" ht="12" customHeight="1" x14ac:dyDescent="0.2">
      <c r="A370" s="18" t="s">
        <v>558</v>
      </c>
      <c r="B370" s="19" t="s">
        <v>24</v>
      </c>
      <c r="C370" s="20" t="str">
        <f t="shared" si="5"/>
        <v>2009/2017 Mixed Lot from Domaine Fourrier</v>
      </c>
      <c r="D370" s="17">
        <v>400</v>
      </c>
      <c r="E370" s="17">
        <v>600</v>
      </c>
      <c r="N370" s="44"/>
      <c r="AA370" s="24" t="s">
        <v>1222</v>
      </c>
      <c r="AB370" s="22" t="s">
        <v>1988</v>
      </c>
    </row>
    <row r="371" spans="1:28" ht="12" customHeight="1" x14ac:dyDescent="0.2">
      <c r="A371" s="18" t="s">
        <v>559</v>
      </c>
      <c r="B371" s="19" t="s">
        <v>24</v>
      </c>
      <c r="C371" s="20" t="str">
        <f t="shared" si="5"/>
        <v>2009/2018 Mixed Lot of Burgundy</v>
      </c>
      <c r="D371" s="17">
        <v>300</v>
      </c>
      <c r="E371" s="17">
        <v>400</v>
      </c>
      <c r="N371" s="44"/>
      <c r="AA371" s="24" t="s">
        <v>1224</v>
      </c>
      <c r="AB371" s="22" t="s">
        <v>1989</v>
      </c>
    </row>
    <row r="372" spans="1:28" ht="12" customHeight="1" x14ac:dyDescent="0.2">
      <c r="A372" s="18" t="s">
        <v>560</v>
      </c>
      <c r="B372" s="19" t="s">
        <v>997</v>
      </c>
      <c r="C372" s="20" t="str">
        <f t="shared" si="5"/>
        <v>Domaine Faiveley, Gevrey-Chambertin Premier Cru, Les Cazetiers</v>
      </c>
      <c r="D372" s="17">
        <v>650</v>
      </c>
      <c r="E372" s="17">
        <v>850</v>
      </c>
      <c r="N372" s="44"/>
      <c r="AA372" s="24" t="s">
        <v>1226</v>
      </c>
      <c r="AB372" s="22" t="s">
        <v>1990</v>
      </c>
    </row>
    <row r="373" spans="1:28" ht="12" customHeight="1" x14ac:dyDescent="0.2">
      <c r="A373" s="18" t="s">
        <v>561</v>
      </c>
      <c r="B373" s="19" t="s">
        <v>997</v>
      </c>
      <c r="C373" s="20" t="str">
        <f t="shared" si="5"/>
        <v>Domaine Faiveley, Gevrey-Chambertin Premier Cru, Combe au Moine</v>
      </c>
      <c r="D373" s="17">
        <v>180</v>
      </c>
      <c r="E373" s="17">
        <v>260</v>
      </c>
      <c r="N373" s="45"/>
      <c r="AA373" s="24" t="s">
        <v>1227</v>
      </c>
      <c r="AB373" s="22" t="s">
        <v>1991</v>
      </c>
    </row>
    <row r="374" spans="1:28" ht="12" customHeight="1" x14ac:dyDescent="0.2">
      <c r="A374" s="18" t="s">
        <v>562</v>
      </c>
      <c r="B374" s="19" t="s">
        <v>997</v>
      </c>
      <c r="C374" s="20" t="str">
        <f t="shared" si="5"/>
        <v>Geantet-Pansiot, Charmes-Chambertin Grand Cru</v>
      </c>
      <c r="D374" s="17">
        <v>500</v>
      </c>
      <c r="E374" s="17">
        <v>700</v>
      </c>
      <c r="N374" s="45"/>
      <c r="AA374" s="24" t="s">
        <v>1212</v>
      </c>
      <c r="AB374" s="22" t="s">
        <v>1992</v>
      </c>
    </row>
    <row r="375" spans="1:28" ht="12" customHeight="1" x14ac:dyDescent="0.2">
      <c r="A375" s="18" t="s">
        <v>563</v>
      </c>
      <c r="B375" s="19" t="s">
        <v>997</v>
      </c>
      <c r="C375" s="20" t="str">
        <f t="shared" si="5"/>
        <v>Ghislaine Barthod, Chambolle-Musigny Premier Cru, Les Combottes</v>
      </c>
      <c r="D375" s="17">
        <v>500</v>
      </c>
      <c r="E375" s="17">
        <v>700</v>
      </c>
      <c r="N375" s="45"/>
      <c r="AA375" s="24" t="s">
        <v>1228</v>
      </c>
      <c r="AB375" s="22" t="s">
        <v>1993</v>
      </c>
    </row>
    <row r="376" spans="1:28" ht="12" customHeight="1" x14ac:dyDescent="0.2">
      <c r="A376" s="18" t="s">
        <v>564</v>
      </c>
      <c r="B376" s="19" t="s">
        <v>997</v>
      </c>
      <c r="C376" s="20" t="str">
        <f t="shared" si="5"/>
        <v>Robert Groffier, Chambolle-Musigny Premier Cru, Les Hauts Doix - In Bond</v>
      </c>
      <c r="D376" s="17">
        <v>600</v>
      </c>
      <c r="E376" s="17">
        <v>800</v>
      </c>
      <c r="N376" s="45"/>
      <c r="AA376" s="24" t="s">
        <v>1230</v>
      </c>
      <c r="AB376" s="22" t="s">
        <v>1994</v>
      </c>
    </row>
    <row r="377" spans="1:28" ht="12" customHeight="1" x14ac:dyDescent="0.2">
      <c r="A377" s="18" t="s">
        <v>565</v>
      </c>
      <c r="B377" s="19" t="s">
        <v>997</v>
      </c>
      <c r="C377" s="20" t="str">
        <f t="shared" si="5"/>
        <v>2010 Mixed Lot of Vosne-Romanee and Chambolle-Musigny, Alain Hudelot-Noellat</v>
      </c>
      <c r="D377" s="17">
        <v>400</v>
      </c>
      <c r="E377" s="17">
        <v>600</v>
      </c>
      <c r="N377" s="45"/>
      <c r="AA377" s="24" t="s">
        <v>1231</v>
      </c>
      <c r="AB377" s="22" t="s">
        <v>1995</v>
      </c>
    </row>
    <row r="378" spans="1:28" ht="12" customHeight="1" x14ac:dyDescent="0.2">
      <c r="A378" s="18" t="s">
        <v>566</v>
      </c>
      <c r="B378" s="19" t="s">
        <v>997</v>
      </c>
      <c r="C378" s="20" t="str">
        <f t="shared" si="5"/>
        <v>Alain Hudelot-Noellat, Romanee-Saint-Vivant Grand Cru</v>
      </c>
      <c r="D378" s="17">
        <v>1300</v>
      </c>
      <c r="E378" s="17">
        <v>1800</v>
      </c>
      <c r="N378" s="45"/>
      <c r="AA378" s="24" t="s">
        <v>1233</v>
      </c>
      <c r="AB378" s="22" t="s">
        <v>1996</v>
      </c>
    </row>
    <row r="379" spans="1:28" ht="12" customHeight="1" x14ac:dyDescent="0.2">
      <c r="A379" s="18" t="s">
        <v>567</v>
      </c>
      <c r="B379" s="19" t="s">
        <v>997</v>
      </c>
      <c r="C379" s="20" t="str">
        <f t="shared" si="5"/>
        <v>Domaine Michel Gros, Nuits-Saint-Georges, Les Chaliots - In Bond</v>
      </c>
      <c r="D379" s="17">
        <v>400</v>
      </c>
      <c r="E379" s="17">
        <v>600</v>
      </c>
      <c r="N379" s="45"/>
      <c r="AA379" s="24" t="s">
        <v>1234</v>
      </c>
      <c r="AB379" s="22" t="s">
        <v>1997</v>
      </c>
    </row>
    <row r="380" spans="1:28" ht="12" customHeight="1" x14ac:dyDescent="0.2">
      <c r="A380" s="18" t="s">
        <v>568</v>
      </c>
      <c r="B380" s="19" t="s">
        <v>997</v>
      </c>
      <c r="C380" s="20" t="str">
        <f t="shared" si="5"/>
        <v>Comte Armand, Pommard Premier Cru, Clos des Epeneaux - In Bond</v>
      </c>
      <c r="D380" s="17">
        <v>900</v>
      </c>
      <c r="E380" s="17">
        <v>1200</v>
      </c>
      <c r="N380" s="45"/>
      <c r="AA380" s="24" t="s">
        <v>1236</v>
      </c>
      <c r="AB380" s="22" t="s">
        <v>1998</v>
      </c>
    </row>
    <row r="381" spans="1:28" ht="12" customHeight="1" x14ac:dyDescent="0.2">
      <c r="A381" s="18" t="s">
        <v>569</v>
      </c>
      <c r="B381" s="19" t="s">
        <v>997</v>
      </c>
      <c r="C381" s="20" t="str">
        <f t="shared" si="5"/>
        <v>La Pousse d'Or, Volnay Premier Cru, Clos des 60 Ouvrees - In Bond</v>
      </c>
      <c r="D381" s="17">
        <v>340</v>
      </c>
      <c r="E381" s="17">
        <v>440</v>
      </c>
      <c r="N381" s="45"/>
      <c r="AA381" s="24" t="s">
        <v>1238</v>
      </c>
      <c r="AB381" s="22" t="s">
        <v>1999</v>
      </c>
    </row>
    <row r="382" spans="1:28" ht="12" customHeight="1" x14ac:dyDescent="0.2">
      <c r="A382" s="18" t="s">
        <v>570</v>
      </c>
      <c r="B382" s="19" t="s">
        <v>24</v>
      </c>
      <c r="C382" s="20" t="str">
        <f t="shared" si="5"/>
        <v>2010/2017 Domaine Denis Bachelet, Gevrey-Chambertin, Vieilles Vignes</v>
      </c>
      <c r="D382" s="17">
        <v>400</v>
      </c>
      <c r="E382" s="17">
        <v>500</v>
      </c>
      <c r="N382" s="45"/>
      <c r="AA382" s="24" t="s">
        <v>1240</v>
      </c>
      <c r="AB382" s="22" t="s">
        <v>2000</v>
      </c>
    </row>
    <row r="383" spans="1:28" ht="12" customHeight="1" x14ac:dyDescent="0.2">
      <c r="A383" s="18" t="s">
        <v>571</v>
      </c>
      <c r="B383" s="19" t="s">
        <v>880</v>
      </c>
      <c r="C383" s="20" t="str">
        <f t="shared" si="5"/>
        <v>Geantet-Pansiot, Charmes-Chambertin Grand Cru</v>
      </c>
      <c r="D383" s="17">
        <v>500</v>
      </c>
      <c r="E383" s="17">
        <v>700</v>
      </c>
      <c r="N383" s="45"/>
      <c r="AA383" s="24" t="s">
        <v>1212</v>
      </c>
      <c r="AB383" s="22" t="s">
        <v>2001</v>
      </c>
    </row>
    <row r="384" spans="1:28" ht="12" customHeight="1" x14ac:dyDescent="0.2">
      <c r="A384" s="18" t="s">
        <v>572</v>
      </c>
      <c r="B384" s="19" t="s">
        <v>880</v>
      </c>
      <c r="C384" s="20" t="str">
        <f t="shared" si="5"/>
        <v>Domaine Faiveley, Gevrey-Chambertin Premier Cru, Les Cazetiers - In Bond</v>
      </c>
      <c r="D384" s="17">
        <v>360</v>
      </c>
      <c r="E384" s="17">
        <v>420</v>
      </c>
      <c r="N384" s="45"/>
      <c r="AA384" s="24" t="s">
        <v>1243</v>
      </c>
      <c r="AB384" s="22" t="s">
        <v>2002</v>
      </c>
    </row>
    <row r="385" spans="1:28" ht="12" customHeight="1" x14ac:dyDescent="0.2">
      <c r="A385" s="18" t="s">
        <v>573</v>
      </c>
      <c r="B385" s="19" t="s">
        <v>880</v>
      </c>
      <c r="C385" s="20" t="str">
        <f t="shared" si="5"/>
        <v>Domaine des Lambrays, Clos des Lambrays Grand Cru (Magnums)</v>
      </c>
      <c r="D385" s="17">
        <v>600</v>
      </c>
      <c r="E385" s="17">
        <v>800</v>
      </c>
      <c r="N385" s="45"/>
      <c r="AA385" s="24" t="s">
        <v>1244</v>
      </c>
      <c r="AB385" s="22" t="s">
        <v>2003</v>
      </c>
    </row>
    <row r="386" spans="1:28" ht="12" customHeight="1" x14ac:dyDescent="0.2">
      <c r="A386" s="18" t="s">
        <v>574</v>
      </c>
      <c r="B386" s="19" t="s">
        <v>24</v>
      </c>
      <c r="C386" s="20" t="str">
        <f t="shared" si="5"/>
        <v>2009/2011 Mixed Lot of Domaine Fourrier, Chambolle-Musigny</v>
      </c>
      <c r="D386" s="17">
        <v>300</v>
      </c>
      <c r="E386" s="17">
        <v>500</v>
      </c>
      <c r="N386" s="45"/>
      <c r="AA386" s="24" t="s">
        <v>1246</v>
      </c>
      <c r="AB386" s="22" t="s">
        <v>2004</v>
      </c>
    </row>
    <row r="387" spans="1:28" ht="12" customHeight="1" x14ac:dyDescent="0.2">
      <c r="A387" s="18" t="s">
        <v>575</v>
      </c>
      <c r="B387" s="19" t="s">
        <v>880</v>
      </c>
      <c r="C387" s="20" t="str">
        <f t="shared" si="5"/>
        <v>Domaine Dujac, Vosne-Romanee Premier Cru, Aux Malconsorts</v>
      </c>
      <c r="D387" s="17">
        <v>600</v>
      </c>
      <c r="E387" s="17">
        <v>900</v>
      </c>
      <c r="N387" s="45"/>
      <c r="AA387" s="24" t="s">
        <v>1205</v>
      </c>
      <c r="AB387" s="22" t="s">
        <v>2005</v>
      </c>
    </row>
    <row r="388" spans="1:28" ht="12" customHeight="1" x14ac:dyDescent="0.2">
      <c r="A388" s="18" t="s">
        <v>576</v>
      </c>
      <c r="B388" s="19" t="s">
        <v>880</v>
      </c>
      <c r="C388" s="20" t="str">
        <f t="shared" ref="C388:C451" si="6">HYPERLINK(AB388,AA388)</f>
        <v>2011 Mixed Lot from Brenard Dugat-Py</v>
      </c>
      <c r="D388" s="17">
        <v>500</v>
      </c>
      <c r="E388" s="17">
        <v>800</v>
      </c>
      <c r="N388" s="45"/>
      <c r="AA388" s="24" t="s">
        <v>1248</v>
      </c>
      <c r="AB388" s="22" t="s">
        <v>2006</v>
      </c>
    </row>
    <row r="389" spans="1:28" ht="12" customHeight="1" x14ac:dyDescent="0.2">
      <c r="A389" s="18" t="s">
        <v>577</v>
      </c>
      <c r="B389" s="19" t="s">
        <v>880</v>
      </c>
      <c r="C389" s="20" t="str">
        <f t="shared" si="6"/>
        <v>2010 Alain Hudelot-Noellat, Romanee-Saint-Vivant Grand Cru</v>
      </c>
      <c r="D389" s="17">
        <v>2600</v>
      </c>
      <c r="E389" s="17">
        <v>3400</v>
      </c>
      <c r="N389" s="45"/>
      <c r="AA389" s="24" t="s">
        <v>1251</v>
      </c>
      <c r="AB389" s="22" t="s">
        <v>2007</v>
      </c>
    </row>
    <row r="390" spans="1:28" ht="12" customHeight="1" x14ac:dyDescent="0.2">
      <c r="A390" s="18" t="s">
        <v>578</v>
      </c>
      <c r="B390" s="19" t="s">
        <v>1005</v>
      </c>
      <c r="C390" s="20" t="str">
        <f t="shared" si="6"/>
        <v>Louis Latour, Romanee-Saint-Vivant Grand Cru, Les Quatre Journaux - In Bond</v>
      </c>
      <c r="D390" s="17">
        <v>800</v>
      </c>
      <c r="E390" s="17">
        <v>1200</v>
      </c>
      <c r="N390" s="45"/>
      <c r="AA390" s="24" t="s">
        <v>1252</v>
      </c>
      <c r="AB390" s="22" t="s">
        <v>2008</v>
      </c>
    </row>
    <row r="391" spans="1:28" ht="12" customHeight="1" x14ac:dyDescent="0.2">
      <c r="A391" s="18" t="s">
        <v>579</v>
      </c>
      <c r="B391" s="19" t="s">
        <v>1005</v>
      </c>
      <c r="C391" s="20" t="str">
        <f t="shared" si="6"/>
        <v>Francois Feuillet, Morey-Saint-Denis Premier Cru</v>
      </c>
      <c r="D391" s="17">
        <v>140</v>
      </c>
      <c r="E391" s="17">
        <v>180</v>
      </c>
      <c r="N391" s="45"/>
      <c r="AA391" s="24" t="s">
        <v>1254</v>
      </c>
      <c r="AB391" s="22" t="s">
        <v>2009</v>
      </c>
    </row>
    <row r="392" spans="1:28" ht="12" customHeight="1" x14ac:dyDescent="0.2">
      <c r="A392" s="18" t="s">
        <v>580</v>
      </c>
      <c r="B392" s="19" t="s">
        <v>1005</v>
      </c>
      <c r="C392" s="20" t="str">
        <f t="shared" si="6"/>
        <v>Domaine Dujac, Vosne-Romanee Premier Cru, Aux Malconsorts</v>
      </c>
      <c r="D392" s="17">
        <v>200</v>
      </c>
      <c r="E392" s="17">
        <v>300</v>
      </c>
      <c r="N392" s="45"/>
      <c r="AA392" s="24" t="s">
        <v>1205</v>
      </c>
      <c r="AB392" s="22" t="s">
        <v>2010</v>
      </c>
    </row>
    <row r="393" spans="1:28" ht="12" customHeight="1" x14ac:dyDescent="0.2">
      <c r="A393" s="18" t="s">
        <v>581</v>
      </c>
      <c r="B393" s="19" t="s">
        <v>1005</v>
      </c>
      <c r="C393" s="20" t="str">
        <f t="shared" si="6"/>
        <v>Prieure Roch, Nuits-Saint-Georges Premier Cru, Vieilles Vignes (Magnum) - In Bond</v>
      </c>
      <c r="D393" s="17">
        <v>1500</v>
      </c>
      <c r="E393" s="17">
        <v>2000</v>
      </c>
      <c r="N393" s="45"/>
      <c r="AA393" s="24" t="s">
        <v>1255</v>
      </c>
      <c r="AB393" s="22" t="s">
        <v>2011</v>
      </c>
    </row>
    <row r="394" spans="1:28" ht="12" customHeight="1" x14ac:dyDescent="0.2">
      <c r="A394" s="18" t="s">
        <v>582</v>
      </c>
      <c r="B394" s="19" t="s">
        <v>1008</v>
      </c>
      <c r="C394" s="20" t="str">
        <f t="shared" si="6"/>
        <v>Robert Groffier, Bonnes Mares Grand Cru - In Bond</v>
      </c>
      <c r="D394" s="17">
        <v>900</v>
      </c>
      <c r="E394" s="17">
        <v>1400</v>
      </c>
      <c r="N394" s="45"/>
      <c r="AA394" s="24" t="s">
        <v>1257</v>
      </c>
      <c r="AB394" s="22" t="s">
        <v>2012</v>
      </c>
    </row>
    <row r="395" spans="1:28" ht="12" customHeight="1" x14ac:dyDescent="0.2">
      <c r="A395" s="18" t="s">
        <v>583</v>
      </c>
      <c r="B395" s="19" t="s">
        <v>1008</v>
      </c>
      <c r="C395" s="20" t="str">
        <f t="shared" si="6"/>
        <v>Domaine Arnoux-Lachaux, Echezeaux Grand Cru, Les Rouges - In Bond</v>
      </c>
      <c r="D395" s="17">
        <v>1000</v>
      </c>
      <c r="E395" s="17">
        <v>1500</v>
      </c>
      <c r="N395" s="45"/>
      <c r="AA395" s="24" t="s">
        <v>1258</v>
      </c>
      <c r="AB395" s="22" t="s">
        <v>2013</v>
      </c>
    </row>
    <row r="396" spans="1:28" ht="12" customHeight="1" x14ac:dyDescent="0.2">
      <c r="A396" s="18" t="s">
        <v>584</v>
      </c>
      <c r="B396" s="19" t="s">
        <v>1008</v>
      </c>
      <c r="C396" s="20" t="str">
        <f t="shared" si="6"/>
        <v>Jacques-Frederic Mugnier, Chambolle-Musigny Premier Cru, Les Amoureuses</v>
      </c>
      <c r="D396" s="17">
        <v>600</v>
      </c>
      <c r="E396" s="17">
        <v>800</v>
      </c>
      <c r="N396" s="45"/>
      <c r="AA396" s="24" t="s">
        <v>1259</v>
      </c>
      <c r="AB396" s="22" t="s">
        <v>2014</v>
      </c>
    </row>
    <row r="397" spans="1:28" ht="12" customHeight="1" x14ac:dyDescent="0.2">
      <c r="A397" s="18" t="s">
        <v>585</v>
      </c>
      <c r="B397" s="19" t="s">
        <v>1008</v>
      </c>
      <c r="C397" s="20" t="str">
        <f t="shared" si="6"/>
        <v>Robert Groffier, Chambolle-Musigny Premier Cru, Les Sentiers - In Bond</v>
      </c>
      <c r="D397" s="17">
        <v>540</v>
      </c>
      <c r="E397" s="17">
        <v>750</v>
      </c>
      <c r="N397" s="45"/>
      <c r="AA397" s="24" t="s">
        <v>1217</v>
      </c>
      <c r="AB397" s="22" t="s">
        <v>2015</v>
      </c>
    </row>
    <row r="398" spans="1:28" ht="12" customHeight="1" x14ac:dyDescent="0.2">
      <c r="A398" s="18" t="s">
        <v>586</v>
      </c>
      <c r="B398" s="19" t="s">
        <v>1008</v>
      </c>
      <c r="C398" s="20" t="str">
        <f t="shared" si="6"/>
        <v>Domaine Taupenot-Merme, Chambolle-Musigny Premier Cru, La Combe d'Orveau (Magnums)</v>
      </c>
      <c r="D398" s="17">
        <v>300</v>
      </c>
      <c r="E398" s="17">
        <v>400</v>
      </c>
      <c r="N398" s="45"/>
      <c r="AA398" s="24" t="s">
        <v>1260</v>
      </c>
      <c r="AB398" s="22" t="s">
        <v>2016</v>
      </c>
    </row>
    <row r="399" spans="1:28" ht="12" customHeight="1" x14ac:dyDescent="0.2">
      <c r="A399" s="18" t="s">
        <v>587</v>
      </c>
      <c r="B399" s="19" t="s">
        <v>1008</v>
      </c>
      <c r="C399" s="20" t="str">
        <f t="shared" si="6"/>
        <v>Domaine Taupenot-Merme, Chambolle-Musigny Premier Cru, La Combe d'Orveau (Magnums)</v>
      </c>
      <c r="D399" s="17">
        <v>280</v>
      </c>
      <c r="E399" s="17">
        <v>360</v>
      </c>
      <c r="N399" s="45"/>
      <c r="AA399" s="24" t="s">
        <v>1260</v>
      </c>
      <c r="AB399" s="22" t="s">
        <v>2017</v>
      </c>
    </row>
    <row r="400" spans="1:28" ht="12" customHeight="1" x14ac:dyDescent="0.2">
      <c r="A400" s="18" t="s">
        <v>588</v>
      </c>
      <c r="B400" s="19" t="s">
        <v>1008</v>
      </c>
      <c r="C400" s="20" t="str">
        <f t="shared" si="6"/>
        <v>Domaine Armand Rousseau, Gevrey-Chambertin - In Bond</v>
      </c>
      <c r="D400" s="17">
        <v>1300</v>
      </c>
      <c r="E400" s="17">
        <v>1800</v>
      </c>
      <c r="N400" s="45"/>
      <c r="AA400" s="24" t="s">
        <v>1263</v>
      </c>
      <c r="AB400" s="22" t="s">
        <v>2018</v>
      </c>
    </row>
    <row r="401" spans="1:28" ht="12" customHeight="1" x14ac:dyDescent="0.2">
      <c r="A401" s="18" t="s">
        <v>589</v>
      </c>
      <c r="B401" s="19" t="s">
        <v>24</v>
      </c>
      <c r="C401" s="20" t="str">
        <f t="shared" si="6"/>
        <v>2013/2017 Benjamin Leroux, Volnay Premier Cru, Les Mitans</v>
      </c>
      <c r="D401" s="17">
        <v>200</v>
      </c>
      <c r="E401" s="17">
        <v>300</v>
      </c>
      <c r="N401" s="45"/>
      <c r="AA401" s="24" t="s">
        <v>1264</v>
      </c>
      <c r="AB401" s="22" t="s">
        <v>2019</v>
      </c>
    </row>
    <row r="402" spans="1:28" ht="12" customHeight="1" x14ac:dyDescent="0.2">
      <c r="A402" s="18" t="s">
        <v>590</v>
      </c>
      <c r="B402" s="19" t="s">
        <v>1010</v>
      </c>
      <c r="C402" s="20" t="str">
        <f t="shared" si="6"/>
        <v>Domaine Stephane Magnien, Clos Saint-Denis Grand Cru (Magnums)</v>
      </c>
      <c r="D402" s="17">
        <v>340</v>
      </c>
      <c r="E402" s="17">
        <v>450</v>
      </c>
      <c r="N402" s="45"/>
      <c r="AA402" s="24" t="s">
        <v>1266</v>
      </c>
      <c r="AB402" s="22" t="s">
        <v>2020</v>
      </c>
    </row>
    <row r="403" spans="1:28" ht="12" customHeight="1" x14ac:dyDescent="0.2">
      <c r="A403" s="18" t="s">
        <v>591</v>
      </c>
      <c r="B403" s="19" t="s">
        <v>1010</v>
      </c>
      <c r="C403" s="20" t="str">
        <f t="shared" si="6"/>
        <v>Domaine Stephane Magnien, Clos Saint-Denis Grand Cru (Magnums)</v>
      </c>
      <c r="D403" s="17">
        <v>700</v>
      </c>
      <c r="E403" s="17">
        <v>900</v>
      </c>
      <c r="N403" s="45"/>
      <c r="AA403" s="24" t="s">
        <v>1266</v>
      </c>
      <c r="AB403" s="22" t="s">
        <v>2021</v>
      </c>
    </row>
    <row r="404" spans="1:28" ht="12" customHeight="1" x14ac:dyDescent="0.2">
      <c r="A404" s="18" t="s">
        <v>592</v>
      </c>
      <c r="B404" s="19" t="s">
        <v>1010</v>
      </c>
      <c r="C404" s="20" t="str">
        <f t="shared" si="6"/>
        <v>Francois Feuillet, Morey-Saint-Denis Premier Cru, Clos Sorbe (Magnums)</v>
      </c>
      <c r="D404" s="17">
        <v>180</v>
      </c>
      <c r="E404" s="17">
        <v>240</v>
      </c>
      <c r="N404" s="45"/>
      <c r="AA404" s="24" t="s">
        <v>1268</v>
      </c>
      <c r="AB404" s="22" t="s">
        <v>2022</v>
      </c>
    </row>
    <row r="405" spans="1:28" ht="12" customHeight="1" x14ac:dyDescent="0.2">
      <c r="A405" s="18" t="s">
        <v>593</v>
      </c>
      <c r="B405" s="19" t="s">
        <v>1010</v>
      </c>
      <c r="C405" s="20" t="str">
        <f t="shared" si="6"/>
        <v>Domaine Faiveley, Corton Grand Cru, Clos des Cortons Faiveley - In Bond</v>
      </c>
      <c r="D405" s="17">
        <v>400</v>
      </c>
      <c r="E405" s="17">
        <v>600</v>
      </c>
      <c r="N405" s="45"/>
      <c r="AA405" s="24" t="s">
        <v>1269</v>
      </c>
      <c r="AB405" s="22" t="s">
        <v>2023</v>
      </c>
    </row>
    <row r="406" spans="1:28" ht="12" customHeight="1" x14ac:dyDescent="0.2">
      <c r="A406" s="18" t="s">
        <v>594</v>
      </c>
      <c r="B406" s="19" t="s">
        <v>1010</v>
      </c>
      <c r="C406" s="20" t="str">
        <f t="shared" si="6"/>
        <v>Domaine Francois Bertheau, Chambolle-Musigny Premier Cru, Les Charmes - In Bond</v>
      </c>
      <c r="D406" s="17">
        <v>400</v>
      </c>
      <c r="E406" s="17">
        <v>500</v>
      </c>
      <c r="N406" s="45"/>
      <c r="AA406" s="24" t="s">
        <v>1270</v>
      </c>
      <c r="AB406" s="22" t="s">
        <v>2024</v>
      </c>
    </row>
    <row r="407" spans="1:28" ht="12" customHeight="1" x14ac:dyDescent="0.2">
      <c r="A407" s="18" t="s">
        <v>595</v>
      </c>
      <c r="B407" s="19" t="s">
        <v>1010</v>
      </c>
      <c r="C407" s="20" t="str">
        <f t="shared" si="6"/>
        <v>Domaine Dujac, Vosne-Romanee Premier Cru, Les Beaux Monts</v>
      </c>
      <c r="D407" s="17">
        <v>1200</v>
      </c>
      <c r="E407" s="17">
        <v>1800</v>
      </c>
      <c r="N407" s="45"/>
      <c r="AA407" s="24" t="s">
        <v>1272</v>
      </c>
      <c r="AB407" s="22" t="s">
        <v>2025</v>
      </c>
    </row>
    <row r="408" spans="1:28" ht="12" customHeight="1" x14ac:dyDescent="0.2">
      <c r="A408" s="18" t="s">
        <v>596</v>
      </c>
      <c r="B408" s="19" t="s">
        <v>1010</v>
      </c>
      <c r="C408" s="20" t="str">
        <f t="shared" si="6"/>
        <v>Domaine Bruno Clavelier, Vosne-Romanee Premier Cru, Les Beaux Monts Vieilles Vignes - In Bond</v>
      </c>
      <c r="D408" s="17">
        <v>500</v>
      </c>
      <c r="E408" s="17">
        <v>600</v>
      </c>
      <c r="N408" s="45"/>
      <c r="AA408" s="24" t="s">
        <v>1273</v>
      </c>
      <c r="AB408" s="22" t="s">
        <v>2026</v>
      </c>
    </row>
    <row r="409" spans="1:28" ht="12" customHeight="1" x14ac:dyDescent="0.2">
      <c r="A409" s="18" t="s">
        <v>597</v>
      </c>
      <c r="B409" s="19" t="s">
        <v>1010</v>
      </c>
      <c r="C409" s="20" t="str">
        <f t="shared" si="6"/>
        <v>Domaine Dujac, Vosne-Romanee Premier Cru, Aux Malconsorts</v>
      </c>
      <c r="D409" s="17">
        <v>200</v>
      </c>
      <c r="E409" s="17">
        <v>300</v>
      </c>
      <c r="N409" s="45"/>
      <c r="AA409" s="24" t="s">
        <v>1205</v>
      </c>
      <c r="AB409" s="22" t="s">
        <v>2027</v>
      </c>
    </row>
    <row r="410" spans="1:28" ht="12" customHeight="1" x14ac:dyDescent="0.2">
      <c r="A410" s="18" t="s">
        <v>598</v>
      </c>
      <c r="B410" s="19" t="s">
        <v>24</v>
      </c>
      <c r="C410" s="20" t="str">
        <f t="shared" si="6"/>
        <v>2014/2017 Mixed Lot of Pierre Guillemot, Savigny-les-Beaune (Magnums)</v>
      </c>
      <c r="D410" s="17">
        <v>380</v>
      </c>
      <c r="E410" s="17">
        <v>480</v>
      </c>
      <c r="N410" s="45"/>
      <c r="AA410" s="24" t="s">
        <v>1274</v>
      </c>
      <c r="AB410" s="22" t="s">
        <v>2028</v>
      </c>
    </row>
    <row r="411" spans="1:28" ht="12" customHeight="1" x14ac:dyDescent="0.2">
      <c r="A411" s="18" t="s">
        <v>599</v>
      </c>
      <c r="B411" s="19" t="s">
        <v>1010</v>
      </c>
      <c r="C411" s="20" t="str">
        <f t="shared" si="6"/>
        <v>Domaine Armand Rousseau, Gevrey-Chambertin - In Bond</v>
      </c>
      <c r="D411" s="17">
        <v>1300</v>
      </c>
      <c r="E411" s="17">
        <v>1800</v>
      </c>
      <c r="N411" s="45"/>
      <c r="AA411" s="24" t="s">
        <v>1263</v>
      </c>
      <c r="AB411" s="22" t="s">
        <v>2029</v>
      </c>
    </row>
    <row r="412" spans="1:28" ht="12" customHeight="1" x14ac:dyDescent="0.2">
      <c r="A412" s="18" t="s">
        <v>600</v>
      </c>
      <c r="B412" s="43" t="s">
        <v>1010</v>
      </c>
      <c r="C412" s="20" t="str">
        <f t="shared" si="6"/>
        <v>Domaine Fourrier, Gevrey-Chambertin, Vieille Vigne</v>
      </c>
      <c r="D412" s="17">
        <v>750</v>
      </c>
      <c r="E412" s="17">
        <v>1000</v>
      </c>
      <c r="N412" s="45"/>
      <c r="AA412" s="24" t="s">
        <v>179</v>
      </c>
      <c r="AB412" s="22" t="s">
        <v>2030</v>
      </c>
    </row>
    <row r="413" spans="1:28" ht="12" customHeight="1" x14ac:dyDescent="0.2">
      <c r="A413" s="18" t="s">
        <v>601</v>
      </c>
      <c r="B413" s="19" t="s">
        <v>1010</v>
      </c>
      <c r="C413" s="20" t="str">
        <f t="shared" si="6"/>
        <v>Domaine Fourrier, Gevrey-Chambertin, Vieille Vignes</v>
      </c>
      <c r="D413" s="17">
        <v>360</v>
      </c>
      <c r="E413" s="17">
        <v>460</v>
      </c>
      <c r="N413" s="45"/>
      <c r="AA413" s="24" t="s">
        <v>1276</v>
      </c>
      <c r="AB413" s="22" t="s">
        <v>2031</v>
      </c>
    </row>
    <row r="414" spans="1:28" ht="12" customHeight="1" x14ac:dyDescent="0.2">
      <c r="A414" s="18" t="s">
        <v>602</v>
      </c>
      <c r="B414" s="19" t="s">
        <v>1010</v>
      </c>
      <c r="C414" s="20" t="str">
        <f t="shared" si="6"/>
        <v>Domaine Fourrier, Gevrey-Chambertin, Aux Echezeaux Vieille Vigne</v>
      </c>
      <c r="D414" s="17">
        <v>380</v>
      </c>
      <c r="E414" s="17">
        <v>480</v>
      </c>
      <c r="N414" s="45"/>
      <c r="AA414" s="24" t="s">
        <v>1277</v>
      </c>
      <c r="AB414" s="22" t="s">
        <v>2032</v>
      </c>
    </row>
    <row r="415" spans="1:28" ht="12" customHeight="1" x14ac:dyDescent="0.2">
      <c r="A415" s="18" t="s">
        <v>603</v>
      </c>
      <c r="B415" s="19" t="s">
        <v>1010</v>
      </c>
      <c r="C415" s="20" t="str">
        <f t="shared" si="6"/>
        <v>Domaine Fourrier, Morey-Saint-Denis, Clos Solon Vieille Vigne</v>
      </c>
      <c r="D415" s="17">
        <v>220</v>
      </c>
      <c r="E415" s="17">
        <v>280</v>
      </c>
      <c r="N415" s="45"/>
      <c r="AA415" s="24" t="s">
        <v>180</v>
      </c>
      <c r="AB415" s="22" t="s">
        <v>2033</v>
      </c>
    </row>
    <row r="416" spans="1:28" ht="12" customHeight="1" x14ac:dyDescent="0.2">
      <c r="A416" s="18" t="s">
        <v>604</v>
      </c>
      <c r="B416" s="19" t="s">
        <v>1010</v>
      </c>
      <c r="C416" s="20" t="str">
        <f t="shared" si="6"/>
        <v>Domaine Denis Mortet, Gevrey-Chambertin, Mes Cinq Terroirs (Magnum)</v>
      </c>
      <c r="D416" s="17">
        <v>140</v>
      </c>
      <c r="E416" s="17">
        <v>180</v>
      </c>
      <c r="N416" s="45"/>
      <c r="AA416" s="24" t="s">
        <v>1278</v>
      </c>
      <c r="AB416" s="22" t="s">
        <v>2034</v>
      </c>
    </row>
    <row r="417" spans="1:28" ht="12" customHeight="1" x14ac:dyDescent="0.2">
      <c r="A417" s="18" t="s">
        <v>605</v>
      </c>
      <c r="B417" s="19" t="s">
        <v>1010</v>
      </c>
      <c r="C417" s="20" t="str">
        <f t="shared" si="6"/>
        <v>Jane Eyre, Gevrey-Chambertin - In Bond</v>
      </c>
      <c r="D417" s="17">
        <v>240</v>
      </c>
      <c r="E417" s="17">
        <v>320</v>
      </c>
      <c r="N417" s="45"/>
      <c r="AA417" s="24" t="s">
        <v>1280</v>
      </c>
      <c r="AB417" s="22" t="s">
        <v>2035</v>
      </c>
    </row>
    <row r="418" spans="1:28" ht="12" customHeight="1" x14ac:dyDescent="0.2">
      <c r="A418" s="18" t="s">
        <v>606</v>
      </c>
      <c r="B418" s="19" t="s">
        <v>24</v>
      </c>
      <c r="C418" s="20" t="str">
        <f t="shared" si="6"/>
        <v>2014/2017 Ghislaine Barthod, Chambolle-Musigny</v>
      </c>
      <c r="D418" s="17">
        <v>400</v>
      </c>
      <c r="E418" s="17">
        <v>600</v>
      </c>
      <c r="N418" s="45"/>
      <c r="AA418" s="24" t="s">
        <v>1282</v>
      </c>
      <c r="AB418" s="22" t="s">
        <v>2036</v>
      </c>
    </row>
    <row r="419" spans="1:28" ht="12" customHeight="1" x14ac:dyDescent="0.2">
      <c r="A419" s="18" t="s">
        <v>607</v>
      </c>
      <c r="B419" s="19" t="s">
        <v>1011</v>
      </c>
      <c r="C419" s="20" t="str">
        <f t="shared" si="6"/>
        <v>Philippe Pacalet, Echezeaux Grand Cru - In Bond</v>
      </c>
      <c r="D419" s="17">
        <v>1700</v>
      </c>
      <c r="E419" s="17">
        <v>2200</v>
      </c>
      <c r="N419" s="45"/>
      <c r="AA419" s="24" t="s">
        <v>1284</v>
      </c>
      <c r="AB419" s="22" t="s">
        <v>2037</v>
      </c>
    </row>
    <row r="420" spans="1:28" ht="12" customHeight="1" x14ac:dyDescent="0.2">
      <c r="A420" s="18" t="s">
        <v>608</v>
      </c>
      <c r="B420" s="19" t="s">
        <v>1011</v>
      </c>
      <c r="C420" s="20" t="str">
        <f t="shared" si="6"/>
        <v>Gerard Raphet, Clos de Vougeot Grand Cru, Vieilles Vignes - In Bond</v>
      </c>
      <c r="D420" s="17">
        <v>360</v>
      </c>
      <c r="E420" s="17">
        <v>460</v>
      </c>
      <c r="N420" s="45"/>
      <c r="AA420" s="24" t="s">
        <v>1285</v>
      </c>
      <c r="AB420" s="22" t="s">
        <v>2038</v>
      </c>
    </row>
    <row r="421" spans="1:28" ht="12" customHeight="1" x14ac:dyDescent="0.2">
      <c r="A421" s="18" t="s">
        <v>609</v>
      </c>
      <c r="B421" s="19" t="s">
        <v>1011</v>
      </c>
      <c r="C421" s="20" t="str">
        <f t="shared" si="6"/>
        <v>Domaine Daniel Rion &amp; Fils, Clos de Vougeot Grand Cru, Le Petit Maupertuis - In Bond</v>
      </c>
      <c r="D421" s="17">
        <v>600</v>
      </c>
      <c r="E421" s="17">
        <v>800</v>
      </c>
      <c r="N421" s="45"/>
      <c r="AA421" s="24" t="s">
        <v>1287</v>
      </c>
      <c r="AB421" s="22" t="s">
        <v>2039</v>
      </c>
    </row>
    <row r="422" spans="1:28" ht="12" customHeight="1" x14ac:dyDescent="0.2">
      <c r="A422" s="18" t="s">
        <v>610</v>
      </c>
      <c r="B422" s="19" t="s">
        <v>1011</v>
      </c>
      <c r="C422" s="20" t="str">
        <f t="shared" si="6"/>
        <v>Lignier-Michelot, Clos de la Roche Grand Cru</v>
      </c>
      <c r="D422" s="17">
        <v>380</v>
      </c>
      <c r="E422" s="17">
        <v>480</v>
      </c>
      <c r="N422" s="45"/>
      <c r="AA422" s="24" t="s">
        <v>1289</v>
      </c>
      <c r="AB422" s="22" t="s">
        <v>2040</v>
      </c>
    </row>
    <row r="423" spans="1:28" ht="12" customHeight="1" x14ac:dyDescent="0.2">
      <c r="A423" s="18" t="s">
        <v>611</v>
      </c>
      <c r="B423" s="19" t="s">
        <v>1011</v>
      </c>
      <c r="C423" s="20" t="str">
        <f t="shared" si="6"/>
        <v>Domaine Follin Arbelet, Corton Grand Cru, Les Bressandes</v>
      </c>
      <c r="D423" s="17">
        <v>300</v>
      </c>
      <c r="E423" s="17">
        <v>400</v>
      </c>
      <c r="N423" s="45"/>
      <c r="AA423" s="24" t="s">
        <v>1291</v>
      </c>
      <c r="AB423" s="22" t="s">
        <v>2041</v>
      </c>
    </row>
    <row r="424" spans="1:28" ht="12" customHeight="1" x14ac:dyDescent="0.2">
      <c r="A424" s="18" t="s">
        <v>612</v>
      </c>
      <c r="B424" s="19" t="s">
        <v>1011</v>
      </c>
      <c r="C424" s="20" t="str">
        <f t="shared" si="6"/>
        <v>Pierre Guillemot, Corton Grand Cru, Le Rognet et Corton</v>
      </c>
      <c r="D424" s="17">
        <v>380</v>
      </c>
      <c r="E424" s="17">
        <v>550</v>
      </c>
      <c r="N424" s="45"/>
      <c r="AA424" s="24" t="s">
        <v>1292</v>
      </c>
      <c r="AB424" s="22" t="s">
        <v>2042</v>
      </c>
    </row>
    <row r="425" spans="1:28" ht="12" customHeight="1" x14ac:dyDescent="0.2">
      <c r="A425" s="18" t="s">
        <v>613</v>
      </c>
      <c r="B425" s="19" t="s">
        <v>1011</v>
      </c>
      <c r="C425" s="20" t="str">
        <f t="shared" si="6"/>
        <v>Domaine Denis Bachelet, Gevrey-Chambertin Premier Cru, Les Corbeaux Vieilles Vignes - In Bond</v>
      </c>
      <c r="D425" s="17">
        <v>300</v>
      </c>
      <c r="E425" s="17">
        <v>400</v>
      </c>
      <c r="N425" s="45"/>
      <c r="AA425" s="24" t="s">
        <v>1293</v>
      </c>
      <c r="AB425" s="22" t="s">
        <v>2043</v>
      </c>
    </row>
    <row r="426" spans="1:28" ht="12" customHeight="1" x14ac:dyDescent="0.2">
      <c r="A426" s="18" t="s">
        <v>614</v>
      </c>
      <c r="B426" s="19" t="s">
        <v>1011</v>
      </c>
      <c r="C426" s="20" t="str">
        <f t="shared" si="6"/>
        <v>Domaine Georges Roumier, Morey-Saint-Denis Premier Cru, La Bussiere - In Bond</v>
      </c>
      <c r="D426" s="17">
        <v>150</v>
      </c>
      <c r="E426" s="17">
        <v>200</v>
      </c>
      <c r="N426" s="45"/>
      <c r="AA426" s="24" t="s">
        <v>1294</v>
      </c>
      <c r="AB426" s="22" t="s">
        <v>2044</v>
      </c>
    </row>
    <row r="427" spans="1:28" ht="12" customHeight="1" x14ac:dyDescent="0.2">
      <c r="A427" s="18" t="s">
        <v>615</v>
      </c>
      <c r="B427" s="19" t="s">
        <v>1011</v>
      </c>
      <c r="C427" s="20" t="str">
        <f t="shared" si="6"/>
        <v>Domaine Taupenot-Merme, Chambolle-Musigny Premier Cru, La Combe d'Orveau (Magnums)</v>
      </c>
      <c r="D427" s="17">
        <v>360</v>
      </c>
      <c r="E427" s="17">
        <v>480</v>
      </c>
      <c r="N427" s="45"/>
      <c r="AA427" s="24" t="s">
        <v>1260</v>
      </c>
      <c r="AB427" s="22" t="s">
        <v>2045</v>
      </c>
    </row>
    <row r="428" spans="1:28" ht="12" customHeight="1" x14ac:dyDescent="0.2">
      <c r="A428" s="18" t="s">
        <v>616</v>
      </c>
      <c r="B428" s="19" t="s">
        <v>1011</v>
      </c>
      <c r="C428" s="20" t="str">
        <f t="shared" si="6"/>
        <v>Domaine Dujac, Vosne-Romanee Premier Cru, Les Beaux Monts</v>
      </c>
      <c r="D428" s="17">
        <v>1200</v>
      </c>
      <c r="E428" s="17">
        <v>1800</v>
      </c>
      <c r="N428" s="45"/>
      <c r="AA428" s="24" t="s">
        <v>1272</v>
      </c>
      <c r="AB428" s="22" t="s">
        <v>2046</v>
      </c>
    </row>
    <row r="429" spans="1:28" ht="12" customHeight="1" x14ac:dyDescent="0.2">
      <c r="A429" s="18" t="s">
        <v>617</v>
      </c>
      <c r="B429" s="19" t="s">
        <v>1011</v>
      </c>
      <c r="C429" s="20" t="str">
        <f t="shared" si="6"/>
        <v>Domaine Dujac, Vosne-Romanee Premier Cru, Les Beaux Monts</v>
      </c>
      <c r="D429" s="17">
        <v>1200</v>
      </c>
      <c r="E429" s="17">
        <v>1800</v>
      </c>
      <c r="N429" s="45"/>
      <c r="AA429" s="24" t="s">
        <v>1272</v>
      </c>
      <c r="AB429" s="22" t="s">
        <v>2047</v>
      </c>
    </row>
    <row r="430" spans="1:28" ht="12" customHeight="1" x14ac:dyDescent="0.2">
      <c r="A430" s="18" t="s">
        <v>618</v>
      </c>
      <c r="B430" s="19" t="s">
        <v>1011</v>
      </c>
      <c r="C430" s="20" t="str">
        <f t="shared" si="6"/>
        <v>Domaine Jean Grivot, Vosne-Romanee Premier Cru, Aux Brulees - In Bond</v>
      </c>
      <c r="D430" s="17">
        <v>900</v>
      </c>
      <c r="E430" s="17">
        <v>1200</v>
      </c>
      <c r="N430" s="45"/>
      <c r="AA430" s="24" t="s">
        <v>1296</v>
      </c>
      <c r="AB430" s="22" t="s">
        <v>2048</v>
      </c>
    </row>
    <row r="431" spans="1:28" ht="12" customHeight="1" x14ac:dyDescent="0.2">
      <c r="A431" s="18" t="s">
        <v>619</v>
      </c>
      <c r="B431" s="19" t="s">
        <v>1011</v>
      </c>
      <c r="C431" s="20" t="str">
        <f t="shared" si="6"/>
        <v>Domaine Dujac, Vosne-Romanee Premier Cru, Aux Malconsorts</v>
      </c>
      <c r="D431" s="17">
        <v>540</v>
      </c>
      <c r="E431" s="17">
        <v>850</v>
      </c>
      <c r="N431" s="45"/>
      <c r="AA431" s="24" t="s">
        <v>1205</v>
      </c>
      <c r="AB431" s="22" t="s">
        <v>2049</v>
      </c>
    </row>
    <row r="432" spans="1:28" ht="12" customHeight="1" x14ac:dyDescent="0.2">
      <c r="A432" s="18" t="s">
        <v>620</v>
      </c>
      <c r="B432" s="19" t="s">
        <v>1011</v>
      </c>
      <c r="C432" s="20" t="str">
        <f t="shared" si="6"/>
        <v>Domaine Albert Bichot (Clos Frantin), Vosne-Romanee Premier Cru, Aux Malconsorts - In Bond</v>
      </c>
      <c r="D432" s="17">
        <v>320</v>
      </c>
      <c r="E432" s="17">
        <v>480</v>
      </c>
      <c r="N432" s="45"/>
      <c r="AA432" s="24" t="s">
        <v>1297</v>
      </c>
      <c r="AB432" s="22" t="s">
        <v>2050</v>
      </c>
    </row>
    <row r="433" spans="1:28" ht="12" customHeight="1" x14ac:dyDescent="0.2">
      <c r="A433" s="18" t="s">
        <v>621</v>
      </c>
      <c r="B433" s="19" t="s">
        <v>1011</v>
      </c>
      <c r="C433" s="20" t="str">
        <f t="shared" si="6"/>
        <v>Hospices de Beaune (Francois Martenot), Beaune Premier Cru, Cuvee Betault (Magnums)</v>
      </c>
      <c r="D433" s="17">
        <v>260</v>
      </c>
      <c r="E433" s="17">
        <v>360</v>
      </c>
      <c r="N433" s="45"/>
      <c r="AA433" s="24" t="s">
        <v>1299</v>
      </c>
      <c r="AB433" s="22" t="s">
        <v>2051</v>
      </c>
    </row>
    <row r="434" spans="1:28" ht="12" customHeight="1" x14ac:dyDescent="0.2">
      <c r="A434" s="18" t="s">
        <v>622</v>
      </c>
      <c r="B434" s="19" t="s">
        <v>1011</v>
      </c>
      <c r="C434" s="20" t="str">
        <f t="shared" si="6"/>
        <v>Domaine Chandon de Briailles, Savigny-les-Beaune Premier Cru, Les Lavieres</v>
      </c>
      <c r="D434" s="17">
        <v>200</v>
      </c>
      <c r="E434" s="17">
        <v>300</v>
      </c>
      <c r="N434" s="45"/>
      <c r="AA434" s="24" t="s">
        <v>1301</v>
      </c>
      <c r="AB434" s="22" t="s">
        <v>2052</v>
      </c>
    </row>
    <row r="435" spans="1:28" ht="12" customHeight="1" x14ac:dyDescent="0.2">
      <c r="A435" s="18" t="s">
        <v>623</v>
      </c>
      <c r="B435" s="19" t="s">
        <v>1011</v>
      </c>
      <c r="C435" s="20" t="str">
        <f t="shared" si="6"/>
        <v>Hospices de Beaune (Francois Martenot), Beaune Premier Cru, Cuvee Clos des Avaux</v>
      </c>
      <c r="D435" s="17">
        <v>200</v>
      </c>
      <c r="E435" s="17">
        <v>260</v>
      </c>
      <c r="N435" s="45"/>
      <c r="AA435" s="24" t="s">
        <v>1303</v>
      </c>
      <c r="AB435" s="22" t="s">
        <v>2053</v>
      </c>
    </row>
    <row r="436" spans="1:28" ht="12" customHeight="1" x14ac:dyDescent="0.2">
      <c r="A436" s="18" t="s">
        <v>624</v>
      </c>
      <c r="B436" s="19" t="s">
        <v>1011</v>
      </c>
      <c r="C436" s="20" t="str">
        <f t="shared" si="6"/>
        <v>Domaine Claude Nouveau, Maranges Premier Cru, La Fussiere Rouge</v>
      </c>
      <c r="D436" s="17">
        <v>170</v>
      </c>
      <c r="E436" s="17">
        <v>220</v>
      </c>
      <c r="N436" s="45"/>
      <c r="AA436" s="24" t="s">
        <v>1304</v>
      </c>
      <c r="AB436" s="22" t="s">
        <v>2054</v>
      </c>
    </row>
    <row r="437" spans="1:28" ht="12" customHeight="1" x14ac:dyDescent="0.2">
      <c r="A437" s="18" t="s">
        <v>625</v>
      </c>
      <c r="B437" s="19" t="s">
        <v>1011</v>
      </c>
      <c r="C437" s="20" t="str">
        <f t="shared" si="6"/>
        <v>Maison Louis Jadot, Santenay Premier Cru, Les Gravieres</v>
      </c>
      <c r="D437" s="17">
        <v>220</v>
      </c>
      <c r="E437" s="17">
        <v>280</v>
      </c>
      <c r="N437" s="45"/>
      <c r="AA437" s="24" t="s">
        <v>1306</v>
      </c>
      <c r="AB437" s="22" t="s">
        <v>2055</v>
      </c>
    </row>
    <row r="438" spans="1:28" ht="12" customHeight="1" x14ac:dyDescent="0.2">
      <c r="A438" s="18" t="s">
        <v>626</v>
      </c>
      <c r="B438" s="19" t="s">
        <v>1011</v>
      </c>
      <c r="C438" s="20" t="str">
        <f t="shared" si="6"/>
        <v>Domaine Fourrier, Gevrey-Chambertin, Vieille Vigne</v>
      </c>
      <c r="D438" s="17">
        <v>360</v>
      </c>
      <c r="E438" s="17">
        <v>460</v>
      </c>
      <c r="N438" s="45"/>
      <c r="AA438" s="24" t="s">
        <v>179</v>
      </c>
      <c r="AB438" s="22" t="s">
        <v>2056</v>
      </c>
    </row>
    <row r="439" spans="1:28" ht="12" customHeight="1" x14ac:dyDescent="0.2">
      <c r="A439" s="18" t="s">
        <v>627</v>
      </c>
      <c r="B439" s="19" t="s">
        <v>1011</v>
      </c>
      <c r="C439" s="20" t="str">
        <f t="shared" si="6"/>
        <v>Domaine Fourrier, Gevrey-Chambertin, Aux Echezeaux Vieille Vigne</v>
      </c>
      <c r="D439" s="17">
        <v>500</v>
      </c>
      <c r="E439" s="17">
        <v>700</v>
      </c>
      <c r="N439" s="45"/>
      <c r="AA439" s="24" t="s">
        <v>1277</v>
      </c>
      <c r="AB439" s="22" t="s">
        <v>2057</v>
      </c>
    </row>
    <row r="440" spans="1:28" ht="12" customHeight="1" x14ac:dyDescent="0.2">
      <c r="A440" s="18" t="s">
        <v>628</v>
      </c>
      <c r="B440" s="19" t="s">
        <v>1011</v>
      </c>
      <c r="C440" s="20" t="str">
        <f t="shared" si="6"/>
        <v>Domaine Denis Mortet, Gevrey-Chambertin, Mes Cinq Terroirs (Magnum)</v>
      </c>
      <c r="D440" s="17">
        <v>300</v>
      </c>
      <c r="E440" s="17">
        <v>400</v>
      </c>
      <c r="N440" s="45"/>
      <c r="AA440" s="24" t="s">
        <v>1278</v>
      </c>
      <c r="AB440" s="22" t="s">
        <v>2058</v>
      </c>
    </row>
    <row r="441" spans="1:28" ht="12" customHeight="1" x14ac:dyDescent="0.2">
      <c r="A441" s="18" t="s">
        <v>629</v>
      </c>
      <c r="B441" s="19" t="s">
        <v>1011</v>
      </c>
      <c r="C441" s="20" t="str">
        <f t="shared" si="6"/>
        <v>Domaine Fourrier, Morey-Saint-Denis, Clos Solon Vieille Vigne</v>
      </c>
      <c r="D441" s="17">
        <v>320</v>
      </c>
      <c r="E441" s="17">
        <v>420</v>
      </c>
      <c r="N441" s="45"/>
      <c r="AA441" s="24" t="s">
        <v>180</v>
      </c>
      <c r="AB441" s="22" t="s">
        <v>2059</v>
      </c>
    </row>
    <row r="442" spans="1:28" ht="12" customHeight="1" x14ac:dyDescent="0.2">
      <c r="A442" s="18" t="s">
        <v>630</v>
      </c>
      <c r="B442" s="19" t="s">
        <v>1011</v>
      </c>
      <c r="C442" s="20" t="str">
        <f t="shared" si="6"/>
        <v>Ghislaine Barthod, Chambolle-Musigny</v>
      </c>
      <c r="D442" s="17">
        <v>200</v>
      </c>
      <c r="E442" s="17">
        <v>300</v>
      </c>
      <c r="N442" s="45"/>
      <c r="AA442" s="24" t="s">
        <v>1310</v>
      </c>
      <c r="AB442" s="22" t="s">
        <v>2060</v>
      </c>
    </row>
    <row r="443" spans="1:28" ht="12" customHeight="1" x14ac:dyDescent="0.2">
      <c r="A443" s="18" t="s">
        <v>631</v>
      </c>
      <c r="B443" s="19" t="s">
        <v>1011</v>
      </c>
      <c r="C443" s="20" t="str">
        <f t="shared" si="6"/>
        <v>Domaine Georges Roumier, Chambolle-Musigny - In Bond</v>
      </c>
      <c r="D443" s="17">
        <v>160</v>
      </c>
      <c r="E443" s="17">
        <v>240</v>
      </c>
      <c r="N443" s="45"/>
      <c r="AA443" s="24" t="s">
        <v>1311</v>
      </c>
      <c r="AB443" s="22" t="s">
        <v>2061</v>
      </c>
    </row>
    <row r="444" spans="1:28" ht="12" customHeight="1" x14ac:dyDescent="0.2">
      <c r="A444" s="18" t="s">
        <v>632</v>
      </c>
      <c r="B444" s="19" t="s">
        <v>1011</v>
      </c>
      <c r="C444" s="20" t="str">
        <f t="shared" si="6"/>
        <v>Domaine Jean Grivot, Vosne-Romanee</v>
      </c>
      <c r="D444" s="17">
        <v>200</v>
      </c>
      <c r="E444" s="17">
        <v>300</v>
      </c>
      <c r="N444" s="45"/>
      <c r="AA444" s="24" t="s">
        <v>1312</v>
      </c>
      <c r="AB444" s="22" t="s">
        <v>2062</v>
      </c>
    </row>
    <row r="445" spans="1:28" ht="12" customHeight="1" x14ac:dyDescent="0.2">
      <c r="A445" s="18" t="s">
        <v>633</v>
      </c>
      <c r="B445" s="19" t="s">
        <v>1011</v>
      </c>
      <c r="C445" s="20" t="str">
        <f t="shared" si="6"/>
        <v>Domaine Antonin Guyon, Savigny-les-Beaune, Les Goudelettes</v>
      </c>
      <c r="D445" s="17">
        <v>200</v>
      </c>
      <c r="E445" s="17">
        <v>300</v>
      </c>
      <c r="N445" s="45"/>
      <c r="AA445" s="24" t="s">
        <v>1313</v>
      </c>
      <c r="AB445" s="22" t="s">
        <v>2063</v>
      </c>
    </row>
    <row r="446" spans="1:28" ht="12" customHeight="1" x14ac:dyDescent="0.2">
      <c r="A446" s="18" t="s">
        <v>634</v>
      </c>
      <c r="B446" s="19" t="s">
        <v>1011</v>
      </c>
      <c r="C446" s="20" t="str">
        <f t="shared" si="6"/>
        <v>Domaine Antonin Guyon, Savigny-les-Beaune, Les Goudelettes</v>
      </c>
      <c r="D446" s="17">
        <v>150</v>
      </c>
      <c r="E446" s="17">
        <v>220</v>
      </c>
      <c r="N446" s="45"/>
      <c r="AA446" s="24" t="s">
        <v>1313</v>
      </c>
      <c r="AB446" s="22" t="s">
        <v>2064</v>
      </c>
    </row>
    <row r="447" spans="1:28" ht="12" customHeight="1" x14ac:dyDescent="0.2">
      <c r="A447" s="18" t="s">
        <v>635</v>
      </c>
      <c r="B447" s="19" t="s">
        <v>1011</v>
      </c>
      <c r="C447" s="20" t="str">
        <f t="shared" si="6"/>
        <v>Prieure Roch, Ladoix, Le Clou Rouge - In Bond</v>
      </c>
      <c r="D447" s="17">
        <v>650</v>
      </c>
      <c r="E447" s="17">
        <v>850</v>
      </c>
      <c r="N447" s="45"/>
      <c r="AA447" s="24" t="s">
        <v>1315</v>
      </c>
      <c r="AB447" s="22" t="s">
        <v>2065</v>
      </c>
    </row>
    <row r="448" spans="1:28" ht="12" customHeight="1" x14ac:dyDescent="0.2">
      <c r="A448" s="18" t="s">
        <v>636</v>
      </c>
      <c r="B448" s="19" t="s">
        <v>921</v>
      </c>
      <c r="C448" s="20" t="str">
        <f t="shared" si="6"/>
        <v>Jean-Marie Fourrier, Charmes-Chambertin Grand Cru - In Bond</v>
      </c>
      <c r="D448" s="17">
        <v>650</v>
      </c>
      <c r="E448" s="17">
        <v>850</v>
      </c>
      <c r="N448" s="45"/>
      <c r="AA448" s="24" t="s">
        <v>1316</v>
      </c>
      <c r="AB448" s="22" t="s">
        <v>2066</v>
      </c>
    </row>
    <row r="449" spans="1:28" ht="12" customHeight="1" x14ac:dyDescent="0.2">
      <c r="A449" s="18" t="s">
        <v>637</v>
      </c>
      <c r="B449" s="19" t="s">
        <v>921</v>
      </c>
      <c r="C449" s="20" t="str">
        <f t="shared" si="6"/>
        <v>Chateau de la Tour, Clos de Vougeot Grand Cru, Hommage a Jean Morin (Magnum) - In Bond</v>
      </c>
      <c r="D449" s="17">
        <v>1400</v>
      </c>
      <c r="E449" s="17">
        <v>1800</v>
      </c>
      <c r="N449" s="45"/>
      <c r="AA449" s="25" t="s">
        <v>1317</v>
      </c>
      <c r="AB449" s="22" t="s">
        <v>2067</v>
      </c>
    </row>
    <row r="450" spans="1:28" ht="12" customHeight="1" x14ac:dyDescent="0.2">
      <c r="A450" s="18" t="s">
        <v>638</v>
      </c>
      <c r="B450" s="19" t="s">
        <v>921</v>
      </c>
      <c r="C450" s="20" t="str">
        <f t="shared" si="6"/>
        <v>Geantet-Pansiot, Gevrey-Chambertin Premier Cru, Poissenot (Magnums)</v>
      </c>
      <c r="D450" s="17">
        <v>280</v>
      </c>
      <c r="E450" s="17">
        <v>380</v>
      </c>
      <c r="N450" s="45"/>
      <c r="AA450" s="24" t="s">
        <v>1320</v>
      </c>
      <c r="AB450" s="22" t="s">
        <v>2068</v>
      </c>
    </row>
    <row r="451" spans="1:28" ht="12" customHeight="1" x14ac:dyDescent="0.2">
      <c r="A451" s="18" t="s">
        <v>639</v>
      </c>
      <c r="B451" s="19" t="s">
        <v>921</v>
      </c>
      <c r="C451" s="20" t="str">
        <f t="shared" si="6"/>
        <v>Domaine Taupenot-Merme, Morey-Saint-Denis Premier Cru, La Riotte - In Bond</v>
      </c>
      <c r="D451" s="17">
        <v>280</v>
      </c>
      <c r="E451" s="17">
        <v>360</v>
      </c>
      <c r="N451" s="45"/>
      <c r="AA451" s="24" t="s">
        <v>1321</v>
      </c>
      <c r="AB451" s="22" t="s">
        <v>2069</v>
      </c>
    </row>
    <row r="452" spans="1:28" ht="12" customHeight="1" x14ac:dyDescent="0.2">
      <c r="A452" s="18" t="s">
        <v>640</v>
      </c>
      <c r="B452" s="19" t="s">
        <v>921</v>
      </c>
      <c r="C452" s="20" t="str">
        <f t="shared" ref="C452:C515" si="7">HYPERLINK(AB452,AA452)</f>
        <v>Domaine Dujac, Vosne-Romanee Premier Cru, Les Beaux Monts</v>
      </c>
      <c r="D452" s="17">
        <v>1200</v>
      </c>
      <c r="E452" s="17">
        <v>1800</v>
      </c>
      <c r="N452" s="45"/>
      <c r="AA452" s="24" t="s">
        <v>1272</v>
      </c>
      <c r="AB452" s="22" t="s">
        <v>2070</v>
      </c>
    </row>
    <row r="453" spans="1:28" ht="12" customHeight="1" x14ac:dyDescent="0.2">
      <c r="A453" s="18" t="s">
        <v>641</v>
      </c>
      <c r="B453" s="19" t="s">
        <v>921</v>
      </c>
      <c r="C453" s="20" t="str">
        <f t="shared" si="7"/>
        <v>Domaine de Montille, Beaune Premier Cru, Les Greves - In Bond</v>
      </c>
      <c r="D453" s="17">
        <v>200</v>
      </c>
      <c r="E453" s="17">
        <v>300</v>
      </c>
      <c r="N453" s="45"/>
      <c r="AA453" s="24" t="s">
        <v>1322</v>
      </c>
      <c r="AB453" s="22" t="s">
        <v>2071</v>
      </c>
    </row>
    <row r="454" spans="1:28" ht="12" customHeight="1" x14ac:dyDescent="0.2">
      <c r="A454" s="18" t="s">
        <v>642</v>
      </c>
      <c r="B454" s="19" t="s">
        <v>921</v>
      </c>
      <c r="C454" s="20" t="str">
        <f t="shared" si="7"/>
        <v>Domaine Jean-Marc Bouley, Volnay Premier Cru, Clos des Chenes</v>
      </c>
      <c r="D454" s="17">
        <v>200</v>
      </c>
      <c r="E454" s="17">
        <v>300</v>
      </c>
      <c r="N454" s="45"/>
      <c r="AA454" s="24" t="s">
        <v>1323</v>
      </c>
      <c r="AB454" s="22" t="s">
        <v>2072</v>
      </c>
    </row>
    <row r="455" spans="1:28" ht="12" customHeight="1" x14ac:dyDescent="0.2">
      <c r="A455" s="18" t="s">
        <v>643</v>
      </c>
      <c r="B455" s="19" t="s">
        <v>921</v>
      </c>
      <c r="C455" s="20" t="str">
        <f t="shared" si="7"/>
        <v>Domaine Marquis d'Angerville, Volnay Premier Cru, Champans - In Bond</v>
      </c>
      <c r="D455" s="17">
        <v>320</v>
      </c>
      <c r="E455" s="17">
        <v>420</v>
      </c>
      <c r="N455" s="45"/>
      <c r="AA455" s="24" t="s">
        <v>1325</v>
      </c>
      <c r="AB455" s="22" t="s">
        <v>2073</v>
      </c>
    </row>
    <row r="456" spans="1:28" ht="12" customHeight="1" x14ac:dyDescent="0.2">
      <c r="A456" s="18" t="s">
        <v>644</v>
      </c>
      <c r="B456" s="19" t="s">
        <v>921</v>
      </c>
      <c r="C456" s="20" t="str">
        <f t="shared" si="7"/>
        <v>Domaine Charlopin Tissier, Gevrey-Chambertin, Vieilles Vignes</v>
      </c>
      <c r="D456" s="17">
        <v>180</v>
      </c>
      <c r="E456" s="17">
        <v>240</v>
      </c>
      <c r="N456" s="45"/>
      <c r="AA456" s="24" t="s">
        <v>1326</v>
      </c>
      <c r="AB456" s="22" t="s">
        <v>2074</v>
      </c>
    </row>
    <row r="457" spans="1:28" ht="12" customHeight="1" x14ac:dyDescent="0.2">
      <c r="A457" s="18" t="s">
        <v>645</v>
      </c>
      <c r="B457" s="19" t="s">
        <v>921</v>
      </c>
      <c r="C457" s="20" t="str">
        <f t="shared" si="7"/>
        <v>Domaine Denis Bachelet, Gevrey-Chambertin, Vieilles Vignes</v>
      </c>
      <c r="D457" s="17">
        <v>300</v>
      </c>
      <c r="E457" s="17">
        <v>400</v>
      </c>
      <c r="N457" s="45"/>
      <c r="AA457" s="24" t="s">
        <v>1328</v>
      </c>
      <c r="AB457" s="22" t="s">
        <v>2075</v>
      </c>
    </row>
    <row r="458" spans="1:28" ht="12" customHeight="1" x14ac:dyDescent="0.2">
      <c r="A458" s="18" t="s">
        <v>646</v>
      </c>
      <c r="B458" s="19" t="s">
        <v>921</v>
      </c>
      <c r="C458" s="20" t="str">
        <f t="shared" si="7"/>
        <v>Domaine Duroche, Gevrey-Chambertin - In Bond</v>
      </c>
      <c r="D458" s="17">
        <v>500</v>
      </c>
      <c r="E458" s="17">
        <v>600</v>
      </c>
      <c r="N458" s="45"/>
      <c r="AA458" s="24" t="s">
        <v>1329</v>
      </c>
      <c r="AB458" s="22" t="s">
        <v>2076</v>
      </c>
    </row>
    <row r="459" spans="1:28" ht="12" customHeight="1" x14ac:dyDescent="0.2">
      <c r="A459" s="18" t="s">
        <v>647</v>
      </c>
      <c r="B459" s="19" t="s">
        <v>24</v>
      </c>
      <c r="C459" s="20" t="str">
        <f t="shared" si="7"/>
        <v>2016/2017 Domaine Francois Bertheau, Chambolle-Musigny Premier Cru</v>
      </c>
      <c r="D459" s="17">
        <v>320</v>
      </c>
      <c r="E459" s="17">
        <v>460</v>
      </c>
      <c r="N459" s="45"/>
      <c r="AA459" s="24" t="s">
        <v>1331</v>
      </c>
      <c r="AB459" s="22" t="s">
        <v>2077</v>
      </c>
    </row>
    <row r="460" spans="1:28" ht="12" customHeight="1" x14ac:dyDescent="0.2">
      <c r="A460" s="18" t="s">
        <v>648</v>
      </c>
      <c r="B460" s="19" t="s">
        <v>922</v>
      </c>
      <c r="C460" s="20" t="str">
        <f t="shared" si="7"/>
        <v>Jean-Marie Fourrier, Mazoyeres-Chambertin Grand Cru, Vieille Vigne - In Bond</v>
      </c>
      <c r="D460" s="17">
        <v>800</v>
      </c>
      <c r="E460" s="17">
        <v>1200</v>
      </c>
      <c r="N460" s="45"/>
      <c r="AA460" s="24" t="s">
        <v>1333</v>
      </c>
      <c r="AB460" s="22" t="s">
        <v>2078</v>
      </c>
    </row>
    <row r="461" spans="1:28" ht="12" customHeight="1" x14ac:dyDescent="0.2">
      <c r="A461" s="18" t="s">
        <v>649</v>
      </c>
      <c r="B461" s="19" t="s">
        <v>922</v>
      </c>
      <c r="C461" s="20" t="str">
        <f t="shared" si="7"/>
        <v>Domaine de la Vougeraie, Charmes-Chambertin Grand Cru, Les Mazoyeres</v>
      </c>
      <c r="D461" s="17">
        <v>850</v>
      </c>
      <c r="E461" s="17">
        <v>1050</v>
      </c>
      <c r="N461" s="45"/>
      <c r="AA461" s="24" t="s">
        <v>1334</v>
      </c>
      <c r="AB461" s="22" t="s">
        <v>2079</v>
      </c>
    </row>
    <row r="462" spans="1:28" ht="12" customHeight="1" x14ac:dyDescent="0.2">
      <c r="A462" s="18" t="s">
        <v>650</v>
      </c>
      <c r="B462" s="19" t="s">
        <v>922</v>
      </c>
      <c r="C462" s="20" t="str">
        <f t="shared" si="7"/>
        <v>Jean-Marie Fourrier, Charmes-Chambertin Grand Cru - In Bond</v>
      </c>
      <c r="D462" s="17">
        <v>650</v>
      </c>
      <c r="E462" s="17">
        <v>850</v>
      </c>
      <c r="N462" s="45"/>
      <c r="AA462" s="24" t="s">
        <v>1316</v>
      </c>
      <c r="AB462" s="22" t="s">
        <v>2080</v>
      </c>
    </row>
    <row r="463" spans="1:28" ht="12" customHeight="1" x14ac:dyDescent="0.2">
      <c r="A463" s="18" t="s">
        <v>651</v>
      </c>
      <c r="B463" s="19" t="s">
        <v>922</v>
      </c>
      <c r="C463" s="20" t="str">
        <f t="shared" si="7"/>
        <v>Domaine Follin Arbelet, Corton Grand Cru, Rouge - In Bond</v>
      </c>
      <c r="D463" s="17">
        <v>400</v>
      </c>
      <c r="E463" s="17">
        <v>500</v>
      </c>
      <c r="N463" s="45"/>
      <c r="AA463" s="24" t="s">
        <v>1335</v>
      </c>
      <c r="AB463" s="22" t="s">
        <v>2081</v>
      </c>
    </row>
    <row r="464" spans="1:28" ht="12" customHeight="1" x14ac:dyDescent="0.2">
      <c r="A464" s="18" t="s">
        <v>652</v>
      </c>
      <c r="B464" s="19" t="s">
        <v>922</v>
      </c>
      <c r="C464" s="20" t="str">
        <f t="shared" si="7"/>
        <v>Domaine Follin Arbelet, Corton Grand Cru, Rouge - In Bond</v>
      </c>
      <c r="D464" s="17">
        <v>400</v>
      </c>
      <c r="E464" s="17">
        <v>500</v>
      </c>
      <c r="N464" s="45"/>
      <c r="AA464" s="24" t="s">
        <v>1335</v>
      </c>
      <c r="AB464" s="22" t="s">
        <v>2082</v>
      </c>
    </row>
    <row r="465" spans="1:28" ht="12" customHeight="1" x14ac:dyDescent="0.2">
      <c r="A465" s="18" t="s">
        <v>653</v>
      </c>
      <c r="B465" s="19" t="s">
        <v>922</v>
      </c>
      <c r="C465" s="20" t="str">
        <f t="shared" si="7"/>
        <v>Geantet-Pansiot, Gevrey-Chambertin Premier Cru, Poissenot (Magnums)</v>
      </c>
      <c r="D465" s="17">
        <v>280</v>
      </c>
      <c r="E465" s="17">
        <v>380</v>
      </c>
      <c r="N465" s="45"/>
      <c r="AA465" s="24" t="s">
        <v>1320</v>
      </c>
      <c r="AB465" s="22" t="s">
        <v>2083</v>
      </c>
    </row>
    <row r="466" spans="1:28" ht="12" customHeight="1" x14ac:dyDescent="0.2">
      <c r="A466" s="18" t="s">
        <v>654</v>
      </c>
      <c r="B466" s="19" t="s">
        <v>922</v>
      </c>
      <c r="C466" s="20" t="str">
        <f t="shared" si="7"/>
        <v>Philippe Pacalet, Chambolle-Musigny Premier Cru - In Bond</v>
      </c>
      <c r="D466" s="17">
        <v>600</v>
      </c>
      <c r="E466" s="17">
        <v>700</v>
      </c>
      <c r="N466" s="45"/>
      <c r="AA466" s="24" t="s">
        <v>1336</v>
      </c>
      <c r="AB466" s="22" t="s">
        <v>2084</v>
      </c>
    </row>
    <row r="467" spans="1:28" ht="12" customHeight="1" x14ac:dyDescent="0.2">
      <c r="A467" s="18" t="s">
        <v>655</v>
      </c>
      <c r="B467" s="19" t="s">
        <v>922</v>
      </c>
      <c r="C467" s="20" t="str">
        <f t="shared" si="7"/>
        <v>Domaine Dujac, Vosne-Romanee Premier Cru, Les Beaux Monts</v>
      </c>
      <c r="D467" s="17">
        <v>1200</v>
      </c>
      <c r="E467" s="17">
        <v>1800</v>
      </c>
      <c r="N467" s="45"/>
      <c r="AA467" s="24" t="s">
        <v>1272</v>
      </c>
      <c r="AB467" s="22" t="s">
        <v>2085</v>
      </c>
    </row>
    <row r="468" spans="1:28" ht="12" customHeight="1" x14ac:dyDescent="0.2">
      <c r="A468" s="18" t="s">
        <v>656</v>
      </c>
      <c r="B468" s="19" t="s">
        <v>922</v>
      </c>
      <c r="C468" s="20" t="str">
        <f t="shared" si="7"/>
        <v>Maison Louis Jadot, Vosne-Romanee Premier Cru, Les Suchots</v>
      </c>
      <c r="D468" s="17">
        <v>700</v>
      </c>
      <c r="E468" s="17">
        <v>900</v>
      </c>
      <c r="N468" s="45"/>
      <c r="AA468" s="24" t="s">
        <v>1337</v>
      </c>
      <c r="AB468" s="22" t="s">
        <v>2086</v>
      </c>
    </row>
    <row r="469" spans="1:28" ht="12" customHeight="1" x14ac:dyDescent="0.2">
      <c r="A469" s="18" t="s">
        <v>657</v>
      </c>
      <c r="B469" s="19" t="s">
        <v>922</v>
      </c>
      <c r="C469" s="20" t="str">
        <f t="shared" si="7"/>
        <v>Prieure Roch, Nuits-Saint-Georges Premier Cru, Clos des Argillieres - In Bond</v>
      </c>
      <c r="D469" s="17">
        <v>1800</v>
      </c>
      <c r="E469" s="17">
        <v>2400</v>
      </c>
      <c r="N469" s="45"/>
      <c r="AA469" s="24" t="s">
        <v>1338</v>
      </c>
      <c r="AB469" s="22" t="s">
        <v>2087</v>
      </c>
    </row>
    <row r="470" spans="1:28" ht="12" customHeight="1" x14ac:dyDescent="0.2">
      <c r="A470" s="18" t="s">
        <v>658</v>
      </c>
      <c r="B470" s="19" t="s">
        <v>922</v>
      </c>
      <c r="C470" s="20" t="str">
        <f t="shared" si="7"/>
        <v>Philippe Pacalet, Nuits-Saint-Georges Premier Cru, Aux Argillas - In Bond</v>
      </c>
      <c r="D470" s="17">
        <v>500</v>
      </c>
      <c r="E470" s="17">
        <v>600</v>
      </c>
      <c r="AA470" s="24" t="s">
        <v>1339</v>
      </c>
      <c r="AB470" s="22" t="s">
        <v>2088</v>
      </c>
    </row>
    <row r="471" spans="1:28" ht="12" customHeight="1" x14ac:dyDescent="0.2">
      <c r="A471" s="18" t="s">
        <v>659</v>
      </c>
      <c r="B471" s="19" t="s">
        <v>922</v>
      </c>
      <c r="C471" s="20" t="str">
        <f t="shared" si="7"/>
        <v>Domaine des Heritiers Louis Jadot, Beaune Premier Cru, Clos des Ursules (Magnums)</v>
      </c>
      <c r="D471" s="17">
        <v>360</v>
      </c>
      <c r="E471" s="17">
        <v>480</v>
      </c>
      <c r="AA471" s="24" t="s">
        <v>1340</v>
      </c>
      <c r="AB471" s="22" t="s">
        <v>2089</v>
      </c>
    </row>
    <row r="472" spans="1:28" ht="12" customHeight="1" x14ac:dyDescent="0.2">
      <c r="A472" s="18" t="s">
        <v>660</v>
      </c>
      <c r="B472" s="19" t="s">
        <v>922</v>
      </c>
      <c r="C472" s="20" t="str">
        <f t="shared" si="7"/>
        <v>Domaine Chandon de Briailles, Pernand-Vergelesses Premier Cru, Ile des Vergelesses Rouge</v>
      </c>
      <c r="D472" s="17">
        <v>150</v>
      </c>
      <c r="E472" s="17">
        <v>200</v>
      </c>
      <c r="AA472" s="24" t="s">
        <v>1341</v>
      </c>
      <c r="AB472" s="22" t="s">
        <v>2090</v>
      </c>
    </row>
    <row r="473" spans="1:28" ht="12" customHeight="1" x14ac:dyDescent="0.2">
      <c r="A473" s="18" t="s">
        <v>661</v>
      </c>
      <c r="B473" s="19" t="s">
        <v>922</v>
      </c>
      <c r="C473" s="20" t="str">
        <f t="shared" si="7"/>
        <v>Domaine Y. Clerget, Volnay Premier Cru, Santenots</v>
      </c>
      <c r="D473" s="17">
        <v>150</v>
      </c>
      <c r="E473" s="17">
        <v>200</v>
      </c>
      <c r="AA473" s="24" t="s">
        <v>1342</v>
      </c>
      <c r="AB473" s="22" t="s">
        <v>2091</v>
      </c>
    </row>
    <row r="474" spans="1:28" ht="12" customHeight="1" x14ac:dyDescent="0.2">
      <c r="A474" s="18" t="s">
        <v>662</v>
      </c>
      <c r="B474" s="19" t="s">
        <v>922</v>
      </c>
      <c r="C474" s="20" t="str">
        <f t="shared" si="7"/>
        <v>Ramonet, Chassagne-Montrachet Premier Cru, La Boudriotte</v>
      </c>
      <c r="D474" s="17">
        <v>200</v>
      </c>
      <c r="E474" s="17">
        <v>300</v>
      </c>
      <c r="AA474" s="24" t="s">
        <v>1344</v>
      </c>
      <c r="AB474" s="22" t="s">
        <v>2092</v>
      </c>
    </row>
    <row r="475" spans="1:28" ht="12" customHeight="1" x14ac:dyDescent="0.2">
      <c r="A475" s="18" t="s">
        <v>663</v>
      </c>
      <c r="B475" s="19" t="s">
        <v>922</v>
      </c>
      <c r="C475" s="20" t="str">
        <f t="shared" si="7"/>
        <v>Domaine Jean Fournier, Marsannay, Clos du Roy - In Bond</v>
      </c>
      <c r="D475" s="17">
        <v>220</v>
      </c>
      <c r="E475" s="17">
        <v>320</v>
      </c>
      <c r="AA475" s="24" t="s">
        <v>1346</v>
      </c>
      <c r="AB475" s="22" t="s">
        <v>2093</v>
      </c>
    </row>
    <row r="476" spans="1:28" ht="12" customHeight="1" x14ac:dyDescent="0.2">
      <c r="A476" s="18" t="s">
        <v>664</v>
      </c>
      <c r="B476" s="19" t="s">
        <v>922</v>
      </c>
      <c r="C476" s="20" t="str">
        <f t="shared" si="7"/>
        <v>Geantet-Pansiot, Gevrey-Chambertin, Vieilles Vignes</v>
      </c>
      <c r="D476" s="17">
        <v>180</v>
      </c>
      <c r="E476" s="17">
        <v>240</v>
      </c>
      <c r="AA476" s="24" t="s">
        <v>1348</v>
      </c>
      <c r="AB476" s="22" t="s">
        <v>2094</v>
      </c>
    </row>
    <row r="477" spans="1:28" ht="12" customHeight="1" x14ac:dyDescent="0.2">
      <c r="A477" s="18" t="s">
        <v>665</v>
      </c>
      <c r="B477" s="19" t="s">
        <v>922</v>
      </c>
      <c r="C477" s="20" t="str">
        <f t="shared" si="7"/>
        <v>Philippe Pacalet, Gevrey-Chambertin - In Bond</v>
      </c>
      <c r="D477" s="17">
        <v>600</v>
      </c>
      <c r="E477" s="17">
        <v>700</v>
      </c>
      <c r="AA477" s="24" t="s">
        <v>1349</v>
      </c>
      <c r="AB477" s="22" t="s">
        <v>2095</v>
      </c>
    </row>
    <row r="478" spans="1:28" ht="12" customHeight="1" x14ac:dyDescent="0.2">
      <c r="A478" s="18" t="s">
        <v>666</v>
      </c>
      <c r="B478" s="19" t="s">
        <v>922</v>
      </c>
      <c r="C478" s="20" t="str">
        <f t="shared" si="7"/>
        <v>Domaine Dujac, Morey-Saint-Denis</v>
      </c>
      <c r="D478" s="17">
        <v>300</v>
      </c>
      <c r="E478" s="17">
        <v>400</v>
      </c>
      <c r="AA478" s="24" t="s">
        <v>177</v>
      </c>
      <c r="AB478" s="22" t="s">
        <v>2096</v>
      </c>
    </row>
    <row r="479" spans="1:28" ht="12" customHeight="1" x14ac:dyDescent="0.2">
      <c r="A479" s="18" t="s">
        <v>667</v>
      </c>
      <c r="B479" s="19" t="s">
        <v>922</v>
      </c>
      <c r="C479" s="20" t="str">
        <f t="shared" si="7"/>
        <v>Alain Hudelot-Noellat, Vosne-Romanee</v>
      </c>
      <c r="D479" s="17">
        <v>600</v>
      </c>
      <c r="E479" s="17">
        <v>800</v>
      </c>
      <c r="AA479" s="24" t="s">
        <v>1350</v>
      </c>
      <c r="AB479" s="22" t="s">
        <v>2097</v>
      </c>
    </row>
    <row r="480" spans="1:28" ht="12" customHeight="1" x14ac:dyDescent="0.2">
      <c r="A480" s="18" t="s">
        <v>668</v>
      </c>
      <c r="B480" s="19" t="s">
        <v>1027</v>
      </c>
      <c r="C480" s="20" t="str">
        <f t="shared" si="7"/>
        <v>Domaine de la Vougeraie, Charmes-Chambertin Grand Cru, Les Mazoyeres</v>
      </c>
      <c r="D480" s="17">
        <v>380</v>
      </c>
      <c r="E480" s="17">
        <v>480</v>
      </c>
      <c r="AA480" s="24" t="s">
        <v>1334</v>
      </c>
      <c r="AB480" s="22" t="s">
        <v>2098</v>
      </c>
    </row>
    <row r="481" spans="1:28" ht="12" customHeight="1" x14ac:dyDescent="0.2">
      <c r="A481" s="18" t="s">
        <v>669</v>
      </c>
      <c r="B481" s="19" t="s">
        <v>922</v>
      </c>
      <c r="C481" s="20" t="str">
        <f t="shared" si="7"/>
        <v>Domaine Denis Mortet, Gevrey-Chambertin Premier Cru, Lavaut Saint-Jacques - In Bond</v>
      </c>
      <c r="D481" s="17">
        <v>160</v>
      </c>
      <c r="E481" s="17">
        <v>230</v>
      </c>
      <c r="AA481" s="24" t="s">
        <v>1351</v>
      </c>
      <c r="AB481" s="22" t="s">
        <v>2099</v>
      </c>
    </row>
    <row r="482" spans="1:28" ht="12" customHeight="1" x14ac:dyDescent="0.2">
      <c r="A482" s="18" t="s">
        <v>670</v>
      </c>
      <c r="B482" s="19" t="s">
        <v>1027</v>
      </c>
      <c r="C482" s="20" t="str">
        <f t="shared" si="7"/>
        <v>Domaine Confuron Cotetidot, Gevrey-Chambertin Premier Cru, Craipillot - In Bond</v>
      </c>
      <c r="D482" s="17">
        <v>200</v>
      </c>
      <c r="E482" s="17">
        <v>300</v>
      </c>
      <c r="AA482" s="24" t="s">
        <v>1352</v>
      </c>
      <c r="AB482" s="22" t="s">
        <v>2100</v>
      </c>
    </row>
    <row r="483" spans="1:28" ht="12" customHeight="1" x14ac:dyDescent="0.2">
      <c r="A483" s="18" t="s">
        <v>671</v>
      </c>
      <c r="B483" s="19" t="s">
        <v>1027</v>
      </c>
      <c r="C483" s="20" t="str">
        <f t="shared" si="7"/>
        <v>Sylvie Esmonin, Gevrey-Chambertin Premier Cru, Clos Saint-Jacques</v>
      </c>
      <c r="D483" s="17">
        <v>480</v>
      </c>
      <c r="E483" s="17">
        <v>650</v>
      </c>
      <c r="AA483" s="24" t="s">
        <v>1353</v>
      </c>
      <c r="AB483" s="22" t="s">
        <v>2101</v>
      </c>
    </row>
    <row r="484" spans="1:28" ht="12" customHeight="1" x14ac:dyDescent="0.2">
      <c r="A484" s="18" t="s">
        <v>672</v>
      </c>
      <c r="B484" s="19" t="s">
        <v>1027</v>
      </c>
      <c r="C484" s="20" t="str">
        <f t="shared" si="7"/>
        <v>Bruno Desaunay-Bissey, Vosne-Romanee Premier Cru, Les Rouges Vieilles Vignes - In Bond</v>
      </c>
      <c r="D484" s="17">
        <v>280</v>
      </c>
      <c r="E484" s="17">
        <v>340</v>
      </c>
      <c r="AA484" s="24" t="s">
        <v>1355</v>
      </c>
      <c r="AB484" s="22" t="s">
        <v>2102</v>
      </c>
    </row>
    <row r="485" spans="1:28" ht="12" customHeight="1" x14ac:dyDescent="0.2">
      <c r="A485" s="18" t="s">
        <v>673</v>
      </c>
      <c r="B485" s="19" t="s">
        <v>1027</v>
      </c>
      <c r="C485" s="20" t="str">
        <f t="shared" si="7"/>
        <v>Bruno Desaunay-Bissey, Vosne-Romanee Premier Cru, Les Beaux Monts Vieilles Vignes - In Bond</v>
      </c>
      <c r="D485" s="17">
        <v>340</v>
      </c>
      <c r="E485" s="17">
        <v>420</v>
      </c>
      <c r="AA485" s="24" t="s">
        <v>1357</v>
      </c>
      <c r="AB485" s="22" t="s">
        <v>2103</v>
      </c>
    </row>
    <row r="486" spans="1:28" ht="12" customHeight="1" x14ac:dyDescent="0.2">
      <c r="A486" s="18" t="s">
        <v>674</v>
      </c>
      <c r="B486" s="19" t="s">
        <v>1027</v>
      </c>
      <c r="C486" s="20" t="str">
        <f t="shared" si="7"/>
        <v>Domaine Dujac, Vosne-Romanee Premier Cru, Les Beaux Monts</v>
      </c>
      <c r="D486" s="17">
        <v>1000</v>
      </c>
      <c r="E486" s="17">
        <v>1500</v>
      </c>
      <c r="AA486" s="24" t="s">
        <v>1272</v>
      </c>
      <c r="AB486" s="22" t="s">
        <v>2104</v>
      </c>
    </row>
    <row r="487" spans="1:28" ht="12" customHeight="1" x14ac:dyDescent="0.2">
      <c r="A487" s="18" t="s">
        <v>675</v>
      </c>
      <c r="B487" s="19" t="s">
        <v>1027</v>
      </c>
      <c r="C487" s="20" t="str">
        <f t="shared" si="7"/>
        <v>Domaine Dujac, Vosne-Romanee Premier Cru, Les Beaux Monts</v>
      </c>
      <c r="D487" s="17">
        <v>1000</v>
      </c>
      <c r="E487" s="17">
        <v>1500</v>
      </c>
      <c r="AA487" s="24" t="s">
        <v>1272</v>
      </c>
      <c r="AB487" s="22" t="s">
        <v>2105</v>
      </c>
    </row>
    <row r="488" spans="1:28" ht="12" customHeight="1" x14ac:dyDescent="0.2">
      <c r="A488" s="18" t="s">
        <v>676</v>
      </c>
      <c r="B488" s="19" t="s">
        <v>1027</v>
      </c>
      <c r="C488" s="20" t="str">
        <f t="shared" si="7"/>
        <v>Domaine Dujac, Vosne-Romanee Premier Cru, Les Beaux Monts</v>
      </c>
      <c r="D488" s="17">
        <v>1000</v>
      </c>
      <c r="E488" s="17">
        <v>1500</v>
      </c>
      <c r="AA488" s="24" t="s">
        <v>1272</v>
      </c>
      <c r="AB488" s="22" t="s">
        <v>2106</v>
      </c>
    </row>
    <row r="489" spans="1:28" ht="12" customHeight="1" x14ac:dyDescent="0.2">
      <c r="A489" s="18" t="s">
        <v>677</v>
      </c>
      <c r="B489" s="19" t="s">
        <v>1027</v>
      </c>
      <c r="C489" s="20" t="str">
        <f t="shared" si="7"/>
        <v>Domaine Chandon de Briailles, Savigny-les-Beaune Premier Cru, Les Lavieres</v>
      </c>
      <c r="D489" s="17">
        <v>300</v>
      </c>
      <c r="E489" s="17">
        <v>400</v>
      </c>
      <c r="AA489" s="24" t="s">
        <v>1301</v>
      </c>
      <c r="AB489" s="22" t="s">
        <v>2107</v>
      </c>
    </row>
    <row r="490" spans="1:28" ht="12" customHeight="1" x14ac:dyDescent="0.2">
      <c r="A490" s="18" t="s">
        <v>678</v>
      </c>
      <c r="B490" s="19" t="s">
        <v>1027</v>
      </c>
      <c r="C490" s="20" t="str">
        <f t="shared" si="7"/>
        <v>Benjamin Leroux, Pommard Premier Cru, Les Rugiens Hauts</v>
      </c>
      <c r="D490" s="17">
        <v>440</v>
      </c>
      <c r="E490" s="17">
        <v>560</v>
      </c>
      <c r="AA490" s="24" t="s">
        <v>1358</v>
      </c>
      <c r="AB490" s="22" t="s">
        <v>2108</v>
      </c>
    </row>
    <row r="491" spans="1:28" ht="12" customHeight="1" x14ac:dyDescent="0.2">
      <c r="A491" s="18" t="s">
        <v>679</v>
      </c>
      <c r="B491" s="19" t="s">
        <v>1027</v>
      </c>
      <c r="C491" s="20" t="str">
        <f t="shared" si="7"/>
        <v>Domaine Marquis d'Angerville, Volnay Premier Cru, Champans - In Bond</v>
      </c>
      <c r="D491" s="17">
        <v>300</v>
      </c>
      <c r="E491" s="17">
        <v>400</v>
      </c>
      <c r="AA491" s="24" t="s">
        <v>1325</v>
      </c>
      <c r="AB491" s="22" t="s">
        <v>2109</v>
      </c>
    </row>
    <row r="492" spans="1:28" ht="12" customHeight="1" x14ac:dyDescent="0.2">
      <c r="A492" s="18" t="s">
        <v>680</v>
      </c>
      <c r="B492" s="19" t="s">
        <v>1027</v>
      </c>
      <c r="C492" s="20" t="str">
        <f t="shared" si="7"/>
        <v>Benjamin Leroux, Chassagne-Montrachet Premier Cru, Tete du Clos Rouge</v>
      </c>
      <c r="D492" s="17">
        <v>300</v>
      </c>
      <c r="E492" s="17">
        <v>400</v>
      </c>
      <c r="AA492" s="24" t="s">
        <v>1360</v>
      </c>
      <c r="AB492" s="22" t="s">
        <v>2110</v>
      </c>
    </row>
    <row r="493" spans="1:28" ht="12" customHeight="1" x14ac:dyDescent="0.2">
      <c r="A493" s="18" t="s">
        <v>681</v>
      </c>
      <c r="B493" s="19" t="s">
        <v>1027</v>
      </c>
      <c r="C493" s="20" t="str">
        <f t="shared" si="7"/>
        <v>Meo Camuzet, Fixin, Rouge - In Bond</v>
      </c>
      <c r="D493" s="17">
        <v>180</v>
      </c>
      <c r="E493" s="17">
        <v>220</v>
      </c>
      <c r="AA493" s="24" t="s">
        <v>1361</v>
      </c>
      <c r="AB493" s="22" t="s">
        <v>2111</v>
      </c>
    </row>
    <row r="494" spans="1:28" ht="12" customHeight="1" x14ac:dyDescent="0.2">
      <c r="A494" s="18" t="s">
        <v>682</v>
      </c>
      <c r="B494" s="19" t="s">
        <v>1027</v>
      </c>
      <c r="C494" s="20" t="str">
        <f t="shared" si="7"/>
        <v>Dugat-Py, Gevrey-Chambertin, Cuvee Coeur de Roy Tres Vieilles Vignes - In Bond</v>
      </c>
      <c r="D494" s="17">
        <v>440</v>
      </c>
      <c r="E494" s="17">
        <v>550</v>
      </c>
      <c r="AA494" s="24" t="s">
        <v>1363</v>
      </c>
      <c r="AB494" s="22" t="s">
        <v>2112</v>
      </c>
    </row>
    <row r="495" spans="1:28" ht="12" customHeight="1" x14ac:dyDescent="0.2">
      <c r="A495" s="18" t="s">
        <v>683</v>
      </c>
      <c r="B495" s="21" t="s">
        <v>1027</v>
      </c>
      <c r="C495" s="20" t="str">
        <f t="shared" si="7"/>
        <v>Meo Camuzet Frere et Soeurs, Bourgogne, Cote d'Or Hemisphere Sud - In Bond</v>
      </c>
      <c r="D495" s="17">
        <v>120</v>
      </c>
      <c r="E495" s="17">
        <v>150</v>
      </c>
      <c r="AA495" s="24" t="s">
        <v>1365</v>
      </c>
      <c r="AB495" s="22" t="s">
        <v>2113</v>
      </c>
    </row>
    <row r="496" spans="1:28" ht="12" customHeight="1" x14ac:dyDescent="0.2">
      <c r="A496" s="18" t="s">
        <v>684</v>
      </c>
      <c r="B496" s="21" t="s">
        <v>1029</v>
      </c>
      <c r="C496" s="20" t="str">
        <f t="shared" si="7"/>
        <v>Alain Hudelot-Noellat, Clos de Vougeot Grand Cru - In Bond</v>
      </c>
      <c r="D496" s="17">
        <v>500</v>
      </c>
      <c r="E496" s="17">
        <v>700</v>
      </c>
      <c r="AA496" s="25" t="s">
        <v>1367</v>
      </c>
      <c r="AB496" s="22" t="s">
        <v>2114</v>
      </c>
    </row>
    <row r="497" spans="1:28" ht="12" customHeight="1" x14ac:dyDescent="0.2">
      <c r="A497" s="18" t="s">
        <v>685</v>
      </c>
      <c r="B497" s="21" t="s">
        <v>1029</v>
      </c>
      <c r="C497" s="20" t="str">
        <f t="shared" si="7"/>
        <v>Laurent Ponsot, Echezeaux Grand Cru, Cuvee de l'Erable - In Bond</v>
      </c>
      <c r="D497" s="17">
        <v>1100</v>
      </c>
      <c r="E497" s="17">
        <v>1400</v>
      </c>
      <c r="AA497" s="25" t="s">
        <v>1368</v>
      </c>
      <c r="AB497" s="22" t="s">
        <v>2115</v>
      </c>
    </row>
    <row r="498" spans="1:28" ht="12" customHeight="1" x14ac:dyDescent="0.2">
      <c r="A498" s="18" t="s">
        <v>686</v>
      </c>
      <c r="B498" s="21" t="s">
        <v>1029</v>
      </c>
      <c r="C498" s="20" t="str">
        <f t="shared" si="7"/>
        <v>Alain Hudelot-Noellat, Romanee-Saint-Vivant Grand Cru - In Bond</v>
      </c>
      <c r="D498" s="17">
        <v>2000</v>
      </c>
      <c r="E498" s="17">
        <v>2400</v>
      </c>
      <c r="AA498" s="25" t="s">
        <v>1187</v>
      </c>
      <c r="AB498" s="22" t="s">
        <v>2116</v>
      </c>
    </row>
    <row r="499" spans="1:28" ht="12" customHeight="1" x14ac:dyDescent="0.2">
      <c r="A499" s="18" t="s">
        <v>687</v>
      </c>
      <c r="B499" s="21" t="s">
        <v>1029</v>
      </c>
      <c r="C499" s="20" t="str">
        <f t="shared" si="7"/>
        <v>Sylvie Esmonin, Gevrey-Chambertin Premier Cru, Clos Saint-Jacques</v>
      </c>
      <c r="D499" s="17">
        <v>480</v>
      </c>
      <c r="E499" s="17">
        <v>650</v>
      </c>
      <c r="AA499" s="25" t="s">
        <v>1353</v>
      </c>
      <c r="AB499" s="22" t="s">
        <v>2117</v>
      </c>
    </row>
    <row r="500" spans="1:28" ht="12" customHeight="1" x14ac:dyDescent="0.2">
      <c r="A500" s="18" t="s">
        <v>688</v>
      </c>
      <c r="B500" s="21" t="s">
        <v>1029</v>
      </c>
      <c r="C500" s="20" t="str">
        <f t="shared" si="7"/>
        <v>Jane Eyre, Gevrey-Chambertin Premier Cru, Les Corbeaux - In Bond</v>
      </c>
      <c r="D500" s="17">
        <v>440</v>
      </c>
      <c r="E500" s="17">
        <v>550</v>
      </c>
      <c r="AA500" s="25" t="s">
        <v>1369</v>
      </c>
      <c r="AB500" s="22" t="s">
        <v>2118</v>
      </c>
    </row>
    <row r="501" spans="1:28" ht="12" customHeight="1" x14ac:dyDescent="0.2">
      <c r="A501" s="18" t="s">
        <v>689</v>
      </c>
      <c r="B501" s="21" t="s">
        <v>1029</v>
      </c>
      <c r="C501" s="20" t="str">
        <f t="shared" si="7"/>
        <v>Alain Hudelot-Noellat, Vosne-Romanee Premier Cru, Les Suchots - In Bond</v>
      </c>
      <c r="D501" s="17">
        <v>650</v>
      </c>
      <c r="E501" s="17">
        <v>800</v>
      </c>
      <c r="AA501" s="25" t="s">
        <v>1370</v>
      </c>
      <c r="AB501" s="22" t="s">
        <v>2119</v>
      </c>
    </row>
    <row r="502" spans="1:28" ht="12" customHeight="1" x14ac:dyDescent="0.2">
      <c r="A502" s="18" t="s">
        <v>690</v>
      </c>
      <c r="B502" s="21" t="s">
        <v>1029</v>
      </c>
      <c r="C502" s="20" t="str">
        <f t="shared" si="7"/>
        <v>Alain Hudelot-Noellat, Vosne-Romanee Premier Cru, Les Beaux Monts - In Bond</v>
      </c>
      <c r="D502" s="17">
        <v>440</v>
      </c>
      <c r="E502" s="17">
        <v>600</v>
      </c>
      <c r="AA502" s="25" t="s">
        <v>1371</v>
      </c>
      <c r="AB502" s="22" t="s">
        <v>2120</v>
      </c>
    </row>
    <row r="503" spans="1:28" ht="12" customHeight="1" x14ac:dyDescent="0.2">
      <c r="A503" s="18" t="s">
        <v>691</v>
      </c>
      <c r="B503" s="21" t="s">
        <v>1029</v>
      </c>
      <c r="C503" s="20" t="str">
        <f t="shared" si="7"/>
        <v>Domaine Dujac, Vosne-Romanee Premier Cru, Les Beaux Monts</v>
      </c>
      <c r="D503" s="17">
        <v>1200</v>
      </c>
      <c r="E503" s="17">
        <v>1800</v>
      </c>
      <c r="AA503" s="25" t="s">
        <v>1272</v>
      </c>
      <c r="AB503" s="22" t="s">
        <v>2121</v>
      </c>
    </row>
    <row r="504" spans="1:28" ht="12" customHeight="1" x14ac:dyDescent="0.2">
      <c r="A504" s="18" t="s">
        <v>692</v>
      </c>
      <c r="B504" s="21" t="s">
        <v>1029</v>
      </c>
      <c r="C504" s="20" t="str">
        <f t="shared" si="7"/>
        <v>Domaine des Heritiers Louis Jadot, Beaune Premier Cru, Les Boucherottes</v>
      </c>
      <c r="D504" s="17">
        <v>100</v>
      </c>
      <c r="E504" s="17">
        <v>150</v>
      </c>
      <c r="AA504" s="25" t="s">
        <v>1372</v>
      </c>
      <c r="AB504" s="22" t="s">
        <v>2122</v>
      </c>
    </row>
    <row r="505" spans="1:28" ht="12" customHeight="1" x14ac:dyDescent="0.2">
      <c r="A505" s="18" t="s">
        <v>693</v>
      </c>
      <c r="B505" s="21" t="s">
        <v>1029</v>
      </c>
      <c r="C505" s="20" t="str">
        <f t="shared" si="7"/>
        <v>Louis Jadot, Beaune Premier Cru, Les Teurons</v>
      </c>
      <c r="D505" s="17">
        <v>100</v>
      </c>
      <c r="E505" s="17">
        <v>150</v>
      </c>
      <c r="AA505" s="25" t="s">
        <v>1373</v>
      </c>
      <c r="AB505" s="22" t="s">
        <v>2123</v>
      </c>
    </row>
    <row r="506" spans="1:28" ht="12" customHeight="1" x14ac:dyDescent="0.2">
      <c r="A506" s="18" t="s">
        <v>694</v>
      </c>
      <c r="B506" s="21" t="s">
        <v>1029</v>
      </c>
      <c r="C506" s="20" t="str">
        <f t="shared" si="7"/>
        <v>Thibault Liger-Belair, Aloxe-Corton Premier Cru, La Toppe au Vert - In Bond</v>
      </c>
      <c r="D506" s="17">
        <v>140</v>
      </c>
      <c r="E506" s="17">
        <v>180</v>
      </c>
      <c r="AA506" s="25" t="s">
        <v>1374</v>
      </c>
      <c r="AB506" s="22" t="s">
        <v>2124</v>
      </c>
    </row>
    <row r="507" spans="1:28" ht="12" customHeight="1" x14ac:dyDescent="0.2">
      <c r="A507" s="18" t="s">
        <v>695</v>
      </c>
      <c r="B507" s="21" t="s">
        <v>1029</v>
      </c>
      <c r="C507" s="20" t="str">
        <f t="shared" si="7"/>
        <v>Domaine de Montille, Volnay Premier Cru, Taille Pieds - In Bond</v>
      </c>
      <c r="D507" s="17">
        <v>280</v>
      </c>
      <c r="E507" s="17">
        <v>340</v>
      </c>
      <c r="AA507" s="25" t="s">
        <v>1375</v>
      </c>
      <c r="AB507" s="22" t="s">
        <v>2125</v>
      </c>
    </row>
    <row r="508" spans="1:28" ht="12" customHeight="1" x14ac:dyDescent="0.2">
      <c r="A508" s="18" t="s">
        <v>696</v>
      </c>
      <c r="B508" s="21" t="s">
        <v>1029</v>
      </c>
      <c r="C508" s="20" t="str">
        <f t="shared" si="7"/>
        <v>Benjamin Leroux, Volnay Premier Cru, Clos de la Cave des Ducs - In Bond</v>
      </c>
      <c r="D508" s="17">
        <v>360</v>
      </c>
      <c r="E508" s="17">
        <v>440</v>
      </c>
      <c r="AA508" s="25" t="s">
        <v>1376</v>
      </c>
      <c r="AB508" s="22" t="s">
        <v>2126</v>
      </c>
    </row>
    <row r="509" spans="1:28" ht="12" customHeight="1" x14ac:dyDescent="0.2">
      <c r="A509" s="18" t="s">
        <v>697</v>
      </c>
      <c r="B509" s="21" t="s">
        <v>1029</v>
      </c>
      <c r="C509" s="20" t="str">
        <f t="shared" si="7"/>
        <v>Armand Heitz, Saint-Aubin Premier Cru, Les Murgers des Dents de Chien Rouge - In Bond</v>
      </c>
      <c r="D509" s="17">
        <v>300</v>
      </c>
      <c r="E509" s="17">
        <v>300</v>
      </c>
      <c r="AA509" s="25" t="s">
        <v>1377</v>
      </c>
      <c r="AB509" s="22" t="s">
        <v>2127</v>
      </c>
    </row>
    <row r="510" spans="1:28" ht="12" customHeight="1" x14ac:dyDescent="0.2">
      <c r="A510" s="18" t="s">
        <v>698</v>
      </c>
      <c r="B510" s="21" t="s">
        <v>1029</v>
      </c>
      <c r="C510" s="20" t="str">
        <f t="shared" si="7"/>
        <v>Dugat-Py, Gevrey-Chambertin, Cuvee Coeur de Roy Tres Vieilles Vignes - In Bond</v>
      </c>
      <c r="D510" s="17">
        <v>360</v>
      </c>
      <c r="E510" s="17">
        <v>440</v>
      </c>
      <c r="AA510" s="25" t="s">
        <v>1363</v>
      </c>
      <c r="AB510" s="22" t="s">
        <v>2128</v>
      </c>
    </row>
    <row r="511" spans="1:28" ht="12" customHeight="1" x14ac:dyDescent="0.2">
      <c r="A511" s="18" t="s">
        <v>699</v>
      </c>
      <c r="B511" s="21" t="s">
        <v>1029</v>
      </c>
      <c r="C511" s="20" t="str">
        <f t="shared" si="7"/>
        <v>Sylvie Esmonin, Gevrey-Chambertin, Vieillles Vignes</v>
      </c>
      <c r="D511" s="17">
        <v>380</v>
      </c>
      <c r="E511" s="17">
        <v>480</v>
      </c>
      <c r="AA511" s="25" t="s">
        <v>1378</v>
      </c>
      <c r="AB511" s="22" t="s">
        <v>2129</v>
      </c>
    </row>
    <row r="512" spans="1:28" ht="12" customHeight="1" x14ac:dyDescent="0.2">
      <c r="A512" s="18" t="s">
        <v>700</v>
      </c>
      <c r="B512" s="21" t="s">
        <v>1029</v>
      </c>
      <c r="C512" s="20" t="str">
        <f t="shared" si="7"/>
        <v>Sylvie Esmonin, Gevrey-Chambertin, Vieillles Vignes</v>
      </c>
      <c r="D512" s="17">
        <v>380</v>
      </c>
      <c r="E512" s="17">
        <v>480</v>
      </c>
      <c r="AA512" s="25" t="s">
        <v>1378</v>
      </c>
      <c r="AB512" s="22" t="s">
        <v>2130</v>
      </c>
    </row>
    <row r="513" spans="1:28" ht="12" customHeight="1" x14ac:dyDescent="0.2">
      <c r="A513" s="18" t="s">
        <v>701</v>
      </c>
      <c r="B513" s="21" t="s">
        <v>1029</v>
      </c>
      <c r="C513" s="20" t="str">
        <f t="shared" si="7"/>
        <v>Domaine Denis Mortet, Gevrey-Chambertin, Mes Cinq Terroirs</v>
      </c>
      <c r="D513" s="17">
        <v>320</v>
      </c>
      <c r="E513" s="17">
        <v>420</v>
      </c>
      <c r="AA513" s="25" t="s">
        <v>1379</v>
      </c>
      <c r="AB513" s="22" t="s">
        <v>2131</v>
      </c>
    </row>
    <row r="514" spans="1:28" ht="12" customHeight="1" x14ac:dyDescent="0.2">
      <c r="A514" s="18" t="s">
        <v>702</v>
      </c>
      <c r="B514" s="21" t="s">
        <v>1029</v>
      </c>
      <c r="C514" s="20" t="str">
        <f t="shared" si="7"/>
        <v>Domaine Dujac, Morey-Saint-Denis</v>
      </c>
      <c r="D514" s="17">
        <v>150</v>
      </c>
      <c r="E514" s="17">
        <v>200</v>
      </c>
      <c r="AA514" s="25" t="s">
        <v>177</v>
      </c>
      <c r="AB514" s="22" t="s">
        <v>2132</v>
      </c>
    </row>
    <row r="515" spans="1:28" ht="12" customHeight="1" x14ac:dyDescent="0.2">
      <c r="A515" s="18" t="s">
        <v>703</v>
      </c>
      <c r="B515" s="21" t="s">
        <v>1029</v>
      </c>
      <c r="C515" s="20" t="str">
        <f t="shared" si="7"/>
        <v>Dujac Fils et Pere, Chambolle-Musigny</v>
      </c>
      <c r="D515" s="17">
        <v>280</v>
      </c>
      <c r="E515" s="17">
        <v>360</v>
      </c>
      <c r="AA515" s="25" t="s">
        <v>1380</v>
      </c>
      <c r="AB515" s="22" t="s">
        <v>2133</v>
      </c>
    </row>
    <row r="516" spans="1:28" ht="12" customHeight="1" x14ac:dyDescent="0.2">
      <c r="A516" s="18" t="s">
        <v>704</v>
      </c>
      <c r="B516" s="21" t="s">
        <v>1029</v>
      </c>
      <c r="C516" s="20" t="str">
        <f t="shared" ref="C516:C579" si="8">HYPERLINK(AB516,AA516)</f>
        <v>Dugat-Py, Vosne-Romanee, Tres Vieilles Vignes - In Bond</v>
      </c>
      <c r="D516" s="17">
        <v>500</v>
      </c>
      <c r="E516" s="17">
        <v>700</v>
      </c>
      <c r="AA516" s="25" t="s">
        <v>1382</v>
      </c>
      <c r="AB516" s="22" t="s">
        <v>2134</v>
      </c>
    </row>
    <row r="517" spans="1:28" ht="12" customHeight="1" x14ac:dyDescent="0.2">
      <c r="A517" s="18" t="s">
        <v>705</v>
      </c>
      <c r="B517" s="19" t="s">
        <v>1027</v>
      </c>
      <c r="C517" s="20" t="str">
        <f t="shared" si="8"/>
        <v>Thibault Liger-Belair, Nuits-Saint-Georges, Belle Croix - In Bond</v>
      </c>
      <c r="D517" s="17">
        <v>240</v>
      </c>
      <c r="E517" s="17">
        <v>300</v>
      </c>
      <c r="AA517" s="25" t="s">
        <v>1383</v>
      </c>
      <c r="AB517" s="22" t="s">
        <v>2135</v>
      </c>
    </row>
    <row r="518" spans="1:28" ht="12" customHeight="1" x14ac:dyDescent="0.2">
      <c r="A518" s="18" t="s">
        <v>706</v>
      </c>
      <c r="B518" s="19" t="s">
        <v>1029</v>
      </c>
      <c r="C518" s="20" t="str">
        <f t="shared" si="8"/>
        <v>Perrot-Minot, Nuits-Saint-Georges, Aux Murgers Cras</v>
      </c>
      <c r="D518" s="17">
        <v>400</v>
      </c>
      <c r="E518" s="17">
        <v>600</v>
      </c>
      <c r="AA518" s="24" t="s">
        <v>1384</v>
      </c>
      <c r="AB518" s="22" t="s">
        <v>2136</v>
      </c>
    </row>
    <row r="519" spans="1:28" ht="12" customHeight="1" x14ac:dyDescent="0.2">
      <c r="A519" s="18" t="s">
        <v>707</v>
      </c>
      <c r="B519" s="21" t="s">
        <v>1029</v>
      </c>
      <c r="C519" s="20" t="str">
        <f t="shared" si="8"/>
        <v>Prieure Roch, Ladoix, Le Clou Rouge - In Bond</v>
      </c>
      <c r="D519" s="17">
        <v>500</v>
      </c>
      <c r="E519" s="17">
        <v>700</v>
      </c>
      <c r="AA519" s="25" t="s">
        <v>1315</v>
      </c>
      <c r="AB519" s="22" t="s">
        <v>2137</v>
      </c>
    </row>
    <row r="520" spans="1:28" ht="12" customHeight="1" x14ac:dyDescent="0.2">
      <c r="A520" s="18" t="s">
        <v>708</v>
      </c>
      <c r="B520" s="21" t="s">
        <v>1029</v>
      </c>
      <c r="C520" s="20" t="str">
        <f t="shared" si="8"/>
        <v>Domaine Michel Lafarge, Volnay</v>
      </c>
      <c r="D520" s="17">
        <v>180</v>
      </c>
      <c r="E520" s="17">
        <v>240</v>
      </c>
      <c r="AA520" s="25" t="s">
        <v>1386</v>
      </c>
      <c r="AB520" s="22" t="s">
        <v>2138</v>
      </c>
    </row>
    <row r="521" spans="1:28" ht="12" customHeight="1" x14ac:dyDescent="0.2">
      <c r="A521" s="18" t="s">
        <v>709</v>
      </c>
      <c r="B521" s="21" t="s">
        <v>1029</v>
      </c>
      <c r="C521" s="20" t="str">
        <f t="shared" si="8"/>
        <v>Domaine de la Vougeraie, Bourgogne, Terres de Famille Pinot Noir - In Bond</v>
      </c>
      <c r="D521" s="17">
        <v>220</v>
      </c>
      <c r="E521" s="17">
        <v>280</v>
      </c>
      <c r="AA521" s="25" t="s">
        <v>1388</v>
      </c>
      <c r="AB521" s="22" t="s">
        <v>2139</v>
      </c>
    </row>
    <row r="522" spans="1:28" ht="12" customHeight="1" x14ac:dyDescent="0.2">
      <c r="A522" s="18" t="s">
        <v>710</v>
      </c>
      <c r="B522" s="21" t="s">
        <v>1029</v>
      </c>
      <c r="C522" s="20" t="str">
        <f t="shared" si="8"/>
        <v>Domaine Michel Lafarge, Bourgogne, Rouge - In Bond</v>
      </c>
      <c r="D522" s="17">
        <v>220</v>
      </c>
      <c r="E522" s="17">
        <v>280</v>
      </c>
      <c r="AA522" s="25" t="s">
        <v>1389</v>
      </c>
      <c r="AB522" s="22" t="s">
        <v>2140</v>
      </c>
    </row>
    <row r="523" spans="1:28" ht="12" customHeight="1" x14ac:dyDescent="0.2">
      <c r="A523" s="18" t="s">
        <v>711</v>
      </c>
      <c r="B523" s="21" t="s">
        <v>1029</v>
      </c>
      <c r="C523" s="20" t="str">
        <f t="shared" si="8"/>
        <v>Domaine Denis Mortet, Bourgogne, Noble Souche Rouge</v>
      </c>
      <c r="D523" s="17">
        <v>150</v>
      </c>
      <c r="E523" s="17">
        <v>200</v>
      </c>
      <c r="AA523" s="25" t="s">
        <v>1390</v>
      </c>
      <c r="AB523" s="22" t="s">
        <v>2141</v>
      </c>
    </row>
    <row r="524" spans="1:28" ht="12" customHeight="1" x14ac:dyDescent="0.2">
      <c r="A524" s="18" t="s">
        <v>712</v>
      </c>
      <c r="B524" s="21" t="s">
        <v>1029</v>
      </c>
      <c r="C524" s="20" t="str">
        <f t="shared" si="8"/>
        <v>Alain Hudelot-Noellat, Vosne-Romanee - In Bond</v>
      </c>
      <c r="D524" s="17">
        <v>340</v>
      </c>
      <c r="E524" s="17">
        <v>440</v>
      </c>
      <c r="AA524" s="25" t="s">
        <v>1391</v>
      </c>
      <c r="AB524" s="22" t="s">
        <v>2142</v>
      </c>
    </row>
    <row r="525" spans="1:28" ht="12" customHeight="1" x14ac:dyDescent="0.2">
      <c r="A525" s="18" t="s">
        <v>713</v>
      </c>
      <c r="B525" s="21" t="s">
        <v>1035</v>
      </c>
      <c r="C525" s="20" t="str">
        <f t="shared" si="8"/>
        <v>Armand Heitz, Mazis-Chambertin Grand Cru - In Bond</v>
      </c>
      <c r="D525" s="17">
        <v>500</v>
      </c>
      <c r="E525" s="17">
        <v>700</v>
      </c>
      <c r="AA525" s="25" t="s">
        <v>1392</v>
      </c>
      <c r="AB525" s="22" t="s">
        <v>2143</v>
      </c>
    </row>
    <row r="526" spans="1:28" ht="12" customHeight="1" x14ac:dyDescent="0.2">
      <c r="A526" s="18" t="s">
        <v>714</v>
      </c>
      <c r="B526" s="21" t="s">
        <v>1035</v>
      </c>
      <c r="C526" s="20" t="str">
        <f t="shared" si="8"/>
        <v>Armand Heitz, Echezeaux Grand Cru - In Bond</v>
      </c>
      <c r="D526" s="17">
        <v>280</v>
      </c>
      <c r="E526" s="17">
        <v>380</v>
      </c>
      <c r="AA526" s="25" t="s">
        <v>1393</v>
      </c>
      <c r="AB526" s="22" t="s">
        <v>2144</v>
      </c>
    </row>
    <row r="527" spans="1:28" ht="12" customHeight="1" x14ac:dyDescent="0.2">
      <c r="A527" s="18" t="s">
        <v>715</v>
      </c>
      <c r="B527" s="21" t="s">
        <v>1035</v>
      </c>
      <c r="C527" s="20" t="str">
        <f t="shared" si="8"/>
        <v>Thibault Liger-Belair, Corton Grand Cru, Le Clos du Roi Rouge - In Bond</v>
      </c>
      <c r="D527" s="17">
        <v>200</v>
      </c>
      <c r="E527" s="17">
        <v>300</v>
      </c>
      <c r="AA527" s="25" t="s">
        <v>1394</v>
      </c>
      <c r="AB527" s="22" t="s">
        <v>2145</v>
      </c>
    </row>
    <row r="528" spans="1:28" ht="12" customHeight="1" x14ac:dyDescent="0.2">
      <c r="A528" s="18" t="s">
        <v>716</v>
      </c>
      <c r="B528" s="21" t="s">
        <v>1035</v>
      </c>
      <c r="C528" s="20" t="str">
        <f t="shared" si="8"/>
        <v>Jane Eyre, Gevrey-Chambertin Premier Cru, Les Corbeaux - In Bond</v>
      </c>
      <c r="D528" s="17">
        <v>440</v>
      </c>
      <c r="E528" s="17">
        <v>550</v>
      </c>
      <c r="AA528" s="25" t="s">
        <v>1369</v>
      </c>
      <c r="AB528" s="22" t="s">
        <v>2146</v>
      </c>
    </row>
    <row r="529" spans="1:28" ht="12" customHeight="1" x14ac:dyDescent="0.2">
      <c r="A529" s="18" t="s">
        <v>717</v>
      </c>
      <c r="B529" s="21" t="s">
        <v>1035</v>
      </c>
      <c r="C529" s="20" t="str">
        <f t="shared" si="8"/>
        <v>Domaine de l'Arlot, Nuits-Saint-Georges Premier Cru, Clos des Forets Saint-Georges</v>
      </c>
      <c r="D529" s="17">
        <v>260</v>
      </c>
      <c r="E529" s="17">
        <v>360</v>
      </c>
      <c r="AA529" s="25" t="s">
        <v>1395</v>
      </c>
      <c r="AB529" s="22" t="s">
        <v>2147</v>
      </c>
    </row>
    <row r="530" spans="1:28" ht="12" customHeight="1" x14ac:dyDescent="0.2">
      <c r="A530" s="18" t="s">
        <v>718</v>
      </c>
      <c r="B530" s="21" t="s">
        <v>1035</v>
      </c>
      <c r="C530" s="20" t="str">
        <f t="shared" si="8"/>
        <v>Domaine Jessiaume, Santenay Premier Cru, Les Gravieres Rouge</v>
      </c>
      <c r="D530" s="17">
        <v>180</v>
      </c>
      <c r="E530" s="17">
        <v>260</v>
      </c>
      <c r="AA530" s="25" t="s">
        <v>1397</v>
      </c>
      <c r="AB530" s="22" t="s">
        <v>2148</v>
      </c>
    </row>
    <row r="531" spans="1:28" ht="12" customHeight="1" x14ac:dyDescent="0.2">
      <c r="A531" s="18" t="s">
        <v>719</v>
      </c>
      <c r="B531" s="21" t="s">
        <v>1035</v>
      </c>
      <c r="C531" s="20" t="str">
        <f t="shared" si="8"/>
        <v>Philippe Germain, Gevrey-Chambertin</v>
      </c>
      <c r="D531" s="17">
        <v>200</v>
      </c>
      <c r="E531" s="17">
        <v>280</v>
      </c>
      <c r="AA531" s="25" t="s">
        <v>1399</v>
      </c>
      <c r="AB531" s="22" t="s">
        <v>2149</v>
      </c>
    </row>
    <row r="532" spans="1:28" ht="12" customHeight="1" x14ac:dyDescent="0.2">
      <c r="A532" s="18" t="s">
        <v>720</v>
      </c>
      <c r="B532" s="21" t="s">
        <v>1035</v>
      </c>
      <c r="C532" s="20" t="str">
        <f t="shared" si="8"/>
        <v>Domaine Charles Audoin, Gevrey-Chambertin</v>
      </c>
      <c r="D532" s="17">
        <v>100</v>
      </c>
      <c r="E532" s="17">
        <v>150</v>
      </c>
      <c r="AA532" s="25" t="s">
        <v>1401</v>
      </c>
      <c r="AB532" s="22" t="s">
        <v>2150</v>
      </c>
    </row>
    <row r="533" spans="1:28" ht="12" customHeight="1" x14ac:dyDescent="0.2">
      <c r="A533" s="18" t="s">
        <v>721</v>
      </c>
      <c r="B533" s="21" t="s">
        <v>1044</v>
      </c>
      <c r="C533" s="20" t="str">
        <f t="shared" si="8"/>
        <v>Domaine Jean-Baptiste Boudier, Corton Grand Cru, Les Renardes - In Bond</v>
      </c>
      <c r="D533" s="17">
        <v>320</v>
      </c>
      <c r="E533" s="17">
        <v>420</v>
      </c>
      <c r="AA533" s="25" t="s">
        <v>1403</v>
      </c>
      <c r="AB533" s="22" t="s">
        <v>2151</v>
      </c>
    </row>
    <row r="534" spans="1:28" ht="12" customHeight="1" x14ac:dyDescent="0.2">
      <c r="A534" s="18" t="s">
        <v>722</v>
      </c>
      <c r="B534" s="21" t="s">
        <v>1044</v>
      </c>
      <c r="C534" s="20" t="str">
        <f t="shared" si="8"/>
        <v>Simon Bize, Savigny-les-Beaune, Aux Grands Liards - In Bond</v>
      </c>
      <c r="D534" s="17">
        <v>280</v>
      </c>
      <c r="E534" s="17">
        <v>380</v>
      </c>
      <c r="AA534" s="25" t="s">
        <v>1404</v>
      </c>
      <c r="AB534" s="22" t="s">
        <v>2152</v>
      </c>
    </row>
    <row r="535" spans="1:28" ht="12" customHeight="1" x14ac:dyDescent="0.2">
      <c r="A535" s="18" t="s">
        <v>723</v>
      </c>
      <c r="B535" s="21" t="s">
        <v>1046</v>
      </c>
      <c r="C535" s="20" t="str">
        <f t="shared" si="8"/>
        <v>Matrot, Meursault, Rouge</v>
      </c>
      <c r="D535" s="17">
        <v>140</v>
      </c>
      <c r="E535" s="17">
        <v>180</v>
      </c>
      <c r="AA535" s="25" t="s">
        <v>181</v>
      </c>
      <c r="AB535" s="22" t="s">
        <v>2153</v>
      </c>
    </row>
    <row r="536" spans="1:28" ht="12" customHeight="1" x14ac:dyDescent="0.2">
      <c r="A536" s="18" t="s">
        <v>724</v>
      </c>
      <c r="B536" s="19" t="s">
        <v>1152</v>
      </c>
      <c r="C536" s="20" t="str">
        <f t="shared" si="8"/>
        <v>Devevey, Beaune Premier Cru, Pertuisots</v>
      </c>
      <c r="D536" s="17">
        <v>120</v>
      </c>
      <c r="E536" s="17">
        <v>180</v>
      </c>
      <c r="AA536" s="24" t="s">
        <v>1406</v>
      </c>
      <c r="AB536" s="22" t="s">
        <v>2154</v>
      </c>
    </row>
    <row r="537" spans="1:28" ht="12" customHeight="1" x14ac:dyDescent="0.2">
      <c r="A537" s="18" t="s">
        <v>725</v>
      </c>
      <c r="B537" s="19" t="s">
        <v>24</v>
      </c>
      <c r="C537" s="20" t="str">
        <f t="shared" si="8"/>
        <v>2005/2023 Devevey, Beaune Premier Cru, Pertuisots</v>
      </c>
      <c r="D537" s="17">
        <v>100</v>
      </c>
      <c r="E537" s="17">
        <v>200</v>
      </c>
      <c r="AA537" s="24" t="s">
        <v>1408</v>
      </c>
      <c r="AB537" s="22" t="s">
        <v>2155</v>
      </c>
    </row>
    <row r="538" spans="1:28" ht="12" customHeight="1" x14ac:dyDescent="0.2">
      <c r="A538" s="18" t="s">
        <v>726</v>
      </c>
      <c r="B538" s="19" t="s">
        <v>24</v>
      </c>
      <c r="C538" s="20" t="str">
        <f t="shared" si="8"/>
        <v>2012/2013 Devevey, Beaune Premier Cru, Pertuisots</v>
      </c>
      <c r="D538" s="17">
        <v>200</v>
      </c>
      <c r="E538" s="17">
        <v>300</v>
      </c>
      <c r="AA538" s="25" t="s">
        <v>1410</v>
      </c>
      <c r="AB538" s="22" t="s">
        <v>2156</v>
      </c>
    </row>
    <row r="539" spans="1:28" ht="12" customHeight="1" x14ac:dyDescent="0.2">
      <c r="A539" s="18" t="s">
        <v>727</v>
      </c>
      <c r="B539" s="19" t="s">
        <v>24</v>
      </c>
      <c r="C539" s="20" t="str">
        <f t="shared" si="8"/>
        <v>2015/2022 Devevey, Beaune Premier Cru, Pertuisots</v>
      </c>
      <c r="D539" s="17">
        <v>220</v>
      </c>
      <c r="E539" s="17">
        <v>280</v>
      </c>
      <c r="AA539" s="25" t="s">
        <v>1412</v>
      </c>
      <c r="AB539" s="22" t="s">
        <v>2157</v>
      </c>
    </row>
    <row r="540" spans="1:28" ht="12" customHeight="1" x14ac:dyDescent="0.2">
      <c r="A540" s="18" t="s">
        <v>728</v>
      </c>
      <c r="B540" s="19" t="s">
        <v>24</v>
      </c>
      <c r="C540" s="20" t="str">
        <f t="shared" si="8"/>
        <v>2009/2015 Mixed Lot of Coche-Dury</v>
      </c>
      <c r="D540" s="17">
        <v>240</v>
      </c>
      <c r="E540" s="17">
        <v>340</v>
      </c>
      <c r="AA540" s="25" t="s">
        <v>1414</v>
      </c>
      <c r="AB540" s="22" t="s">
        <v>2158</v>
      </c>
    </row>
    <row r="541" spans="1:28" ht="12" customHeight="1" x14ac:dyDescent="0.2">
      <c r="A541" s="18" t="s">
        <v>729</v>
      </c>
      <c r="B541" s="19" t="s">
        <v>24</v>
      </c>
      <c r="C541" s="20" t="str">
        <f t="shared" si="8"/>
        <v>2009/2019 Mixed Lot of Premier Cru from Louis Jadot</v>
      </c>
      <c r="D541" s="17">
        <v>80</v>
      </c>
      <c r="E541" s="17">
        <v>140</v>
      </c>
      <c r="AA541" s="25" t="s">
        <v>1416</v>
      </c>
      <c r="AB541" s="22" t="s">
        <v>2159</v>
      </c>
    </row>
    <row r="542" spans="1:28" ht="12" customHeight="1" x14ac:dyDescent="0.2">
      <c r="A542" s="18" t="s">
        <v>730</v>
      </c>
      <c r="B542" s="21" t="s">
        <v>24</v>
      </c>
      <c r="C542" s="20" t="str">
        <f t="shared" si="8"/>
        <v>2009/2019 Mixed Lot of Burgundy</v>
      </c>
      <c r="D542" s="17">
        <v>200</v>
      </c>
      <c r="E542" s="17">
        <v>300</v>
      </c>
      <c r="AA542" s="25" t="s">
        <v>1418</v>
      </c>
      <c r="AB542" s="22" t="s">
        <v>2160</v>
      </c>
    </row>
    <row r="543" spans="1:28" ht="12" customHeight="1" x14ac:dyDescent="0.2">
      <c r="A543" s="18" t="s">
        <v>731</v>
      </c>
      <c r="B543" s="21" t="s">
        <v>24</v>
      </c>
      <c r="C543" s="20" t="str">
        <f t="shared" si="8"/>
        <v>2011/2014 Mixed Trio from Alain Hudelot-Noellat</v>
      </c>
      <c r="D543" s="17">
        <v>150</v>
      </c>
      <c r="E543" s="17">
        <v>220</v>
      </c>
      <c r="AA543" s="25" t="s">
        <v>1420</v>
      </c>
      <c r="AB543" s="22" t="s">
        <v>2161</v>
      </c>
    </row>
    <row r="544" spans="1:28" ht="12" customHeight="1" x14ac:dyDescent="0.2">
      <c r="A544" s="18" t="s">
        <v>732</v>
      </c>
      <c r="B544" s="21" t="s">
        <v>24</v>
      </c>
      <c r="C544" s="20" t="str">
        <f t="shared" si="8"/>
        <v>2013/2017 Mixed Lot of Gevrey-Chambertin</v>
      </c>
      <c r="D544" s="17">
        <v>200</v>
      </c>
      <c r="E544" s="17">
        <v>300</v>
      </c>
      <c r="AA544" s="25" t="s">
        <v>1422</v>
      </c>
      <c r="AB544" s="22" t="s">
        <v>2162</v>
      </c>
    </row>
    <row r="545" spans="1:28" ht="12" customHeight="1" x14ac:dyDescent="0.2">
      <c r="A545" s="18" t="s">
        <v>733</v>
      </c>
      <c r="B545" s="21" t="s">
        <v>24</v>
      </c>
      <c r="C545" s="20" t="str">
        <f t="shared" si="8"/>
        <v>2014/2017 Mixed Lot of Cotes de Beaune</v>
      </c>
      <c r="D545" s="17">
        <v>200</v>
      </c>
      <c r="E545" s="17">
        <v>300</v>
      </c>
      <c r="AA545" s="25" t="s">
        <v>1424</v>
      </c>
      <c r="AB545" s="22" t="s">
        <v>2163</v>
      </c>
    </row>
    <row r="546" spans="1:28" ht="12" customHeight="1" x14ac:dyDescent="0.2">
      <c r="A546" s="18" t="s">
        <v>734</v>
      </c>
      <c r="B546" s="19" t="s">
        <v>24</v>
      </c>
      <c r="C546" s="20" t="str">
        <f t="shared" si="8"/>
        <v>2014/2018 Mixed Lot of Puligny-Montrachet</v>
      </c>
      <c r="D546" s="17">
        <v>200</v>
      </c>
      <c r="E546" s="17">
        <v>400</v>
      </c>
      <c r="AA546" s="24" t="s">
        <v>1426</v>
      </c>
      <c r="AB546" s="22" t="s">
        <v>2164</v>
      </c>
    </row>
    <row r="547" spans="1:28" ht="12" customHeight="1" x14ac:dyDescent="0.2">
      <c r="A547" s="18" t="s">
        <v>735</v>
      </c>
      <c r="B547" s="19" t="s">
        <v>24</v>
      </c>
      <c r="C547" s="20" t="str">
        <f t="shared" si="8"/>
        <v>2014/2019 Mixed Lot of Chassagne-Montrachet</v>
      </c>
      <c r="D547" s="17">
        <v>200</v>
      </c>
      <c r="E547" s="17">
        <v>300</v>
      </c>
      <c r="AA547" s="24" t="s">
        <v>1428</v>
      </c>
      <c r="AB547" s="22" t="s">
        <v>2165</v>
      </c>
    </row>
    <row r="548" spans="1:28" ht="12" customHeight="1" x14ac:dyDescent="0.2">
      <c r="A548" s="18" t="s">
        <v>736</v>
      </c>
      <c r="B548" s="19" t="s">
        <v>878</v>
      </c>
      <c r="C548" s="20" t="str">
        <f t="shared" si="8"/>
        <v>Trimbach, Clos St Hune Grand Cru</v>
      </c>
      <c r="D548" s="17">
        <v>300</v>
      </c>
      <c r="E548" s="17">
        <v>500</v>
      </c>
      <c r="AA548" s="24" t="s">
        <v>1430</v>
      </c>
      <c r="AB548" s="22" t="s">
        <v>2166</v>
      </c>
    </row>
    <row r="549" spans="1:28" ht="12" customHeight="1" x14ac:dyDescent="0.2">
      <c r="A549" s="18" t="s">
        <v>737</v>
      </c>
      <c r="B549" s="19" t="s">
        <v>965</v>
      </c>
      <c r="C549" s="20" t="str">
        <f t="shared" si="8"/>
        <v>Trimbach, Clos St Hune Grand Cru</v>
      </c>
      <c r="D549" s="17">
        <v>400</v>
      </c>
      <c r="E549" s="17">
        <v>600</v>
      </c>
      <c r="AA549" s="24" t="s">
        <v>1430</v>
      </c>
      <c r="AB549" s="22" t="s">
        <v>2167</v>
      </c>
    </row>
    <row r="550" spans="1:28" ht="12" customHeight="1" x14ac:dyDescent="0.2">
      <c r="A550" s="18" t="s">
        <v>738</v>
      </c>
      <c r="B550" s="19" t="s">
        <v>988</v>
      </c>
      <c r="C550" s="20" t="str">
        <f t="shared" si="8"/>
        <v>Domaine Zind Humbrecht, Pinot Gris Clos Jebsal - In Bond</v>
      </c>
      <c r="D550" s="17">
        <v>150</v>
      </c>
      <c r="E550" s="17">
        <v>220</v>
      </c>
      <c r="AA550" s="24" t="s">
        <v>1434</v>
      </c>
      <c r="AB550" s="22" t="s">
        <v>2168</v>
      </c>
    </row>
    <row r="551" spans="1:28" ht="12" customHeight="1" x14ac:dyDescent="0.2">
      <c r="A551" s="18" t="s">
        <v>739</v>
      </c>
      <c r="B551" s="19" t="s">
        <v>24</v>
      </c>
      <c r="C551" s="20" t="str">
        <f t="shared" si="8"/>
        <v>2002/2008 Mixed Lot of Off-Dry to Sweet Loire Wines</v>
      </c>
      <c r="D551" s="17">
        <v>100</v>
      </c>
      <c r="E551" s="17">
        <v>200</v>
      </c>
      <c r="AA551" s="24" t="s">
        <v>1437</v>
      </c>
      <c r="AB551" s="22" t="s">
        <v>2169</v>
      </c>
    </row>
    <row r="552" spans="1:28" ht="12" customHeight="1" x14ac:dyDescent="0.2">
      <c r="A552" s="18" t="s">
        <v>740</v>
      </c>
      <c r="B552" s="19" t="s">
        <v>952</v>
      </c>
      <c r="C552" s="20" t="str">
        <f t="shared" si="8"/>
        <v>Chateau de Beaucastel Rouge, Chateauneuf-du-Pape (Magnum)</v>
      </c>
      <c r="D552" s="17">
        <v>300</v>
      </c>
      <c r="E552" s="17">
        <v>400</v>
      </c>
      <c r="AA552" s="24" t="s">
        <v>1439</v>
      </c>
      <c r="AB552" s="22" t="s">
        <v>2170</v>
      </c>
    </row>
    <row r="553" spans="1:28" ht="12" customHeight="1" x14ac:dyDescent="0.2">
      <c r="A553" s="18" t="s">
        <v>741</v>
      </c>
      <c r="B553" s="19" t="s">
        <v>912</v>
      </c>
      <c r="C553" s="20" t="str">
        <f t="shared" si="8"/>
        <v>Chateau de Beaucastel Rouge, Chateauneuf-du-Pape (Double Magnum)</v>
      </c>
      <c r="D553" s="17">
        <v>160</v>
      </c>
      <c r="E553" s="17">
        <v>220</v>
      </c>
      <c r="AA553" s="24" t="s">
        <v>1442</v>
      </c>
      <c r="AB553" s="22" t="s">
        <v>2171</v>
      </c>
    </row>
    <row r="554" spans="1:28" ht="12" customHeight="1" x14ac:dyDescent="0.2">
      <c r="A554" s="18" t="s">
        <v>742</v>
      </c>
      <c r="B554" s="19" t="s">
        <v>876</v>
      </c>
      <c r="C554" s="20" t="str">
        <f t="shared" si="8"/>
        <v>Patrick Jasmin, Cote Rotie (Magnums)</v>
      </c>
      <c r="D554" s="17">
        <v>180</v>
      </c>
      <c r="E554" s="17">
        <v>260</v>
      </c>
      <c r="AA554" s="24" t="s">
        <v>1443</v>
      </c>
      <c r="AB554" s="22" t="s">
        <v>2172</v>
      </c>
    </row>
    <row r="555" spans="1:28" ht="12" customHeight="1" x14ac:dyDescent="0.2">
      <c r="A555" s="18" t="s">
        <v>743</v>
      </c>
      <c r="B555" s="19" t="s">
        <v>960</v>
      </c>
      <c r="C555" s="20" t="str">
        <f t="shared" si="8"/>
        <v>Xavier Vignon, Chateauneuf-du-Pape, - In Bond</v>
      </c>
      <c r="D555" s="17">
        <v>120</v>
      </c>
      <c r="E555" s="17">
        <v>160</v>
      </c>
      <c r="AA555" s="24" t="s">
        <v>1445</v>
      </c>
      <c r="AB555" s="22" t="s">
        <v>2173</v>
      </c>
    </row>
    <row r="556" spans="1:28" ht="12" customHeight="1" x14ac:dyDescent="0.2">
      <c r="A556" s="18" t="s">
        <v>744</v>
      </c>
      <c r="B556" s="19" t="s">
        <v>960</v>
      </c>
      <c r="C556" s="20" t="str">
        <f t="shared" si="8"/>
        <v>Chateau de Beaucastel Hommage a Jacques Perrin, Chateauneuf-du-Pape</v>
      </c>
      <c r="D556" s="17">
        <v>180</v>
      </c>
      <c r="E556" s="17">
        <v>220</v>
      </c>
      <c r="AA556" s="24" t="s">
        <v>1447</v>
      </c>
      <c r="AB556" s="22" t="s">
        <v>2174</v>
      </c>
    </row>
    <row r="557" spans="1:28" ht="12" customHeight="1" x14ac:dyDescent="0.2">
      <c r="A557" s="18" t="s">
        <v>745</v>
      </c>
      <c r="B557" s="19" t="s">
        <v>916</v>
      </c>
      <c r="C557" s="20" t="str">
        <f t="shared" si="8"/>
        <v>Paul Jaboulet Aine, Hermitage, La Petite Chapelle Rouge (Magnum)</v>
      </c>
      <c r="D557" s="17">
        <v>300</v>
      </c>
      <c r="E557" s="17">
        <v>400</v>
      </c>
      <c r="AA557" s="24" t="s">
        <v>1449</v>
      </c>
      <c r="AB557" s="22" t="s">
        <v>2175</v>
      </c>
    </row>
    <row r="558" spans="1:28" ht="12" customHeight="1" x14ac:dyDescent="0.2">
      <c r="A558" s="18" t="s">
        <v>746</v>
      </c>
      <c r="B558" s="19" t="s">
        <v>916</v>
      </c>
      <c r="C558" s="20" t="str">
        <f t="shared" si="8"/>
        <v>Chateau de Saint Cosme, Cote Rotie - In Bond</v>
      </c>
      <c r="D558" s="17">
        <v>400</v>
      </c>
      <c r="E558" s="17">
        <v>550</v>
      </c>
      <c r="AA558" s="24" t="s">
        <v>1450</v>
      </c>
      <c r="AB558" s="22" t="s">
        <v>2176</v>
      </c>
    </row>
    <row r="559" spans="1:28" ht="12" customHeight="1" x14ac:dyDescent="0.2">
      <c r="A559" s="18" t="s">
        <v>747</v>
      </c>
      <c r="B559" s="19" t="s">
        <v>916</v>
      </c>
      <c r="C559" s="20" t="str">
        <f t="shared" si="8"/>
        <v>Vieux Telegraphe, Chateauneuf-du-Pape, La Crau Rouge</v>
      </c>
      <c r="D559" s="17">
        <v>400</v>
      </c>
      <c r="E559" s="17">
        <v>500</v>
      </c>
      <c r="AA559" s="24" t="s">
        <v>80</v>
      </c>
      <c r="AB559" s="22" t="s">
        <v>2177</v>
      </c>
    </row>
    <row r="560" spans="1:28" ht="12" customHeight="1" x14ac:dyDescent="0.2">
      <c r="A560" s="18" t="s">
        <v>748</v>
      </c>
      <c r="B560" s="19" t="s">
        <v>916</v>
      </c>
      <c r="C560" s="20" t="str">
        <f t="shared" si="8"/>
        <v>Paul Avril, Chateauneuf-du-Pape, Clos Papes</v>
      </c>
      <c r="D560" s="17">
        <v>400</v>
      </c>
      <c r="E560" s="17">
        <v>500</v>
      </c>
      <c r="AA560" s="25" t="s">
        <v>1452</v>
      </c>
      <c r="AB560" s="22" t="s">
        <v>2178</v>
      </c>
    </row>
    <row r="561" spans="1:28" ht="12" customHeight="1" x14ac:dyDescent="0.2">
      <c r="A561" s="18" t="s">
        <v>749</v>
      </c>
      <c r="B561" s="19" t="s">
        <v>918</v>
      </c>
      <c r="C561" s="20" t="str">
        <f t="shared" si="8"/>
        <v>Tardieu-Laurent, Rasteau, Vieilles Vignes</v>
      </c>
      <c r="D561" s="17">
        <v>120</v>
      </c>
      <c r="E561" s="17">
        <v>220</v>
      </c>
      <c r="AA561" s="24" t="s">
        <v>185</v>
      </c>
      <c r="AB561" s="22" t="s">
        <v>2179</v>
      </c>
    </row>
    <row r="562" spans="1:28" ht="12" customHeight="1" x14ac:dyDescent="0.2">
      <c r="A562" s="18" t="s">
        <v>750</v>
      </c>
      <c r="B562" s="19" t="s">
        <v>918</v>
      </c>
      <c r="C562" s="20" t="str">
        <f t="shared" si="8"/>
        <v>Clos des Papes, Chateauneuf-du-Pape, Rouge (Double Magnum)</v>
      </c>
      <c r="D562" s="17">
        <v>400</v>
      </c>
      <c r="E562" s="17">
        <v>600</v>
      </c>
      <c r="AA562" s="24" t="s">
        <v>1454</v>
      </c>
      <c r="AB562" s="22" t="s">
        <v>2180</v>
      </c>
    </row>
    <row r="563" spans="1:28" ht="12" customHeight="1" x14ac:dyDescent="0.2">
      <c r="A563" s="18" t="s">
        <v>751</v>
      </c>
      <c r="B563" s="19" t="s">
        <v>997</v>
      </c>
      <c r="C563" s="20" t="str">
        <f t="shared" si="8"/>
        <v>Paul Jaboulet Aine, Crozes-Hermitage, Domaine de Thalabert</v>
      </c>
      <c r="D563" s="17">
        <v>200</v>
      </c>
      <c r="E563" s="17">
        <v>300</v>
      </c>
      <c r="AA563" s="24" t="s">
        <v>184</v>
      </c>
      <c r="AB563" s="22" t="s">
        <v>2181</v>
      </c>
    </row>
    <row r="564" spans="1:28" ht="12" customHeight="1" x14ac:dyDescent="0.2">
      <c r="A564" s="18" t="s">
        <v>752</v>
      </c>
      <c r="B564" s="19" t="s">
        <v>1011</v>
      </c>
      <c r="C564" s="20" t="str">
        <f t="shared" si="8"/>
        <v>Bosquet des Papes, Chateauneuf-du-Pape, Chante le Merle Vieilles Vignes (Magnum) - In Bond</v>
      </c>
      <c r="D564" s="17">
        <v>280</v>
      </c>
      <c r="E564" s="17">
        <v>380</v>
      </c>
      <c r="AA564" s="24" t="s">
        <v>1456</v>
      </c>
      <c r="AB564" s="22" t="s">
        <v>2182</v>
      </c>
    </row>
    <row r="565" spans="1:28" ht="12" customHeight="1" x14ac:dyDescent="0.2">
      <c r="A565" s="18" t="s">
        <v>753</v>
      </c>
      <c r="B565" s="19" t="s">
        <v>922</v>
      </c>
      <c r="C565" s="20" t="str">
        <f t="shared" si="8"/>
        <v>E. Guigal, Cote Rotie, Chateau d'Ampuis - In Bond</v>
      </c>
      <c r="D565" s="17">
        <v>240</v>
      </c>
      <c r="E565" s="17">
        <v>320</v>
      </c>
      <c r="AA565" s="24" t="s">
        <v>1458</v>
      </c>
      <c r="AB565" s="22" t="s">
        <v>2183</v>
      </c>
    </row>
    <row r="566" spans="1:28" ht="12" customHeight="1" x14ac:dyDescent="0.2">
      <c r="A566" s="18" t="s">
        <v>754</v>
      </c>
      <c r="B566" s="19" t="s">
        <v>1046</v>
      </c>
      <c r="C566" s="20" t="str">
        <f t="shared" si="8"/>
        <v>Clusel Roch, Cote Rotie, Les Schistes - In Bond</v>
      </c>
      <c r="D566" s="17">
        <v>150</v>
      </c>
      <c r="E566" s="17">
        <v>200</v>
      </c>
      <c r="AA566" s="24" t="s">
        <v>1460</v>
      </c>
      <c r="AB566" s="22" t="s">
        <v>2184</v>
      </c>
    </row>
    <row r="567" spans="1:28" ht="12" customHeight="1" x14ac:dyDescent="0.2">
      <c r="A567" s="18" t="s">
        <v>755</v>
      </c>
      <c r="B567" s="19" t="s">
        <v>1035</v>
      </c>
      <c r="C567" s="20" t="str">
        <f t="shared" si="8"/>
        <v>Domaine Pascal &amp; Richard Jaume, Vinsobres, Reference Rouge - In Bond</v>
      </c>
      <c r="D567" s="17">
        <v>90</v>
      </c>
      <c r="E567" s="17">
        <v>140</v>
      </c>
      <c r="AA567" s="24" t="s">
        <v>1462</v>
      </c>
      <c r="AB567" s="22" t="s">
        <v>2185</v>
      </c>
    </row>
    <row r="568" spans="1:28" ht="12" customHeight="1" x14ac:dyDescent="0.2">
      <c r="A568" s="18" t="s">
        <v>756</v>
      </c>
      <c r="B568" s="19" t="s">
        <v>1035</v>
      </c>
      <c r="C568" s="20" t="str">
        <f t="shared" si="8"/>
        <v>Domaine Pascal &amp; Richard Jaume, Vinsobres, Reference Rouge - In Bond</v>
      </c>
      <c r="D568" s="17">
        <v>90</v>
      </c>
      <c r="E568" s="17">
        <v>140</v>
      </c>
      <c r="AA568" s="24" t="s">
        <v>1462</v>
      </c>
      <c r="AB568" s="22" t="s">
        <v>2186</v>
      </c>
    </row>
    <row r="569" spans="1:28" ht="12" customHeight="1" x14ac:dyDescent="0.2">
      <c r="A569" s="18" t="s">
        <v>757</v>
      </c>
      <c r="B569" s="19" t="s">
        <v>1464</v>
      </c>
      <c r="C569" s="20" t="str">
        <f t="shared" si="8"/>
        <v>Terroir Crest Agly, Vin Doux Naturel</v>
      </c>
      <c r="D569" s="17">
        <v>80</v>
      </c>
      <c r="E569" s="17">
        <v>120</v>
      </c>
      <c r="AA569" s="24" t="s">
        <v>1466</v>
      </c>
      <c r="AB569" s="22" t="s">
        <v>2187</v>
      </c>
    </row>
    <row r="570" spans="1:28" ht="12" customHeight="1" x14ac:dyDescent="0.2">
      <c r="A570" s="18" t="s">
        <v>758</v>
      </c>
      <c r="B570" s="19" t="s">
        <v>1011</v>
      </c>
      <c r="C570" s="20" t="str">
        <f t="shared" si="8"/>
        <v>Mas de Daumas Gassac, Blanc, Saint-Guilhem-le-Desert IGP (Magnums)</v>
      </c>
      <c r="D570" s="17">
        <v>300</v>
      </c>
      <c r="E570" s="17">
        <v>400</v>
      </c>
      <c r="AA570" s="24" t="s">
        <v>1468</v>
      </c>
      <c r="AB570" s="22" t="s">
        <v>2188</v>
      </c>
    </row>
    <row r="571" spans="1:28" ht="12" customHeight="1" x14ac:dyDescent="0.2">
      <c r="A571" s="18" t="s">
        <v>759</v>
      </c>
      <c r="B571" s="19" t="s">
        <v>921</v>
      </c>
      <c r="C571" s="20" t="str">
        <f t="shared" si="8"/>
        <v>Mas de Daumas Gassac, Rouge, Saint-Guilhem-le-Desert (Magnums)</v>
      </c>
      <c r="D571" s="17">
        <v>300</v>
      </c>
      <c r="E571" s="17">
        <v>400</v>
      </c>
      <c r="AA571" s="24" t="s">
        <v>1469</v>
      </c>
      <c r="AB571" s="22" t="s">
        <v>2189</v>
      </c>
    </row>
    <row r="572" spans="1:28" ht="12" customHeight="1" x14ac:dyDescent="0.2">
      <c r="A572" s="18" t="s">
        <v>760</v>
      </c>
      <c r="B572" s="19" t="s">
        <v>921</v>
      </c>
      <c r="C572" s="20" t="str">
        <f t="shared" si="8"/>
        <v>Mas de Daumas Gassac, Rouge, Saint-Guilhem-le-Desert</v>
      </c>
      <c r="D572" s="17">
        <v>260</v>
      </c>
      <c r="E572" s="17">
        <v>360</v>
      </c>
      <c r="AA572" s="24" t="s">
        <v>82</v>
      </c>
      <c r="AB572" s="22" t="s">
        <v>2190</v>
      </c>
    </row>
    <row r="573" spans="1:28" ht="12" customHeight="1" x14ac:dyDescent="0.2">
      <c r="A573" s="18" t="s">
        <v>761</v>
      </c>
      <c r="B573" s="19" t="s">
        <v>912</v>
      </c>
      <c r="C573" s="20" t="str">
        <f t="shared" si="8"/>
        <v>Chateau Simone, Blanc, Palette</v>
      </c>
      <c r="D573" s="17">
        <v>220</v>
      </c>
      <c r="E573" s="17">
        <v>320</v>
      </c>
      <c r="AA573" s="24" t="s">
        <v>1470</v>
      </c>
      <c r="AB573" s="22" t="s">
        <v>2191</v>
      </c>
    </row>
    <row r="574" spans="1:28" ht="12" customHeight="1" x14ac:dyDescent="0.2">
      <c r="A574" s="18" t="s">
        <v>762</v>
      </c>
      <c r="B574" s="19" t="s">
        <v>878</v>
      </c>
      <c r="C574" s="20" t="str">
        <f t="shared" si="8"/>
        <v>Lagrezette, Lagrezette, Cahors (Imperial)</v>
      </c>
      <c r="D574" s="17">
        <v>100</v>
      </c>
      <c r="E574" s="17">
        <v>150</v>
      </c>
      <c r="AA574" s="24" t="s">
        <v>1473</v>
      </c>
      <c r="AB574" s="22" t="s">
        <v>2192</v>
      </c>
    </row>
    <row r="575" spans="1:28" ht="12" customHeight="1" x14ac:dyDescent="0.2">
      <c r="A575" s="18" t="s">
        <v>763</v>
      </c>
      <c r="B575" s="19" t="s">
        <v>1044</v>
      </c>
      <c r="C575" s="20" t="str">
        <f t="shared" si="8"/>
        <v>Armand Heitz, Chardonnay, VdF - In Bond</v>
      </c>
      <c r="D575" s="17">
        <v>120</v>
      </c>
      <c r="E575" s="17">
        <v>180</v>
      </c>
      <c r="AA575" s="24" t="s">
        <v>1475</v>
      </c>
      <c r="AB575" s="22" t="s">
        <v>2193</v>
      </c>
    </row>
    <row r="576" spans="1:28" ht="12" customHeight="1" x14ac:dyDescent="0.2">
      <c r="A576" s="18" t="s">
        <v>764</v>
      </c>
      <c r="B576" s="19" t="s">
        <v>1044</v>
      </c>
      <c r="C576" s="20" t="str">
        <f t="shared" si="8"/>
        <v>Armand Heitz, Chardonnay, VdF - In Bond</v>
      </c>
      <c r="D576" s="17">
        <v>120</v>
      </c>
      <c r="E576" s="17">
        <v>180</v>
      </c>
      <c r="AA576" s="24" t="s">
        <v>1475</v>
      </c>
      <c r="AB576" s="22" t="s">
        <v>2194</v>
      </c>
    </row>
    <row r="577" spans="1:28" ht="12" customHeight="1" x14ac:dyDescent="0.2">
      <c r="A577" s="18" t="s">
        <v>765</v>
      </c>
      <c r="B577" s="19" t="s">
        <v>1046</v>
      </c>
      <c r="C577" s="20" t="str">
        <f t="shared" si="8"/>
        <v>Armand Heitz, Parcelle Interdite Sauvignon Blanc, VdF - In Bond</v>
      </c>
      <c r="D577" s="17">
        <v>120</v>
      </c>
      <c r="E577" s="17">
        <v>180</v>
      </c>
      <c r="AA577" s="25" t="s">
        <v>1477</v>
      </c>
      <c r="AB577" s="22" t="s">
        <v>2195</v>
      </c>
    </row>
    <row r="578" spans="1:28" ht="12" customHeight="1" x14ac:dyDescent="0.2">
      <c r="A578" s="18" t="s">
        <v>766</v>
      </c>
      <c r="B578" s="19" t="s">
        <v>914</v>
      </c>
      <c r="C578" s="20" t="str">
        <f t="shared" si="8"/>
        <v>Dr. Pauly-Bergweiler, Erdener Pralat Riesling Auslese, Mosel</v>
      </c>
      <c r="D578" s="17">
        <v>180</v>
      </c>
      <c r="E578" s="17">
        <v>240</v>
      </c>
      <c r="AA578" s="25" t="s">
        <v>1478</v>
      </c>
      <c r="AB578" s="22" t="s">
        <v>2196</v>
      </c>
    </row>
    <row r="579" spans="1:28" ht="12" customHeight="1" x14ac:dyDescent="0.2">
      <c r="A579" s="18" t="s">
        <v>767</v>
      </c>
      <c r="B579" s="19" t="s">
        <v>965</v>
      </c>
      <c r="C579" s="20" t="str">
        <f t="shared" si="8"/>
        <v>Von Schubert, Maximin Grunhauser Abtsberg Riesling BA, Mosel - In Bond</v>
      </c>
      <c r="D579" s="17">
        <v>360</v>
      </c>
      <c r="E579" s="17">
        <v>460</v>
      </c>
      <c r="AA579" s="25" t="s">
        <v>1481</v>
      </c>
      <c r="AB579" s="22" t="s">
        <v>2197</v>
      </c>
    </row>
    <row r="580" spans="1:28" ht="12" customHeight="1" x14ac:dyDescent="0.2">
      <c r="A580" s="18" t="s">
        <v>768</v>
      </c>
      <c r="B580" s="21" t="s">
        <v>916</v>
      </c>
      <c r="C580" s="20" t="str">
        <f t="shared" ref="C580:C643" si="9">HYPERLINK(AB580,AA580)</f>
        <v>Weingut Vollenweider, Wolfer Goldgrube Riesling Spatlese, Mosel</v>
      </c>
      <c r="D580" s="17">
        <v>100</v>
      </c>
      <c r="E580" s="17">
        <v>150</v>
      </c>
      <c r="AA580" s="25" t="s">
        <v>1483</v>
      </c>
      <c r="AB580" s="22" t="s">
        <v>2198</v>
      </c>
    </row>
    <row r="581" spans="1:28" ht="12" customHeight="1" x14ac:dyDescent="0.2">
      <c r="A581" s="18" t="s">
        <v>769</v>
      </c>
      <c r="B581" s="21" t="s">
        <v>916</v>
      </c>
      <c r="C581" s="20" t="str">
        <f t="shared" si="9"/>
        <v>von Hovel, Oberemmeler Hutte Riesling Spatlese, Mosel</v>
      </c>
      <c r="D581" s="17">
        <v>140</v>
      </c>
      <c r="E581" s="17">
        <v>200</v>
      </c>
      <c r="AA581" s="25" t="s">
        <v>1486</v>
      </c>
      <c r="AB581" s="22" t="s">
        <v>2199</v>
      </c>
    </row>
    <row r="582" spans="1:28" ht="12" customHeight="1" x14ac:dyDescent="0.2">
      <c r="A582" s="18" t="s">
        <v>770</v>
      </c>
      <c r="B582" s="21" t="s">
        <v>880</v>
      </c>
      <c r="C582" s="20" t="str">
        <f t="shared" si="9"/>
        <v>Weingut Daniel Vollenweider, Schimbock Riesling, Mosel - In Bond</v>
      </c>
      <c r="D582" s="17">
        <v>150</v>
      </c>
      <c r="E582" s="17">
        <v>200</v>
      </c>
      <c r="AA582" s="25" t="s">
        <v>1489</v>
      </c>
      <c r="AB582" s="22" t="s">
        <v>2200</v>
      </c>
    </row>
    <row r="583" spans="1:28" ht="12" customHeight="1" x14ac:dyDescent="0.2">
      <c r="A583" s="18" t="s">
        <v>771</v>
      </c>
      <c r="B583" s="21" t="s">
        <v>921</v>
      </c>
      <c r="C583" s="20" t="str">
        <f t="shared" si="9"/>
        <v>von Hovel, Scharzhofberg Saar Riesling GG, Mosel - In Bond</v>
      </c>
      <c r="D583" s="17">
        <v>240</v>
      </c>
      <c r="E583" s="17">
        <v>360</v>
      </c>
      <c r="AA583" s="25" t="s">
        <v>1491</v>
      </c>
      <c r="AB583" s="22" t="s">
        <v>2201</v>
      </c>
    </row>
    <row r="584" spans="1:28" ht="12" customHeight="1" x14ac:dyDescent="0.2">
      <c r="A584" s="18" t="s">
        <v>772</v>
      </c>
      <c r="B584" s="21" t="s">
        <v>921</v>
      </c>
      <c r="C584" s="20" t="str">
        <f t="shared" si="9"/>
        <v>von Hovel, Oberemmeler Hutte Riesling Spatlese, Mosel - In Bond</v>
      </c>
      <c r="D584" s="17">
        <v>120</v>
      </c>
      <c r="E584" s="17">
        <v>200</v>
      </c>
      <c r="AA584" s="25" t="s">
        <v>1492</v>
      </c>
      <c r="AB584" s="22" t="s">
        <v>2202</v>
      </c>
    </row>
    <row r="585" spans="1:28" ht="12" customHeight="1" x14ac:dyDescent="0.2">
      <c r="A585" s="18" t="s">
        <v>773</v>
      </c>
      <c r="B585" s="21" t="s">
        <v>922</v>
      </c>
      <c r="C585" s="20" t="str">
        <f t="shared" si="9"/>
        <v>von Hovel, Kanzemer Horecker Riesling Spatlese Auction, Mosel - In Bond</v>
      </c>
      <c r="D585" s="17">
        <v>80</v>
      </c>
      <c r="E585" s="17">
        <v>120</v>
      </c>
      <c r="AA585" s="25" t="s">
        <v>1493</v>
      </c>
      <c r="AB585" s="22" t="s">
        <v>2203</v>
      </c>
    </row>
    <row r="586" spans="1:28" ht="12" customHeight="1" x14ac:dyDescent="0.2">
      <c r="A586" s="18" t="s">
        <v>774</v>
      </c>
      <c r="B586" s="19" t="s">
        <v>922</v>
      </c>
      <c r="C586" s="20" t="str">
        <f t="shared" si="9"/>
        <v>Joh. Jos. Prum, Wehlener Sonnenuhr Riesling Auslese Auktion, Mosel (Halves) - In Bond</v>
      </c>
      <c r="D586" s="17">
        <v>90</v>
      </c>
      <c r="E586" s="17">
        <v>140</v>
      </c>
      <c r="AA586" s="24" t="s">
        <v>1494</v>
      </c>
      <c r="AB586" s="22" t="s">
        <v>2204</v>
      </c>
    </row>
    <row r="587" spans="1:28" ht="12" customHeight="1" x14ac:dyDescent="0.2">
      <c r="A587" s="18" t="s">
        <v>775</v>
      </c>
      <c r="B587" s="19" t="s">
        <v>1027</v>
      </c>
      <c r="C587" s="20" t="str">
        <f t="shared" si="9"/>
        <v>von Hovel, Scharzhofberger Riesling Spatlese, Mosel - In Bond</v>
      </c>
      <c r="D587" s="17">
        <v>120</v>
      </c>
      <c r="E587" s="17">
        <v>160</v>
      </c>
      <c r="AA587" s="24" t="s">
        <v>1496</v>
      </c>
      <c r="AB587" s="22" t="s">
        <v>2205</v>
      </c>
    </row>
    <row r="588" spans="1:28" ht="12" customHeight="1" x14ac:dyDescent="0.2">
      <c r="A588" s="18" t="s">
        <v>776</v>
      </c>
      <c r="B588" s="19" t="s">
        <v>1027</v>
      </c>
      <c r="C588" s="20" t="str">
        <f t="shared" si="9"/>
        <v>von Hovel, Scharzhofberger Riesling Spatlese, Mosel - In Bond</v>
      </c>
      <c r="D588" s="17">
        <v>120</v>
      </c>
      <c r="E588" s="17">
        <v>160</v>
      </c>
      <c r="AA588" s="24" t="s">
        <v>1496</v>
      </c>
      <c r="AB588" s="22" t="s">
        <v>2206</v>
      </c>
    </row>
    <row r="589" spans="1:28" ht="12" customHeight="1" x14ac:dyDescent="0.2">
      <c r="A589" s="18" t="s">
        <v>777</v>
      </c>
      <c r="B589" s="19" t="s">
        <v>1027</v>
      </c>
      <c r="C589" s="20" t="str">
        <f t="shared" si="9"/>
        <v>von Hovel, Oberemmeler Hutte Riesling Spatlese, Mosel - In Bond</v>
      </c>
      <c r="D589" s="17">
        <v>120</v>
      </c>
      <c r="E589" s="17">
        <v>200</v>
      </c>
      <c r="AA589" s="24" t="s">
        <v>1492</v>
      </c>
      <c r="AB589" s="22" t="s">
        <v>2207</v>
      </c>
    </row>
    <row r="590" spans="1:28" ht="12" customHeight="1" x14ac:dyDescent="0.2">
      <c r="A590" s="18" t="s">
        <v>778</v>
      </c>
      <c r="B590" s="19" t="s">
        <v>1027</v>
      </c>
      <c r="C590" s="20" t="str">
        <f t="shared" si="9"/>
        <v>von Hovel, Kanzemer Horecker Riesling GG, Mosel - In Bond</v>
      </c>
      <c r="D590" s="17">
        <v>240</v>
      </c>
      <c r="E590" s="17">
        <v>360</v>
      </c>
      <c r="AA590" s="24" t="s">
        <v>1497</v>
      </c>
      <c r="AB590" s="22" t="s">
        <v>2208</v>
      </c>
    </row>
    <row r="591" spans="1:28" ht="12" customHeight="1" x14ac:dyDescent="0.2">
      <c r="A591" s="18" t="s">
        <v>779</v>
      </c>
      <c r="B591" s="21" t="s">
        <v>1027</v>
      </c>
      <c r="C591" s="20" t="str">
        <f t="shared" si="9"/>
        <v>Ansgar Clusserath, Trittenheimer Apotheke Riesling Trocken, Mosel - In Bond</v>
      </c>
      <c r="D591" s="17">
        <v>100</v>
      </c>
      <c r="E591" s="17">
        <v>150</v>
      </c>
      <c r="AA591" s="25" t="s">
        <v>1498</v>
      </c>
      <c r="AB591" s="22" t="s">
        <v>2209</v>
      </c>
    </row>
    <row r="592" spans="1:28" ht="12" customHeight="1" x14ac:dyDescent="0.2">
      <c r="A592" s="18" t="s">
        <v>780</v>
      </c>
      <c r="B592" s="21" t="s">
        <v>1029</v>
      </c>
      <c r="C592" s="20" t="str">
        <f t="shared" si="9"/>
        <v>Ansgar Clusserath, Trittenheimer Apotheke Riesling Trocken, Mosel - In Bond</v>
      </c>
      <c r="D592" s="17">
        <v>120</v>
      </c>
      <c r="E592" s="17">
        <v>180</v>
      </c>
      <c r="AA592" s="25" t="s">
        <v>1498</v>
      </c>
      <c r="AB592" s="22" t="s">
        <v>2210</v>
      </c>
    </row>
    <row r="593" spans="1:28" ht="12" customHeight="1" x14ac:dyDescent="0.2">
      <c r="A593" s="18" t="s">
        <v>781</v>
      </c>
      <c r="B593" s="21" t="s">
        <v>1035</v>
      </c>
      <c r="C593" s="20" t="str">
        <f t="shared" si="9"/>
        <v>Wittmann, Westhofener Aulerde Riesling GG, Rheinhessen - In Bond</v>
      </c>
      <c r="D593" s="17">
        <v>100</v>
      </c>
      <c r="E593" s="17">
        <v>150</v>
      </c>
      <c r="AA593" s="25" t="s">
        <v>1500</v>
      </c>
      <c r="AB593" s="22" t="s">
        <v>2211</v>
      </c>
    </row>
    <row r="594" spans="1:28" ht="12" customHeight="1" x14ac:dyDescent="0.2">
      <c r="A594" s="18" t="s">
        <v>782</v>
      </c>
      <c r="B594" s="19" t="s">
        <v>1035</v>
      </c>
      <c r="C594" s="20" t="str">
        <f t="shared" si="9"/>
        <v>Wittmann, Spatburgunder Gundersheimer Trocken Erste Lage, Rheinhessen - In Bond</v>
      </c>
      <c r="D594" s="17">
        <v>60</v>
      </c>
      <c r="E594" s="17">
        <v>100</v>
      </c>
      <c r="AA594" s="24" t="s">
        <v>1502</v>
      </c>
      <c r="AB594" s="22" t="s">
        <v>2212</v>
      </c>
    </row>
    <row r="595" spans="1:28" ht="12" customHeight="1" x14ac:dyDescent="0.2">
      <c r="A595" s="18" t="s">
        <v>783</v>
      </c>
      <c r="B595" s="19" t="s">
        <v>1035</v>
      </c>
      <c r="C595" s="20" t="str">
        <f t="shared" si="9"/>
        <v>Gunderloch, Niersteiner Hipping Riesling GG, Rheinhessen - In Bond</v>
      </c>
      <c r="D595" s="17">
        <v>140</v>
      </c>
      <c r="E595" s="17">
        <v>200</v>
      </c>
      <c r="AA595" s="24" t="s">
        <v>1503</v>
      </c>
      <c r="AB595" s="22" t="s">
        <v>2213</v>
      </c>
    </row>
    <row r="596" spans="1:28" ht="12" customHeight="1" x14ac:dyDescent="0.2">
      <c r="A596" s="18" t="s">
        <v>784</v>
      </c>
      <c r="B596" s="19" t="s">
        <v>1035</v>
      </c>
      <c r="C596" s="20" t="str">
        <f t="shared" si="9"/>
        <v>Gunderloch, Nierstein Pettenthal Riesling GG, Rheinhessen - In Bond</v>
      </c>
      <c r="D596" s="17">
        <v>70</v>
      </c>
      <c r="E596" s="17">
        <v>100</v>
      </c>
      <c r="AA596" s="24" t="s">
        <v>1505</v>
      </c>
      <c r="AB596" s="22" t="s">
        <v>2214</v>
      </c>
    </row>
    <row r="597" spans="1:28" ht="12" customHeight="1" x14ac:dyDescent="0.2">
      <c r="A597" s="18" t="s">
        <v>785</v>
      </c>
      <c r="B597" s="19" t="s">
        <v>1035</v>
      </c>
      <c r="C597" s="20" t="str">
        <f t="shared" si="9"/>
        <v>Gunderloch Fenchelberg Riesling GG, Rheinhessen - In Bond</v>
      </c>
      <c r="D597" s="17">
        <v>260</v>
      </c>
      <c r="E597" s="17">
        <v>360</v>
      </c>
      <c r="AA597" s="24" t="s">
        <v>1506</v>
      </c>
      <c r="AB597" s="22" t="s">
        <v>2215</v>
      </c>
    </row>
    <row r="598" spans="1:28" ht="12" customHeight="1" x14ac:dyDescent="0.2">
      <c r="A598" s="18" t="s">
        <v>786</v>
      </c>
      <c r="B598" s="19" t="s">
        <v>1035</v>
      </c>
      <c r="C598" s="20" t="str">
        <f t="shared" si="9"/>
        <v>Gunderloch Fenchelberg Riesling GG, Rheinhessen - In Bond</v>
      </c>
      <c r="D598" s="17">
        <v>260</v>
      </c>
      <c r="E598" s="17">
        <v>360</v>
      </c>
      <c r="AA598" s="24" t="s">
        <v>1506</v>
      </c>
      <c r="AB598" s="22" t="s">
        <v>2216</v>
      </c>
    </row>
    <row r="599" spans="1:28" ht="12" customHeight="1" x14ac:dyDescent="0.2">
      <c r="A599" s="18" t="s">
        <v>787</v>
      </c>
      <c r="B599" s="19" t="s">
        <v>1035</v>
      </c>
      <c r="C599" s="20" t="str">
        <f t="shared" si="9"/>
        <v>Ansgar Clusserath, Steinreich Riesling, Mosel - In Bond</v>
      </c>
      <c r="D599" s="17">
        <v>120</v>
      </c>
      <c r="E599" s="17">
        <v>180</v>
      </c>
      <c r="AA599" s="24" t="s">
        <v>1507</v>
      </c>
      <c r="AB599" s="22" t="s">
        <v>2217</v>
      </c>
    </row>
    <row r="600" spans="1:28" ht="12" customHeight="1" x14ac:dyDescent="0.2">
      <c r="A600" s="18" t="s">
        <v>788</v>
      </c>
      <c r="B600" s="19" t="s">
        <v>1152</v>
      </c>
      <c r="C600" s="20" t="str">
        <f t="shared" si="9"/>
        <v>Wittmann, Westhofener Aulerde Riesling GG, Rheinhessen - In Bond</v>
      </c>
      <c r="D600" s="17">
        <v>200</v>
      </c>
      <c r="E600" s="17">
        <v>300</v>
      </c>
      <c r="AA600" s="24" t="s">
        <v>1500</v>
      </c>
      <c r="AB600" s="22" t="s">
        <v>2218</v>
      </c>
    </row>
    <row r="601" spans="1:28" ht="12" customHeight="1" x14ac:dyDescent="0.2">
      <c r="A601" s="18" t="s">
        <v>789</v>
      </c>
      <c r="B601" s="19" t="s">
        <v>1152</v>
      </c>
      <c r="C601" s="20" t="str">
        <f t="shared" si="9"/>
        <v>Wittmann, Westhofener Aulerde Riesling GG, Rheinhessen (Magnums) - In Bond</v>
      </c>
      <c r="D601" s="17">
        <v>100</v>
      </c>
      <c r="E601" s="17">
        <v>150</v>
      </c>
      <c r="AA601" s="24" t="s">
        <v>1508</v>
      </c>
      <c r="AB601" s="22" t="s">
        <v>2219</v>
      </c>
    </row>
    <row r="602" spans="1:28" ht="12" customHeight="1" x14ac:dyDescent="0.2">
      <c r="A602" s="18" t="s">
        <v>790</v>
      </c>
      <c r="B602" s="19" t="s">
        <v>1035</v>
      </c>
      <c r="C602" s="20" t="str">
        <f t="shared" si="9"/>
        <v>Wittmann, Westhofener Morstein Riesling Spatlese, Rheinhessen - In Bond</v>
      </c>
      <c r="D602" s="17">
        <v>170</v>
      </c>
      <c r="E602" s="17">
        <v>220</v>
      </c>
      <c r="AA602" s="24" t="s">
        <v>1509</v>
      </c>
      <c r="AB602" s="22" t="s">
        <v>2220</v>
      </c>
    </row>
    <row r="603" spans="1:28" ht="12" customHeight="1" x14ac:dyDescent="0.2">
      <c r="A603" s="18" t="s">
        <v>791</v>
      </c>
      <c r="B603" s="19" t="s">
        <v>1035</v>
      </c>
      <c r="C603" s="20" t="str">
        <f t="shared" si="9"/>
        <v>Wittmann, La Borne Riesling Alte Reben Auktion, Rheinhessen - In Bond</v>
      </c>
      <c r="D603" s="17">
        <v>800</v>
      </c>
      <c r="E603" s="17">
        <v>1200</v>
      </c>
      <c r="AA603" s="24" t="s">
        <v>1510</v>
      </c>
      <c r="AB603" s="22" t="s">
        <v>2221</v>
      </c>
    </row>
    <row r="604" spans="1:28" ht="12" customHeight="1" x14ac:dyDescent="0.2">
      <c r="A604" s="18" t="s">
        <v>792</v>
      </c>
      <c r="B604" s="19" t="s">
        <v>921</v>
      </c>
      <c r="C604" s="20" t="str">
        <f t="shared" si="9"/>
        <v>Veyder Malberg, Elsarner Brandstatt Riesling, Wachau - In Bond</v>
      </c>
      <c r="D604" s="17">
        <v>280</v>
      </c>
      <c r="E604" s="17">
        <v>380</v>
      </c>
      <c r="AA604" s="24" t="s">
        <v>1512</v>
      </c>
      <c r="AB604" s="22" t="s">
        <v>2222</v>
      </c>
    </row>
    <row r="605" spans="1:28" ht="12" customHeight="1" x14ac:dyDescent="0.2">
      <c r="A605" s="18" t="s">
        <v>793</v>
      </c>
      <c r="B605" s="19" t="s">
        <v>1029</v>
      </c>
      <c r="C605" s="20" t="str">
        <f t="shared" si="9"/>
        <v>Veyder Malberg, Buschenberg Riesling, Wachau - In Bond</v>
      </c>
      <c r="D605" s="17">
        <v>180</v>
      </c>
      <c r="E605" s="17">
        <v>240</v>
      </c>
      <c r="AA605" s="24" t="s">
        <v>1514</v>
      </c>
      <c r="AB605" s="22" t="s">
        <v>2223</v>
      </c>
    </row>
    <row r="606" spans="1:28" ht="12" customHeight="1" x14ac:dyDescent="0.2">
      <c r="A606" s="18" t="s">
        <v>794</v>
      </c>
      <c r="B606" s="19" t="s">
        <v>1029</v>
      </c>
      <c r="C606" s="20" t="str">
        <f t="shared" si="9"/>
        <v>Veyder Malberg, Buschenberg Riesling, Wachau - In Bond</v>
      </c>
      <c r="D606" s="17">
        <v>180</v>
      </c>
      <c r="E606" s="17">
        <v>240</v>
      </c>
      <c r="AA606" s="24" t="s">
        <v>1514</v>
      </c>
      <c r="AB606" s="22" t="s">
        <v>2224</v>
      </c>
    </row>
    <row r="607" spans="1:28" ht="12" customHeight="1" x14ac:dyDescent="0.2">
      <c r="A607" s="18" t="s">
        <v>795</v>
      </c>
      <c r="B607" s="19" t="s">
        <v>1029</v>
      </c>
      <c r="C607" s="20" t="str">
        <f t="shared" si="9"/>
        <v>Veyder Malberg, Weissenkirchen Weitenberg Gruner Veltliner, Wachau - In Bond</v>
      </c>
      <c r="D607" s="17">
        <v>180</v>
      </c>
      <c r="E607" s="17">
        <v>240</v>
      </c>
      <c r="AA607" s="24" t="s">
        <v>1515</v>
      </c>
      <c r="AB607" s="22" t="s">
        <v>2225</v>
      </c>
    </row>
    <row r="608" spans="1:28" ht="12" customHeight="1" x14ac:dyDescent="0.2">
      <c r="A608" s="18" t="s">
        <v>796</v>
      </c>
      <c r="B608" s="19" t="s">
        <v>1035</v>
      </c>
      <c r="C608" s="20" t="str">
        <f t="shared" si="9"/>
        <v>Donatsch, Tradition Pinot Noir, Graubunden</v>
      </c>
      <c r="D608" s="17">
        <v>100</v>
      </c>
      <c r="E608" s="17">
        <v>150</v>
      </c>
      <c r="AA608" s="24" t="s">
        <v>1517</v>
      </c>
      <c r="AB608" s="22" t="s">
        <v>2226</v>
      </c>
    </row>
    <row r="609" spans="1:28" ht="12" customHeight="1" x14ac:dyDescent="0.2">
      <c r="A609" s="18" t="s">
        <v>797</v>
      </c>
      <c r="B609" s="19" t="s">
        <v>965</v>
      </c>
      <c r="C609" s="20" t="str">
        <f t="shared" si="9"/>
        <v>Sassicaia, Tenuta San Guido, Bolgheri - In Bond</v>
      </c>
      <c r="D609" s="17">
        <v>2200</v>
      </c>
      <c r="E609" s="17">
        <v>3000</v>
      </c>
      <c r="AA609" s="24" t="s">
        <v>1519</v>
      </c>
      <c r="AB609" s="22" t="s">
        <v>2227</v>
      </c>
    </row>
    <row r="610" spans="1:28" ht="12" customHeight="1" x14ac:dyDescent="0.2">
      <c r="A610" s="18" t="s">
        <v>798</v>
      </c>
      <c r="B610" s="19" t="s">
        <v>969</v>
      </c>
      <c r="C610" s="20" t="str">
        <f t="shared" si="9"/>
        <v>Sassicaia, Tenuta San Guido, Bolgheri - In Bond</v>
      </c>
      <c r="D610" s="17">
        <v>2000</v>
      </c>
      <c r="E610" s="17">
        <v>3000</v>
      </c>
      <c r="AA610" s="24" t="s">
        <v>1519</v>
      </c>
      <c r="AB610" s="22" t="s">
        <v>2228</v>
      </c>
    </row>
    <row r="611" spans="1:28" ht="12" customHeight="1" x14ac:dyDescent="0.2">
      <c r="A611" s="18" t="s">
        <v>799</v>
      </c>
      <c r="B611" s="19" t="s">
        <v>993</v>
      </c>
      <c r="C611" s="20" t="str">
        <f t="shared" si="9"/>
        <v>Poggio Scalette, Piantonaia, IGT</v>
      </c>
      <c r="D611" s="17">
        <v>280</v>
      </c>
      <c r="E611" s="17">
        <v>360</v>
      </c>
      <c r="AA611" s="24" t="s">
        <v>1522</v>
      </c>
      <c r="AB611" s="22" t="s">
        <v>2229</v>
      </c>
    </row>
    <row r="612" spans="1:28" ht="12" customHeight="1" x14ac:dyDescent="0.2">
      <c r="A612" s="18" t="s">
        <v>800</v>
      </c>
      <c r="B612" s="19" t="s">
        <v>880</v>
      </c>
      <c r="C612" s="20" t="str">
        <f t="shared" si="9"/>
        <v>Bibi Graetz, Testamatta Rosso, Toscana - In Bond</v>
      </c>
      <c r="D612" s="17">
        <v>800</v>
      </c>
      <c r="E612" s="17">
        <v>1200</v>
      </c>
      <c r="AA612" s="24" t="s">
        <v>188</v>
      </c>
      <c r="AB612" s="22" t="s">
        <v>2230</v>
      </c>
    </row>
    <row r="613" spans="1:28" ht="12" customHeight="1" x14ac:dyDescent="0.2">
      <c r="A613" s="18" t="s">
        <v>801</v>
      </c>
      <c r="B613" s="19" t="s">
        <v>1008</v>
      </c>
      <c r="C613" s="20" t="str">
        <f t="shared" si="9"/>
        <v>Poderi Luigi Einaudi, Barolo, Terlo Vigna Costa Grimaldi - In Bond</v>
      </c>
      <c r="D613" s="17">
        <v>150</v>
      </c>
      <c r="E613" s="17">
        <v>200</v>
      </c>
      <c r="AA613" s="24" t="s">
        <v>1524</v>
      </c>
      <c r="AB613" s="22" t="s">
        <v>2231</v>
      </c>
    </row>
    <row r="614" spans="1:28" ht="12" customHeight="1" x14ac:dyDescent="0.2">
      <c r="A614" s="18" t="s">
        <v>802</v>
      </c>
      <c r="B614" s="19" t="s">
        <v>1008</v>
      </c>
      <c r="C614" s="20" t="str">
        <f t="shared" si="9"/>
        <v>Pira Figli, Barolo, Mosconi Chiara Boschis - In Bond</v>
      </c>
      <c r="D614" s="17">
        <v>500</v>
      </c>
      <c r="E614" s="17">
        <v>600</v>
      </c>
      <c r="AA614" s="24" t="s">
        <v>186</v>
      </c>
      <c r="AB614" s="22" t="s">
        <v>2232</v>
      </c>
    </row>
    <row r="615" spans="1:28" ht="12" customHeight="1" x14ac:dyDescent="0.2">
      <c r="A615" s="18" t="s">
        <v>803</v>
      </c>
      <c r="B615" s="19" t="s">
        <v>1008</v>
      </c>
      <c r="C615" s="20" t="str">
        <f t="shared" si="9"/>
        <v>Castello Romitorio, Brunello di Montalcino - In Bond</v>
      </c>
      <c r="D615" s="17">
        <v>170</v>
      </c>
      <c r="E615" s="17">
        <v>260</v>
      </c>
      <c r="AA615" s="24" t="s">
        <v>1526</v>
      </c>
      <c r="AB615" s="22" t="s">
        <v>2233</v>
      </c>
    </row>
    <row r="616" spans="1:28" ht="12" customHeight="1" x14ac:dyDescent="0.2">
      <c r="A616" s="18" t="s">
        <v>804</v>
      </c>
      <c r="B616" s="19" t="s">
        <v>1011</v>
      </c>
      <c r="C616" s="20" t="str">
        <f t="shared" si="9"/>
        <v>Querciabella, Chianti Classico - In Bond</v>
      </c>
      <c r="D616" s="17">
        <v>150</v>
      </c>
      <c r="E616" s="17">
        <v>200</v>
      </c>
      <c r="AA616" s="24" t="s">
        <v>1528</v>
      </c>
      <c r="AB616" s="22" t="s">
        <v>2234</v>
      </c>
    </row>
    <row r="617" spans="1:28" ht="12" customHeight="1" x14ac:dyDescent="0.2">
      <c r="A617" s="18" t="s">
        <v>805</v>
      </c>
      <c r="B617" s="19" t="s">
        <v>1011</v>
      </c>
      <c r="C617" s="20" t="str">
        <f t="shared" si="9"/>
        <v>Querciabella, Chianti Classico - In Bond</v>
      </c>
      <c r="D617" s="17">
        <v>150</v>
      </c>
      <c r="E617" s="17">
        <v>200</v>
      </c>
      <c r="AA617" s="24" t="s">
        <v>1528</v>
      </c>
      <c r="AB617" s="22" t="s">
        <v>2235</v>
      </c>
    </row>
    <row r="618" spans="1:28" ht="12" customHeight="1" x14ac:dyDescent="0.2">
      <c r="A618" s="18" t="s">
        <v>806</v>
      </c>
      <c r="B618" s="19" t="s">
        <v>1011</v>
      </c>
      <c r="C618" s="20" t="str">
        <f t="shared" si="9"/>
        <v>Castello di Ama, Apparita, Toscana - In Bond</v>
      </c>
      <c r="D618" s="17">
        <v>1200</v>
      </c>
      <c r="E618" s="17">
        <v>1500</v>
      </c>
      <c r="AA618" s="24" t="s">
        <v>86</v>
      </c>
      <c r="AB618" s="22" t="s">
        <v>2236</v>
      </c>
    </row>
    <row r="619" spans="1:28" ht="12" customHeight="1" x14ac:dyDescent="0.2">
      <c r="A619" s="18" t="s">
        <v>807</v>
      </c>
      <c r="B619" s="21" t="s">
        <v>921</v>
      </c>
      <c r="C619" s="20" t="str">
        <f t="shared" si="9"/>
        <v>Argiano, Toscana, Solengo - In Bond</v>
      </c>
      <c r="D619" s="17">
        <v>130</v>
      </c>
      <c r="E619" s="17">
        <v>170</v>
      </c>
      <c r="AA619" s="25" t="s">
        <v>187</v>
      </c>
      <c r="AB619" s="22" t="s">
        <v>2237</v>
      </c>
    </row>
    <row r="620" spans="1:28" ht="12" customHeight="1" x14ac:dyDescent="0.2">
      <c r="A620" s="18" t="s">
        <v>808</v>
      </c>
      <c r="B620" s="19" t="s">
        <v>922</v>
      </c>
      <c r="C620" s="20" t="str">
        <f t="shared" si="9"/>
        <v>San Leonardo, San Leonardo, IGT - In Bond</v>
      </c>
      <c r="D620" s="17">
        <v>180</v>
      </c>
      <c r="E620" s="17">
        <v>240</v>
      </c>
      <c r="AA620" s="24" t="s">
        <v>1531</v>
      </c>
      <c r="AB620" s="22" t="s">
        <v>2238</v>
      </c>
    </row>
    <row r="621" spans="1:28" ht="12" customHeight="1" x14ac:dyDescent="0.2">
      <c r="A621" s="18" t="s">
        <v>809</v>
      </c>
      <c r="B621" s="19" t="s">
        <v>922</v>
      </c>
      <c r="C621" s="20" t="str">
        <f t="shared" si="9"/>
        <v>San Leonardo, San Leonardo, IGT - In Bond</v>
      </c>
      <c r="D621" s="17">
        <v>90</v>
      </c>
      <c r="E621" s="17">
        <v>120</v>
      </c>
      <c r="AA621" s="24" t="s">
        <v>1531</v>
      </c>
      <c r="AB621" s="22" t="s">
        <v>2239</v>
      </c>
    </row>
    <row r="622" spans="1:28" ht="12" customHeight="1" x14ac:dyDescent="0.2">
      <c r="A622" s="18" t="s">
        <v>810</v>
      </c>
      <c r="B622" s="19" t="s">
        <v>1027</v>
      </c>
      <c r="C622" s="20" t="str">
        <f t="shared" si="9"/>
        <v>Fattoria Le Pupille, Saffredi, Toscana IGT - In Bond</v>
      </c>
      <c r="D622" s="17">
        <v>150</v>
      </c>
      <c r="E622" s="17">
        <v>200</v>
      </c>
      <c r="AA622" s="24" t="s">
        <v>1534</v>
      </c>
      <c r="AB622" s="22" t="s">
        <v>2240</v>
      </c>
    </row>
    <row r="623" spans="1:28" ht="12" customHeight="1" x14ac:dyDescent="0.2">
      <c r="A623" s="18" t="s">
        <v>811</v>
      </c>
      <c r="B623" s="19" t="s">
        <v>1029</v>
      </c>
      <c r="C623" s="20" t="str">
        <f t="shared" si="9"/>
        <v>Giovanni Rosso, Barolo, La Serra</v>
      </c>
      <c r="D623" s="17">
        <v>360</v>
      </c>
      <c r="E623" s="17">
        <v>480</v>
      </c>
      <c r="AA623" s="24" t="s">
        <v>1536</v>
      </c>
      <c r="AB623" s="22" t="s">
        <v>2241</v>
      </c>
    </row>
    <row r="624" spans="1:28" ht="12" customHeight="1" x14ac:dyDescent="0.2">
      <c r="A624" s="18" t="s">
        <v>812</v>
      </c>
      <c r="B624" s="21" t="s">
        <v>1029</v>
      </c>
      <c r="C624" s="20" t="str">
        <f t="shared" si="9"/>
        <v>Giovanni Rosso, Barolo, La Serra</v>
      </c>
      <c r="D624" s="17">
        <v>360</v>
      </c>
      <c r="E624" s="17">
        <v>480</v>
      </c>
      <c r="AA624" s="25" t="s">
        <v>1536</v>
      </c>
      <c r="AB624" s="22" t="s">
        <v>2242</v>
      </c>
    </row>
    <row r="625" spans="1:28" ht="12" customHeight="1" x14ac:dyDescent="0.2">
      <c r="A625" s="18" t="s">
        <v>813</v>
      </c>
      <c r="B625" s="19" t="s">
        <v>1035</v>
      </c>
      <c r="C625" s="20" t="str">
        <f t="shared" si="9"/>
        <v>Fattoria Le Pupille, Saffredi, Toscana IGT - In Bond</v>
      </c>
      <c r="D625" s="17">
        <v>200</v>
      </c>
      <c r="E625" s="17">
        <v>300</v>
      </c>
      <c r="AA625" s="24" t="s">
        <v>1534</v>
      </c>
      <c r="AB625" s="22" t="s">
        <v>2243</v>
      </c>
    </row>
    <row r="626" spans="1:28" ht="12" customHeight="1" x14ac:dyDescent="0.2">
      <c r="A626" s="18" t="s">
        <v>814</v>
      </c>
      <c r="B626" s="19" t="s">
        <v>24</v>
      </c>
      <c r="C626" s="20" t="str">
        <f t="shared" si="9"/>
        <v>1999/2009 Bordeaux and Brunello di Montalcino</v>
      </c>
      <c r="D626" s="17">
        <v>100</v>
      </c>
      <c r="E626" s="17">
        <v>150</v>
      </c>
      <c r="AA626" s="24" t="s">
        <v>1538</v>
      </c>
      <c r="AB626" s="22" t="s">
        <v>2244</v>
      </c>
    </row>
    <row r="627" spans="1:28" ht="12" customHeight="1" x14ac:dyDescent="0.2">
      <c r="A627" s="18" t="s">
        <v>815</v>
      </c>
      <c r="B627" s="19" t="s">
        <v>1540</v>
      </c>
      <c r="C627" s="20" t="str">
        <f t="shared" si="9"/>
        <v>Vega Sicilia, Unico, Ribera del Duero</v>
      </c>
      <c r="D627" s="17">
        <v>150</v>
      </c>
      <c r="E627" s="17">
        <v>240</v>
      </c>
      <c r="AA627" s="24" t="s">
        <v>1541</v>
      </c>
      <c r="AB627" s="22" t="s">
        <v>2245</v>
      </c>
    </row>
    <row r="628" spans="1:28" ht="12" customHeight="1" x14ac:dyDescent="0.2">
      <c r="A628" s="18" t="s">
        <v>816</v>
      </c>
      <c r="B628" s="19" t="s">
        <v>914</v>
      </c>
      <c r="C628" s="20" t="str">
        <f t="shared" si="9"/>
        <v>Artadi, Grandes Anadas, Rioja (Double Magnum)</v>
      </c>
      <c r="D628" s="17">
        <v>400</v>
      </c>
      <c r="E628" s="17">
        <v>500</v>
      </c>
      <c r="AA628" s="24" t="s">
        <v>189</v>
      </c>
      <c r="AB628" s="22" t="s">
        <v>2246</v>
      </c>
    </row>
    <row r="629" spans="1:28" ht="12" customHeight="1" x14ac:dyDescent="0.2">
      <c r="A629" s="18" t="s">
        <v>817</v>
      </c>
      <c r="B629" s="19" t="s">
        <v>24</v>
      </c>
      <c r="C629" s="20" t="str">
        <f t="shared" si="9"/>
        <v>2001/2018 CVNE, Imperial Gran Reserva and Reserva Especial Rioja (Magnums)</v>
      </c>
      <c r="D629" s="17">
        <v>200</v>
      </c>
      <c r="E629" s="17">
        <v>300</v>
      </c>
      <c r="AA629" s="24" t="s">
        <v>1543</v>
      </c>
      <c r="AB629" s="22" t="s">
        <v>2247</v>
      </c>
    </row>
    <row r="630" spans="1:28" ht="12" customHeight="1" x14ac:dyDescent="0.2">
      <c r="A630" s="18" t="s">
        <v>818</v>
      </c>
      <c r="B630" s="19" t="s">
        <v>969</v>
      </c>
      <c r="C630" s="20" t="str">
        <f t="shared" si="9"/>
        <v>Vega Sicilia, Alion, Ribera del Duero</v>
      </c>
      <c r="D630" s="17">
        <v>600</v>
      </c>
      <c r="E630" s="17">
        <v>800</v>
      </c>
      <c r="AA630" s="24" t="s">
        <v>1546</v>
      </c>
      <c r="AB630" s="22" t="s">
        <v>2248</v>
      </c>
    </row>
    <row r="631" spans="1:28" ht="12" customHeight="1" x14ac:dyDescent="0.2">
      <c r="A631" s="18" t="s">
        <v>819</v>
      </c>
      <c r="B631" s="19" t="s">
        <v>916</v>
      </c>
      <c r="C631" s="20" t="str">
        <f t="shared" si="9"/>
        <v>Remirez de Ganuza, Reserva Tinto, Rioja</v>
      </c>
      <c r="D631" s="17">
        <v>120</v>
      </c>
      <c r="E631" s="17">
        <v>160</v>
      </c>
      <c r="AA631" s="24" t="s">
        <v>1547</v>
      </c>
      <c r="AB631" s="22" t="s">
        <v>2249</v>
      </c>
    </row>
    <row r="632" spans="1:28" ht="12" customHeight="1" x14ac:dyDescent="0.2">
      <c r="A632" s="18" t="s">
        <v>820</v>
      </c>
      <c r="B632" s="19" t="s">
        <v>1011</v>
      </c>
      <c r="C632" s="20" t="str">
        <f t="shared" si="9"/>
        <v>Vega Sicilia, Valbuena 5.°, Ribera del Duero</v>
      </c>
      <c r="D632" s="17">
        <v>180</v>
      </c>
      <c r="E632" s="17">
        <v>240</v>
      </c>
      <c r="AA632" s="24" t="s">
        <v>1549</v>
      </c>
      <c r="AB632" s="22" t="s">
        <v>2250</v>
      </c>
    </row>
    <row r="633" spans="1:28" ht="12" customHeight="1" x14ac:dyDescent="0.2">
      <c r="A633" s="18" t="s">
        <v>821</v>
      </c>
      <c r="B633" s="19" t="s">
        <v>991</v>
      </c>
      <c r="C633" s="20" t="str">
        <f t="shared" si="9"/>
        <v>Bodegas Mas Alta, Priorat, Creu Alta</v>
      </c>
      <c r="D633" s="17">
        <v>180</v>
      </c>
      <c r="E633" s="17">
        <v>240</v>
      </c>
      <c r="AA633" s="24" t="s">
        <v>1551</v>
      </c>
      <c r="AB633" s="22" t="s">
        <v>2251</v>
      </c>
    </row>
    <row r="634" spans="1:28" ht="12" customHeight="1" x14ac:dyDescent="0.2">
      <c r="A634" s="18" t="s">
        <v>822</v>
      </c>
      <c r="B634" s="21" t="s">
        <v>880</v>
      </c>
      <c r="C634" s="20" t="str">
        <f t="shared" si="9"/>
        <v>La Rioja Alta, 904 Gran Reserva, Rioja - In Bond</v>
      </c>
      <c r="D634" s="17">
        <v>180</v>
      </c>
      <c r="E634" s="17">
        <v>220</v>
      </c>
      <c r="AA634" s="25" t="s">
        <v>190</v>
      </c>
      <c r="AB634" s="22" t="s">
        <v>2252</v>
      </c>
    </row>
    <row r="635" spans="1:28" ht="12" customHeight="1" x14ac:dyDescent="0.2">
      <c r="A635" s="18" t="s">
        <v>823</v>
      </c>
      <c r="B635" s="19" t="s">
        <v>1029</v>
      </c>
      <c r="C635" s="20" t="str">
        <f t="shared" si="9"/>
        <v>La Rioja Alta, Vina Ardanza, Rioja - In Bond</v>
      </c>
      <c r="D635" s="17">
        <v>90</v>
      </c>
      <c r="E635" s="17">
        <v>120</v>
      </c>
      <c r="AA635" s="24" t="s">
        <v>1553</v>
      </c>
      <c r="AB635" s="22" t="s">
        <v>2253</v>
      </c>
    </row>
    <row r="636" spans="1:28" ht="12" customHeight="1" x14ac:dyDescent="0.2">
      <c r="A636" s="18" t="s">
        <v>824</v>
      </c>
      <c r="B636" s="19" t="s">
        <v>918</v>
      </c>
      <c r="C636" s="20" t="str">
        <f t="shared" si="9"/>
        <v>Casa Ferreirinha, Reserva Especial, Douro</v>
      </c>
      <c r="D636" s="17">
        <v>800</v>
      </c>
      <c r="E636" s="17">
        <v>1200</v>
      </c>
      <c r="AA636" s="24" t="s">
        <v>1555</v>
      </c>
      <c r="AB636" s="22" t="s">
        <v>2254</v>
      </c>
    </row>
    <row r="637" spans="1:28" ht="12" customHeight="1" x14ac:dyDescent="0.2">
      <c r="A637" s="18" t="s">
        <v>825</v>
      </c>
      <c r="B637" s="19" t="s">
        <v>1035</v>
      </c>
      <c r="C637" s="20" t="str">
        <f t="shared" si="9"/>
        <v>Shaw + Smith, M3 Chardonnay, Adelaide Hills (Halves) - In Bond</v>
      </c>
      <c r="D637" s="17">
        <v>80</v>
      </c>
      <c r="E637" s="17">
        <v>120</v>
      </c>
      <c r="AA637" s="24" t="s">
        <v>1557</v>
      </c>
      <c r="AB637" s="22" t="s">
        <v>2255</v>
      </c>
    </row>
    <row r="638" spans="1:28" ht="12" customHeight="1" x14ac:dyDescent="0.2">
      <c r="A638" s="18" t="s">
        <v>826</v>
      </c>
      <c r="B638" s="19" t="s">
        <v>1044</v>
      </c>
      <c r="C638" s="20" t="str">
        <f t="shared" si="9"/>
        <v>Shaw + Smith, M3 Chardonnay, Adelaide Hills - In Bond</v>
      </c>
      <c r="D638" s="17">
        <v>80</v>
      </c>
      <c r="E638" s="17">
        <v>120</v>
      </c>
      <c r="AA638" s="24" t="s">
        <v>1559</v>
      </c>
      <c r="AB638" s="22" t="s">
        <v>2256</v>
      </c>
    </row>
    <row r="639" spans="1:28" ht="12" customHeight="1" x14ac:dyDescent="0.2">
      <c r="A639" s="18" t="s">
        <v>827</v>
      </c>
      <c r="B639" s="19" t="s">
        <v>1010</v>
      </c>
      <c r="C639" s="20" t="str">
        <f t="shared" si="9"/>
        <v>Esk Valley, Merlot Cabernet Sauvignon Malbec, Gimblett Gravels</v>
      </c>
      <c r="D639" s="17">
        <v>80</v>
      </c>
      <c r="E639" s="17">
        <v>120</v>
      </c>
      <c r="AA639" s="24" t="s">
        <v>1561</v>
      </c>
      <c r="AB639" s="22" t="s">
        <v>2257</v>
      </c>
    </row>
    <row r="640" spans="1:28" ht="12" customHeight="1" x14ac:dyDescent="0.2">
      <c r="A640" s="18" t="s">
        <v>828</v>
      </c>
      <c r="B640" s="19" t="s">
        <v>1011</v>
      </c>
      <c r="C640" s="20" t="str">
        <f t="shared" si="9"/>
        <v>Te Mata, Coleraine, Hawke's Bay - In Bond</v>
      </c>
      <c r="D640" s="17">
        <v>200</v>
      </c>
      <c r="E640" s="17">
        <v>300</v>
      </c>
      <c r="AA640" s="24" t="s">
        <v>1563</v>
      </c>
      <c r="AB640" s="22" t="s">
        <v>2258</v>
      </c>
    </row>
    <row r="641" spans="1:28" ht="12" customHeight="1" x14ac:dyDescent="0.2">
      <c r="A641" s="18" t="s">
        <v>829</v>
      </c>
      <c r="B641" s="19" t="s">
        <v>1011</v>
      </c>
      <c r="C641" s="20" t="str">
        <f t="shared" si="9"/>
        <v>Te Mata, Coleraine, Hawke's Bay - In Bond</v>
      </c>
      <c r="D641" s="17">
        <v>400</v>
      </c>
      <c r="E641" s="17">
        <v>600</v>
      </c>
      <c r="AA641" s="24" t="s">
        <v>1563</v>
      </c>
      <c r="AB641" s="22" t="s">
        <v>2259</v>
      </c>
    </row>
    <row r="642" spans="1:28" ht="12" customHeight="1" x14ac:dyDescent="0.2">
      <c r="A642" s="18" t="s">
        <v>830</v>
      </c>
      <c r="B642" s="19" t="s">
        <v>24</v>
      </c>
      <c r="C642" s="20" t="str">
        <f t="shared" si="9"/>
        <v>2015/2018 Te Mata, Coleraine and Felton Road, Cornish Point</v>
      </c>
      <c r="D642" s="17">
        <v>120</v>
      </c>
      <c r="E642" s="17">
        <v>180</v>
      </c>
      <c r="AA642" s="24" t="s">
        <v>1565</v>
      </c>
      <c r="AB642" s="22" t="s">
        <v>2260</v>
      </c>
    </row>
    <row r="643" spans="1:28" ht="12" customHeight="1" x14ac:dyDescent="0.2">
      <c r="A643" s="18" t="s">
        <v>831</v>
      </c>
      <c r="B643" s="19" t="s">
        <v>1029</v>
      </c>
      <c r="C643" s="20" t="str">
        <f t="shared" si="9"/>
        <v>Alvi's Drift, Albertus Viljoen Limited Release Chardonnay, Worcester - In Bond</v>
      </c>
      <c r="D643" s="17">
        <v>90</v>
      </c>
      <c r="E643" s="17">
        <v>120</v>
      </c>
      <c r="AA643" s="24" t="s">
        <v>1568</v>
      </c>
      <c r="AB643" s="22" t="s">
        <v>2261</v>
      </c>
    </row>
    <row r="644" spans="1:28" ht="12" customHeight="1" x14ac:dyDescent="0.2">
      <c r="A644" s="18" t="s">
        <v>832</v>
      </c>
      <c r="B644" s="19" t="s">
        <v>1029</v>
      </c>
      <c r="C644" s="20" t="str">
        <f t="shared" ref="C644:C676" si="10">HYPERLINK(AB644,AA644)</f>
        <v>Alvi's Drift, Albertus Viljoen Limited Release Chardonnay, Worcester - In Bond</v>
      </c>
      <c r="D644" s="17">
        <v>90</v>
      </c>
      <c r="E644" s="17">
        <v>120</v>
      </c>
      <c r="AA644" s="24" t="s">
        <v>1568</v>
      </c>
      <c r="AB644" s="22" t="s">
        <v>2262</v>
      </c>
    </row>
    <row r="645" spans="1:28" ht="12" customHeight="1" x14ac:dyDescent="0.2">
      <c r="A645" s="18" t="s">
        <v>833</v>
      </c>
      <c r="B645" s="19" t="s">
        <v>921</v>
      </c>
      <c r="C645" s="20" t="str">
        <f t="shared" si="10"/>
        <v>Caro, Malbec Cabernet Sauvignon, Mendoza</v>
      </c>
      <c r="D645" s="17">
        <v>100</v>
      </c>
      <c r="E645" s="17">
        <v>150</v>
      </c>
      <c r="AA645" s="24" t="s">
        <v>1570</v>
      </c>
      <c r="AB645" s="22" t="s">
        <v>2263</v>
      </c>
    </row>
    <row r="646" spans="1:28" ht="12" customHeight="1" x14ac:dyDescent="0.2">
      <c r="A646" s="18" t="s">
        <v>834</v>
      </c>
      <c r="B646" s="19" t="s">
        <v>24</v>
      </c>
      <c r="C646" s="20" t="str">
        <f t="shared" si="10"/>
        <v>2019/2021 Argentinian Chardonnay from Errazuriz and Bodega Chacra</v>
      </c>
      <c r="D646" s="17">
        <v>120</v>
      </c>
      <c r="E646" s="17">
        <v>180</v>
      </c>
      <c r="AA646" s="24" t="s">
        <v>1572</v>
      </c>
      <c r="AB646" s="22" t="s">
        <v>2264</v>
      </c>
    </row>
    <row r="647" spans="1:28" ht="12" customHeight="1" x14ac:dyDescent="0.2">
      <c r="A647" s="18" t="s">
        <v>835</v>
      </c>
      <c r="B647" s="19" t="s">
        <v>916</v>
      </c>
      <c r="C647" s="20" t="str">
        <f t="shared" si="10"/>
        <v>Errazuriz, Don Maximiano Founders Reserve, Aconcagua Valley</v>
      </c>
      <c r="D647" s="17">
        <v>300</v>
      </c>
      <c r="E647" s="17">
        <v>400</v>
      </c>
      <c r="AA647" s="24" t="s">
        <v>1574</v>
      </c>
      <c r="AB647" s="22" t="s">
        <v>2265</v>
      </c>
    </row>
    <row r="648" spans="1:28" ht="12" customHeight="1" x14ac:dyDescent="0.2">
      <c r="A648" s="18" t="s">
        <v>836</v>
      </c>
      <c r="B648" s="19" t="s">
        <v>916</v>
      </c>
      <c r="C648" s="20" t="str">
        <f t="shared" si="10"/>
        <v>Errazuriz, Don Maximiano Founders Reserve, Aconcagua Valley</v>
      </c>
      <c r="D648" s="17">
        <v>300</v>
      </c>
      <c r="E648" s="17">
        <v>400</v>
      </c>
      <c r="AA648" s="24" t="s">
        <v>1574</v>
      </c>
      <c r="AB648" s="22" t="s">
        <v>2266</v>
      </c>
    </row>
    <row r="649" spans="1:28" ht="12" customHeight="1" x14ac:dyDescent="0.2">
      <c r="A649" s="18" t="s">
        <v>837</v>
      </c>
      <c r="B649" s="19" t="s">
        <v>918</v>
      </c>
      <c r="C649" s="20" t="str">
        <f t="shared" si="10"/>
        <v>Errazuriz, Don Maximiano Founders Reserve, Aconcagua Valley</v>
      </c>
      <c r="D649" s="17">
        <v>150</v>
      </c>
      <c r="E649" s="17">
        <v>200</v>
      </c>
      <c r="AA649" s="24" t="s">
        <v>1574</v>
      </c>
      <c r="AB649" s="22" t="s">
        <v>2267</v>
      </c>
    </row>
    <row r="650" spans="1:28" ht="12" customHeight="1" x14ac:dyDescent="0.2">
      <c r="A650" s="18" t="s">
        <v>838</v>
      </c>
      <c r="B650" s="19" t="s">
        <v>1008</v>
      </c>
      <c r="C650" s="20" t="str">
        <f t="shared" si="10"/>
        <v>Sena, Aconcagua Valley</v>
      </c>
      <c r="D650" s="17">
        <v>150</v>
      </c>
      <c r="E650" s="17">
        <v>220</v>
      </c>
      <c r="AA650" s="24" t="s">
        <v>1575</v>
      </c>
      <c r="AB650" s="22" t="s">
        <v>2268</v>
      </c>
    </row>
    <row r="651" spans="1:28" ht="12" customHeight="1" x14ac:dyDescent="0.2">
      <c r="A651" s="18" t="s">
        <v>839</v>
      </c>
      <c r="B651" s="19" t="s">
        <v>922</v>
      </c>
      <c r="C651" s="20" t="str">
        <f t="shared" si="10"/>
        <v>Errazuriz, Las Pizarras Chardonnay, Aconcagua</v>
      </c>
      <c r="D651" s="17">
        <v>120</v>
      </c>
      <c r="E651" s="17">
        <v>180</v>
      </c>
      <c r="AA651" s="24" t="s">
        <v>1577</v>
      </c>
      <c r="AB651" s="22" t="s">
        <v>2269</v>
      </c>
    </row>
    <row r="652" spans="1:28" ht="12" customHeight="1" x14ac:dyDescent="0.2">
      <c r="A652" s="18" t="s">
        <v>840</v>
      </c>
      <c r="B652" s="19" t="s">
        <v>1027</v>
      </c>
      <c r="C652" s="20" t="str">
        <f t="shared" si="10"/>
        <v>Errazuriz, Las Pizarras Chardonnay, Aconcagua</v>
      </c>
      <c r="D652" s="17">
        <v>120</v>
      </c>
      <c r="E652" s="17">
        <v>180</v>
      </c>
      <c r="AA652" s="24" t="s">
        <v>1577</v>
      </c>
      <c r="AB652" s="22" t="s">
        <v>2270</v>
      </c>
    </row>
    <row r="653" spans="1:28" ht="12" customHeight="1" x14ac:dyDescent="0.2">
      <c r="A653" s="18" t="s">
        <v>841</v>
      </c>
      <c r="B653" s="19" t="s">
        <v>1035</v>
      </c>
      <c r="C653" s="20" t="str">
        <f t="shared" si="10"/>
        <v>Errazuriz, Las Pizarras Syrah, Aconcagua</v>
      </c>
      <c r="D653" s="17">
        <v>240</v>
      </c>
      <c r="E653" s="17">
        <v>360</v>
      </c>
      <c r="AA653" s="24" t="s">
        <v>1578</v>
      </c>
      <c r="AB653" s="22" t="s">
        <v>2271</v>
      </c>
    </row>
    <row r="654" spans="1:28" ht="12" customHeight="1" x14ac:dyDescent="0.2">
      <c r="A654" s="18" t="s">
        <v>842</v>
      </c>
      <c r="B654" s="19" t="s">
        <v>1008</v>
      </c>
      <c r="C654" s="20" t="str">
        <f t="shared" si="10"/>
        <v>Ridge, Monte Bello Cabernet Sauvignon, Santa Cruz Mountains - In Bond</v>
      </c>
      <c r="D654" s="17">
        <v>800</v>
      </c>
      <c r="E654" s="17">
        <v>1200</v>
      </c>
      <c r="AA654" s="24" t="s">
        <v>1579</v>
      </c>
      <c r="AB654" s="22" t="s">
        <v>2272</v>
      </c>
    </row>
    <row r="655" spans="1:28" ht="12" customHeight="1" x14ac:dyDescent="0.2">
      <c r="A655" s="18" t="s">
        <v>843</v>
      </c>
      <c r="B655" s="19" t="s">
        <v>1581</v>
      </c>
      <c r="C655" s="20" t="str">
        <f t="shared" si="10"/>
        <v>Hine, Vintage, Grande Champagne Cognac (Bottled in 2023)</v>
      </c>
      <c r="D655" s="17">
        <v>800</v>
      </c>
      <c r="E655" s="17">
        <v>1400</v>
      </c>
      <c r="AA655" s="24" t="s">
        <v>1582</v>
      </c>
      <c r="AB655" s="22" t="s">
        <v>2273</v>
      </c>
    </row>
    <row r="656" spans="1:28" ht="12" customHeight="1" x14ac:dyDescent="0.2">
      <c r="A656" s="18" t="s">
        <v>844</v>
      </c>
      <c r="B656" s="21" t="s">
        <v>868</v>
      </c>
      <c r="C656" s="20" t="str">
        <f t="shared" si="10"/>
        <v>Hine, Vintage Early Landed, Cognac</v>
      </c>
      <c r="D656" s="17">
        <v>560</v>
      </c>
      <c r="E656" s="17">
        <v>700</v>
      </c>
      <c r="AA656" s="24" t="s">
        <v>25</v>
      </c>
      <c r="AB656" s="22" t="s">
        <v>2274</v>
      </c>
    </row>
    <row r="657" spans="1:28" ht="12" customHeight="1" x14ac:dyDescent="0.2">
      <c r="A657" s="18" t="s">
        <v>845</v>
      </c>
      <c r="B657" s="21" t="s">
        <v>868</v>
      </c>
      <c r="C657" s="20" t="str">
        <f t="shared" si="10"/>
        <v>Hine, Vintage Early Landed, Cognac</v>
      </c>
      <c r="D657" s="17">
        <v>560</v>
      </c>
      <c r="E657" s="17">
        <v>700</v>
      </c>
      <c r="AA657" s="24" t="s">
        <v>25</v>
      </c>
      <c r="AB657" s="22" t="s">
        <v>2275</v>
      </c>
    </row>
    <row r="658" spans="1:28" ht="12" customHeight="1" x14ac:dyDescent="0.2">
      <c r="A658" s="18" t="s">
        <v>846</v>
      </c>
      <c r="B658" s="19" t="s">
        <v>868</v>
      </c>
      <c r="C658" s="20" t="str">
        <f t="shared" si="10"/>
        <v>Hine, Vintage Early Landed, Cognac</v>
      </c>
      <c r="D658" s="17">
        <v>560</v>
      </c>
      <c r="E658" s="17">
        <v>700</v>
      </c>
      <c r="AA658" s="24" t="s">
        <v>25</v>
      </c>
      <c r="AB658" s="22" t="s">
        <v>2276</v>
      </c>
    </row>
    <row r="659" spans="1:28" ht="12" customHeight="1" x14ac:dyDescent="0.2">
      <c r="A659" s="18" t="s">
        <v>847</v>
      </c>
      <c r="B659" s="19"/>
      <c r="C659" s="20" t="str">
        <f t="shared" si="10"/>
        <v>1975 Auchroisk, Single Malt The Singleton, Speyside</v>
      </c>
      <c r="D659" s="17">
        <v>120</v>
      </c>
      <c r="E659" s="17">
        <v>160</v>
      </c>
      <c r="AA659" s="24" t="s">
        <v>1586</v>
      </c>
      <c r="AB659" s="22" t="s">
        <v>2277</v>
      </c>
    </row>
    <row r="660" spans="1:28" ht="12" customHeight="1" x14ac:dyDescent="0.2">
      <c r="A660" s="18" t="s">
        <v>848</v>
      </c>
      <c r="B660" s="19"/>
      <c r="C660" s="20" t="str">
        <f t="shared" si="10"/>
        <v>Laphroaig, Single Malt 10YO, Islay - 1990s Bottling, Post Royal Warrant (Litre)</v>
      </c>
      <c r="D660" s="17">
        <v>160</v>
      </c>
      <c r="E660" s="17">
        <v>260</v>
      </c>
      <c r="AA660" s="24" t="s">
        <v>1588</v>
      </c>
      <c r="AB660" s="22" t="s">
        <v>2278</v>
      </c>
    </row>
    <row r="661" spans="1:28" ht="12" customHeight="1" x14ac:dyDescent="0.2">
      <c r="A661" s="18" t="s">
        <v>849</v>
      </c>
      <c r="B661" s="19"/>
      <c r="C661" s="20" t="str">
        <f t="shared" si="10"/>
        <v>Aberlour 100 Proof Original Strength Cask Single Malt Scotch Whisky - 1990s Bottling (Litre)</v>
      </c>
      <c r="D661" s="17">
        <v>120</v>
      </c>
      <c r="E661" s="17">
        <v>180</v>
      </c>
      <c r="AA661" s="24" t="s">
        <v>1590</v>
      </c>
      <c r="AB661" s="22" t="s">
        <v>2279</v>
      </c>
    </row>
    <row r="662" spans="1:28" ht="12" customHeight="1" x14ac:dyDescent="0.2">
      <c r="A662" s="18" t="s">
        <v>850</v>
      </c>
      <c r="B662" s="21"/>
      <c r="C662" s="20" t="str">
        <f t="shared" si="10"/>
        <v>Aberlour 100 Proof Original Strength Cask Single Malt Scotch Whisky - 1990s Bottling (Litre)</v>
      </c>
      <c r="D662" s="17">
        <v>120</v>
      </c>
      <c r="E662" s="17">
        <v>160</v>
      </c>
      <c r="AA662" s="24" t="s">
        <v>1590</v>
      </c>
      <c r="AB662" s="22" t="s">
        <v>2280</v>
      </c>
    </row>
    <row r="663" spans="1:28" ht="12" customHeight="1" x14ac:dyDescent="0.2">
      <c r="A663" s="18" t="s">
        <v>851</v>
      </c>
      <c r="B663" s="21" t="s">
        <v>24</v>
      </c>
      <c r="C663" s="20" t="str">
        <f t="shared" si="10"/>
        <v>Three Expressions of Glenmorangie - 1990s Bottling (Litre)</v>
      </c>
      <c r="D663" s="17">
        <v>100</v>
      </c>
      <c r="E663" s="17">
        <v>160</v>
      </c>
      <c r="AA663" s="24" t="s">
        <v>1593</v>
      </c>
      <c r="AB663" s="22" t="s">
        <v>2281</v>
      </c>
    </row>
    <row r="664" spans="1:28" ht="12" customHeight="1" x14ac:dyDescent="0.2">
      <c r="A664" s="18" t="s">
        <v>852</v>
      </c>
      <c r="B664" s="21" t="s">
        <v>24</v>
      </c>
      <c r="C664" s="20" t="str">
        <f t="shared" si="10"/>
        <v>A Mixed Lot of Glenfiddch Special Reserve, 12YO and 15YO, Speyside - 1990s Bottling (Mixed Formats)</v>
      </c>
      <c r="D664" s="17">
        <v>80</v>
      </c>
      <c r="E664" s="17">
        <v>150</v>
      </c>
      <c r="AA664" s="24" t="s">
        <v>1595</v>
      </c>
      <c r="AB664" s="22" t="s">
        <v>2282</v>
      </c>
    </row>
    <row r="665" spans="1:28" ht="12" customHeight="1" x14ac:dyDescent="0.2">
      <c r="A665" s="18" t="s">
        <v>853</v>
      </c>
      <c r="B665" s="21" t="s">
        <v>24</v>
      </c>
      <c r="C665" s="20" t="str">
        <f t="shared" si="10"/>
        <v>A Mixed Lot of Aberlour Whiskies  - 1990s Bottling (Mixed Formats)</v>
      </c>
      <c r="D665" s="17">
        <v>180</v>
      </c>
      <c r="E665" s="17">
        <v>280</v>
      </c>
      <c r="AA665" s="24" t="s">
        <v>1597</v>
      </c>
      <c r="AB665" s="22" t="s">
        <v>2283</v>
      </c>
    </row>
    <row r="666" spans="1:28" ht="12" customHeight="1" x14ac:dyDescent="0.2">
      <c r="A666" s="18" t="s">
        <v>854</v>
      </c>
      <c r="B666" s="21" t="s">
        <v>24</v>
      </c>
      <c r="C666" s="20" t="str">
        <f t="shared" si="10"/>
        <v>A Mixed Lot of Classic Highland Whiskies  - 1990s Bottling (Mixed Formats)</v>
      </c>
      <c r="D666" s="17">
        <v>100</v>
      </c>
      <c r="E666" s="17">
        <v>180</v>
      </c>
      <c r="AA666" s="24" t="s">
        <v>1599</v>
      </c>
      <c r="AB666" s="22" t="s">
        <v>2284</v>
      </c>
    </row>
    <row r="667" spans="1:28" ht="12" customHeight="1" x14ac:dyDescent="0.2">
      <c r="A667" s="18" t="s">
        <v>855</v>
      </c>
      <c r="B667" s="21" t="s">
        <v>24</v>
      </c>
      <c r="C667" s="20" t="str">
        <f t="shared" si="10"/>
        <v>A Mixed Lot of Smoky, Peated Whisky - 1990s Bottling (Mixed Formats)</v>
      </c>
      <c r="D667" s="17">
        <v>110</v>
      </c>
      <c r="E667" s="17">
        <v>170</v>
      </c>
      <c r="AA667" s="24" t="s">
        <v>1601</v>
      </c>
      <c r="AB667" s="22" t="s">
        <v>2285</v>
      </c>
    </row>
    <row r="668" spans="1:28" ht="12" customHeight="1" x14ac:dyDescent="0.2">
      <c r="A668" s="18" t="s">
        <v>856</v>
      </c>
      <c r="B668" s="21" t="s">
        <v>24</v>
      </c>
      <c r="C668" s="20" t="str">
        <f t="shared" si="10"/>
        <v>A Mixed Lot of Smooth and Triple Distilled Whisky - 1990s Bottling (Litres)</v>
      </c>
      <c r="D668" s="17">
        <v>180</v>
      </c>
      <c r="E668" s="17">
        <v>280</v>
      </c>
      <c r="AA668" s="25" t="s">
        <v>1603</v>
      </c>
      <c r="AB668" s="22" t="s">
        <v>2286</v>
      </c>
    </row>
    <row r="669" spans="1:28" ht="12" customHeight="1" x14ac:dyDescent="0.2">
      <c r="A669" s="18" t="s">
        <v>857</v>
      </c>
      <c r="B669" s="21" t="s">
        <v>24</v>
      </c>
      <c r="C669" s="20" t="str">
        <f t="shared" si="10"/>
        <v>After Dinner Quartet of Whisky (Mixed Formats)</v>
      </c>
      <c r="D669" s="17">
        <v>200</v>
      </c>
      <c r="E669" s="17">
        <v>300</v>
      </c>
      <c r="AA669" s="24" t="s">
        <v>1605</v>
      </c>
      <c r="AB669" s="22" t="s">
        <v>2287</v>
      </c>
    </row>
    <row r="670" spans="1:28" ht="12" customHeight="1" x14ac:dyDescent="0.2">
      <c r="A670" s="18" t="s">
        <v>858</v>
      </c>
      <c r="B670" s="21" t="s">
        <v>24</v>
      </c>
      <c r="C670" s="20" t="str">
        <f t="shared" si="10"/>
        <v>Coastal Whisky Lot of Old Pulteney and Bowmore, Single Malt 12YO - 1990s Bottling (Litres)</v>
      </c>
      <c r="D670" s="17">
        <v>100</v>
      </c>
      <c r="E670" s="17">
        <v>140</v>
      </c>
      <c r="AA670" s="25" t="s">
        <v>1607</v>
      </c>
      <c r="AB670" s="22" t="s">
        <v>2288</v>
      </c>
    </row>
    <row r="671" spans="1:28" ht="12" customHeight="1" x14ac:dyDescent="0.2">
      <c r="A671" s="18" t="s">
        <v>859</v>
      </c>
      <c r="B671" s="21" t="s">
        <v>24</v>
      </c>
      <c r="C671" s="20" t="str">
        <f t="shared" si="10"/>
        <v>A Mixed Lot of Display Bottles</v>
      </c>
      <c r="D671" s="17">
        <v>10</v>
      </c>
      <c r="E671" s="17">
        <v>100</v>
      </c>
      <c r="AA671" s="25" t="s">
        <v>1609</v>
      </c>
      <c r="AB671" s="22" t="s">
        <v>2289</v>
      </c>
    </row>
    <row r="672" spans="1:28" ht="12" customHeight="1" x14ac:dyDescent="0.2">
      <c r="A672" s="18" t="s">
        <v>860</v>
      </c>
      <c r="B672" s="21" t="s">
        <v>24</v>
      </c>
      <c r="C672" s="20" t="str">
        <f t="shared" si="10"/>
        <v>Riedel Veloce Tasting Set</v>
      </c>
      <c r="D672" s="17">
        <v>50</v>
      </c>
      <c r="E672" s="17">
        <v>80</v>
      </c>
      <c r="AA672" s="24" t="s">
        <v>1610</v>
      </c>
      <c r="AB672" s="22" t="s">
        <v>2290</v>
      </c>
    </row>
    <row r="673" spans="1:28" ht="12" customHeight="1" x14ac:dyDescent="0.2">
      <c r="A673" s="26" t="s">
        <v>861</v>
      </c>
      <c r="B673" s="19" t="s">
        <v>24</v>
      </c>
      <c r="C673" s="20" t="str">
        <f t="shared" si="10"/>
        <v>Riedel Veloce Tasting Set</v>
      </c>
      <c r="D673" s="37">
        <v>50</v>
      </c>
      <c r="E673" s="38">
        <v>80</v>
      </c>
      <c r="AA673" s="22" t="s">
        <v>1610</v>
      </c>
      <c r="AB673" s="22" t="s">
        <v>2291</v>
      </c>
    </row>
    <row r="674" spans="1:28" ht="12" customHeight="1" x14ac:dyDescent="0.2">
      <c r="A674" s="26" t="s">
        <v>862</v>
      </c>
      <c r="B674" s="19" t="s">
        <v>24</v>
      </c>
      <c r="C674" s="20" t="str">
        <f t="shared" si="10"/>
        <v>Riedel Veloce Tasting Set</v>
      </c>
      <c r="D674" s="37">
        <v>50</v>
      </c>
      <c r="E674" s="38">
        <v>80</v>
      </c>
      <c r="AA674" s="22" t="s">
        <v>1610</v>
      </c>
      <c r="AB674" s="22" t="s">
        <v>2292</v>
      </c>
    </row>
    <row r="675" spans="1:28" ht="12" customHeight="1" x14ac:dyDescent="0.2">
      <c r="A675" s="26" t="s">
        <v>863</v>
      </c>
      <c r="B675" s="19" t="s">
        <v>24</v>
      </c>
      <c r="C675" s="20" t="str">
        <f t="shared" si="10"/>
        <v>2009/2017 LVMH, Vins d'Exception Assortment Case</v>
      </c>
      <c r="D675" s="37">
        <v>1000</v>
      </c>
      <c r="E675" s="38">
        <v>1400</v>
      </c>
      <c r="AA675" s="22" t="s">
        <v>1612</v>
      </c>
      <c r="AB675" s="22" t="s">
        <v>2293</v>
      </c>
    </row>
    <row r="676" spans="1:28" ht="12" customHeight="1" x14ac:dyDescent="0.2">
      <c r="A676" s="26" t="s">
        <v>864</v>
      </c>
      <c r="B676" s="19" t="s">
        <v>24</v>
      </c>
      <c r="C676" s="20" t="str">
        <f t="shared" si="10"/>
        <v>1970/2001 Christmas Dinner Party Lot (Mixed Formats)</v>
      </c>
      <c r="D676" s="37">
        <v>200</v>
      </c>
      <c r="E676" s="38">
        <v>300</v>
      </c>
      <c r="AA676" s="22" t="s">
        <v>1615</v>
      </c>
      <c r="AB676" s="22" t="s">
        <v>2294</v>
      </c>
    </row>
  </sheetData>
  <mergeCells count="1">
    <mergeCell ref="A1:E1"/>
  </mergeCells>
  <pageMargins left="0.70866141732283472" right="0.70866141732283472" top="0.74803149606299213" bottom="0.74803149606299213" header="0.31496062992125984" footer="0.31496062992125984"/>
  <pageSetup paperSize="9" scale="63" fitToHeight="10" orientation="portrait" r:id="rId1"/>
  <headerFooter>
    <oddFooter>&amp;R&amp;P</oddFooter>
  </headerFooter>
  <ignoredErrors>
    <ignoredError sqref="A3:B67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000C-FBF2-4F1B-B225-27F1D765E7F5}">
  <dimension ref="A1:BA676"/>
  <sheetViews>
    <sheetView zoomScale="110" zoomScaleNormal="110" workbookViewId="0">
      <pane xSplit="5" ySplit="2" topLeftCell="F3" activePane="bottomRight" state="frozen"/>
      <selection pane="topRight" activeCell="F1" sqref="F1"/>
      <selection pane="bottomLeft" activeCell="A3" sqref="A3"/>
      <selection pane="bottomRight" activeCell="F3" sqref="F3"/>
    </sheetView>
  </sheetViews>
  <sheetFormatPr defaultColWidth="9.140625" defaultRowHeight="12" customHeight="1" x14ac:dyDescent="0.2"/>
  <cols>
    <col min="1" max="1" width="10.7109375" style="16" customWidth="1"/>
    <col min="2" max="2" width="9.140625" style="29"/>
    <col min="3" max="3" width="17.85546875" style="16" customWidth="1"/>
    <col min="4" max="4" width="9.140625" style="29"/>
    <col min="5" max="5" width="88" style="30" customWidth="1"/>
    <col min="6" max="6" width="27.140625" style="30" customWidth="1"/>
    <col min="7" max="8" width="11.42578125" style="10" customWidth="1"/>
    <col min="9" max="9" width="16" style="10" customWidth="1"/>
    <col min="10" max="10" width="9.140625" style="7"/>
    <col min="11" max="12" width="12.140625" style="13" customWidth="1"/>
    <col min="13" max="13" width="91.28515625" style="14" customWidth="1"/>
    <col min="14" max="14" width="184.42578125" style="12" customWidth="1"/>
    <col min="15" max="26" width="9.140625" style="6"/>
    <col min="27" max="27" width="85.7109375" style="6" hidden="1" customWidth="1"/>
    <col min="28" max="28" width="98.140625" style="6" hidden="1" customWidth="1"/>
    <col min="29" max="16384" width="9.140625" style="6"/>
  </cols>
  <sheetData>
    <row r="1" spans="1:53" s="7" customFormat="1" ht="84" customHeight="1" x14ac:dyDescent="0.2">
      <c r="A1" s="47" t="s">
        <v>2295</v>
      </c>
      <c r="B1" s="48"/>
      <c r="C1" s="48"/>
      <c r="D1" s="48"/>
      <c r="E1" s="48"/>
      <c r="F1" s="48"/>
      <c r="G1" s="48"/>
      <c r="H1" s="48"/>
      <c r="I1" s="48"/>
      <c r="J1" s="48"/>
      <c r="K1" s="48"/>
      <c r="L1" s="48"/>
      <c r="M1" s="48"/>
      <c r="N1" s="48"/>
      <c r="O1" s="6"/>
      <c r="P1" s="6"/>
      <c r="Q1" s="6"/>
      <c r="R1" s="6"/>
      <c r="S1" s="6"/>
      <c r="T1" s="6"/>
      <c r="U1" s="6"/>
      <c r="V1" s="6"/>
      <c r="W1" s="6"/>
      <c r="X1" s="6"/>
      <c r="Y1" s="6"/>
    </row>
    <row r="2" spans="1:53" s="8" customFormat="1" ht="39.950000000000003" customHeight="1" x14ac:dyDescent="0.2">
      <c r="A2" s="3" t="s">
        <v>0</v>
      </c>
      <c r="B2" s="2" t="s">
        <v>1</v>
      </c>
      <c r="C2" s="2" t="s">
        <v>6</v>
      </c>
      <c r="D2" s="2" t="s">
        <v>7</v>
      </c>
      <c r="E2" s="1" t="s">
        <v>2</v>
      </c>
      <c r="F2" s="1" t="s">
        <v>3</v>
      </c>
      <c r="G2" s="2" t="s">
        <v>8</v>
      </c>
      <c r="H2" s="2" t="s">
        <v>10</v>
      </c>
      <c r="I2" s="2" t="s">
        <v>9</v>
      </c>
      <c r="J2" s="2" t="s">
        <v>12</v>
      </c>
      <c r="K2" s="4" t="s">
        <v>5</v>
      </c>
      <c r="L2" s="4" t="s">
        <v>13</v>
      </c>
      <c r="M2" s="1" t="s">
        <v>4</v>
      </c>
      <c r="N2" s="5" t="s">
        <v>11</v>
      </c>
      <c r="O2" s="6"/>
      <c r="P2" s="6"/>
      <c r="Q2" s="6"/>
      <c r="R2" s="6"/>
      <c r="S2" s="6"/>
      <c r="T2" s="6"/>
      <c r="U2" s="6"/>
      <c r="V2" s="6"/>
      <c r="W2" s="6"/>
      <c r="X2" s="6"/>
      <c r="Y2" s="6"/>
      <c r="Z2" s="6"/>
      <c r="AA2" s="1" t="s">
        <v>2</v>
      </c>
      <c r="AB2" s="1" t="s">
        <v>38</v>
      </c>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25">
      <c r="A3" s="27" t="s">
        <v>191</v>
      </c>
      <c r="B3" s="27" t="s">
        <v>865</v>
      </c>
      <c r="C3" s="28" t="s">
        <v>28</v>
      </c>
      <c r="D3" s="28" t="s">
        <v>29</v>
      </c>
      <c r="E3" s="42" t="str">
        <f t="shared" ref="E3:E67" si="0">HYPERLINK(AB3,AA3)</f>
        <v>Moet &amp; Chandon, Imperial Brut Vintage (Imperial)</v>
      </c>
      <c r="F3" s="36" t="s">
        <v>867</v>
      </c>
      <c r="G3" s="28" t="s">
        <v>37</v>
      </c>
      <c r="H3" s="31">
        <v>1</v>
      </c>
      <c r="I3" s="28" t="s">
        <v>17</v>
      </c>
      <c r="J3" s="28" t="s">
        <v>18</v>
      </c>
      <c r="K3" s="32">
        <v>300</v>
      </c>
      <c r="L3" s="32">
        <v>500</v>
      </c>
      <c r="M3" s="35"/>
      <c r="N3" s="36"/>
      <c r="AA3" s="40" t="s">
        <v>866</v>
      </c>
      <c r="AB3" s="22" t="s">
        <v>1621</v>
      </c>
    </row>
    <row r="4" spans="1:53" ht="12" customHeight="1" x14ac:dyDescent="0.25">
      <c r="A4" s="27" t="s">
        <v>192</v>
      </c>
      <c r="B4" s="27" t="s">
        <v>868</v>
      </c>
      <c r="C4" s="28" t="s">
        <v>28</v>
      </c>
      <c r="D4" s="28" t="s">
        <v>29</v>
      </c>
      <c r="E4" s="42" t="str">
        <f t="shared" si="0"/>
        <v>Dom Perignon</v>
      </c>
      <c r="F4" s="36" t="s">
        <v>869</v>
      </c>
      <c r="G4" s="28" t="s">
        <v>16</v>
      </c>
      <c r="H4" s="31">
        <v>1</v>
      </c>
      <c r="I4" s="28" t="s">
        <v>42</v>
      </c>
      <c r="J4" s="28" t="s">
        <v>18</v>
      </c>
      <c r="K4" s="32">
        <v>150</v>
      </c>
      <c r="L4" s="32">
        <v>250</v>
      </c>
      <c r="M4" s="35"/>
      <c r="N4" s="35"/>
      <c r="AA4" s="40" t="s">
        <v>869</v>
      </c>
      <c r="AB4" s="22" t="s">
        <v>1622</v>
      </c>
    </row>
    <row r="5" spans="1:53" ht="12" customHeight="1" x14ac:dyDescent="0.25">
      <c r="A5" s="27" t="s">
        <v>193</v>
      </c>
      <c r="B5" s="27" t="s">
        <v>870</v>
      </c>
      <c r="C5" s="28" t="s">
        <v>28</v>
      </c>
      <c r="D5" s="28" t="s">
        <v>29</v>
      </c>
      <c r="E5" s="42" t="str">
        <f t="shared" si="0"/>
        <v>Dom Perignon</v>
      </c>
      <c r="F5" s="36" t="s">
        <v>869</v>
      </c>
      <c r="G5" s="28" t="s">
        <v>16</v>
      </c>
      <c r="H5" s="31">
        <v>4</v>
      </c>
      <c r="I5" s="28" t="s">
        <v>42</v>
      </c>
      <c r="J5" s="28" t="s">
        <v>18</v>
      </c>
      <c r="K5" s="32">
        <v>600</v>
      </c>
      <c r="L5" s="32">
        <v>800</v>
      </c>
      <c r="M5" s="35" t="s">
        <v>74</v>
      </c>
      <c r="N5" s="35"/>
      <c r="AA5" s="40" t="s">
        <v>869</v>
      </c>
      <c r="AB5" s="22" t="s">
        <v>1623</v>
      </c>
    </row>
    <row r="6" spans="1:53" ht="12" customHeight="1" x14ac:dyDescent="0.25">
      <c r="A6" s="27" t="s">
        <v>194</v>
      </c>
      <c r="B6" s="27" t="s">
        <v>871</v>
      </c>
      <c r="C6" s="28" t="s">
        <v>28</v>
      </c>
      <c r="D6" s="28" t="s">
        <v>29</v>
      </c>
      <c r="E6" s="42" t="str">
        <f t="shared" si="0"/>
        <v>Dom Perignon</v>
      </c>
      <c r="F6" s="36" t="s">
        <v>869</v>
      </c>
      <c r="G6" s="28" t="s">
        <v>16</v>
      </c>
      <c r="H6" s="31">
        <v>3</v>
      </c>
      <c r="I6" s="28" t="s">
        <v>42</v>
      </c>
      <c r="J6" s="28" t="s">
        <v>18</v>
      </c>
      <c r="K6" s="32">
        <v>500</v>
      </c>
      <c r="L6" s="32">
        <v>700</v>
      </c>
      <c r="M6" s="36" t="s">
        <v>74</v>
      </c>
      <c r="N6" s="35"/>
      <c r="AA6" s="40" t="s">
        <v>869</v>
      </c>
      <c r="AB6" s="22" t="s">
        <v>1624</v>
      </c>
    </row>
    <row r="7" spans="1:53" ht="12" customHeight="1" x14ac:dyDescent="0.25">
      <c r="A7" s="27" t="s">
        <v>195</v>
      </c>
      <c r="B7" s="28" t="s">
        <v>872</v>
      </c>
      <c r="C7" s="28" t="s">
        <v>28</v>
      </c>
      <c r="D7" s="28" t="s">
        <v>29</v>
      </c>
      <c r="E7" s="42" t="str">
        <f t="shared" si="0"/>
        <v>Dom Perignon</v>
      </c>
      <c r="F7" s="36" t="s">
        <v>869</v>
      </c>
      <c r="G7" s="28" t="s">
        <v>16</v>
      </c>
      <c r="H7" s="31">
        <v>1</v>
      </c>
      <c r="I7" s="28" t="s">
        <v>42</v>
      </c>
      <c r="J7" s="28" t="s">
        <v>18</v>
      </c>
      <c r="K7" s="32">
        <v>120</v>
      </c>
      <c r="L7" s="32">
        <v>180</v>
      </c>
      <c r="M7" s="35"/>
      <c r="N7" s="36"/>
      <c r="AA7" s="40" t="s">
        <v>869</v>
      </c>
      <c r="AB7" s="22" t="s">
        <v>1625</v>
      </c>
    </row>
    <row r="8" spans="1:53" ht="12" customHeight="1" x14ac:dyDescent="0.25">
      <c r="A8" s="27" t="s">
        <v>196</v>
      </c>
      <c r="B8" s="28" t="s">
        <v>873</v>
      </c>
      <c r="C8" s="28" t="s">
        <v>28</v>
      </c>
      <c r="D8" s="28" t="s">
        <v>29</v>
      </c>
      <c r="E8" s="42" t="str">
        <f t="shared" si="0"/>
        <v>Dom Perignon</v>
      </c>
      <c r="F8" s="35" t="s">
        <v>869</v>
      </c>
      <c r="G8" s="27" t="s">
        <v>16</v>
      </c>
      <c r="H8" s="31">
        <v>6</v>
      </c>
      <c r="I8" s="28" t="s">
        <v>17</v>
      </c>
      <c r="J8" s="28" t="s">
        <v>18</v>
      </c>
      <c r="K8" s="32">
        <v>900</v>
      </c>
      <c r="L8" s="32">
        <v>1300</v>
      </c>
      <c r="M8" s="49"/>
      <c r="N8" s="36"/>
      <c r="AA8" s="41" t="s">
        <v>869</v>
      </c>
      <c r="AB8" s="22" t="s">
        <v>1626</v>
      </c>
    </row>
    <row r="9" spans="1:53" ht="12" customHeight="1" x14ac:dyDescent="0.25">
      <c r="A9" s="27" t="s">
        <v>197</v>
      </c>
      <c r="B9" s="27" t="s">
        <v>874</v>
      </c>
      <c r="C9" s="28" t="s">
        <v>28</v>
      </c>
      <c r="D9" s="28" t="s">
        <v>29</v>
      </c>
      <c r="E9" s="42" t="str">
        <f t="shared" si="0"/>
        <v>Pol Roger, Sir Winston Churchill</v>
      </c>
      <c r="F9" s="36" t="s">
        <v>93</v>
      </c>
      <c r="G9" s="28" t="s">
        <v>16</v>
      </c>
      <c r="H9" s="31">
        <v>5</v>
      </c>
      <c r="I9" s="28" t="s">
        <v>17</v>
      </c>
      <c r="J9" s="28" t="s">
        <v>18</v>
      </c>
      <c r="K9" s="32">
        <v>700</v>
      </c>
      <c r="L9" s="32">
        <v>1000</v>
      </c>
      <c r="M9" s="35"/>
      <c r="N9" s="35"/>
      <c r="AA9" s="40" t="s">
        <v>875</v>
      </c>
      <c r="AB9" s="22" t="s">
        <v>1627</v>
      </c>
    </row>
    <row r="10" spans="1:53" ht="12" customHeight="1" x14ac:dyDescent="0.25">
      <c r="A10" s="27" t="s">
        <v>198</v>
      </c>
      <c r="B10" s="27" t="s">
        <v>876</v>
      </c>
      <c r="C10" s="28" t="s">
        <v>28</v>
      </c>
      <c r="D10" s="28" t="s">
        <v>29</v>
      </c>
      <c r="E10" s="42" t="str">
        <f t="shared" si="0"/>
        <v>Pol Roger, Sir Winston Churchill</v>
      </c>
      <c r="F10" s="36" t="s">
        <v>93</v>
      </c>
      <c r="G10" s="28" t="s">
        <v>16</v>
      </c>
      <c r="H10" s="31">
        <v>1</v>
      </c>
      <c r="I10" s="28" t="s">
        <v>42</v>
      </c>
      <c r="J10" s="28" t="s">
        <v>18</v>
      </c>
      <c r="K10" s="32">
        <v>140</v>
      </c>
      <c r="L10" s="32">
        <v>180</v>
      </c>
      <c r="M10" s="36" t="s">
        <v>877</v>
      </c>
      <c r="N10" s="35"/>
      <c r="AA10" s="40" t="s">
        <v>875</v>
      </c>
      <c r="AB10" s="22" t="s">
        <v>1628</v>
      </c>
    </row>
    <row r="11" spans="1:53" ht="12" customHeight="1" x14ac:dyDescent="0.25">
      <c r="A11" s="27" t="s">
        <v>199</v>
      </c>
      <c r="B11" s="27" t="s">
        <v>878</v>
      </c>
      <c r="C11" s="28" t="s">
        <v>28</v>
      </c>
      <c r="D11" s="28" t="s">
        <v>29</v>
      </c>
      <c r="E11" s="42" t="str">
        <f t="shared" si="0"/>
        <v>Pol Roger, Sir Winston Churchill</v>
      </c>
      <c r="F11" s="36" t="s">
        <v>93</v>
      </c>
      <c r="G11" s="28" t="s">
        <v>16</v>
      </c>
      <c r="H11" s="31">
        <v>2</v>
      </c>
      <c r="I11" s="28" t="s">
        <v>42</v>
      </c>
      <c r="J11" s="28" t="s">
        <v>18</v>
      </c>
      <c r="K11" s="32">
        <v>180</v>
      </c>
      <c r="L11" s="32">
        <v>280</v>
      </c>
      <c r="M11" s="36" t="s">
        <v>879</v>
      </c>
      <c r="N11" s="36"/>
      <c r="AA11" s="40" t="s">
        <v>875</v>
      </c>
      <c r="AB11" s="22" t="s">
        <v>1629</v>
      </c>
    </row>
    <row r="12" spans="1:53" ht="12" customHeight="1" x14ac:dyDescent="0.25">
      <c r="A12" s="27" t="s">
        <v>200</v>
      </c>
      <c r="B12" s="27" t="s">
        <v>880</v>
      </c>
      <c r="C12" s="28" t="s">
        <v>28</v>
      </c>
      <c r="D12" s="28" t="s">
        <v>29</v>
      </c>
      <c r="E12" s="42" t="str">
        <f t="shared" si="0"/>
        <v>Bollinger, James Bond 007 Millesime</v>
      </c>
      <c r="F12" s="36" t="s">
        <v>882</v>
      </c>
      <c r="G12" s="28" t="s">
        <v>16</v>
      </c>
      <c r="H12" s="31">
        <v>1</v>
      </c>
      <c r="I12" s="28" t="s">
        <v>42</v>
      </c>
      <c r="J12" s="28" t="s">
        <v>18</v>
      </c>
      <c r="K12" s="32">
        <v>80</v>
      </c>
      <c r="L12" s="32">
        <v>120</v>
      </c>
      <c r="M12" s="36"/>
      <c r="N12" s="36" t="s">
        <v>883</v>
      </c>
      <c r="AA12" s="40" t="s">
        <v>881</v>
      </c>
      <c r="AB12" s="22" t="s">
        <v>1630</v>
      </c>
    </row>
    <row r="13" spans="1:53" ht="12" customHeight="1" x14ac:dyDescent="0.25">
      <c r="A13" s="27" t="s">
        <v>201</v>
      </c>
      <c r="B13" s="27"/>
      <c r="C13" s="28" t="s">
        <v>28</v>
      </c>
      <c r="D13" s="28" t="s">
        <v>29</v>
      </c>
      <c r="E13" s="42" t="str">
        <f t="shared" si="0"/>
        <v>Krug, Grande Cuvee</v>
      </c>
      <c r="F13" s="36" t="s">
        <v>59</v>
      </c>
      <c r="G13" s="28" t="s">
        <v>16</v>
      </c>
      <c r="H13" s="31">
        <v>3</v>
      </c>
      <c r="I13" s="28" t="s">
        <v>42</v>
      </c>
      <c r="J13" s="28" t="s">
        <v>18</v>
      </c>
      <c r="K13" s="32">
        <v>200</v>
      </c>
      <c r="L13" s="32">
        <v>260</v>
      </c>
      <c r="M13" s="36" t="s">
        <v>74</v>
      </c>
      <c r="N13" s="36"/>
      <c r="AA13" s="40" t="s">
        <v>884</v>
      </c>
      <c r="AB13" s="22" t="s">
        <v>1631</v>
      </c>
    </row>
    <row r="14" spans="1:53" ht="12" customHeight="1" x14ac:dyDescent="0.25">
      <c r="A14" s="27" t="s">
        <v>202</v>
      </c>
      <c r="B14" s="27" t="s">
        <v>24</v>
      </c>
      <c r="C14" s="28" t="s">
        <v>28</v>
      </c>
      <c r="D14" s="28" t="s">
        <v>29</v>
      </c>
      <c r="E14" s="42" t="str">
        <f t="shared" si="0"/>
        <v>1990/1999 Bollinger, La Grande Annee</v>
      </c>
      <c r="F14" s="36" t="s">
        <v>882</v>
      </c>
      <c r="G14" s="28" t="s">
        <v>16</v>
      </c>
      <c r="H14" s="31">
        <v>3</v>
      </c>
      <c r="I14" s="28" t="s">
        <v>17</v>
      </c>
      <c r="J14" s="28" t="s">
        <v>18</v>
      </c>
      <c r="K14" s="32">
        <v>240</v>
      </c>
      <c r="L14" s="32">
        <v>340</v>
      </c>
      <c r="M14" s="35" t="s">
        <v>886</v>
      </c>
      <c r="N14" s="35"/>
      <c r="AA14" s="40" t="s">
        <v>885</v>
      </c>
      <c r="AB14" s="22" t="s">
        <v>1632</v>
      </c>
    </row>
    <row r="15" spans="1:53" ht="12" customHeight="1" x14ac:dyDescent="0.25">
      <c r="A15" s="27" t="s">
        <v>203</v>
      </c>
      <c r="B15" s="27" t="s">
        <v>24</v>
      </c>
      <c r="C15" s="28" t="s">
        <v>28</v>
      </c>
      <c r="D15" s="28" t="s">
        <v>887</v>
      </c>
      <c r="E15" s="42" t="str">
        <f t="shared" si="0"/>
        <v>Laurent Perrier, Cuvee Rose Brut (Magnums)</v>
      </c>
      <c r="F15" s="36" t="s">
        <v>889</v>
      </c>
      <c r="G15" s="28" t="s">
        <v>21</v>
      </c>
      <c r="H15" s="31">
        <v>3</v>
      </c>
      <c r="I15" s="28" t="s">
        <v>17</v>
      </c>
      <c r="J15" s="28" t="s">
        <v>18</v>
      </c>
      <c r="K15" s="32">
        <v>150</v>
      </c>
      <c r="L15" s="32">
        <v>200</v>
      </c>
      <c r="M15" s="35"/>
      <c r="N15" s="36"/>
      <c r="AA15" s="40" t="s">
        <v>888</v>
      </c>
      <c r="AB15" s="22" t="s">
        <v>1633</v>
      </c>
    </row>
    <row r="16" spans="1:53" ht="12" customHeight="1" x14ac:dyDescent="0.25">
      <c r="A16" s="27" t="s">
        <v>204</v>
      </c>
      <c r="B16" s="27" t="s">
        <v>890</v>
      </c>
      <c r="C16" s="28" t="s">
        <v>61</v>
      </c>
      <c r="D16" s="28" t="s">
        <v>15</v>
      </c>
      <c r="E16" s="42" t="str">
        <f t="shared" si="0"/>
        <v>Hooper's, Vintage Port</v>
      </c>
      <c r="F16" s="36" t="s">
        <v>892</v>
      </c>
      <c r="G16" s="28" t="s">
        <v>16</v>
      </c>
      <c r="H16" s="31">
        <v>1</v>
      </c>
      <c r="I16" s="28" t="s">
        <v>17</v>
      </c>
      <c r="J16" s="28" t="s">
        <v>18</v>
      </c>
      <c r="K16" s="32">
        <v>200</v>
      </c>
      <c r="L16" s="32">
        <v>400</v>
      </c>
      <c r="M16" s="36" t="s">
        <v>893</v>
      </c>
      <c r="N16" s="36"/>
      <c r="AA16" s="40" t="s">
        <v>891</v>
      </c>
      <c r="AB16" s="22" t="s">
        <v>1634</v>
      </c>
    </row>
    <row r="17" spans="1:28" ht="12" customHeight="1" x14ac:dyDescent="0.25">
      <c r="A17" s="27" t="s">
        <v>205</v>
      </c>
      <c r="B17" s="27" t="s">
        <v>894</v>
      </c>
      <c r="C17" s="28" t="s">
        <v>61</v>
      </c>
      <c r="D17" s="28" t="s">
        <v>15</v>
      </c>
      <c r="E17" s="42" t="str">
        <f t="shared" si="0"/>
        <v>Graham's, Vintage Port - In Bond</v>
      </c>
      <c r="F17" s="36" t="s">
        <v>20</v>
      </c>
      <c r="G17" s="28" t="s">
        <v>16</v>
      </c>
      <c r="H17" s="31">
        <v>12</v>
      </c>
      <c r="I17" s="28" t="s">
        <v>19</v>
      </c>
      <c r="J17" s="28" t="s">
        <v>22</v>
      </c>
      <c r="K17" s="32">
        <v>750</v>
      </c>
      <c r="L17" s="32">
        <v>950</v>
      </c>
      <c r="M17" s="36" t="s">
        <v>895</v>
      </c>
      <c r="N17" s="36"/>
      <c r="AA17" s="40" t="s">
        <v>60</v>
      </c>
      <c r="AB17" s="22" t="s">
        <v>1635</v>
      </c>
    </row>
    <row r="18" spans="1:28" ht="12" customHeight="1" x14ac:dyDescent="0.25">
      <c r="A18" s="27" t="s">
        <v>206</v>
      </c>
      <c r="B18" s="27" t="s">
        <v>894</v>
      </c>
      <c r="C18" s="28" t="s">
        <v>61</v>
      </c>
      <c r="D18" s="28" t="s">
        <v>15</v>
      </c>
      <c r="E18" s="42" t="str">
        <f t="shared" si="0"/>
        <v>Graham's, Vintage Port - In Bond</v>
      </c>
      <c r="F18" s="36" t="s">
        <v>20</v>
      </c>
      <c r="G18" s="28" t="s">
        <v>16</v>
      </c>
      <c r="H18" s="31">
        <v>12</v>
      </c>
      <c r="I18" s="28" t="s">
        <v>19</v>
      </c>
      <c r="J18" s="28" t="s">
        <v>22</v>
      </c>
      <c r="K18" s="32">
        <v>750</v>
      </c>
      <c r="L18" s="32">
        <v>950</v>
      </c>
      <c r="M18" s="36"/>
      <c r="N18" s="35"/>
      <c r="AA18" s="40" t="s">
        <v>60</v>
      </c>
      <c r="AB18" s="22" t="s">
        <v>1636</v>
      </c>
    </row>
    <row r="19" spans="1:28" ht="12" customHeight="1" x14ac:dyDescent="0.25">
      <c r="A19" s="27" t="s">
        <v>207</v>
      </c>
      <c r="B19" s="27" t="s">
        <v>894</v>
      </c>
      <c r="C19" s="28" t="s">
        <v>61</v>
      </c>
      <c r="D19" s="28" t="s">
        <v>15</v>
      </c>
      <c r="E19" s="42" t="str">
        <f t="shared" si="0"/>
        <v>Cockburn's, Vintage Port</v>
      </c>
      <c r="F19" s="36" t="s">
        <v>95</v>
      </c>
      <c r="G19" s="28" t="s">
        <v>16</v>
      </c>
      <c r="H19" s="31">
        <v>12</v>
      </c>
      <c r="I19" s="28" t="s">
        <v>17</v>
      </c>
      <c r="J19" s="28" t="s">
        <v>18</v>
      </c>
      <c r="K19" s="32">
        <v>500</v>
      </c>
      <c r="L19" s="32">
        <v>800</v>
      </c>
      <c r="M19" s="36" t="s">
        <v>896</v>
      </c>
      <c r="N19" s="35"/>
      <c r="AA19" s="40" t="s">
        <v>147</v>
      </c>
      <c r="AB19" s="22" t="s">
        <v>1637</v>
      </c>
    </row>
    <row r="20" spans="1:28" ht="12" customHeight="1" x14ac:dyDescent="0.25">
      <c r="A20" s="27" t="s">
        <v>208</v>
      </c>
      <c r="B20" s="27" t="s">
        <v>897</v>
      </c>
      <c r="C20" s="28" t="s">
        <v>61</v>
      </c>
      <c r="D20" s="28" t="s">
        <v>15</v>
      </c>
      <c r="E20" s="42" t="str">
        <f t="shared" si="0"/>
        <v>Messias, Quinta Cachao Vintage Port</v>
      </c>
      <c r="F20" s="36" t="s">
        <v>899</v>
      </c>
      <c r="G20" s="28" t="s">
        <v>16</v>
      </c>
      <c r="H20" s="31">
        <v>6</v>
      </c>
      <c r="I20" s="28" t="s">
        <v>17</v>
      </c>
      <c r="J20" s="28" t="s">
        <v>18</v>
      </c>
      <c r="K20" s="32">
        <v>100</v>
      </c>
      <c r="L20" s="32">
        <v>200</v>
      </c>
      <c r="M20" s="36" t="s">
        <v>900</v>
      </c>
      <c r="N20" s="35"/>
      <c r="AA20" s="40" t="s">
        <v>898</v>
      </c>
      <c r="AB20" s="22" t="s">
        <v>1638</v>
      </c>
    </row>
    <row r="21" spans="1:28" ht="12" customHeight="1" x14ac:dyDescent="0.25">
      <c r="A21" s="27" t="s">
        <v>209</v>
      </c>
      <c r="B21" s="27" t="s">
        <v>897</v>
      </c>
      <c r="C21" s="28" t="s">
        <v>61</v>
      </c>
      <c r="D21" s="28" t="s">
        <v>15</v>
      </c>
      <c r="E21" s="42" t="str">
        <f t="shared" si="0"/>
        <v>Quinta do Noval, Nacional Port</v>
      </c>
      <c r="F21" s="36" t="s">
        <v>902</v>
      </c>
      <c r="G21" s="28" t="s">
        <v>16</v>
      </c>
      <c r="H21" s="31">
        <v>2</v>
      </c>
      <c r="I21" s="28" t="s">
        <v>17</v>
      </c>
      <c r="J21" s="28" t="s">
        <v>18</v>
      </c>
      <c r="K21" s="32">
        <v>800</v>
      </c>
      <c r="L21" s="32">
        <v>1200</v>
      </c>
      <c r="M21" s="35"/>
      <c r="N21" s="35"/>
      <c r="AA21" s="40" t="s">
        <v>901</v>
      </c>
      <c r="AB21" s="22" t="s">
        <v>1639</v>
      </c>
    </row>
    <row r="22" spans="1:28" ht="12" customHeight="1" x14ac:dyDescent="0.25">
      <c r="A22" s="27" t="s">
        <v>210</v>
      </c>
      <c r="B22" s="27" t="s">
        <v>868</v>
      </c>
      <c r="C22" s="28" t="s">
        <v>61</v>
      </c>
      <c r="D22" s="28" t="s">
        <v>15</v>
      </c>
      <c r="E22" s="42" t="str">
        <f t="shared" si="0"/>
        <v>Taylor's, Vintage Port - In Bond</v>
      </c>
      <c r="F22" s="36" t="s">
        <v>14</v>
      </c>
      <c r="G22" s="28" t="s">
        <v>16</v>
      </c>
      <c r="H22" s="31">
        <v>6</v>
      </c>
      <c r="I22" s="28" t="s">
        <v>19</v>
      </c>
      <c r="J22" s="28" t="s">
        <v>22</v>
      </c>
      <c r="K22" s="32">
        <v>250</v>
      </c>
      <c r="L22" s="32">
        <v>300</v>
      </c>
      <c r="M22" s="35" t="s">
        <v>74</v>
      </c>
      <c r="N22" s="36"/>
      <c r="AA22" s="40" t="s">
        <v>903</v>
      </c>
      <c r="AB22" s="22" t="s">
        <v>1640</v>
      </c>
    </row>
    <row r="23" spans="1:28" ht="12" customHeight="1" x14ac:dyDescent="0.25">
      <c r="A23" s="27" t="s">
        <v>211</v>
      </c>
      <c r="B23" s="27" t="s">
        <v>868</v>
      </c>
      <c r="C23" s="28" t="s">
        <v>61</v>
      </c>
      <c r="D23" s="28" t="s">
        <v>15</v>
      </c>
      <c r="E23" s="42" t="str">
        <f t="shared" si="0"/>
        <v>Taylor's, Vintage Port</v>
      </c>
      <c r="F23" s="36" t="s">
        <v>14</v>
      </c>
      <c r="G23" s="28" t="s">
        <v>16</v>
      </c>
      <c r="H23" s="31">
        <v>9</v>
      </c>
      <c r="I23" s="28" t="s">
        <v>19</v>
      </c>
      <c r="J23" s="28" t="s">
        <v>18</v>
      </c>
      <c r="K23" s="32">
        <v>340</v>
      </c>
      <c r="L23" s="32">
        <v>440</v>
      </c>
      <c r="M23" s="35" t="s">
        <v>904</v>
      </c>
      <c r="N23" s="36"/>
      <c r="AA23" s="40" t="s">
        <v>62</v>
      </c>
      <c r="AB23" s="22" t="s">
        <v>1641</v>
      </c>
    </row>
    <row r="24" spans="1:28" ht="12" customHeight="1" x14ac:dyDescent="0.25">
      <c r="A24" s="27" t="s">
        <v>212</v>
      </c>
      <c r="B24" s="27" t="s">
        <v>868</v>
      </c>
      <c r="C24" s="28" t="s">
        <v>61</v>
      </c>
      <c r="D24" s="28" t="s">
        <v>15</v>
      </c>
      <c r="E24" s="42" t="str">
        <f t="shared" si="0"/>
        <v>Warre's, Vintage Port</v>
      </c>
      <c r="F24" s="36" t="s">
        <v>94</v>
      </c>
      <c r="G24" s="28" t="s">
        <v>16</v>
      </c>
      <c r="H24" s="31">
        <v>12</v>
      </c>
      <c r="I24" s="28" t="s">
        <v>19</v>
      </c>
      <c r="J24" s="28" t="s">
        <v>18</v>
      </c>
      <c r="K24" s="32">
        <v>300</v>
      </c>
      <c r="L24" s="32">
        <v>400</v>
      </c>
      <c r="M24" s="36" t="s">
        <v>905</v>
      </c>
      <c r="N24" s="35" t="s">
        <v>906</v>
      </c>
      <c r="AA24" s="40" t="s">
        <v>145</v>
      </c>
      <c r="AB24" s="22" t="s">
        <v>1642</v>
      </c>
    </row>
    <row r="25" spans="1:28" ht="12" customHeight="1" x14ac:dyDescent="0.25">
      <c r="A25" s="27" t="s">
        <v>213</v>
      </c>
      <c r="B25" s="27" t="s">
        <v>868</v>
      </c>
      <c r="C25" s="28" t="s">
        <v>61</v>
      </c>
      <c r="D25" s="28" t="s">
        <v>15</v>
      </c>
      <c r="E25" s="42" t="str">
        <f t="shared" si="0"/>
        <v>Warre's, Vintage Port</v>
      </c>
      <c r="F25" s="36" t="s">
        <v>94</v>
      </c>
      <c r="G25" s="28" t="s">
        <v>16</v>
      </c>
      <c r="H25" s="31">
        <v>12</v>
      </c>
      <c r="I25" s="28" t="s">
        <v>19</v>
      </c>
      <c r="J25" s="28" t="s">
        <v>18</v>
      </c>
      <c r="K25" s="32">
        <v>300</v>
      </c>
      <c r="L25" s="32">
        <v>400</v>
      </c>
      <c r="M25" s="35" t="s">
        <v>907</v>
      </c>
      <c r="N25" s="35" t="s">
        <v>906</v>
      </c>
      <c r="AA25" s="40" t="s">
        <v>145</v>
      </c>
      <c r="AB25" s="22" t="s">
        <v>1643</v>
      </c>
    </row>
    <row r="26" spans="1:28" ht="12" customHeight="1" x14ac:dyDescent="0.25">
      <c r="A26" s="27" t="s">
        <v>214</v>
      </c>
      <c r="B26" s="27" t="s">
        <v>868</v>
      </c>
      <c r="C26" s="28" t="s">
        <v>61</v>
      </c>
      <c r="D26" s="28" t="s">
        <v>15</v>
      </c>
      <c r="E26" s="42" t="str">
        <f t="shared" si="0"/>
        <v>Warre's, Vintage Port</v>
      </c>
      <c r="F26" s="36" t="s">
        <v>94</v>
      </c>
      <c r="G26" s="28" t="s">
        <v>16</v>
      </c>
      <c r="H26" s="31">
        <v>12</v>
      </c>
      <c r="I26" s="28" t="s">
        <v>19</v>
      </c>
      <c r="J26" s="28" t="s">
        <v>18</v>
      </c>
      <c r="K26" s="32">
        <v>300</v>
      </c>
      <c r="L26" s="32">
        <v>400</v>
      </c>
      <c r="M26" s="35" t="s">
        <v>907</v>
      </c>
      <c r="N26" s="35" t="s">
        <v>906</v>
      </c>
      <c r="AA26" s="40" t="s">
        <v>145</v>
      </c>
      <c r="AB26" s="22" t="s">
        <v>1644</v>
      </c>
    </row>
    <row r="27" spans="1:28" ht="12" customHeight="1" x14ac:dyDescent="0.25">
      <c r="A27" s="27" t="s">
        <v>215</v>
      </c>
      <c r="B27" s="27" t="s">
        <v>868</v>
      </c>
      <c r="C27" s="28" t="s">
        <v>61</v>
      </c>
      <c r="D27" s="28" t="s">
        <v>15</v>
      </c>
      <c r="E27" s="42" t="str">
        <f t="shared" si="0"/>
        <v>Morgan's, Vintage Port</v>
      </c>
      <c r="F27" s="36" t="s">
        <v>909</v>
      </c>
      <c r="G27" s="28" t="s">
        <v>16</v>
      </c>
      <c r="H27" s="31">
        <v>10</v>
      </c>
      <c r="I27" s="28" t="s">
        <v>17</v>
      </c>
      <c r="J27" s="28" t="s">
        <v>18</v>
      </c>
      <c r="K27" s="32">
        <v>300</v>
      </c>
      <c r="L27" s="32">
        <v>500</v>
      </c>
      <c r="M27" s="35" t="s">
        <v>910</v>
      </c>
      <c r="N27" s="36"/>
      <c r="AA27" s="40" t="s">
        <v>908</v>
      </c>
      <c r="AB27" s="22" t="s">
        <v>1645</v>
      </c>
    </row>
    <row r="28" spans="1:28" ht="12" customHeight="1" x14ac:dyDescent="0.25">
      <c r="A28" s="27" t="s">
        <v>216</v>
      </c>
      <c r="B28" s="27" t="s">
        <v>911</v>
      </c>
      <c r="C28" s="28" t="s">
        <v>61</v>
      </c>
      <c r="D28" s="28" t="s">
        <v>15</v>
      </c>
      <c r="E28" s="42" t="str">
        <f t="shared" si="0"/>
        <v>Ramos Pinto, Vintage Port</v>
      </c>
      <c r="F28" s="36" t="s">
        <v>96</v>
      </c>
      <c r="G28" s="28" t="s">
        <v>16</v>
      </c>
      <c r="H28" s="31">
        <v>12</v>
      </c>
      <c r="I28" s="28" t="s">
        <v>17</v>
      </c>
      <c r="J28" s="28" t="s">
        <v>18</v>
      </c>
      <c r="K28" s="32">
        <v>400</v>
      </c>
      <c r="L28" s="32">
        <v>600</v>
      </c>
      <c r="M28" s="35" t="s">
        <v>129</v>
      </c>
      <c r="N28" s="36" t="s">
        <v>141</v>
      </c>
      <c r="AA28" s="40" t="s">
        <v>146</v>
      </c>
      <c r="AB28" s="22" t="s">
        <v>1646</v>
      </c>
    </row>
    <row r="29" spans="1:28" ht="12" customHeight="1" x14ac:dyDescent="0.25">
      <c r="A29" s="27" t="s">
        <v>217</v>
      </c>
      <c r="B29" s="27" t="s">
        <v>911</v>
      </c>
      <c r="C29" s="28" t="s">
        <v>61</v>
      </c>
      <c r="D29" s="28" t="s">
        <v>15</v>
      </c>
      <c r="E29" s="42" t="str">
        <f t="shared" si="0"/>
        <v>Ramos Pinto, Vintage Port</v>
      </c>
      <c r="F29" s="36" t="s">
        <v>96</v>
      </c>
      <c r="G29" s="28" t="s">
        <v>16</v>
      </c>
      <c r="H29" s="31">
        <v>12</v>
      </c>
      <c r="I29" s="28" t="s">
        <v>17</v>
      </c>
      <c r="J29" s="28" t="s">
        <v>18</v>
      </c>
      <c r="K29" s="32">
        <v>400</v>
      </c>
      <c r="L29" s="32">
        <v>600</v>
      </c>
      <c r="M29" s="36" t="s">
        <v>129</v>
      </c>
      <c r="N29" s="36" t="s">
        <v>141</v>
      </c>
      <c r="AA29" s="40" t="s">
        <v>146</v>
      </c>
      <c r="AB29" s="22" t="s">
        <v>1647</v>
      </c>
    </row>
    <row r="30" spans="1:28" ht="12" customHeight="1" x14ac:dyDescent="0.25">
      <c r="A30" s="27" t="s">
        <v>218</v>
      </c>
      <c r="B30" s="27" t="s">
        <v>912</v>
      </c>
      <c r="C30" s="28" t="s">
        <v>61</v>
      </c>
      <c r="D30" s="28" t="s">
        <v>15</v>
      </c>
      <c r="E30" s="42" t="str">
        <f t="shared" si="0"/>
        <v>Fonseca Guimaraens, Vintage Port</v>
      </c>
      <c r="F30" s="36" t="s">
        <v>41</v>
      </c>
      <c r="G30" s="28" t="s">
        <v>16</v>
      </c>
      <c r="H30" s="31">
        <v>6</v>
      </c>
      <c r="I30" s="28" t="s">
        <v>19</v>
      </c>
      <c r="J30" s="28" t="s">
        <v>18</v>
      </c>
      <c r="K30" s="32">
        <v>200</v>
      </c>
      <c r="L30" s="32">
        <v>300</v>
      </c>
      <c r="M30" s="36"/>
      <c r="N30" s="36"/>
      <c r="AA30" s="40" t="s">
        <v>913</v>
      </c>
      <c r="AB30" s="22" t="s">
        <v>1648</v>
      </c>
    </row>
    <row r="31" spans="1:28" ht="12" customHeight="1" x14ac:dyDescent="0.25">
      <c r="A31" s="27" t="s">
        <v>219</v>
      </c>
      <c r="B31" s="27" t="s">
        <v>914</v>
      </c>
      <c r="C31" s="28" t="s">
        <v>61</v>
      </c>
      <c r="D31" s="28" t="s">
        <v>15</v>
      </c>
      <c r="E31" s="42" t="str">
        <f t="shared" si="0"/>
        <v>Fonseca, Quinta do Panascal Vintage Port (Halves) - In Bond</v>
      </c>
      <c r="F31" s="36" t="s">
        <v>41</v>
      </c>
      <c r="G31" s="28" t="s">
        <v>31</v>
      </c>
      <c r="H31" s="31">
        <v>12</v>
      </c>
      <c r="I31" s="28" t="s">
        <v>19</v>
      </c>
      <c r="J31" s="28" t="s">
        <v>22</v>
      </c>
      <c r="K31" s="32">
        <v>120</v>
      </c>
      <c r="L31" s="32">
        <v>150</v>
      </c>
      <c r="M31" s="36"/>
      <c r="N31" s="36"/>
      <c r="AA31" s="40" t="s">
        <v>915</v>
      </c>
      <c r="AB31" s="22" t="s">
        <v>1649</v>
      </c>
    </row>
    <row r="32" spans="1:28" ht="12" customHeight="1" x14ac:dyDescent="0.25">
      <c r="A32" s="27" t="s">
        <v>220</v>
      </c>
      <c r="B32" s="27" t="s">
        <v>916</v>
      </c>
      <c r="C32" s="28" t="s">
        <v>61</v>
      </c>
      <c r="D32" s="28" t="s">
        <v>15</v>
      </c>
      <c r="E32" s="42" t="str">
        <f t="shared" si="0"/>
        <v>Croft, Quinta da Roeda Vintage Port - In Bond</v>
      </c>
      <c r="F32" s="36" t="s">
        <v>97</v>
      </c>
      <c r="G32" s="28" t="s">
        <v>16</v>
      </c>
      <c r="H32" s="31">
        <v>6</v>
      </c>
      <c r="I32" s="28" t="s">
        <v>23</v>
      </c>
      <c r="J32" s="28" t="s">
        <v>22</v>
      </c>
      <c r="K32" s="32">
        <v>90</v>
      </c>
      <c r="L32" s="32">
        <v>120</v>
      </c>
      <c r="M32" s="36"/>
      <c r="N32" s="36"/>
      <c r="AA32" s="40" t="s">
        <v>917</v>
      </c>
      <c r="AB32" s="22" t="s">
        <v>1650</v>
      </c>
    </row>
    <row r="33" spans="1:28" ht="12" customHeight="1" x14ac:dyDescent="0.25">
      <c r="A33" s="27" t="s">
        <v>221</v>
      </c>
      <c r="B33" s="27" t="s">
        <v>918</v>
      </c>
      <c r="C33" s="28" t="s">
        <v>61</v>
      </c>
      <c r="D33" s="28" t="s">
        <v>15</v>
      </c>
      <c r="E33" s="42" t="str">
        <f t="shared" si="0"/>
        <v>Fonseca, Vintage Port - In Bond</v>
      </c>
      <c r="F33" s="36" t="s">
        <v>41</v>
      </c>
      <c r="G33" s="28" t="s">
        <v>16</v>
      </c>
      <c r="H33" s="31">
        <v>12</v>
      </c>
      <c r="I33" s="28" t="s">
        <v>19</v>
      </c>
      <c r="J33" s="28" t="s">
        <v>22</v>
      </c>
      <c r="K33" s="32">
        <v>340</v>
      </c>
      <c r="L33" s="32">
        <v>400</v>
      </c>
      <c r="M33" s="36"/>
      <c r="N33" s="36"/>
      <c r="AA33" s="40" t="s">
        <v>148</v>
      </c>
      <c r="AB33" s="22" t="s">
        <v>1651</v>
      </c>
    </row>
    <row r="34" spans="1:28" ht="12" customHeight="1" x14ac:dyDescent="0.25">
      <c r="A34" s="27" t="s">
        <v>222</v>
      </c>
      <c r="B34" s="27" t="s">
        <v>880</v>
      </c>
      <c r="C34" s="28" t="s">
        <v>61</v>
      </c>
      <c r="D34" s="28" t="s">
        <v>15</v>
      </c>
      <c r="E34" s="42" t="str">
        <f t="shared" si="0"/>
        <v>Quinta Vesuvio, Vintage Port</v>
      </c>
      <c r="F34" s="36" t="s">
        <v>920</v>
      </c>
      <c r="G34" s="28" t="s">
        <v>16</v>
      </c>
      <c r="H34" s="31">
        <v>6</v>
      </c>
      <c r="I34" s="28" t="s">
        <v>19</v>
      </c>
      <c r="J34" s="28" t="s">
        <v>18</v>
      </c>
      <c r="K34" s="32">
        <v>180</v>
      </c>
      <c r="L34" s="32">
        <v>240</v>
      </c>
      <c r="M34" s="35"/>
      <c r="N34" s="36" t="s">
        <v>883</v>
      </c>
      <c r="AA34" s="40" t="s">
        <v>919</v>
      </c>
      <c r="AB34" s="22" t="s">
        <v>1652</v>
      </c>
    </row>
    <row r="35" spans="1:28" ht="12" customHeight="1" x14ac:dyDescent="0.25">
      <c r="A35" s="27" t="s">
        <v>223</v>
      </c>
      <c r="B35" s="27" t="s">
        <v>921</v>
      </c>
      <c r="C35" s="28" t="s">
        <v>61</v>
      </c>
      <c r="D35" s="28" t="s">
        <v>15</v>
      </c>
      <c r="E35" s="42" t="str">
        <f t="shared" si="0"/>
        <v>Graham's, Vintage Port</v>
      </c>
      <c r="F35" s="36" t="s">
        <v>20</v>
      </c>
      <c r="G35" s="28" t="s">
        <v>16</v>
      </c>
      <c r="H35" s="31">
        <v>12</v>
      </c>
      <c r="I35" s="28" t="s">
        <v>19</v>
      </c>
      <c r="J35" s="28" t="s">
        <v>18</v>
      </c>
      <c r="K35" s="32">
        <v>230</v>
      </c>
      <c r="L35" s="32">
        <v>320</v>
      </c>
      <c r="M35" s="35" t="s">
        <v>69</v>
      </c>
      <c r="N35" s="35" t="s">
        <v>883</v>
      </c>
      <c r="AA35" s="40" t="s">
        <v>49</v>
      </c>
      <c r="AB35" s="22" t="s">
        <v>1653</v>
      </c>
    </row>
    <row r="36" spans="1:28" ht="12" customHeight="1" x14ac:dyDescent="0.25">
      <c r="A36" s="27" t="s">
        <v>224</v>
      </c>
      <c r="B36" s="27" t="s">
        <v>921</v>
      </c>
      <c r="C36" s="28" t="s">
        <v>61</v>
      </c>
      <c r="D36" s="28" t="s">
        <v>15</v>
      </c>
      <c r="E36" s="42" t="str">
        <f t="shared" si="0"/>
        <v>Graham's, Vintage Port</v>
      </c>
      <c r="F36" s="36" t="s">
        <v>20</v>
      </c>
      <c r="G36" s="28" t="s">
        <v>16</v>
      </c>
      <c r="H36" s="31">
        <v>12</v>
      </c>
      <c r="I36" s="28" t="s">
        <v>19</v>
      </c>
      <c r="J36" s="28" t="s">
        <v>18</v>
      </c>
      <c r="K36" s="32">
        <v>230</v>
      </c>
      <c r="L36" s="32">
        <v>320</v>
      </c>
      <c r="M36" s="35" t="s">
        <v>69</v>
      </c>
      <c r="N36" s="36" t="s">
        <v>883</v>
      </c>
      <c r="AA36" s="40" t="s">
        <v>49</v>
      </c>
      <c r="AB36" s="22" t="s">
        <v>1654</v>
      </c>
    </row>
    <row r="37" spans="1:28" ht="12" customHeight="1" x14ac:dyDescent="0.25">
      <c r="A37" s="27" t="s">
        <v>225</v>
      </c>
      <c r="B37" s="27" t="s">
        <v>922</v>
      </c>
      <c r="C37" s="28" t="s">
        <v>61</v>
      </c>
      <c r="D37" s="28" t="s">
        <v>15</v>
      </c>
      <c r="E37" s="42" t="str">
        <f t="shared" si="0"/>
        <v>Warre's, Vintage Port - In Bond</v>
      </c>
      <c r="F37" s="36" t="s">
        <v>94</v>
      </c>
      <c r="G37" s="28" t="s">
        <v>16</v>
      </c>
      <c r="H37" s="31">
        <v>6</v>
      </c>
      <c r="I37" s="28" t="s">
        <v>19</v>
      </c>
      <c r="J37" s="28" t="s">
        <v>22</v>
      </c>
      <c r="K37" s="32">
        <v>150</v>
      </c>
      <c r="L37" s="32">
        <v>180</v>
      </c>
      <c r="M37" s="36"/>
      <c r="N37" s="36"/>
      <c r="AA37" s="40" t="s">
        <v>923</v>
      </c>
      <c r="AB37" s="22" t="s">
        <v>1655</v>
      </c>
    </row>
    <row r="38" spans="1:28" ht="12" customHeight="1" x14ac:dyDescent="0.25">
      <c r="A38" s="27" t="s">
        <v>226</v>
      </c>
      <c r="B38" s="27" t="s">
        <v>24</v>
      </c>
      <c r="C38" s="28" t="s">
        <v>61</v>
      </c>
      <c r="D38" s="28" t="s">
        <v>15</v>
      </c>
      <c r="E38" s="42" t="str">
        <f t="shared" si="0"/>
        <v>1955/1975 Ferreira's Extra Quality Port and Martinez, Vintage Port</v>
      </c>
      <c r="F38" s="36"/>
      <c r="G38" s="28" t="s">
        <v>16</v>
      </c>
      <c r="H38" s="31">
        <v>2</v>
      </c>
      <c r="I38" s="28" t="s">
        <v>17</v>
      </c>
      <c r="J38" s="28" t="s">
        <v>18</v>
      </c>
      <c r="K38" s="32">
        <v>100</v>
      </c>
      <c r="L38" s="32">
        <v>200</v>
      </c>
      <c r="M38" s="36" t="s">
        <v>925</v>
      </c>
      <c r="N38" s="36"/>
      <c r="AA38" s="40" t="s">
        <v>924</v>
      </c>
      <c r="AB38" s="22" t="s">
        <v>1656</v>
      </c>
    </row>
    <row r="39" spans="1:28" ht="12" customHeight="1" x14ac:dyDescent="0.25">
      <c r="A39" s="27" t="s">
        <v>227</v>
      </c>
      <c r="B39" s="27" t="s">
        <v>24</v>
      </c>
      <c r="C39" s="28" t="s">
        <v>926</v>
      </c>
      <c r="D39" s="28" t="s">
        <v>15</v>
      </c>
      <c r="E39" s="42" t="str">
        <f t="shared" si="0"/>
        <v>1970/1991 Mixed Lot of Port and Madeira</v>
      </c>
      <c r="F39" s="36" t="s">
        <v>928</v>
      </c>
      <c r="G39" s="28" t="s">
        <v>16</v>
      </c>
      <c r="H39" s="31">
        <v>8</v>
      </c>
      <c r="I39" s="28" t="s">
        <v>17</v>
      </c>
      <c r="J39" s="28" t="s">
        <v>18</v>
      </c>
      <c r="K39" s="32">
        <v>160</v>
      </c>
      <c r="L39" s="32">
        <v>240</v>
      </c>
      <c r="M39" s="36" t="s">
        <v>929</v>
      </c>
      <c r="N39" s="36" t="s">
        <v>906</v>
      </c>
      <c r="AA39" s="40" t="s">
        <v>927</v>
      </c>
      <c r="AB39" s="22" t="s">
        <v>1657</v>
      </c>
    </row>
    <row r="40" spans="1:28" ht="12" customHeight="1" x14ac:dyDescent="0.25">
      <c r="A40" s="27" t="s">
        <v>228</v>
      </c>
      <c r="B40" s="27" t="s">
        <v>24</v>
      </c>
      <c r="C40" s="28" t="s">
        <v>61</v>
      </c>
      <c r="D40" s="28" t="s">
        <v>15</v>
      </c>
      <c r="E40" s="42" t="str">
        <f t="shared" si="0"/>
        <v>1977/1985 Mixed Lot of Vintage Port</v>
      </c>
      <c r="F40" s="36"/>
      <c r="G40" s="28" t="s">
        <v>16</v>
      </c>
      <c r="H40" s="31">
        <v>7</v>
      </c>
      <c r="I40" s="28" t="s">
        <v>17</v>
      </c>
      <c r="J40" s="28" t="s">
        <v>18</v>
      </c>
      <c r="K40" s="32">
        <v>100</v>
      </c>
      <c r="L40" s="32">
        <v>150</v>
      </c>
      <c r="M40" s="36" t="s">
        <v>931</v>
      </c>
      <c r="N40" s="36"/>
      <c r="AA40" s="40" t="s">
        <v>930</v>
      </c>
      <c r="AB40" s="22" t="s">
        <v>1658</v>
      </c>
    </row>
    <row r="41" spans="1:28" ht="12" customHeight="1" x14ac:dyDescent="0.25">
      <c r="A41" s="27" t="s">
        <v>229</v>
      </c>
      <c r="B41" s="27"/>
      <c r="C41" s="28" t="s">
        <v>45</v>
      </c>
      <c r="D41" s="28" t="s">
        <v>15</v>
      </c>
      <c r="E41" s="42" t="str">
        <f t="shared" si="0"/>
        <v>Penfolds, Great Grandfather Grand Old Liqueur Tawny, South Australia</v>
      </c>
      <c r="F41" s="36" t="s">
        <v>48</v>
      </c>
      <c r="G41" s="28" t="s">
        <v>16</v>
      </c>
      <c r="H41" s="31">
        <v>1</v>
      </c>
      <c r="I41" s="28" t="s">
        <v>42</v>
      </c>
      <c r="J41" s="28" t="s">
        <v>18</v>
      </c>
      <c r="K41" s="32">
        <v>50</v>
      </c>
      <c r="L41" s="32">
        <v>100</v>
      </c>
      <c r="M41" s="36"/>
      <c r="N41" s="36"/>
      <c r="AA41" s="40" t="s">
        <v>932</v>
      </c>
      <c r="AB41" s="22" t="s">
        <v>1659</v>
      </c>
    </row>
    <row r="42" spans="1:28" ht="12" customHeight="1" x14ac:dyDescent="0.25">
      <c r="A42" s="27" t="s">
        <v>230</v>
      </c>
      <c r="B42" s="27" t="s">
        <v>897</v>
      </c>
      <c r="C42" s="28" t="s">
        <v>30</v>
      </c>
      <c r="D42" s="28" t="s">
        <v>29</v>
      </c>
      <c r="E42" s="42" t="str">
        <f t="shared" si="0"/>
        <v>Chateau d'Yquem Premier Cru Superieur, Sauternes</v>
      </c>
      <c r="F42" s="36"/>
      <c r="G42" s="28" t="s">
        <v>16</v>
      </c>
      <c r="H42" s="31">
        <v>2</v>
      </c>
      <c r="I42" s="28" t="s">
        <v>17</v>
      </c>
      <c r="J42" s="28" t="s">
        <v>18</v>
      </c>
      <c r="K42" s="32">
        <v>500</v>
      </c>
      <c r="L42" s="32">
        <v>800</v>
      </c>
      <c r="M42" s="36" t="s">
        <v>933</v>
      </c>
      <c r="N42" s="36"/>
      <c r="AA42" s="40" t="s">
        <v>70</v>
      </c>
      <c r="AB42" s="22" t="s">
        <v>1660</v>
      </c>
    </row>
    <row r="43" spans="1:28" ht="12" customHeight="1" x14ac:dyDescent="0.25">
      <c r="A43" s="27" t="s">
        <v>231</v>
      </c>
      <c r="B43" s="27" t="s">
        <v>868</v>
      </c>
      <c r="C43" s="28" t="s">
        <v>30</v>
      </c>
      <c r="D43" s="28" t="s">
        <v>29</v>
      </c>
      <c r="E43" s="42" t="str">
        <f t="shared" si="0"/>
        <v>Chateau d'Yquem Premier Cru Superieur, Sauternes</v>
      </c>
      <c r="F43" s="35"/>
      <c r="G43" s="28" t="s">
        <v>16</v>
      </c>
      <c r="H43" s="31">
        <v>1</v>
      </c>
      <c r="I43" s="28" t="s">
        <v>19</v>
      </c>
      <c r="J43" s="28" t="s">
        <v>18</v>
      </c>
      <c r="K43" s="32">
        <v>180</v>
      </c>
      <c r="L43" s="32">
        <v>260</v>
      </c>
      <c r="M43" s="49" t="s">
        <v>132</v>
      </c>
      <c r="N43" s="36"/>
      <c r="AA43" s="41" t="s">
        <v>70</v>
      </c>
      <c r="AB43" s="22" t="s">
        <v>1661</v>
      </c>
    </row>
    <row r="44" spans="1:28" ht="12" customHeight="1" x14ac:dyDescent="0.25">
      <c r="A44" s="27" t="s">
        <v>232</v>
      </c>
      <c r="B44" s="27" t="s">
        <v>868</v>
      </c>
      <c r="C44" s="28" t="s">
        <v>30</v>
      </c>
      <c r="D44" s="28" t="s">
        <v>29</v>
      </c>
      <c r="E44" s="42" t="str">
        <f t="shared" si="0"/>
        <v>Chateau de Fargues, Sauternes</v>
      </c>
      <c r="F44" s="36"/>
      <c r="G44" s="28" t="s">
        <v>16</v>
      </c>
      <c r="H44" s="31">
        <v>2</v>
      </c>
      <c r="I44" s="28" t="s">
        <v>17</v>
      </c>
      <c r="J44" s="28" t="s">
        <v>18</v>
      </c>
      <c r="K44" s="32">
        <v>120</v>
      </c>
      <c r="L44" s="32">
        <v>180</v>
      </c>
      <c r="M44" s="35" t="s">
        <v>935</v>
      </c>
      <c r="N44" s="36"/>
      <c r="AA44" s="40" t="s">
        <v>934</v>
      </c>
      <c r="AB44" s="22" t="s">
        <v>1662</v>
      </c>
    </row>
    <row r="45" spans="1:28" ht="12" customHeight="1" x14ac:dyDescent="0.25">
      <c r="A45" s="27" t="s">
        <v>233</v>
      </c>
      <c r="B45" s="27" t="s">
        <v>871</v>
      </c>
      <c r="C45" s="28" t="s">
        <v>30</v>
      </c>
      <c r="D45" s="28" t="s">
        <v>29</v>
      </c>
      <c r="E45" s="42" t="str">
        <f t="shared" si="0"/>
        <v>Chateau d'Yquem Premier Cru Superieur, Sauternes</v>
      </c>
      <c r="F45" s="36"/>
      <c r="G45" s="28" t="s">
        <v>16</v>
      </c>
      <c r="H45" s="31">
        <v>1</v>
      </c>
      <c r="I45" s="28" t="s">
        <v>17</v>
      </c>
      <c r="J45" s="28" t="s">
        <v>18</v>
      </c>
      <c r="K45" s="32">
        <v>180</v>
      </c>
      <c r="L45" s="32">
        <v>260</v>
      </c>
      <c r="M45" s="36"/>
      <c r="N45" s="36" t="s">
        <v>936</v>
      </c>
      <c r="AA45" s="40" t="s">
        <v>70</v>
      </c>
      <c r="AB45" s="22" t="s">
        <v>1663</v>
      </c>
    </row>
    <row r="46" spans="1:28" ht="12" customHeight="1" x14ac:dyDescent="0.25">
      <c r="A46" s="27" t="s">
        <v>234</v>
      </c>
      <c r="B46" s="27" t="s">
        <v>912</v>
      </c>
      <c r="C46" s="28" t="s">
        <v>30</v>
      </c>
      <c r="D46" s="28" t="s">
        <v>29</v>
      </c>
      <c r="E46" s="42" t="str">
        <f t="shared" si="0"/>
        <v>Chateau d'Yquem Premier Cru Superieur, Sauternes</v>
      </c>
      <c r="F46" s="36"/>
      <c r="G46" s="28" t="s">
        <v>16</v>
      </c>
      <c r="H46" s="31">
        <v>1</v>
      </c>
      <c r="I46" s="28" t="s">
        <v>17</v>
      </c>
      <c r="J46" s="28" t="s">
        <v>18</v>
      </c>
      <c r="K46" s="32">
        <v>140</v>
      </c>
      <c r="L46" s="32">
        <v>180</v>
      </c>
      <c r="M46" s="36" t="s">
        <v>937</v>
      </c>
      <c r="N46" s="36"/>
      <c r="AA46" s="40" t="s">
        <v>70</v>
      </c>
      <c r="AB46" s="22" t="s">
        <v>1664</v>
      </c>
    </row>
    <row r="47" spans="1:28" ht="12" customHeight="1" x14ac:dyDescent="0.25">
      <c r="A47" s="27" t="s">
        <v>235</v>
      </c>
      <c r="B47" s="27" t="s">
        <v>938</v>
      </c>
      <c r="C47" s="28" t="s">
        <v>30</v>
      </c>
      <c r="D47" s="28" t="s">
        <v>29</v>
      </c>
      <c r="E47" s="42" t="str">
        <f t="shared" si="0"/>
        <v>Chateau d'Yquem Premier Cru Superieur, Sauternes (Halves)</v>
      </c>
      <c r="F47" s="36"/>
      <c r="G47" s="28" t="s">
        <v>31</v>
      </c>
      <c r="H47" s="31">
        <v>12</v>
      </c>
      <c r="I47" s="28" t="s">
        <v>19</v>
      </c>
      <c r="J47" s="28" t="s">
        <v>18</v>
      </c>
      <c r="K47" s="32">
        <v>700</v>
      </c>
      <c r="L47" s="32">
        <v>900</v>
      </c>
      <c r="M47" s="35"/>
      <c r="N47" s="36" t="s">
        <v>936</v>
      </c>
      <c r="AA47" s="40" t="s">
        <v>939</v>
      </c>
      <c r="AB47" s="22" t="s">
        <v>1665</v>
      </c>
    </row>
    <row r="48" spans="1:28" ht="12" customHeight="1" x14ac:dyDescent="0.25">
      <c r="A48" s="27" t="s">
        <v>236</v>
      </c>
      <c r="B48" s="27" t="s">
        <v>916</v>
      </c>
      <c r="C48" s="28" t="s">
        <v>30</v>
      </c>
      <c r="D48" s="28" t="s">
        <v>29</v>
      </c>
      <c r="E48" s="42" t="str">
        <f t="shared" si="0"/>
        <v>Chateau Rieussec Premier Cru Classe, Sauternes - In Bond</v>
      </c>
      <c r="F48" s="36"/>
      <c r="G48" s="28" t="s">
        <v>16</v>
      </c>
      <c r="H48" s="31">
        <v>12</v>
      </c>
      <c r="I48" s="28" t="s">
        <v>19</v>
      </c>
      <c r="J48" s="28" t="s">
        <v>22</v>
      </c>
      <c r="K48" s="32">
        <v>240</v>
      </c>
      <c r="L48" s="32">
        <v>320</v>
      </c>
      <c r="M48" s="35"/>
      <c r="N48" s="36" t="s">
        <v>941</v>
      </c>
      <c r="AA48" s="40" t="s">
        <v>940</v>
      </c>
      <c r="AB48" s="22" t="s">
        <v>1666</v>
      </c>
    </row>
    <row r="49" spans="1:28" ht="12" customHeight="1" x14ac:dyDescent="0.25">
      <c r="A49" s="27" t="s">
        <v>237</v>
      </c>
      <c r="B49" s="27" t="s">
        <v>942</v>
      </c>
      <c r="C49" s="28" t="s">
        <v>30</v>
      </c>
      <c r="D49" s="28" t="s">
        <v>15</v>
      </c>
      <c r="E49" s="42" t="str">
        <f t="shared" si="0"/>
        <v>Chateau Latour Premier Cru Classe, Pauillac</v>
      </c>
      <c r="F49" s="36"/>
      <c r="G49" s="28" t="s">
        <v>16</v>
      </c>
      <c r="H49" s="31">
        <v>1</v>
      </c>
      <c r="I49" s="28" t="s">
        <v>17</v>
      </c>
      <c r="J49" s="28" t="s">
        <v>18</v>
      </c>
      <c r="K49" s="32">
        <v>180</v>
      </c>
      <c r="L49" s="32">
        <v>280</v>
      </c>
      <c r="M49" s="35"/>
      <c r="N49" s="36"/>
      <c r="AA49" s="40" t="s">
        <v>39</v>
      </c>
      <c r="AB49" s="22" t="s">
        <v>1667</v>
      </c>
    </row>
    <row r="50" spans="1:28" ht="12" customHeight="1" x14ac:dyDescent="0.25">
      <c r="A50" s="27" t="s">
        <v>238</v>
      </c>
      <c r="B50" s="27" t="s">
        <v>943</v>
      </c>
      <c r="C50" s="28" t="s">
        <v>30</v>
      </c>
      <c r="D50" s="28" t="s">
        <v>15</v>
      </c>
      <c r="E50" s="42" t="str">
        <f t="shared" si="0"/>
        <v>Chateau Latour a Pomerol, Pomerol - In Bond</v>
      </c>
      <c r="F50" s="36"/>
      <c r="G50" s="28" t="s">
        <v>16</v>
      </c>
      <c r="H50" s="31">
        <v>3</v>
      </c>
      <c r="I50" s="28" t="s">
        <v>17</v>
      </c>
      <c r="J50" s="28" t="s">
        <v>22</v>
      </c>
      <c r="K50" s="32">
        <v>180</v>
      </c>
      <c r="L50" s="32">
        <v>260</v>
      </c>
      <c r="M50" s="35" t="s">
        <v>130</v>
      </c>
      <c r="N50" s="36" t="s">
        <v>1620</v>
      </c>
      <c r="AA50" s="40" t="s">
        <v>150</v>
      </c>
      <c r="AB50" s="22" t="s">
        <v>1668</v>
      </c>
    </row>
    <row r="51" spans="1:28" ht="12" customHeight="1" x14ac:dyDescent="0.25">
      <c r="A51" s="27" t="s">
        <v>239</v>
      </c>
      <c r="B51" s="27" t="s">
        <v>943</v>
      </c>
      <c r="C51" s="28" t="s">
        <v>30</v>
      </c>
      <c r="D51" s="28" t="s">
        <v>15</v>
      </c>
      <c r="E51" s="42" t="str">
        <f t="shared" si="0"/>
        <v>Chateau Latour a Pomerol, Pomerol - In Bond</v>
      </c>
      <c r="F51" s="36"/>
      <c r="G51" s="28" t="s">
        <v>16</v>
      </c>
      <c r="H51" s="31">
        <v>3</v>
      </c>
      <c r="I51" s="28" t="s">
        <v>17</v>
      </c>
      <c r="J51" s="28" t="s">
        <v>22</v>
      </c>
      <c r="K51" s="32">
        <v>180</v>
      </c>
      <c r="L51" s="32">
        <v>260</v>
      </c>
      <c r="M51" s="36" t="s">
        <v>131</v>
      </c>
      <c r="N51" s="36" t="s">
        <v>1620</v>
      </c>
      <c r="AA51" s="40" t="s">
        <v>150</v>
      </c>
      <c r="AB51" s="22" t="s">
        <v>1669</v>
      </c>
    </row>
    <row r="52" spans="1:28" ht="12" customHeight="1" x14ac:dyDescent="0.25">
      <c r="A52" s="27" t="s">
        <v>240</v>
      </c>
      <c r="B52" s="27" t="s">
        <v>897</v>
      </c>
      <c r="C52" s="28" t="s">
        <v>30</v>
      </c>
      <c r="D52" s="28" t="s">
        <v>15</v>
      </c>
      <c r="E52" s="42" t="str">
        <f t="shared" si="0"/>
        <v>Chateau Latour Premier Cru Classe, Pauillac</v>
      </c>
      <c r="F52" s="36"/>
      <c r="G52" s="28" t="s">
        <v>16</v>
      </c>
      <c r="H52" s="31">
        <v>2</v>
      </c>
      <c r="I52" s="28" t="s">
        <v>17</v>
      </c>
      <c r="J52" s="28" t="s">
        <v>18</v>
      </c>
      <c r="K52" s="32">
        <v>360</v>
      </c>
      <c r="L52" s="32">
        <v>460</v>
      </c>
      <c r="M52" s="35" t="s">
        <v>944</v>
      </c>
      <c r="N52" s="36"/>
      <c r="AA52" s="40" t="s">
        <v>39</v>
      </c>
      <c r="AB52" s="22" t="s">
        <v>1670</v>
      </c>
    </row>
    <row r="53" spans="1:28" ht="12" customHeight="1" x14ac:dyDescent="0.25">
      <c r="A53" s="27" t="s">
        <v>241</v>
      </c>
      <c r="B53" s="27" t="s">
        <v>897</v>
      </c>
      <c r="C53" s="28" t="s">
        <v>30</v>
      </c>
      <c r="D53" s="28" t="s">
        <v>15</v>
      </c>
      <c r="E53" s="42" t="str">
        <f t="shared" si="0"/>
        <v>Chateau Mouton Rothschild Premier Cru Classe, Pauillac</v>
      </c>
      <c r="F53" s="36"/>
      <c r="G53" s="28" t="s">
        <v>16</v>
      </c>
      <c r="H53" s="31">
        <v>3</v>
      </c>
      <c r="I53" s="28" t="s">
        <v>17</v>
      </c>
      <c r="J53" s="28" t="s">
        <v>18</v>
      </c>
      <c r="K53" s="32">
        <v>300</v>
      </c>
      <c r="L53" s="32">
        <v>500</v>
      </c>
      <c r="M53" s="36" t="s">
        <v>945</v>
      </c>
      <c r="N53" s="36"/>
      <c r="AA53" s="40" t="s">
        <v>33</v>
      </c>
      <c r="AB53" s="22" t="s">
        <v>1671</v>
      </c>
    </row>
    <row r="54" spans="1:28" ht="12" customHeight="1" x14ac:dyDescent="0.25">
      <c r="A54" s="27" t="s">
        <v>242</v>
      </c>
      <c r="B54" s="27" t="s">
        <v>897</v>
      </c>
      <c r="C54" s="28" t="s">
        <v>30</v>
      </c>
      <c r="D54" s="28" t="s">
        <v>15</v>
      </c>
      <c r="E54" s="42" t="str">
        <f t="shared" si="0"/>
        <v>Ducru-Beaucaillou 2eme Cru Classe, Saint-Julien</v>
      </c>
      <c r="F54" s="36"/>
      <c r="G54" s="28" t="s">
        <v>16</v>
      </c>
      <c r="H54" s="31">
        <v>3</v>
      </c>
      <c r="I54" s="28" t="s">
        <v>17</v>
      </c>
      <c r="J54" s="28" t="s">
        <v>18</v>
      </c>
      <c r="K54" s="32">
        <v>140</v>
      </c>
      <c r="L54" s="32">
        <v>240</v>
      </c>
      <c r="M54" s="35" t="s">
        <v>946</v>
      </c>
      <c r="N54" s="36"/>
      <c r="AA54" s="40" t="s">
        <v>32</v>
      </c>
      <c r="AB54" s="22" t="s">
        <v>1672</v>
      </c>
    </row>
    <row r="55" spans="1:28" ht="12" customHeight="1" x14ac:dyDescent="0.25">
      <c r="A55" s="27" t="s">
        <v>243</v>
      </c>
      <c r="B55" s="27" t="s">
        <v>897</v>
      </c>
      <c r="C55" s="28" t="s">
        <v>30</v>
      </c>
      <c r="D55" s="28" t="s">
        <v>15</v>
      </c>
      <c r="E55" s="42" t="str">
        <f t="shared" si="0"/>
        <v>Chateau La Lagune 3eme Cru Classe, Haut-Medoc (Magnums)</v>
      </c>
      <c r="F55" s="36"/>
      <c r="G55" s="28" t="s">
        <v>21</v>
      </c>
      <c r="H55" s="31">
        <v>2</v>
      </c>
      <c r="I55" s="28" t="s">
        <v>17</v>
      </c>
      <c r="J55" s="28" t="s">
        <v>18</v>
      </c>
      <c r="K55" s="32">
        <v>180</v>
      </c>
      <c r="L55" s="32">
        <v>260</v>
      </c>
      <c r="M55" s="35"/>
      <c r="N55" s="36"/>
      <c r="AA55" s="40" t="s">
        <v>947</v>
      </c>
      <c r="AB55" s="22" t="s">
        <v>1673</v>
      </c>
    </row>
    <row r="56" spans="1:28" ht="12" customHeight="1" x14ac:dyDescent="0.25">
      <c r="A56" s="27" t="s">
        <v>244</v>
      </c>
      <c r="B56" s="28" t="s">
        <v>948</v>
      </c>
      <c r="C56" s="28" t="s">
        <v>30</v>
      </c>
      <c r="D56" s="28" t="s">
        <v>15</v>
      </c>
      <c r="E56" s="42" t="str">
        <f t="shared" si="0"/>
        <v>Ducru-Beaucaillou 2eme Cru Classe, Saint-Julien</v>
      </c>
      <c r="F56" s="35"/>
      <c r="G56" s="28" t="s">
        <v>16</v>
      </c>
      <c r="H56" s="31">
        <v>12</v>
      </c>
      <c r="I56" s="28" t="s">
        <v>19</v>
      </c>
      <c r="J56" s="28" t="s">
        <v>18</v>
      </c>
      <c r="K56" s="32">
        <v>650</v>
      </c>
      <c r="L56" s="32">
        <v>850</v>
      </c>
      <c r="M56" s="49"/>
      <c r="N56" s="35" t="s">
        <v>936</v>
      </c>
      <c r="AA56" s="41" t="s">
        <v>32</v>
      </c>
      <c r="AB56" s="22" t="s">
        <v>1674</v>
      </c>
    </row>
    <row r="57" spans="1:28" ht="12" customHeight="1" x14ac:dyDescent="0.25">
      <c r="A57" s="27" t="s">
        <v>245</v>
      </c>
      <c r="B57" s="28" t="s">
        <v>949</v>
      </c>
      <c r="C57" s="27" t="s">
        <v>30</v>
      </c>
      <c r="D57" s="28" t="s">
        <v>15</v>
      </c>
      <c r="E57" s="42" t="str">
        <f t="shared" si="0"/>
        <v>Chateau Lynch-Bages 5eme Cru Classe, Pauillac</v>
      </c>
      <c r="F57" s="35"/>
      <c r="G57" s="28" t="s">
        <v>16</v>
      </c>
      <c r="H57" s="31">
        <v>2</v>
      </c>
      <c r="I57" s="28" t="s">
        <v>17</v>
      </c>
      <c r="J57" s="28" t="s">
        <v>18</v>
      </c>
      <c r="K57" s="32">
        <v>200</v>
      </c>
      <c r="L57" s="32">
        <v>300</v>
      </c>
      <c r="M57" s="49" t="s">
        <v>950</v>
      </c>
      <c r="N57" s="36"/>
      <c r="AA57" s="41" t="s">
        <v>47</v>
      </c>
      <c r="AB57" s="22" t="s">
        <v>1675</v>
      </c>
    </row>
    <row r="58" spans="1:28" ht="12" customHeight="1" x14ac:dyDescent="0.25">
      <c r="A58" s="27" t="s">
        <v>246</v>
      </c>
      <c r="B58" s="27" t="s">
        <v>868</v>
      </c>
      <c r="C58" s="27" t="s">
        <v>30</v>
      </c>
      <c r="D58" s="28" t="s">
        <v>15</v>
      </c>
      <c r="E58" s="42" t="str">
        <f t="shared" si="0"/>
        <v>Chateau Mouton Rothschild Premier Cru Classe, Pauillac</v>
      </c>
      <c r="F58" s="36"/>
      <c r="G58" s="28" t="s">
        <v>16</v>
      </c>
      <c r="H58" s="31">
        <v>12</v>
      </c>
      <c r="I58" s="28" t="s">
        <v>19</v>
      </c>
      <c r="J58" s="28" t="s">
        <v>18</v>
      </c>
      <c r="K58" s="32">
        <v>2800</v>
      </c>
      <c r="L58" s="32">
        <v>3200</v>
      </c>
      <c r="M58" s="36" t="s">
        <v>951</v>
      </c>
      <c r="N58" s="36"/>
      <c r="AA58" s="40" t="s">
        <v>33</v>
      </c>
      <c r="AB58" s="22" t="s">
        <v>1676</v>
      </c>
    </row>
    <row r="59" spans="1:28" ht="12" customHeight="1" x14ac:dyDescent="0.25">
      <c r="A59" s="27" t="s">
        <v>247</v>
      </c>
      <c r="B59" s="27" t="s">
        <v>952</v>
      </c>
      <c r="C59" s="27" t="s">
        <v>30</v>
      </c>
      <c r="D59" s="28" t="s">
        <v>15</v>
      </c>
      <c r="E59" s="42" t="str">
        <f t="shared" si="0"/>
        <v>Chateau Lafite Rothschild Premier Cru Classe, Pauillac</v>
      </c>
      <c r="F59" s="36"/>
      <c r="G59" s="28" t="s">
        <v>16</v>
      </c>
      <c r="H59" s="31">
        <v>2</v>
      </c>
      <c r="I59" s="28" t="s">
        <v>17</v>
      </c>
      <c r="J59" s="28" t="s">
        <v>18</v>
      </c>
      <c r="K59" s="32">
        <v>600</v>
      </c>
      <c r="L59" s="32">
        <v>800</v>
      </c>
      <c r="M59" s="36" t="s">
        <v>953</v>
      </c>
      <c r="N59" s="36"/>
      <c r="AA59" s="40" t="s">
        <v>149</v>
      </c>
      <c r="AB59" s="22" t="s">
        <v>1677</v>
      </c>
    </row>
    <row r="60" spans="1:28" ht="12" customHeight="1" x14ac:dyDescent="0.25">
      <c r="A60" s="27" t="s">
        <v>248</v>
      </c>
      <c r="B60" s="27" t="s">
        <v>954</v>
      </c>
      <c r="C60" s="27" t="s">
        <v>30</v>
      </c>
      <c r="D60" s="28" t="s">
        <v>15</v>
      </c>
      <c r="E60" s="42" t="str">
        <f t="shared" si="0"/>
        <v>Chateau Pontet-Canet 5eme Cru Classe, Pauillac</v>
      </c>
      <c r="F60" s="36"/>
      <c r="G60" s="28" t="s">
        <v>16</v>
      </c>
      <c r="H60" s="31">
        <v>3</v>
      </c>
      <c r="I60" s="28" t="s">
        <v>17</v>
      </c>
      <c r="J60" s="28" t="s">
        <v>18</v>
      </c>
      <c r="K60" s="32">
        <v>120</v>
      </c>
      <c r="L60" s="32">
        <v>180</v>
      </c>
      <c r="M60" s="36"/>
      <c r="N60" s="36"/>
      <c r="AA60" s="40" t="s">
        <v>56</v>
      </c>
      <c r="AB60" s="22" t="s">
        <v>1678</v>
      </c>
    </row>
    <row r="61" spans="1:28" ht="12" customHeight="1" x14ac:dyDescent="0.25">
      <c r="A61" s="27" t="s">
        <v>249</v>
      </c>
      <c r="B61" s="27" t="s">
        <v>871</v>
      </c>
      <c r="C61" s="27" t="s">
        <v>30</v>
      </c>
      <c r="D61" s="28" t="s">
        <v>15</v>
      </c>
      <c r="E61" s="42" t="str">
        <f t="shared" si="0"/>
        <v>Chateau La Mission Haut-Brion Cru Classe, Pessac-Leognan</v>
      </c>
      <c r="F61" s="36"/>
      <c r="G61" s="28" t="s">
        <v>16</v>
      </c>
      <c r="H61" s="31">
        <v>12</v>
      </c>
      <c r="I61" s="28" t="s">
        <v>19</v>
      </c>
      <c r="J61" s="28" t="s">
        <v>18</v>
      </c>
      <c r="K61" s="32">
        <v>3800</v>
      </c>
      <c r="L61" s="32">
        <v>4800</v>
      </c>
      <c r="M61" s="36"/>
      <c r="N61" s="35"/>
      <c r="AA61" s="40" t="s">
        <v>955</v>
      </c>
      <c r="AB61" s="22" t="s">
        <v>1679</v>
      </c>
    </row>
    <row r="62" spans="1:28" ht="12" customHeight="1" x14ac:dyDescent="0.25">
      <c r="A62" s="27" t="s">
        <v>250</v>
      </c>
      <c r="B62" s="27" t="s">
        <v>871</v>
      </c>
      <c r="C62" s="27" t="s">
        <v>30</v>
      </c>
      <c r="D62" s="28" t="s">
        <v>15</v>
      </c>
      <c r="E62" s="42" t="str">
        <f t="shared" si="0"/>
        <v>Chateau L'Evangile, Pomerol (Magnum)</v>
      </c>
      <c r="F62" s="36"/>
      <c r="G62" s="28" t="s">
        <v>21</v>
      </c>
      <c r="H62" s="31">
        <v>1</v>
      </c>
      <c r="I62" s="28" t="s">
        <v>17</v>
      </c>
      <c r="J62" s="28" t="s">
        <v>18</v>
      </c>
      <c r="K62" s="32">
        <v>280</v>
      </c>
      <c r="L62" s="32">
        <v>380</v>
      </c>
      <c r="M62" s="36"/>
      <c r="N62" s="36"/>
      <c r="AA62" s="40" t="s">
        <v>956</v>
      </c>
      <c r="AB62" s="22" t="s">
        <v>1680</v>
      </c>
    </row>
    <row r="63" spans="1:28" ht="12" customHeight="1" x14ac:dyDescent="0.25">
      <c r="A63" s="27" t="s">
        <v>251</v>
      </c>
      <c r="B63" s="27" t="s">
        <v>912</v>
      </c>
      <c r="C63" s="27" t="s">
        <v>30</v>
      </c>
      <c r="D63" s="28" t="s">
        <v>15</v>
      </c>
      <c r="E63" s="42" t="str">
        <f t="shared" si="0"/>
        <v>Chateau Potensac, Medoc</v>
      </c>
      <c r="F63" s="36"/>
      <c r="G63" s="28" t="s">
        <v>16</v>
      </c>
      <c r="H63" s="31">
        <v>12</v>
      </c>
      <c r="I63" s="28" t="s">
        <v>19</v>
      </c>
      <c r="J63" s="28" t="s">
        <v>18</v>
      </c>
      <c r="K63" s="32">
        <v>200</v>
      </c>
      <c r="L63" s="32">
        <v>300</v>
      </c>
      <c r="M63" s="36"/>
      <c r="N63" s="36"/>
      <c r="AA63" s="40" t="s">
        <v>155</v>
      </c>
      <c r="AB63" s="22" t="s">
        <v>1681</v>
      </c>
    </row>
    <row r="64" spans="1:28" ht="12" customHeight="1" x14ac:dyDescent="0.25">
      <c r="A64" s="27" t="s">
        <v>252</v>
      </c>
      <c r="B64" s="27" t="s">
        <v>873</v>
      </c>
      <c r="C64" s="27" t="s">
        <v>30</v>
      </c>
      <c r="D64" s="28" t="s">
        <v>15</v>
      </c>
      <c r="E64" s="42" t="str">
        <f t="shared" si="0"/>
        <v>Chateau Mouton Rothschild Premier Cru Classe, Pauillac</v>
      </c>
      <c r="F64" s="36"/>
      <c r="G64" s="28" t="s">
        <v>16</v>
      </c>
      <c r="H64" s="31">
        <v>1</v>
      </c>
      <c r="I64" s="28" t="s">
        <v>17</v>
      </c>
      <c r="J64" s="28" t="s">
        <v>18</v>
      </c>
      <c r="K64" s="32">
        <v>170</v>
      </c>
      <c r="L64" s="32">
        <v>240</v>
      </c>
      <c r="M64" s="36"/>
      <c r="N64" s="36"/>
      <c r="AA64" s="40" t="s">
        <v>33</v>
      </c>
      <c r="AB64" s="22" t="s">
        <v>1682</v>
      </c>
    </row>
    <row r="65" spans="1:28" ht="12" customHeight="1" x14ac:dyDescent="0.25">
      <c r="A65" s="27" t="s">
        <v>253</v>
      </c>
      <c r="B65" s="27" t="s">
        <v>938</v>
      </c>
      <c r="C65" s="27" t="s">
        <v>30</v>
      </c>
      <c r="D65" s="28" t="s">
        <v>15</v>
      </c>
      <c r="E65" s="42" t="str">
        <f t="shared" si="0"/>
        <v>Chateau Palmer 3eme Cru Classe, Margaux</v>
      </c>
      <c r="F65" s="36"/>
      <c r="G65" s="28" t="s">
        <v>16</v>
      </c>
      <c r="H65" s="31">
        <v>12</v>
      </c>
      <c r="I65" s="28" t="s">
        <v>17</v>
      </c>
      <c r="J65" s="28" t="s">
        <v>18</v>
      </c>
      <c r="K65" s="32">
        <v>1400</v>
      </c>
      <c r="L65" s="32">
        <v>1600</v>
      </c>
      <c r="M65" s="36"/>
      <c r="N65" s="36"/>
      <c r="AA65" s="40" t="s">
        <v>957</v>
      </c>
      <c r="AB65" s="22" t="s">
        <v>1683</v>
      </c>
    </row>
    <row r="66" spans="1:28" ht="12" customHeight="1" x14ac:dyDescent="0.25">
      <c r="A66" s="27" t="s">
        <v>254</v>
      </c>
      <c r="B66" s="27" t="s">
        <v>874</v>
      </c>
      <c r="C66" s="27" t="s">
        <v>30</v>
      </c>
      <c r="D66" s="28" t="s">
        <v>15</v>
      </c>
      <c r="E66" s="42" t="str">
        <f t="shared" si="0"/>
        <v>Chateau Cheval Blanc Premier Grand Cru Classe A, St-Emilion Grand Cru - In Bond</v>
      </c>
      <c r="F66" s="36"/>
      <c r="G66" s="28" t="s">
        <v>16</v>
      </c>
      <c r="H66" s="31">
        <v>12</v>
      </c>
      <c r="I66" s="28" t="s">
        <v>19</v>
      </c>
      <c r="J66" s="28" t="s">
        <v>22</v>
      </c>
      <c r="K66" s="32">
        <v>6000</v>
      </c>
      <c r="L66" s="32">
        <v>8000</v>
      </c>
      <c r="M66" s="36"/>
      <c r="N66" s="36" t="s">
        <v>941</v>
      </c>
      <c r="AA66" s="40" t="s">
        <v>958</v>
      </c>
      <c r="AB66" s="22" t="s">
        <v>1684</v>
      </c>
    </row>
    <row r="67" spans="1:28" ht="12" customHeight="1" x14ac:dyDescent="0.25">
      <c r="A67" s="27" t="s">
        <v>255</v>
      </c>
      <c r="B67" s="27" t="s">
        <v>876</v>
      </c>
      <c r="C67" s="27" t="s">
        <v>30</v>
      </c>
      <c r="D67" s="28" t="s">
        <v>15</v>
      </c>
      <c r="E67" s="42" t="str">
        <f t="shared" si="0"/>
        <v>Chateau La Grangere, Saint-Emilion Grand Cru</v>
      </c>
      <c r="F67" s="36"/>
      <c r="G67" s="28" t="s">
        <v>16</v>
      </c>
      <c r="H67" s="31">
        <v>12</v>
      </c>
      <c r="I67" s="28" t="s">
        <v>19</v>
      </c>
      <c r="J67" s="28" t="s">
        <v>18</v>
      </c>
      <c r="K67" s="32">
        <v>200</v>
      </c>
      <c r="L67" s="32">
        <v>300</v>
      </c>
      <c r="M67" s="36" t="s">
        <v>69</v>
      </c>
      <c r="N67" s="35" t="s">
        <v>936</v>
      </c>
      <c r="AA67" s="40" t="s">
        <v>959</v>
      </c>
      <c r="AB67" s="22" t="s">
        <v>1685</v>
      </c>
    </row>
    <row r="68" spans="1:28" ht="12" customHeight="1" x14ac:dyDescent="0.25">
      <c r="A68" s="27" t="s">
        <v>256</v>
      </c>
      <c r="B68" s="27" t="s">
        <v>960</v>
      </c>
      <c r="C68" s="27" t="s">
        <v>30</v>
      </c>
      <c r="D68" s="28" t="s">
        <v>15</v>
      </c>
      <c r="E68" s="42" t="str">
        <f t="shared" ref="E68:E131" si="1">HYPERLINK(AB68,AA68)</f>
        <v>Chateau Brane-Cantenac 2eme Cru Classe, Margaux</v>
      </c>
      <c r="F68" s="36"/>
      <c r="G68" s="28" t="s">
        <v>16</v>
      </c>
      <c r="H68" s="31">
        <v>12</v>
      </c>
      <c r="I68" s="28" t="s">
        <v>19</v>
      </c>
      <c r="J68" s="28" t="s">
        <v>18</v>
      </c>
      <c r="K68" s="32">
        <v>600</v>
      </c>
      <c r="L68" s="32">
        <v>800</v>
      </c>
      <c r="M68" s="36"/>
      <c r="N68" s="35"/>
      <c r="AA68" s="40" t="s">
        <v>961</v>
      </c>
      <c r="AB68" s="22" t="s">
        <v>1686</v>
      </c>
    </row>
    <row r="69" spans="1:28" ht="12" customHeight="1" x14ac:dyDescent="0.25">
      <c r="A69" s="27" t="s">
        <v>257</v>
      </c>
      <c r="B69" s="27" t="s">
        <v>960</v>
      </c>
      <c r="C69" s="27" t="s">
        <v>30</v>
      </c>
      <c r="D69" s="28" t="s">
        <v>15</v>
      </c>
      <c r="E69" s="42" t="str">
        <f t="shared" si="1"/>
        <v>Ducru-Beaucaillou 2eme Cru Classe, Saint-Julien</v>
      </c>
      <c r="F69" s="36"/>
      <c r="G69" s="28" t="s">
        <v>16</v>
      </c>
      <c r="H69" s="31">
        <v>12</v>
      </c>
      <c r="I69" s="28" t="s">
        <v>19</v>
      </c>
      <c r="J69" s="28" t="s">
        <v>18</v>
      </c>
      <c r="K69" s="32">
        <v>1200</v>
      </c>
      <c r="L69" s="32">
        <v>1800</v>
      </c>
      <c r="M69" s="36"/>
      <c r="N69" s="36"/>
      <c r="AA69" s="40" t="s">
        <v>32</v>
      </c>
      <c r="AB69" s="22" t="s">
        <v>1687</v>
      </c>
    </row>
    <row r="70" spans="1:28" ht="12" customHeight="1" x14ac:dyDescent="0.25">
      <c r="A70" s="27" t="s">
        <v>258</v>
      </c>
      <c r="B70" s="27" t="s">
        <v>960</v>
      </c>
      <c r="C70" s="27" t="s">
        <v>30</v>
      </c>
      <c r="D70" s="28" t="s">
        <v>15</v>
      </c>
      <c r="E70" s="42" t="str">
        <f t="shared" si="1"/>
        <v>Chateau Sociando-Mallet, Haut-Medoc</v>
      </c>
      <c r="F70" s="36"/>
      <c r="G70" s="28" t="s">
        <v>16</v>
      </c>
      <c r="H70" s="31">
        <v>6</v>
      </c>
      <c r="I70" s="28" t="s">
        <v>17</v>
      </c>
      <c r="J70" s="28" t="s">
        <v>18</v>
      </c>
      <c r="K70" s="32">
        <v>160</v>
      </c>
      <c r="L70" s="32">
        <v>220</v>
      </c>
      <c r="M70" s="36"/>
      <c r="N70" s="36" t="s">
        <v>883</v>
      </c>
      <c r="AA70" s="40" t="s">
        <v>153</v>
      </c>
      <c r="AB70" s="22" t="s">
        <v>1688</v>
      </c>
    </row>
    <row r="71" spans="1:28" ht="12" customHeight="1" x14ac:dyDescent="0.25">
      <c r="A71" s="27" t="s">
        <v>259</v>
      </c>
      <c r="B71" s="27" t="s">
        <v>914</v>
      </c>
      <c r="C71" s="27" t="s">
        <v>30</v>
      </c>
      <c r="D71" s="28" t="s">
        <v>15</v>
      </c>
      <c r="E71" s="42" t="str">
        <f t="shared" si="1"/>
        <v>Chateau Larmande Grand Cru Classe, Saint-Emilion Grand Cru</v>
      </c>
      <c r="F71" s="36"/>
      <c r="G71" s="28" t="s">
        <v>16</v>
      </c>
      <c r="H71" s="31">
        <v>12</v>
      </c>
      <c r="I71" s="28" t="s">
        <v>19</v>
      </c>
      <c r="J71" s="28" t="s">
        <v>18</v>
      </c>
      <c r="K71" s="32">
        <v>260</v>
      </c>
      <c r="L71" s="32">
        <v>360</v>
      </c>
      <c r="M71" s="35"/>
      <c r="N71" s="36" t="s">
        <v>936</v>
      </c>
      <c r="AA71" s="40" t="s">
        <v>962</v>
      </c>
      <c r="AB71" s="22" t="s">
        <v>1689</v>
      </c>
    </row>
    <row r="72" spans="1:28" ht="12" customHeight="1" x14ac:dyDescent="0.25">
      <c r="A72" s="27" t="s">
        <v>260</v>
      </c>
      <c r="B72" s="27" t="s">
        <v>914</v>
      </c>
      <c r="C72" s="27" t="s">
        <v>30</v>
      </c>
      <c r="D72" s="28" t="s">
        <v>15</v>
      </c>
      <c r="E72" s="42" t="str">
        <f t="shared" si="1"/>
        <v>Chateau Laforge, Saint-Emilion (Double Magnum)</v>
      </c>
      <c r="F72" s="36"/>
      <c r="G72" s="28" t="s">
        <v>72</v>
      </c>
      <c r="H72" s="31">
        <v>1</v>
      </c>
      <c r="I72" s="28" t="s">
        <v>17</v>
      </c>
      <c r="J72" s="28" t="s">
        <v>18</v>
      </c>
      <c r="K72" s="32">
        <v>80</v>
      </c>
      <c r="L72" s="32">
        <v>120</v>
      </c>
      <c r="M72" s="35"/>
      <c r="N72" s="36"/>
      <c r="AA72" s="40" t="s">
        <v>963</v>
      </c>
      <c r="AB72" s="22" t="s">
        <v>1690</v>
      </c>
    </row>
    <row r="73" spans="1:28" ht="12" customHeight="1" x14ac:dyDescent="0.25">
      <c r="A73" s="27" t="s">
        <v>261</v>
      </c>
      <c r="B73" s="27" t="s">
        <v>878</v>
      </c>
      <c r="C73" s="27" t="s">
        <v>30</v>
      </c>
      <c r="D73" s="28" t="s">
        <v>15</v>
      </c>
      <c r="E73" s="42" t="str">
        <f t="shared" si="1"/>
        <v>Chateau Rauzan-Segla 2eme Cru Classe, Margaux</v>
      </c>
      <c r="F73" s="36"/>
      <c r="G73" s="28" t="s">
        <v>16</v>
      </c>
      <c r="H73" s="31">
        <v>12</v>
      </c>
      <c r="I73" s="28" t="s">
        <v>19</v>
      </c>
      <c r="J73" s="28" t="s">
        <v>18</v>
      </c>
      <c r="K73" s="32">
        <v>600</v>
      </c>
      <c r="L73" s="32">
        <v>800</v>
      </c>
      <c r="M73" s="36"/>
      <c r="N73" s="36"/>
      <c r="AA73" s="40" t="s">
        <v>64</v>
      </c>
      <c r="AB73" s="22" t="s">
        <v>1691</v>
      </c>
    </row>
    <row r="74" spans="1:28" ht="12" customHeight="1" x14ac:dyDescent="0.25">
      <c r="A74" s="27" t="s">
        <v>262</v>
      </c>
      <c r="B74" s="27" t="s">
        <v>878</v>
      </c>
      <c r="C74" s="27" t="s">
        <v>30</v>
      </c>
      <c r="D74" s="28" t="s">
        <v>15</v>
      </c>
      <c r="E74" s="42" t="str">
        <f t="shared" si="1"/>
        <v>Chateau Pichon Longueville Comtesse de Lalande 2eme Cru Classe, Pauillac</v>
      </c>
      <c r="F74" s="36"/>
      <c r="G74" s="28" t="s">
        <v>16</v>
      </c>
      <c r="H74" s="31">
        <v>12</v>
      </c>
      <c r="I74" s="28" t="s">
        <v>19</v>
      </c>
      <c r="J74" s="28" t="s">
        <v>18</v>
      </c>
      <c r="K74" s="32">
        <v>900</v>
      </c>
      <c r="L74" s="32">
        <v>1300</v>
      </c>
      <c r="M74" s="36"/>
      <c r="N74" s="36"/>
      <c r="AA74" s="40" t="s">
        <v>152</v>
      </c>
      <c r="AB74" s="22" t="s">
        <v>1692</v>
      </c>
    </row>
    <row r="75" spans="1:28" ht="12" customHeight="1" x14ac:dyDescent="0.25">
      <c r="A75" s="27" t="s">
        <v>263</v>
      </c>
      <c r="B75" s="27" t="s">
        <v>878</v>
      </c>
      <c r="C75" s="27" t="s">
        <v>30</v>
      </c>
      <c r="D75" s="28" t="s">
        <v>15</v>
      </c>
      <c r="E75" s="42" t="str">
        <f t="shared" si="1"/>
        <v>Chateau Montrose 2eme Cru Classe, Saint-Estephe</v>
      </c>
      <c r="F75" s="36"/>
      <c r="G75" s="28" t="s">
        <v>16</v>
      </c>
      <c r="H75" s="31">
        <v>12</v>
      </c>
      <c r="I75" s="28" t="s">
        <v>17</v>
      </c>
      <c r="J75" s="28" t="s">
        <v>18</v>
      </c>
      <c r="K75" s="32">
        <v>700</v>
      </c>
      <c r="L75" s="32">
        <v>900</v>
      </c>
      <c r="M75" s="36" t="s">
        <v>134</v>
      </c>
      <c r="N75" s="36" t="s">
        <v>141</v>
      </c>
      <c r="AA75" s="40" t="s">
        <v>40</v>
      </c>
      <c r="AB75" s="22" t="s">
        <v>1693</v>
      </c>
    </row>
    <row r="76" spans="1:28" ht="12" customHeight="1" x14ac:dyDescent="0.25">
      <c r="A76" s="27" t="s">
        <v>264</v>
      </c>
      <c r="B76" s="27" t="s">
        <v>878</v>
      </c>
      <c r="C76" s="27" t="s">
        <v>30</v>
      </c>
      <c r="D76" s="28" t="s">
        <v>15</v>
      </c>
      <c r="E76" s="42" t="str">
        <f t="shared" si="1"/>
        <v>Cos d'Estournel 2eme Cru Classe, Saint-Estephe</v>
      </c>
      <c r="F76" s="36"/>
      <c r="G76" s="28" t="s">
        <v>16</v>
      </c>
      <c r="H76" s="31">
        <v>6</v>
      </c>
      <c r="I76" s="28" t="s">
        <v>19</v>
      </c>
      <c r="J76" s="28" t="s">
        <v>18</v>
      </c>
      <c r="K76" s="32">
        <v>400</v>
      </c>
      <c r="L76" s="32">
        <v>500</v>
      </c>
      <c r="M76" s="36" t="s">
        <v>964</v>
      </c>
      <c r="N76" s="36"/>
      <c r="AA76" s="40" t="s">
        <v>158</v>
      </c>
      <c r="AB76" s="22" t="s">
        <v>1694</v>
      </c>
    </row>
    <row r="77" spans="1:28" ht="12" customHeight="1" x14ac:dyDescent="0.25">
      <c r="A77" s="27" t="s">
        <v>265</v>
      </c>
      <c r="B77" s="27" t="s">
        <v>878</v>
      </c>
      <c r="C77" s="27" t="s">
        <v>30</v>
      </c>
      <c r="D77" s="28" t="s">
        <v>15</v>
      </c>
      <c r="E77" s="42" t="str">
        <f t="shared" si="1"/>
        <v>Cos d'Estournel 2eme Cru Classe, Saint-Estephe</v>
      </c>
      <c r="F77" s="36"/>
      <c r="G77" s="28" t="s">
        <v>16</v>
      </c>
      <c r="H77" s="31">
        <v>5</v>
      </c>
      <c r="I77" s="28" t="s">
        <v>17</v>
      </c>
      <c r="J77" s="28" t="s">
        <v>18</v>
      </c>
      <c r="K77" s="32">
        <v>320</v>
      </c>
      <c r="L77" s="32">
        <v>400</v>
      </c>
      <c r="M77" s="35"/>
      <c r="N77" s="36"/>
      <c r="AA77" s="40" t="s">
        <v>158</v>
      </c>
      <c r="AB77" s="22" t="s">
        <v>1695</v>
      </c>
    </row>
    <row r="78" spans="1:28" ht="12" customHeight="1" x14ac:dyDescent="0.25">
      <c r="A78" s="27" t="s">
        <v>266</v>
      </c>
      <c r="B78" s="27" t="s">
        <v>878</v>
      </c>
      <c r="C78" s="27" t="s">
        <v>30</v>
      </c>
      <c r="D78" s="28" t="s">
        <v>15</v>
      </c>
      <c r="E78" s="42" t="str">
        <f t="shared" si="1"/>
        <v>Ducru-Beaucaillou 2eme Cru Classe, Saint-Julien</v>
      </c>
      <c r="F78" s="36"/>
      <c r="G78" s="28" t="s">
        <v>16</v>
      </c>
      <c r="H78" s="31">
        <v>12</v>
      </c>
      <c r="I78" s="28" t="s">
        <v>19</v>
      </c>
      <c r="J78" s="28" t="s">
        <v>18</v>
      </c>
      <c r="K78" s="32">
        <v>800</v>
      </c>
      <c r="L78" s="32">
        <v>1200</v>
      </c>
      <c r="M78" s="36"/>
      <c r="N78" s="36"/>
      <c r="AA78" s="40" t="s">
        <v>32</v>
      </c>
      <c r="AB78" s="22" t="s">
        <v>1696</v>
      </c>
    </row>
    <row r="79" spans="1:28" ht="12" customHeight="1" x14ac:dyDescent="0.25">
      <c r="A79" s="27" t="s">
        <v>267</v>
      </c>
      <c r="B79" s="27" t="s">
        <v>878</v>
      </c>
      <c r="C79" s="27" t="s">
        <v>30</v>
      </c>
      <c r="D79" s="28" t="s">
        <v>15</v>
      </c>
      <c r="E79" s="42" t="str">
        <f t="shared" si="1"/>
        <v>Ducru-Beaucaillou 2eme Cru Classe, Saint-Julien</v>
      </c>
      <c r="F79" s="36"/>
      <c r="G79" s="28" t="s">
        <v>16</v>
      </c>
      <c r="H79" s="31">
        <v>10</v>
      </c>
      <c r="I79" s="28" t="s">
        <v>17</v>
      </c>
      <c r="J79" s="28" t="s">
        <v>18</v>
      </c>
      <c r="K79" s="32">
        <v>700</v>
      </c>
      <c r="L79" s="32">
        <v>900</v>
      </c>
      <c r="M79" s="36" t="s">
        <v>129</v>
      </c>
      <c r="N79" s="36" t="s">
        <v>141</v>
      </c>
      <c r="AA79" s="40" t="s">
        <v>32</v>
      </c>
      <c r="AB79" s="22" t="s">
        <v>1697</v>
      </c>
    </row>
    <row r="80" spans="1:28" ht="12" customHeight="1" x14ac:dyDescent="0.25">
      <c r="A80" s="27" t="s">
        <v>268</v>
      </c>
      <c r="B80" s="27" t="s">
        <v>878</v>
      </c>
      <c r="C80" s="27" t="s">
        <v>30</v>
      </c>
      <c r="D80" s="28" t="s">
        <v>15</v>
      </c>
      <c r="E80" s="42" t="str">
        <f t="shared" si="1"/>
        <v>Chateau Leoville Barton 2eme Cru Classe, Saint-Julien</v>
      </c>
      <c r="F80" s="36"/>
      <c r="G80" s="28" t="s">
        <v>16</v>
      </c>
      <c r="H80" s="31">
        <v>12</v>
      </c>
      <c r="I80" s="28" t="s">
        <v>19</v>
      </c>
      <c r="J80" s="28" t="s">
        <v>18</v>
      </c>
      <c r="K80" s="32">
        <v>400</v>
      </c>
      <c r="L80" s="32">
        <v>600</v>
      </c>
      <c r="M80" s="36"/>
      <c r="N80" s="36"/>
      <c r="AA80" s="40" t="s">
        <v>57</v>
      </c>
      <c r="AB80" s="22" t="s">
        <v>1698</v>
      </c>
    </row>
    <row r="81" spans="1:28" ht="12" customHeight="1" x14ac:dyDescent="0.25">
      <c r="A81" s="27" t="s">
        <v>269</v>
      </c>
      <c r="B81" s="27" t="s">
        <v>878</v>
      </c>
      <c r="C81" s="27" t="s">
        <v>30</v>
      </c>
      <c r="D81" s="28" t="s">
        <v>15</v>
      </c>
      <c r="E81" s="42" t="str">
        <f t="shared" si="1"/>
        <v>Chateau Palmer 3eme Cru Classe, Margaux</v>
      </c>
      <c r="F81" s="36"/>
      <c r="G81" s="28" t="s">
        <v>16</v>
      </c>
      <c r="H81" s="31">
        <v>12</v>
      </c>
      <c r="I81" s="28" t="s">
        <v>19</v>
      </c>
      <c r="J81" s="28" t="s">
        <v>18</v>
      </c>
      <c r="K81" s="32">
        <v>1200</v>
      </c>
      <c r="L81" s="32">
        <v>1800</v>
      </c>
      <c r="M81" s="35"/>
      <c r="N81" s="36"/>
      <c r="AA81" s="40" t="s">
        <v>957</v>
      </c>
      <c r="AB81" s="22" t="s">
        <v>1699</v>
      </c>
    </row>
    <row r="82" spans="1:28" ht="12" customHeight="1" x14ac:dyDescent="0.25">
      <c r="A82" s="27" t="s">
        <v>270</v>
      </c>
      <c r="B82" s="27" t="s">
        <v>878</v>
      </c>
      <c r="C82" s="27" t="s">
        <v>30</v>
      </c>
      <c r="D82" s="28" t="s">
        <v>15</v>
      </c>
      <c r="E82" s="42" t="str">
        <f t="shared" si="1"/>
        <v>Chateau Lynch-Bages 5eme Cru Classe, Pauillac</v>
      </c>
      <c r="F82" s="36"/>
      <c r="G82" s="28" t="s">
        <v>16</v>
      </c>
      <c r="H82" s="31">
        <v>12</v>
      </c>
      <c r="I82" s="28" t="s">
        <v>19</v>
      </c>
      <c r="J82" s="28" t="s">
        <v>18</v>
      </c>
      <c r="K82" s="32">
        <v>600</v>
      </c>
      <c r="L82" s="32">
        <v>900</v>
      </c>
      <c r="M82" s="36"/>
      <c r="N82" s="36"/>
      <c r="AA82" s="40" t="s">
        <v>47</v>
      </c>
      <c r="AB82" s="22" t="s">
        <v>1700</v>
      </c>
    </row>
    <row r="83" spans="1:28" ht="12" customHeight="1" x14ac:dyDescent="0.25">
      <c r="A83" s="27" t="s">
        <v>271</v>
      </c>
      <c r="B83" s="27" t="s">
        <v>965</v>
      </c>
      <c r="C83" s="27" t="s">
        <v>30</v>
      </c>
      <c r="D83" s="28" t="s">
        <v>15</v>
      </c>
      <c r="E83" s="42" t="str">
        <f t="shared" si="1"/>
        <v>Chateau Haut-Brion Premier Cru Classe, Pessac-Leognan - In Bond</v>
      </c>
      <c r="F83" s="36"/>
      <c r="G83" s="28" t="s">
        <v>16</v>
      </c>
      <c r="H83" s="31">
        <v>12</v>
      </c>
      <c r="I83" s="28" t="s">
        <v>19</v>
      </c>
      <c r="J83" s="28" t="s">
        <v>22</v>
      </c>
      <c r="K83" s="32">
        <v>2800</v>
      </c>
      <c r="L83" s="32">
        <v>3400</v>
      </c>
      <c r="M83" s="36"/>
      <c r="N83" s="36" t="s">
        <v>941</v>
      </c>
      <c r="AA83" s="40" t="s">
        <v>966</v>
      </c>
      <c r="AB83" s="22" t="s">
        <v>1701</v>
      </c>
    </row>
    <row r="84" spans="1:28" ht="12" customHeight="1" x14ac:dyDescent="0.25">
      <c r="A84" s="27" t="s">
        <v>272</v>
      </c>
      <c r="B84" s="27" t="s">
        <v>965</v>
      </c>
      <c r="C84" s="27" t="s">
        <v>30</v>
      </c>
      <c r="D84" s="28" t="s">
        <v>15</v>
      </c>
      <c r="E84" s="42" t="str">
        <f t="shared" si="1"/>
        <v>Chateau Haut-Brion Premier Cru Classe, Pessac-Leognan - In Bond</v>
      </c>
      <c r="F84" s="36"/>
      <c r="G84" s="28" t="s">
        <v>16</v>
      </c>
      <c r="H84" s="31">
        <v>12</v>
      </c>
      <c r="I84" s="28" t="s">
        <v>19</v>
      </c>
      <c r="J84" s="28" t="s">
        <v>22</v>
      </c>
      <c r="K84" s="32">
        <v>2800</v>
      </c>
      <c r="L84" s="32">
        <v>3400</v>
      </c>
      <c r="M84" s="36"/>
      <c r="N84" s="36" t="s">
        <v>941</v>
      </c>
      <c r="AA84" s="40" t="s">
        <v>966</v>
      </c>
      <c r="AB84" s="22" t="s">
        <v>1702</v>
      </c>
    </row>
    <row r="85" spans="1:28" ht="12" customHeight="1" x14ac:dyDescent="0.25">
      <c r="A85" s="27" t="s">
        <v>273</v>
      </c>
      <c r="B85" s="27" t="s">
        <v>965</v>
      </c>
      <c r="C85" s="27" t="s">
        <v>30</v>
      </c>
      <c r="D85" s="28" t="s">
        <v>15</v>
      </c>
      <c r="E85" s="42" t="str">
        <f t="shared" si="1"/>
        <v>Chateau Branaire-Ducru 4eme Cru Classe, Saint-Julien</v>
      </c>
      <c r="F85" s="36"/>
      <c r="G85" s="28" t="s">
        <v>16</v>
      </c>
      <c r="H85" s="31">
        <v>12</v>
      </c>
      <c r="I85" s="28" t="s">
        <v>17</v>
      </c>
      <c r="J85" s="28" t="s">
        <v>18</v>
      </c>
      <c r="K85" s="32">
        <v>440</v>
      </c>
      <c r="L85" s="32">
        <v>600</v>
      </c>
      <c r="M85" s="36" t="s">
        <v>135</v>
      </c>
      <c r="N85" s="36" t="s">
        <v>141</v>
      </c>
      <c r="AA85" s="40" t="s">
        <v>160</v>
      </c>
      <c r="AB85" s="22" t="s">
        <v>1703</v>
      </c>
    </row>
    <row r="86" spans="1:28" ht="12" customHeight="1" x14ac:dyDescent="0.25">
      <c r="A86" s="27" t="s">
        <v>274</v>
      </c>
      <c r="B86" s="27" t="s">
        <v>965</v>
      </c>
      <c r="C86" s="27" t="s">
        <v>30</v>
      </c>
      <c r="D86" s="28" t="s">
        <v>15</v>
      </c>
      <c r="E86" s="42" t="str">
        <f t="shared" si="1"/>
        <v>Chateau Grand-Puy-Lacoste 5eme Cru Classe, Pauillac</v>
      </c>
      <c r="F86" s="36"/>
      <c r="G86" s="28" t="s">
        <v>16</v>
      </c>
      <c r="H86" s="31">
        <v>12</v>
      </c>
      <c r="I86" s="28" t="s">
        <v>17</v>
      </c>
      <c r="J86" s="28" t="s">
        <v>18</v>
      </c>
      <c r="K86" s="32">
        <v>400</v>
      </c>
      <c r="L86" s="32">
        <v>500</v>
      </c>
      <c r="M86" s="35" t="s">
        <v>967</v>
      </c>
      <c r="N86" s="36" t="s">
        <v>141</v>
      </c>
      <c r="AA86" s="40" t="s">
        <v>67</v>
      </c>
      <c r="AB86" s="22" t="s">
        <v>1704</v>
      </c>
    </row>
    <row r="87" spans="1:28" ht="12" customHeight="1" x14ac:dyDescent="0.25">
      <c r="A87" s="27" t="s">
        <v>275</v>
      </c>
      <c r="B87" s="27" t="s">
        <v>965</v>
      </c>
      <c r="C87" s="27" t="s">
        <v>30</v>
      </c>
      <c r="D87" s="28" t="s">
        <v>15</v>
      </c>
      <c r="E87" s="42" t="str">
        <f t="shared" si="1"/>
        <v>Chateau Lafleur, Pomerol - In Bond</v>
      </c>
      <c r="F87" s="36"/>
      <c r="G87" s="28" t="s">
        <v>16</v>
      </c>
      <c r="H87" s="31">
        <v>12</v>
      </c>
      <c r="I87" s="28" t="s">
        <v>19</v>
      </c>
      <c r="J87" s="28" t="s">
        <v>22</v>
      </c>
      <c r="K87" s="32">
        <v>4000</v>
      </c>
      <c r="L87" s="32">
        <v>5000</v>
      </c>
      <c r="M87" s="35" t="s">
        <v>69</v>
      </c>
      <c r="N87" s="35" t="s">
        <v>941</v>
      </c>
      <c r="AA87" s="40" t="s">
        <v>968</v>
      </c>
      <c r="AB87" s="22" t="s">
        <v>1705</v>
      </c>
    </row>
    <row r="88" spans="1:28" ht="12" customHeight="1" x14ac:dyDescent="0.25">
      <c r="A88" s="27" t="s">
        <v>276</v>
      </c>
      <c r="B88" s="27" t="s">
        <v>969</v>
      </c>
      <c r="C88" s="27" t="s">
        <v>30</v>
      </c>
      <c r="D88" s="28" t="s">
        <v>15</v>
      </c>
      <c r="E88" s="42" t="str">
        <f t="shared" si="1"/>
        <v>Chateau Pichon Longueville Comtesse de Lalande 2eme Cru Classe, Pauillac</v>
      </c>
      <c r="F88" s="36"/>
      <c r="G88" s="28" t="s">
        <v>16</v>
      </c>
      <c r="H88" s="31">
        <v>12</v>
      </c>
      <c r="I88" s="28" t="s">
        <v>19</v>
      </c>
      <c r="J88" s="28" t="s">
        <v>18</v>
      </c>
      <c r="K88" s="32">
        <v>800</v>
      </c>
      <c r="L88" s="32">
        <v>1200</v>
      </c>
      <c r="M88" s="35"/>
      <c r="N88" s="36"/>
      <c r="AA88" s="40" t="s">
        <v>152</v>
      </c>
      <c r="AB88" s="22" t="s">
        <v>1706</v>
      </c>
    </row>
    <row r="89" spans="1:28" ht="12" customHeight="1" x14ac:dyDescent="0.25">
      <c r="A89" s="27" t="s">
        <v>277</v>
      </c>
      <c r="B89" s="27" t="s">
        <v>969</v>
      </c>
      <c r="C89" s="27" t="s">
        <v>30</v>
      </c>
      <c r="D89" s="28" t="s">
        <v>15</v>
      </c>
      <c r="E89" s="42" t="str">
        <f t="shared" si="1"/>
        <v>Chateau Pichon Longueville Comtesse de Lalande 2eme Cru Classe, Pauillac</v>
      </c>
      <c r="F89" s="36"/>
      <c r="G89" s="28" t="s">
        <v>16</v>
      </c>
      <c r="H89" s="31">
        <v>12</v>
      </c>
      <c r="I89" s="28" t="s">
        <v>19</v>
      </c>
      <c r="J89" s="28" t="s">
        <v>18</v>
      </c>
      <c r="K89" s="32">
        <v>800</v>
      </c>
      <c r="L89" s="32">
        <v>1200</v>
      </c>
      <c r="M89" s="36"/>
      <c r="N89" s="36"/>
      <c r="AA89" s="40" t="s">
        <v>152</v>
      </c>
      <c r="AB89" s="22" t="s">
        <v>1707</v>
      </c>
    </row>
    <row r="90" spans="1:28" ht="12" customHeight="1" x14ac:dyDescent="0.25">
      <c r="A90" s="27" t="s">
        <v>278</v>
      </c>
      <c r="B90" s="27" t="s">
        <v>969</v>
      </c>
      <c r="C90" s="27" t="s">
        <v>30</v>
      </c>
      <c r="D90" s="28" t="s">
        <v>15</v>
      </c>
      <c r="E90" s="42" t="str">
        <f t="shared" si="1"/>
        <v>Chateau Pichon Longueville Comtesse de Lalande 2eme Cru Classe, Pauillac</v>
      </c>
      <c r="F90" s="36"/>
      <c r="G90" s="28" t="s">
        <v>16</v>
      </c>
      <c r="H90" s="31">
        <v>12</v>
      </c>
      <c r="I90" s="28" t="s">
        <v>17</v>
      </c>
      <c r="J90" s="28" t="s">
        <v>18</v>
      </c>
      <c r="K90" s="32">
        <v>800</v>
      </c>
      <c r="L90" s="32">
        <v>1200</v>
      </c>
      <c r="M90" s="36" t="s">
        <v>970</v>
      </c>
      <c r="N90" s="36" t="s">
        <v>141</v>
      </c>
      <c r="AA90" s="40" t="s">
        <v>152</v>
      </c>
      <c r="AB90" s="22" t="s">
        <v>1708</v>
      </c>
    </row>
    <row r="91" spans="1:28" ht="12" customHeight="1" x14ac:dyDescent="0.25">
      <c r="A91" s="27" t="s">
        <v>279</v>
      </c>
      <c r="B91" s="27" t="s">
        <v>969</v>
      </c>
      <c r="C91" s="27" t="s">
        <v>30</v>
      </c>
      <c r="D91" s="28" t="s">
        <v>15</v>
      </c>
      <c r="E91" s="42" t="str">
        <f t="shared" si="1"/>
        <v>Chateau Montrose 2eme Cru Classe, Saint-Estephe</v>
      </c>
      <c r="F91" s="36"/>
      <c r="G91" s="28" t="s">
        <v>16</v>
      </c>
      <c r="H91" s="31">
        <v>12</v>
      </c>
      <c r="I91" s="28" t="s">
        <v>19</v>
      </c>
      <c r="J91" s="28" t="s">
        <v>18</v>
      </c>
      <c r="K91" s="32">
        <v>650</v>
      </c>
      <c r="L91" s="32">
        <v>850</v>
      </c>
      <c r="M91" s="35"/>
      <c r="N91" s="35"/>
      <c r="AA91" s="40" t="s">
        <v>40</v>
      </c>
      <c r="AB91" s="22" t="s">
        <v>1709</v>
      </c>
    </row>
    <row r="92" spans="1:28" ht="12" customHeight="1" x14ac:dyDescent="0.25">
      <c r="A92" s="27" t="s">
        <v>280</v>
      </c>
      <c r="B92" s="27" t="s">
        <v>969</v>
      </c>
      <c r="C92" s="27" t="s">
        <v>30</v>
      </c>
      <c r="D92" s="28" t="s">
        <v>15</v>
      </c>
      <c r="E92" s="42" t="str">
        <f t="shared" si="1"/>
        <v>Chateau Leoville Las Cases 2eme Cru Classe, Saint-Julien - In Bond</v>
      </c>
      <c r="F92" s="36"/>
      <c r="G92" s="28" t="s">
        <v>16</v>
      </c>
      <c r="H92" s="31">
        <v>12</v>
      </c>
      <c r="I92" s="28" t="s">
        <v>19</v>
      </c>
      <c r="J92" s="28" t="s">
        <v>22</v>
      </c>
      <c r="K92" s="32">
        <v>800</v>
      </c>
      <c r="L92" s="32">
        <v>1100</v>
      </c>
      <c r="M92" s="35"/>
      <c r="N92" s="35" t="s">
        <v>941</v>
      </c>
      <c r="AA92" s="40" t="s">
        <v>971</v>
      </c>
      <c r="AB92" s="22" t="s">
        <v>1710</v>
      </c>
    </row>
    <row r="93" spans="1:28" ht="12" customHeight="1" x14ac:dyDescent="0.25">
      <c r="A93" s="27" t="s">
        <v>281</v>
      </c>
      <c r="B93" s="27" t="s">
        <v>969</v>
      </c>
      <c r="C93" s="27" t="s">
        <v>30</v>
      </c>
      <c r="D93" s="28" t="s">
        <v>15</v>
      </c>
      <c r="E93" s="42" t="str">
        <f t="shared" si="1"/>
        <v>Chateau Leoville Las Cases 2eme Cru Classe, Saint-Julien - In Bond</v>
      </c>
      <c r="F93" s="36"/>
      <c r="G93" s="28" t="s">
        <v>16</v>
      </c>
      <c r="H93" s="31">
        <v>12</v>
      </c>
      <c r="I93" s="28" t="s">
        <v>19</v>
      </c>
      <c r="J93" s="28" t="s">
        <v>22</v>
      </c>
      <c r="K93" s="32">
        <v>800</v>
      </c>
      <c r="L93" s="32">
        <v>1100</v>
      </c>
      <c r="M93" s="35"/>
      <c r="N93" s="36" t="s">
        <v>941</v>
      </c>
      <c r="AA93" s="40" t="s">
        <v>971</v>
      </c>
      <c r="AB93" s="22" t="s">
        <v>1711</v>
      </c>
    </row>
    <row r="94" spans="1:28" ht="12" customHeight="1" x14ac:dyDescent="0.25">
      <c r="A94" s="27" t="s">
        <v>282</v>
      </c>
      <c r="B94" s="27" t="s">
        <v>969</v>
      </c>
      <c r="C94" s="27" t="s">
        <v>30</v>
      </c>
      <c r="D94" s="28" t="s">
        <v>15</v>
      </c>
      <c r="E94" s="42" t="str">
        <f t="shared" si="1"/>
        <v>Chateau Pontet-Canet 5eme Cru Classe, Pauillac</v>
      </c>
      <c r="F94" s="36"/>
      <c r="G94" s="28" t="s">
        <v>16</v>
      </c>
      <c r="H94" s="31">
        <v>12</v>
      </c>
      <c r="I94" s="28" t="s">
        <v>19</v>
      </c>
      <c r="J94" s="28" t="s">
        <v>18</v>
      </c>
      <c r="K94" s="32">
        <v>400</v>
      </c>
      <c r="L94" s="32">
        <v>600</v>
      </c>
      <c r="M94" s="35"/>
      <c r="N94" s="36"/>
      <c r="AA94" s="40" t="s">
        <v>56</v>
      </c>
      <c r="AB94" s="22" t="s">
        <v>1712</v>
      </c>
    </row>
    <row r="95" spans="1:28" ht="12" customHeight="1" x14ac:dyDescent="0.25">
      <c r="A95" s="27" t="s">
        <v>283</v>
      </c>
      <c r="B95" s="27" t="s">
        <v>969</v>
      </c>
      <c r="C95" s="27" t="s">
        <v>30</v>
      </c>
      <c r="D95" s="28" t="s">
        <v>15</v>
      </c>
      <c r="E95" s="42" t="str">
        <f t="shared" si="1"/>
        <v>Chateau Latour Premier Cru Classe, Pauillac</v>
      </c>
      <c r="F95" s="36"/>
      <c r="G95" s="28" t="s">
        <v>16</v>
      </c>
      <c r="H95" s="31">
        <v>6</v>
      </c>
      <c r="I95" s="28" t="s">
        <v>19</v>
      </c>
      <c r="J95" s="28" t="s">
        <v>18</v>
      </c>
      <c r="K95" s="32">
        <v>1200</v>
      </c>
      <c r="L95" s="32">
        <v>1800</v>
      </c>
      <c r="M95" s="36"/>
      <c r="N95" s="36"/>
      <c r="AA95" s="40" t="s">
        <v>39</v>
      </c>
      <c r="AB95" s="22" t="s">
        <v>1713</v>
      </c>
    </row>
    <row r="96" spans="1:28" ht="12" customHeight="1" x14ac:dyDescent="0.25">
      <c r="A96" s="27" t="s">
        <v>284</v>
      </c>
      <c r="B96" s="27" t="s">
        <v>969</v>
      </c>
      <c r="C96" s="27" t="s">
        <v>30</v>
      </c>
      <c r="D96" s="28" t="s">
        <v>15</v>
      </c>
      <c r="E96" s="42" t="str">
        <f t="shared" si="1"/>
        <v>Chateau Pavie Premier Grand Cru Classe A, Saint-Emilion Grand Cru - In Bond</v>
      </c>
      <c r="F96" s="36"/>
      <c r="G96" s="28" t="s">
        <v>16</v>
      </c>
      <c r="H96" s="31">
        <v>12</v>
      </c>
      <c r="I96" s="28" t="s">
        <v>19</v>
      </c>
      <c r="J96" s="28" t="s">
        <v>22</v>
      </c>
      <c r="K96" s="32">
        <v>1400</v>
      </c>
      <c r="L96" s="32">
        <v>1800</v>
      </c>
      <c r="M96" s="36"/>
      <c r="N96" s="36" t="s">
        <v>941</v>
      </c>
      <c r="AA96" s="40" t="s">
        <v>972</v>
      </c>
      <c r="AB96" s="22" t="s">
        <v>1714</v>
      </c>
    </row>
    <row r="97" spans="1:28" ht="12" customHeight="1" x14ac:dyDescent="0.25">
      <c r="A97" s="27" t="s">
        <v>285</v>
      </c>
      <c r="B97" s="27" t="s">
        <v>969</v>
      </c>
      <c r="C97" s="27" t="s">
        <v>30</v>
      </c>
      <c r="D97" s="28" t="s">
        <v>15</v>
      </c>
      <c r="E97" s="42" t="str">
        <f t="shared" si="1"/>
        <v>Chateau Lafleur, Pomerol - In Bond</v>
      </c>
      <c r="F97" s="36"/>
      <c r="G97" s="28" t="s">
        <v>16</v>
      </c>
      <c r="H97" s="31">
        <v>12</v>
      </c>
      <c r="I97" s="28" t="s">
        <v>19</v>
      </c>
      <c r="J97" s="28" t="s">
        <v>22</v>
      </c>
      <c r="K97" s="32">
        <v>3000</v>
      </c>
      <c r="L97" s="32">
        <v>3500</v>
      </c>
      <c r="M97" s="35"/>
      <c r="N97" s="36" t="s">
        <v>941</v>
      </c>
      <c r="AA97" s="40" t="s">
        <v>968</v>
      </c>
      <c r="AB97" s="22" t="s">
        <v>1715</v>
      </c>
    </row>
    <row r="98" spans="1:28" ht="12" customHeight="1" x14ac:dyDescent="0.25">
      <c r="A98" s="27" t="s">
        <v>286</v>
      </c>
      <c r="B98" s="27" t="s">
        <v>969</v>
      </c>
      <c r="C98" s="27" t="s">
        <v>30</v>
      </c>
      <c r="D98" s="28" t="s">
        <v>15</v>
      </c>
      <c r="E98" s="42" t="str">
        <f t="shared" si="1"/>
        <v>Vieux Chateau Certan, Pomerol</v>
      </c>
      <c r="F98" s="36"/>
      <c r="G98" s="28" t="s">
        <v>16</v>
      </c>
      <c r="H98" s="31">
        <v>12</v>
      </c>
      <c r="I98" s="28" t="s">
        <v>19</v>
      </c>
      <c r="J98" s="28" t="s">
        <v>18</v>
      </c>
      <c r="K98" s="32">
        <v>950</v>
      </c>
      <c r="L98" s="32">
        <v>1200</v>
      </c>
      <c r="M98" s="35"/>
      <c r="N98" s="36"/>
      <c r="AA98" s="40" t="s">
        <v>164</v>
      </c>
      <c r="AB98" s="22" t="s">
        <v>1716</v>
      </c>
    </row>
    <row r="99" spans="1:28" ht="12" customHeight="1" x14ac:dyDescent="0.25">
      <c r="A99" s="27" t="s">
        <v>287</v>
      </c>
      <c r="B99" s="27" t="s">
        <v>916</v>
      </c>
      <c r="C99" s="27" t="s">
        <v>30</v>
      </c>
      <c r="D99" s="28" t="s">
        <v>15</v>
      </c>
      <c r="E99" s="42" t="str">
        <f t="shared" si="1"/>
        <v>Chateau Pichon Longueville Comtesse de Lalande 2eme Cru Classe, Pauillac - In Bond</v>
      </c>
      <c r="F99" s="36"/>
      <c r="G99" s="28" t="s">
        <v>16</v>
      </c>
      <c r="H99" s="31">
        <v>12</v>
      </c>
      <c r="I99" s="28" t="s">
        <v>19</v>
      </c>
      <c r="J99" s="28" t="s">
        <v>22</v>
      </c>
      <c r="K99" s="32">
        <v>900</v>
      </c>
      <c r="L99" s="32">
        <v>1200</v>
      </c>
      <c r="M99" s="35"/>
      <c r="N99" s="36"/>
      <c r="AA99" s="40" t="s">
        <v>973</v>
      </c>
      <c r="AB99" s="22" t="s">
        <v>1717</v>
      </c>
    </row>
    <row r="100" spans="1:28" ht="12" customHeight="1" x14ac:dyDescent="0.25">
      <c r="A100" s="27" t="s">
        <v>288</v>
      </c>
      <c r="B100" s="27" t="s">
        <v>916</v>
      </c>
      <c r="C100" s="27" t="s">
        <v>30</v>
      </c>
      <c r="D100" s="28" t="s">
        <v>15</v>
      </c>
      <c r="E100" s="42" t="str">
        <f t="shared" si="1"/>
        <v>Chateau Kirwan 3eme Cru Classe, Margaux (Magnum)</v>
      </c>
      <c r="F100" s="36"/>
      <c r="G100" s="28" t="s">
        <v>21</v>
      </c>
      <c r="H100" s="31">
        <v>6</v>
      </c>
      <c r="I100" s="28" t="s">
        <v>17</v>
      </c>
      <c r="J100" s="28" t="s">
        <v>18</v>
      </c>
      <c r="K100" s="32">
        <v>400</v>
      </c>
      <c r="L100" s="32">
        <v>600</v>
      </c>
      <c r="M100" s="35" t="s">
        <v>975</v>
      </c>
      <c r="N100" s="36"/>
      <c r="AA100" s="40" t="s">
        <v>974</v>
      </c>
      <c r="AB100" s="22" t="s">
        <v>1718</v>
      </c>
    </row>
    <row r="101" spans="1:28" ht="12" customHeight="1" x14ac:dyDescent="0.25">
      <c r="A101" s="27" t="s">
        <v>289</v>
      </c>
      <c r="B101" s="27" t="s">
        <v>916</v>
      </c>
      <c r="C101" s="27" t="s">
        <v>30</v>
      </c>
      <c r="D101" s="28" t="s">
        <v>15</v>
      </c>
      <c r="E101" s="42" t="str">
        <f t="shared" si="1"/>
        <v>Chateau Duhart-Milon 4eme Cru Classe, Pauillac</v>
      </c>
      <c r="F101" s="36"/>
      <c r="G101" s="28" t="s">
        <v>16</v>
      </c>
      <c r="H101" s="31">
        <v>12</v>
      </c>
      <c r="I101" s="28" t="s">
        <v>19</v>
      </c>
      <c r="J101" s="28" t="s">
        <v>18</v>
      </c>
      <c r="K101" s="32">
        <v>500</v>
      </c>
      <c r="L101" s="32">
        <v>700</v>
      </c>
      <c r="M101" s="35"/>
      <c r="N101" s="36" t="s">
        <v>936</v>
      </c>
      <c r="AA101" s="40" t="s">
        <v>154</v>
      </c>
      <c r="AB101" s="22" t="s">
        <v>1719</v>
      </c>
    </row>
    <row r="102" spans="1:28" ht="12" customHeight="1" x14ac:dyDescent="0.25">
      <c r="A102" s="27" t="s">
        <v>290</v>
      </c>
      <c r="B102" s="27" t="s">
        <v>916</v>
      </c>
      <c r="C102" s="27" t="s">
        <v>30</v>
      </c>
      <c r="D102" s="28" t="s">
        <v>15</v>
      </c>
      <c r="E102" s="42" t="str">
        <f t="shared" si="1"/>
        <v>Chateau Pontet-Canet 5eme Cru Classe, Pauillac - In Bond</v>
      </c>
      <c r="F102" s="36"/>
      <c r="G102" s="28" t="s">
        <v>16</v>
      </c>
      <c r="H102" s="31">
        <v>12</v>
      </c>
      <c r="I102" s="28" t="s">
        <v>19</v>
      </c>
      <c r="J102" s="28" t="s">
        <v>22</v>
      </c>
      <c r="K102" s="32">
        <v>650</v>
      </c>
      <c r="L102" s="32">
        <v>850</v>
      </c>
      <c r="M102" s="36" t="s">
        <v>975</v>
      </c>
      <c r="N102" s="36"/>
      <c r="AA102" s="40" t="s">
        <v>976</v>
      </c>
      <c r="AB102" s="22" t="s">
        <v>1720</v>
      </c>
    </row>
    <row r="103" spans="1:28" ht="12" customHeight="1" x14ac:dyDescent="0.25">
      <c r="A103" s="27" t="s">
        <v>291</v>
      </c>
      <c r="B103" s="27" t="s">
        <v>916</v>
      </c>
      <c r="C103" s="27" t="s">
        <v>30</v>
      </c>
      <c r="D103" s="28" t="s">
        <v>15</v>
      </c>
      <c r="E103" s="42" t="str">
        <f t="shared" si="1"/>
        <v>Chateau Pontet-Canet 5eme Cru Classe, Pauillac - In Bond</v>
      </c>
      <c r="F103" s="36"/>
      <c r="G103" s="28" t="s">
        <v>16</v>
      </c>
      <c r="H103" s="31">
        <v>12</v>
      </c>
      <c r="I103" s="28" t="s">
        <v>19</v>
      </c>
      <c r="J103" s="28" t="s">
        <v>22</v>
      </c>
      <c r="K103" s="32">
        <v>650</v>
      </c>
      <c r="L103" s="32">
        <v>850</v>
      </c>
      <c r="M103" s="35"/>
      <c r="N103" s="36"/>
      <c r="AA103" s="40" t="s">
        <v>976</v>
      </c>
      <c r="AB103" s="22" t="s">
        <v>1721</v>
      </c>
    </row>
    <row r="104" spans="1:28" ht="12" customHeight="1" x14ac:dyDescent="0.25">
      <c r="A104" s="27" t="s">
        <v>292</v>
      </c>
      <c r="B104" s="27" t="s">
        <v>916</v>
      </c>
      <c r="C104" s="27" t="s">
        <v>30</v>
      </c>
      <c r="D104" s="28" t="s">
        <v>15</v>
      </c>
      <c r="E104" s="42" t="str">
        <f t="shared" si="1"/>
        <v>Chateau Lynch-Bages 5eme Cru Classe, Pauillac - In Bond</v>
      </c>
      <c r="F104" s="36"/>
      <c r="G104" s="28" t="s">
        <v>16</v>
      </c>
      <c r="H104" s="31">
        <v>12</v>
      </c>
      <c r="I104" s="28" t="s">
        <v>19</v>
      </c>
      <c r="J104" s="28" t="s">
        <v>22</v>
      </c>
      <c r="K104" s="32">
        <v>800</v>
      </c>
      <c r="L104" s="32">
        <v>1100</v>
      </c>
      <c r="M104" s="36"/>
      <c r="N104" s="36"/>
      <c r="AA104" s="40" t="s">
        <v>977</v>
      </c>
      <c r="AB104" s="22" t="s">
        <v>1722</v>
      </c>
    </row>
    <row r="105" spans="1:28" ht="12" customHeight="1" x14ac:dyDescent="0.25">
      <c r="A105" s="27" t="s">
        <v>293</v>
      </c>
      <c r="B105" s="27" t="s">
        <v>916</v>
      </c>
      <c r="C105" s="27" t="s">
        <v>30</v>
      </c>
      <c r="D105" s="28" t="s">
        <v>15</v>
      </c>
      <c r="E105" s="42" t="str">
        <f t="shared" si="1"/>
        <v>Chateau Batailley 5eme Cru Classe, Pauillac - In Bond</v>
      </c>
      <c r="F105" s="36"/>
      <c r="G105" s="28" t="s">
        <v>16</v>
      </c>
      <c r="H105" s="31">
        <v>12</v>
      </c>
      <c r="I105" s="28" t="s">
        <v>19</v>
      </c>
      <c r="J105" s="28" t="s">
        <v>22</v>
      </c>
      <c r="K105" s="32">
        <v>380</v>
      </c>
      <c r="L105" s="32">
        <v>480</v>
      </c>
      <c r="M105" s="35"/>
      <c r="N105" s="36"/>
      <c r="AA105" s="40" t="s">
        <v>978</v>
      </c>
      <c r="AB105" s="22" t="s">
        <v>1723</v>
      </c>
    </row>
    <row r="106" spans="1:28" ht="12" customHeight="1" x14ac:dyDescent="0.25">
      <c r="A106" s="27" t="s">
        <v>294</v>
      </c>
      <c r="B106" s="27" t="s">
        <v>916</v>
      </c>
      <c r="C106" s="27" t="s">
        <v>30</v>
      </c>
      <c r="D106" s="28" t="s">
        <v>15</v>
      </c>
      <c r="E106" s="42" t="str">
        <f t="shared" si="1"/>
        <v>Chateau Batailley 5eme Cru Classe, Pauillac - In Bond</v>
      </c>
      <c r="F106" s="36"/>
      <c r="G106" s="28" t="s">
        <v>16</v>
      </c>
      <c r="H106" s="31">
        <v>12</v>
      </c>
      <c r="I106" s="28" t="s">
        <v>19</v>
      </c>
      <c r="J106" s="28" t="s">
        <v>22</v>
      </c>
      <c r="K106" s="32">
        <v>380</v>
      </c>
      <c r="L106" s="32">
        <v>480</v>
      </c>
      <c r="M106" s="36"/>
      <c r="N106" s="36"/>
      <c r="AA106" s="40" t="s">
        <v>978</v>
      </c>
      <c r="AB106" s="22" t="s">
        <v>1724</v>
      </c>
    </row>
    <row r="107" spans="1:28" ht="12" customHeight="1" x14ac:dyDescent="0.25">
      <c r="A107" s="27" t="s">
        <v>295</v>
      </c>
      <c r="B107" s="27" t="s">
        <v>916</v>
      </c>
      <c r="C107" s="27" t="s">
        <v>30</v>
      </c>
      <c r="D107" s="28" t="s">
        <v>15</v>
      </c>
      <c r="E107" s="42" t="str">
        <f t="shared" si="1"/>
        <v>Chateau Grand-Puy-Lacoste 5eme Cru Classe, Pauillac - In Bond</v>
      </c>
      <c r="F107" s="36"/>
      <c r="G107" s="28" t="s">
        <v>16</v>
      </c>
      <c r="H107" s="31">
        <v>12</v>
      </c>
      <c r="I107" s="28" t="s">
        <v>19</v>
      </c>
      <c r="J107" s="28" t="s">
        <v>22</v>
      </c>
      <c r="K107" s="32">
        <v>650</v>
      </c>
      <c r="L107" s="32">
        <v>850</v>
      </c>
      <c r="M107" s="35"/>
      <c r="N107" s="36"/>
      <c r="AA107" s="40" t="s">
        <v>979</v>
      </c>
      <c r="AB107" s="22" t="s">
        <v>1725</v>
      </c>
    </row>
    <row r="108" spans="1:28" ht="12" customHeight="1" x14ac:dyDescent="0.25">
      <c r="A108" s="27" t="s">
        <v>296</v>
      </c>
      <c r="B108" s="27" t="s">
        <v>916</v>
      </c>
      <c r="C108" s="27" t="s">
        <v>30</v>
      </c>
      <c r="D108" s="28" t="s">
        <v>15</v>
      </c>
      <c r="E108" s="42" t="str">
        <f t="shared" si="1"/>
        <v>Chateau Lynch-Bages 5eme Cru Classe, Pauillac</v>
      </c>
      <c r="F108" s="36"/>
      <c r="G108" s="28" t="s">
        <v>16</v>
      </c>
      <c r="H108" s="31">
        <v>6</v>
      </c>
      <c r="I108" s="28" t="s">
        <v>17</v>
      </c>
      <c r="J108" s="28" t="s">
        <v>18</v>
      </c>
      <c r="K108" s="32">
        <v>300</v>
      </c>
      <c r="L108" s="32">
        <v>540</v>
      </c>
      <c r="M108" s="35"/>
      <c r="N108" s="36"/>
      <c r="AA108" s="40" t="s">
        <v>47</v>
      </c>
      <c r="AB108" s="22" t="s">
        <v>1726</v>
      </c>
    </row>
    <row r="109" spans="1:28" ht="12" customHeight="1" x14ac:dyDescent="0.25">
      <c r="A109" s="27" t="s">
        <v>297</v>
      </c>
      <c r="B109" s="27" t="s">
        <v>916</v>
      </c>
      <c r="C109" s="27" t="s">
        <v>30</v>
      </c>
      <c r="D109" s="28" t="s">
        <v>15</v>
      </c>
      <c r="E109" s="42" t="str">
        <f t="shared" si="1"/>
        <v>Chateau Smith Haut Lafitte, Rouge Cru Classe, Pessac-Leognan - In Bond</v>
      </c>
      <c r="F109" s="36"/>
      <c r="G109" s="28" t="s">
        <v>16</v>
      </c>
      <c r="H109" s="31">
        <v>12</v>
      </c>
      <c r="I109" s="28" t="s">
        <v>19</v>
      </c>
      <c r="J109" s="28" t="s">
        <v>22</v>
      </c>
      <c r="K109" s="32">
        <v>750</v>
      </c>
      <c r="L109" s="32">
        <v>950</v>
      </c>
      <c r="M109" s="35"/>
      <c r="N109" s="36" t="s">
        <v>941</v>
      </c>
      <c r="AA109" s="40" t="s">
        <v>980</v>
      </c>
      <c r="AB109" s="22" t="s">
        <v>1727</v>
      </c>
    </row>
    <row r="110" spans="1:28" ht="12" customHeight="1" x14ac:dyDescent="0.25">
      <c r="A110" s="27" t="s">
        <v>298</v>
      </c>
      <c r="B110" s="27" t="s">
        <v>916</v>
      </c>
      <c r="C110" s="27" t="s">
        <v>30</v>
      </c>
      <c r="D110" s="28" t="s">
        <v>15</v>
      </c>
      <c r="E110" s="42" t="str">
        <f t="shared" si="1"/>
        <v>La Reserve de Leoville Barton, Saint-Julien</v>
      </c>
      <c r="F110" s="36"/>
      <c r="G110" s="28" t="s">
        <v>16</v>
      </c>
      <c r="H110" s="31">
        <v>12</v>
      </c>
      <c r="I110" s="28" t="s">
        <v>19</v>
      </c>
      <c r="J110" s="28" t="s">
        <v>18</v>
      </c>
      <c r="K110" s="32">
        <v>150</v>
      </c>
      <c r="L110" s="32">
        <v>220</v>
      </c>
      <c r="M110" s="35"/>
      <c r="N110" s="36"/>
      <c r="AA110" s="40" t="s">
        <v>981</v>
      </c>
      <c r="AB110" s="22" t="s">
        <v>1728</v>
      </c>
    </row>
    <row r="111" spans="1:28" ht="12" customHeight="1" x14ac:dyDescent="0.25">
      <c r="A111" s="27" t="s">
        <v>299</v>
      </c>
      <c r="B111" s="27" t="s">
        <v>916</v>
      </c>
      <c r="C111" s="27" t="s">
        <v>30</v>
      </c>
      <c r="D111" s="28" t="s">
        <v>15</v>
      </c>
      <c r="E111" s="42" t="str">
        <f t="shared" si="1"/>
        <v>Roc de Cambes, Cotes de Bourg</v>
      </c>
      <c r="F111" s="36"/>
      <c r="G111" s="28" t="s">
        <v>16</v>
      </c>
      <c r="H111" s="31">
        <v>9</v>
      </c>
      <c r="I111" s="28" t="s">
        <v>17</v>
      </c>
      <c r="J111" s="28" t="s">
        <v>18</v>
      </c>
      <c r="K111" s="32">
        <v>150</v>
      </c>
      <c r="L111" s="32">
        <v>250</v>
      </c>
      <c r="M111" s="35"/>
      <c r="N111" s="36" t="s">
        <v>883</v>
      </c>
      <c r="AA111" s="40" t="s">
        <v>982</v>
      </c>
      <c r="AB111" s="22" t="s">
        <v>1729</v>
      </c>
    </row>
    <row r="112" spans="1:28" ht="12" customHeight="1" x14ac:dyDescent="0.25">
      <c r="A112" s="27" t="s">
        <v>300</v>
      </c>
      <c r="B112" s="27" t="s">
        <v>916</v>
      </c>
      <c r="C112" s="27" t="s">
        <v>30</v>
      </c>
      <c r="D112" s="28" t="s">
        <v>15</v>
      </c>
      <c r="E112" s="42" t="str">
        <f t="shared" si="1"/>
        <v>Chateau Tour St Bonnet, Medoc</v>
      </c>
      <c r="F112" s="36"/>
      <c r="G112" s="28" t="s">
        <v>16</v>
      </c>
      <c r="H112" s="31">
        <v>12</v>
      </c>
      <c r="I112" s="28" t="s">
        <v>19</v>
      </c>
      <c r="J112" s="28" t="s">
        <v>18</v>
      </c>
      <c r="K112" s="32">
        <v>120</v>
      </c>
      <c r="L112" s="32">
        <v>160</v>
      </c>
      <c r="M112" s="35"/>
      <c r="N112" s="36" t="s">
        <v>936</v>
      </c>
      <c r="AA112" s="40" t="s">
        <v>983</v>
      </c>
      <c r="AB112" s="22" t="s">
        <v>1730</v>
      </c>
    </row>
    <row r="113" spans="1:28" ht="12" customHeight="1" x14ac:dyDescent="0.25">
      <c r="A113" s="27" t="s">
        <v>301</v>
      </c>
      <c r="B113" s="27" t="s">
        <v>916</v>
      </c>
      <c r="C113" s="27" t="s">
        <v>30</v>
      </c>
      <c r="D113" s="28" t="s">
        <v>15</v>
      </c>
      <c r="E113" s="42" t="str">
        <f t="shared" si="1"/>
        <v>Clos de l'Oratoire Grand Cru Classe, Saint-Emilion Grand Cru (Magnum)</v>
      </c>
      <c r="F113" s="36"/>
      <c r="G113" s="28" t="s">
        <v>21</v>
      </c>
      <c r="H113" s="31">
        <v>6</v>
      </c>
      <c r="I113" s="28" t="s">
        <v>19</v>
      </c>
      <c r="J113" s="28" t="s">
        <v>18</v>
      </c>
      <c r="K113" s="32">
        <v>340</v>
      </c>
      <c r="L113" s="32">
        <v>480</v>
      </c>
      <c r="M113" s="35"/>
      <c r="N113" s="36" t="s">
        <v>936</v>
      </c>
      <c r="AA113" s="40" t="s">
        <v>984</v>
      </c>
      <c r="AB113" s="22" t="s">
        <v>1731</v>
      </c>
    </row>
    <row r="114" spans="1:28" ht="12" customHeight="1" x14ac:dyDescent="0.25">
      <c r="A114" s="27" t="s">
        <v>302</v>
      </c>
      <c r="B114" s="27" t="s">
        <v>916</v>
      </c>
      <c r="C114" s="27" t="s">
        <v>30</v>
      </c>
      <c r="D114" s="28" t="s">
        <v>15</v>
      </c>
      <c r="E114" s="42" t="str">
        <f t="shared" si="1"/>
        <v>Clos de l'Oratoire Grand Cru Classe, Saint-Emilion Grand Cru</v>
      </c>
      <c r="F114" s="36"/>
      <c r="G114" s="28" t="s">
        <v>16</v>
      </c>
      <c r="H114" s="31">
        <v>12</v>
      </c>
      <c r="I114" s="28" t="s">
        <v>19</v>
      </c>
      <c r="J114" s="28" t="s">
        <v>18</v>
      </c>
      <c r="K114" s="32">
        <v>340</v>
      </c>
      <c r="L114" s="32">
        <v>480</v>
      </c>
      <c r="M114" s="35"/>
      <c r="N114" s="36" t="s">
        <v>936</v>
      </c>
      <c r="AA114" s="40" t="s">
        <v>985</v>
      </c>
      <c r="AB114" s="22" t="s">
        <v>1732</v>
      </c>
    </row>
    <row r="115" spans="1:28" ht="12" customHeight="1" x14ac:dyDescent="0.25">
      <c r="A115" s="27" t="s">
        <v>303</v>
      </c>
      <c r="B115" s="27" t="s">
        <v>916</v>
      </c>
      <c r="C115" s="27" t="s">
        <v>30</v>
      </c>
      <c r="D115" s="28" t="s">
        <v>15</v>
      </c>
      <c r="E115" s="42" t="str">
        <f t="shared" si="1"/>
        <v>Chateau Certan Marzelle, Pomerol</v>
      </c>
      <c r="F115" s="36"/>
      <c r="G115" s="28" t="s">
        <v>16</v>
      </c>
      <c r="H115" s="31">
        <v>12</v>
      </c>
      <c r="I115" s="28" t="s">
        <v>19</v>
      </c>
      <c r="J115" s="28" t="s">
        <v>18</v>
      </c>
      <c r="K115" s="32">
        <v>340</v>
      </c>
      <c r="L115" s="32">
        <v>440</v>
      </c>
      <c r="M115" s="35"/>
      <c r="N115" s="36" t="s">
        <v>143</v>
      </c>
      <c r="AA115" s="40" t="s">
        <v>163</v>
      </c>
      <c r="AB115" s="22" t="s">
        <v>1733</v>
      </c>
    </row>
    <row r="116" spans="1:28" ht="12" customHeight="1" x14ac:dyDescent="0.25">
      <c r="A116" s="27" t="s">
        <v>304</v>
      </c>
      <c r="B116" s="27" t="s">
        <v>916</v>
      </c>
      <c r="C116" s="27" t="s">
        <v>30</v>
      </c>
      <c r="D116" s="28" t="s">
        <v>15</v>
      </c>
      <c r="E116" s="42" t="str">
        <f t="shared" si="1"/>
        <v>Chateau Latour a Pomerol, Pomerol (Magnums)</v>
      </c>
      <c r="F116" s="36"/>
      <c r="G116" s="28" t="s">
        <v>21</v>
      </c>
      <c r="H116" s="31">
        <v>3</v>
      </c>
      <c r="I116" s="28" t="s">
        <v>17</v>
      </c>
      <c r="J116" s="28" t="s">
        <v>18</v>
      </c>
      <c r="K116" s="32">
        <v>300</v>
      </c>
      <c r="L116" s="32">
        <v>400</v>
      </c>
      <c r="M116" s="36"/>
      <c r="N116" s="35" t="s">
        <v>883</v>
      </c>
      <c r="AA116" s="40" t="s">
        <v>986</v>
      </c>
      <c r="AB116" s="22" t="s">
        <v>1734</v>
      </c>
    </row>
    <row r="117" spans="1:28" ht="12" customHeight="1" x14ac:dyDescent="0.25">
      <c r="A117" s="27" t="s">
        <v>305</v>
      </c>
      <c r="B117" s="27" t="s">
        <v>916</v>
      </c>
      <c r="C117" s="27" t="s">
        <v>30</v>
      </c>
      <c r="D117" s="28" t="s">
        <v>15</v>
      </c>
      <c r="E117" s="42" t="str">
        <f t="shared" si="1"/>
        <v>Chateau La Croix de Gay, Pomerol</v>
      </c>
      <c r="F117" s="36"/>
      <c r="G117" s="28" t="s">
        <v>16</v>
      </c>
      <c r="H117" s="31">
        <v>12</v>
      </c>
      <c r="I117" s="28" t="s">
        <v>19</v>
      </c>
      <c r="J117" s="28" t="s">
        <v>18</v>
      </c>
      <c r="K117" s="32">
        <v>300</v>
      </c>
      <c r="L117" s="32">
        <v>400</v>
      </c>
      <c r="M117" s="35"/>
      <c r="N117" s="36" t="s">
        <v>936</v>
      </c>
      <c r="AA117" s="40" t="s">
        <v>987</v>
      </c>
      <c r="AB117" s="22" t="s">
        <v>1735</v>
      </c>
    </row>
    <row r="118" spans="1:28" ht="12" customHeight="1" x14ac:dyDescent="0.25">
      <c r="A118" s="27" t="s">
        <v>306</v>
      </c>
      <c r="B118" s="27" t="s">
        <v>988</v>
      </c>
      <c r="C118" s="27" t="s">
        <v>30</v>
      </c>
      <c r="D118" s="28" t="s">
        <v>15</v>
      </c>
      <c r="E118" s="42" t="str">
        <f t="shared" si="1"/>
        <v>Chateau Mouton Rothschild Premier Cru Classe, Pauillac - In Bond</v>
      </c>
      <c r="F118" s="36"/>
      <c r="G118" s="28" t="s">
        <v>16</v>
      </c>
      <c r="H118" s="31">
        <v>12</v>
      </c>
      <c r="I118" s="28" t="s">
        <v>19</v>
      </c>
      <c r="J118" s="28" t="s">
        <v>22</v>
      </c>
      <c r="K118" s="32">
        <v>2800</v>
      </c>
      <c r="L118" s="32">
        <v>3200</v>
      </c>
      <c r="M118" s="36"/>
      <c r="N118" s="36" t="s">
        <v>941</v>
      </c>
      <c r="AA118" s="40" t="s">
        <v>989</v>
      </c>
      <c r="AB118" s="22" t="s">
        <v>1736</v>
      </c>
    </row>
    <row r="119" spans="1:28" ht="12" customHeight="1" x14ac:dyDescent="0.25">
      <c r="A119" s="27" t="s">
        <v>307</v>
      </c>
      <c r="B119" s="27" t="s">
        <v>988</v>
      </c>
      <c r="C119" s="27" t="s">
        <v>30</v>
      </c>
      <c r="D119" s="28" t="s">
        <v>15</v>
      </c>
      <c r="E119" s="42" t="str">
        <f t="shared" si="1"/>
        <v>La Mondotte Premier Grand Cru Classe B, Saint-Emilion Grand Cru - In Bond</v>
      </c>
      <c r="F119" s="36"/>
      <c r="G119" s="28" t="s">
        <v>16</v>
      </c>
      <c r="H119" s="31">
        <v>6</v>
      </c>
      <c r="I119" s="28" t="s">
        <v>19</v>
      </c>
      <c r="J119" s="28" t="s">
        <v>22</v>
      </c>
      <c r="K119" s="32">
        <v>440</v>
      </c>
      <c r="L119" s="32">
        <v>550</v>
      </c>
      <c r="M119" s="36"/>
      <c r="N119" s="36" t="s">
        <v>941</v>
      </c>
      <c r="AA119" s="40" t="s">
        <v>990</v>
      </c>
      <c r="AB119" s="22" t="s">
        <v>1737</v>
      </c>
    </row>
    <row r="120" spans="1:28" ht="12" customHeight="1" x14ac:dyDescent="0.25">
      <c r="A120" s="27" t="s">
        <v>308</v>
      </c>
      <c r="B120" s="27" t="s">
        <v>988</v>
      </c>
      <c r="C120" s="27" t="s">
        <v>30</v>
      </c>
      <c r="D120" s="28" t="s">
        <v>15</v>
      </c>
      <c r="E120" s="42" t="str">
        <f t="shared" si="1"/>
        <v>Chateau Certan Marzelle, Pomerol</v>
      </c>
      <c r="F120" s="36"/>
      <c r="G120" s="28" t="s">
        <v>16</v>
      </c>
      <c r="H120" s="31">
        <v>12</v>
      </c>
      <c r="I120" s="28" t="s">
        <v>19</v>
      </c>
      <c r="J120" s="28" t="s">
        <v>18</v>
      </c>
      <c r="K120" s="32">
        <v>300</v>
      </c>
      <c r="L120" s="32">
        <v>400</v>
      </c>
      <c r="M120" s="35"/>
      <c r="N120" s="36" t="s">
        <v>143</v>
      </c>
      <c r="AA120" s="40" t="s">
        <v>163</v>
      </c>
      <c r="AB120" s="22" t="s">
        <v>1738</v>
      </c>
    </row>
    <row r="121" spans="1:28" ht="12" customHeight="1" x14ac:dyDescent="0.25">
      <c r="A121" s="27" t="s">
        <v>309</v>
      </c>
      <c r="B121" s="27" t="s">
        <v>918</v>
      </c>
      <c r="C121" s="27" t="s">
        <v>30</v>
      </c>
      <c r="D121" s="28" t="s">
        <v>15</v>
      </c>
      <c r="E121" s="42" t="str">
        <f t="shared" si="1"/>
        <v>Mathilde, Chateau La Fleur Morange, Saint-Emilion - In Bond</v>
      </c>
      <c r="F121" s="36"/>
      <c r="G121" s="28" t="s">
        <v>16</v>
      </c>
      <c r="H121" s="31">
        <v>12</v>
      </c>
      <c r="I121" s="28" t="s">
        <v>23</v>
      </c>
      <c r="J121" s="28" t="s">
        <v>22</v>
      </c>
      <c r="K121" s="32">
        <v>100</v>
      </c>
      <c r="L121" s="32">
        <v>150</v>
      </c>
      <c r="M121" s="35"/>
      <c r="N121" s="36"/>
      <c r="AA121" s="40" t="s">
        <v>66</v>
      </c>
      <c r="AB121" s="22" t="s">
        <v>1739</v>
      </c>
    </row>
    <row r="122" spans="1:28" ht="12" customHeight="1" x14ac:dyDescent="0.25">
      <c r="A122" s="27" t="s">
        <v>310</v>
      </c>
      <c r="B122" s="27" t="s">
        <v>918</v>
      </c>
      <c r="C122" s="27" t="s">
        <v>30</v>
      </c>
      <c r="D122" s="28" t="s">
        <v>15</v>
      </c>
      <c r="E122" s="42" t="str">
        <f t="shared" si="1"/>
        <v>Mathilde, Chateau La Fleur Morange, Saint-Emilion - In Bond</v>
      </c>
      <c r="F122" s="36"/>
      <c r="G122" s="28" t="s">
        <v>16</v>
      </c>
      <c r="H122" s="31">
        <v>12</v>
      </c>
      <c r="I122" s="28" t="s">
        <v>23</v>
      </c>
      <c r="J122" s="28" t="s">
        <v>22</v>
      </c>
      <c r="K122" s="32">
        <v>100</v>
      </c>
      <c r="L122" s="32">
        <v>150</v>
      </c>
      <c r="M122" s="36"/>
      <c r="N122" s="36"/>
      <c r="AA122" s="40" t="s">
        <v>66</v>
      </c>
      <c r="AB122" s="22" t="s">
        <v>1740</v>
      </c>
    </row>
    <row r="123" spans="1:28" ht="12" customHeight="1" x14ac:dyDescent="0.25">
      <c r="A123" s="27" t="s">
        <v>311</v>
      </c>
      <c r="B123" s="27" t="s">
        <v>991</v>
      </c>
      <c r="C123" s="27" t="s">
        <v>30</v>
      </c>
      <c r="D123" s="28" t="s">
        <v>15</v>
      </c>
      <c r="E123" s="42" t="str">
        <f t="shared" si="1"/>
        <v>Chateau Gaby, Cuvee, Canon-Fronsac</v>
      </c>
      <c r="F123" s="36"/>
      <c r="G123" s="28" t="s">
        <v>16</v>
      </c>
      <c r="H123" s="31">
        <v>12</v>
      </c>
      <c r="I123" s="28" t="s">
        <v>19</v>
      </c>
      <c r="J123" s="28" t="s">
        <v>18</v>
      </c>
      <c r="K123" s="32">
        <v>200</v>
      </c>
      <c r="L123" s="32">
        <v>300</v>
      </c>
      <c r="M123" s="36"/>
      <c r="N123" s="36" t="s">
        <v>936</v>
      </c>
      <c r="AA123" s="40" t="s">
        <v>992</v>
      </c>
      <c r="AB123" s="22" t="s">
        <v>1741</v>
      </c>
    </row>
    <row r="124" spans="1:28" ht="12" customHeight="1" x14ac:dyDescent="0.25">
      <c r="A124" s="27" t="s">
        <v>312</v>
      </c>
      <c r="B124" s="27" t="s">
        <v>993</v>
      </c>
      <c r="C124" s="27" t="s">
        <v>30</v>
      </c>
      <c r="D124" s="28" t="s">
        <v>15</v>
      </c>
      <c r="E124" s="42" t="str">
        <f t="shared" si="1"/>
        <v>Chateau Rauzan-Segla 2eme Cru Classe, Margaux</v>
      </c>
      <c r="F124" s="36"/>
      <c r="G124" s="28" t="s">
        <v>16</v>
      </c>
      <c r="H124" s="31">
        <v>12</v>
      </c>
      <c r="I124" s="28" t="s">
        <v>19</v>
      </c>
      <c r="J124" s="28" t="s">
        <v>18</v>
      </c>
      <c r="K124" s="32">
        <v>700</v>
      </c>
      <c r="L124" s="32">
        <v>900</v>
      </c>
      <c r="M124" s="36"/>
      <c r="N124" s="36" t="s">
        <v>936</v>
      </c>
      <c r="AA124" s="40" t="s">
        <v>64</v>
      </c>
      <c r="AB124" s="22" t="s">
        <v>1742</v>
      </c>
    </row>
    <row r="125" spans="1:28" ht="12" customHeight="1" x14ac:dyDescent="0.25">
      <c r="A125" s="27" t="s">
        <v>313</v>
      </c>
      <c r="B125" s="27" t="s">
        <v>993</v>
      </c>
      <c r="C125" s="27" t="s">
        <v>30</v>
      </c>
      <c r="D125" s="28" t="s">
        <v>15</v>
      </c>
      <c r="E125" s="42" t="str">
        <f t="shared" si="1"/>
        <v>La Croix Ducru-Beaucaillou, Saint-Julien</v>
      </c>
      <c r="F125" s="36"/>
      <c r="G125" s="28" t="s">
        <v>16</v>
      </c>
      <c r="H125" s="31">
        <v>12</v>
      </c>
      <c r="I125" s="28" t="s">
        <v>19</v>
      </c>
      <c r="J125" s="28" t="s">
        <v>18</v>
      </c>
      <c r="K125" s="32">
        <v>300</v>
      </c>
      <c r="L125" s="32">
        <v>400</v>
      </c>
      <c r="M125" s="36"/>
      <c r="N125" s="36" t="s">
        <v>936</v>
      </c>
      <c r="AA125" s="40" t="s">
        <v>162</v>
      </c>
      <c r="AB125" s="22" t="s">
        <v>1743</v>
      </c>
    </row>
    <row r="126" spans="1:28" ht="12" customHeight="1" x14ac:dyDescent="0.25">
      <c r="A126" s="27" t="s">
        <v>314</v>
      </c>
      <c r="B126" s="27" t="s">
        <v>993</v>
      </c>
      <c r="C126" s="27" t="s">
        <v>30</v>
      </c>
      <c r="D126" s="28" t="s">
        <v>15</v>
      </c>
      <c r="E126" s="42" t="str">
        <f t="shared" si="1"/>
        <v>Chateau Talbot 4eme Cru Classe, Saint-Julien</v>
      </c>
      <c r="F126" s="36"/>
      <c r="G126" s="28" t="s">
        <v>16</v>
      </c>
      <c r="H126" s="31">
        <v>12</v>
      </c>
      <c r="I126" s="28" t="s">
        <v>19</v>
      </c>
      <c r="J126" s="28" t="s">
        <v>18</v>
      </c>
      <c r="K126" s="32">
        <v>400</v>
      </c>
      <c r="L126" s="32">
        <v>600</v>
      </c>
      <c r="M126" s="35"/>
      <c r="N126" s="36" t="s">
        <v>936</v>
      </c>
      <c r="AA126" s="40" t="s">
        <v>65</v>
      </c>
      <c r="AB126" s="22" t="s">
        <v>1744</v>
      </c>
    </row>
    <row r="127" spans="1:28" ht="12" customHeight="1" x14ac:dyDescent="0.25">
      <c r="A127" s="27" t="s">
        <v>315</v>
      </c>
      <c r="B127" s="27" t="s">
        <v>993</v>
      </c>
      <c r="C127" s="27" t="s">
        <v>30</v>
      </c>
      <c r="D127" s="28" t="s">
        <v>15</v>
      </c>
      <c r="E127" s="42" t="str">
        <f t="shared" si="1"/>
        <v>Chateau Lynch-Bages 5eme Cru Classe, Pauillac</v>
      </c>
      <c r="F127" s="36"/>
      <c r="G127" s="28" t="s">
        <v>16</v>
      </c>
      <c r="H127" s="31">
        <v>12</v>
      </c>
      <c r="I127" s="28" t="s">
        <v>19</v>
      </c>
      <c r="J127" s="28" t="s">
        <v>18</v>
      </c>
      <c r="K127" s="32">
        <v>800</v>
      </c>
      <c r="L127" s="32">
        <v>1100</v>
      </c>
      <c r="M127" s="35"/>
      <c r="N127" s="36" t="s">
        <v>936</v>
      </c>
      <c r="AA127" s="40" t="s">
        <v>47</v>
      </c>
      <c r="AB127" s="22" t="s">
        <v>1745</v>
      </c>
    </row>
    <row r="128" spans="1:28" ht="12" customHeight="1" x14ac:dyDescent="0.25">
      <c r="A128" s="27" t="s">
        <v>316</v>
      </c>
      <c r="B128" s="27" t="s">
        <v>993</v>
      </c>
      <c r="C128" s="27" t="s">
        <v>30</v>
      </c>
      <c r="D128" s="28" t="s">
        <v>15</v>
      </c>
      <c r="E128" s="42" t="str">
        <f t="shared" si="1"/>
        <v>Chateau Cantemerle 5eme Cru Classe, Haut-Medoc</v>
      </c>
      <c r="F128" s="36"/>
      <c r="G128" s="28" t="s">
        <v>16</v>
      </c>
      <c r="H128" s="31">
        <v>6</v>
      </c>
      <c r="I128" s="28" t="s">
        <v>17</v>
      </c>
      <c r="J128" s="28" t="s">
        <v>18</v>
      </c>
      <c r="K128" s="32">
        <v>100</v>
      </c>
      <c r="L128" s="32">
        <v>150</v>
      </c>
      <c r="M128" s="35"/>
      <c r="N128" s="36" t="s">
        <v>883</v>
      </c>
      <c r="AA128" s="40" t="s">
        <v>156</v>
      </c>
      <c r="AB128" s="22" t="s">
        <v>1746</v>
      </c>
    </row>
    <row r="129" spans="1:28" ht="12" customHeight="1" x14ac:dyDescent="0.25">
      <c r="A129" s="27" t="s">
        <v>317</v>
      </c>
      <c r="B129" s="27" t="s">
        <v>993</v>
      </c>
      <c r="C129" s="27" t="s">
        <v>30</v>
      </c>
      <c r="D129" s="28" t="s">
        <v>15</v>
      </c>
      <c r="E129" s="42" t="str">
        <f t="shared" si="1"/>
        <v>Ronan by Clinet, Chateau Clinet</v>
      </c>
      <c r="F129" s="36"/>
      <c r="G129" s="28" t="s">
        <v>16</v>
      </c>
      <c r="H129" s="31">
        <v>12</v>
      </c>
      <c r="I129" s="28" t="s">
        <v>19</v>
      </c>
      <c r="J129" s="28" t="s">
        <v>18</v>
      </c>
      <c r="K129" s="32">
        <v>100</v>
      </c>
      <c r="L129" s="32">
        <v>140</v>
      </c>
      <c r="M129" s="36"/>
      <c r="N129" s="36" t="s">
        <v>936</v>
      </c>
      <c r="AA129" s="40" t="s">
        <v>994</v>
      </c>
      <c r="AB129" s="22" t="s">
        <v>1747</v>
      </c>
    </row>
    <row r="130" spans="1:28" ht="12" customHeight="1" x14ac:dyDescent="0.25">
      <c r="A130" s="27" t="s">
        <v>318</v>
      </c>
      <c r="B130" s="27" t="s">
        <v>993</v>
      </c>
      <c r="C130" s="27" t="s">
        <v>30</v>
      </c>
      <c r="D130" s="28" t="s">
        <v>15</v>
      </c>
      <c r="E130" s="42" t="str">
        <f t="shared" si="1"/>
        <v>Chateau La Dominique Grand Cru Classe, Saint-Emilion Grand Cru</v>
      </c>
      <c r="F130" s="36"/>
      <c r="G130" s="28" t="s">
        <v>16</v>
      </c>
      <c r="H130" s="31">
        <v>12</v>
      </c>
      <c r="I130" s="28" t="s">
        <v>19</v>
      </c>
      <c r="J130" s="28" t="s">
        <v>18</v>
      </c>
      <c r="K130" s="32">
        <v>300</v>
      </c>
      <c r="L130" s="32">
        <v>440</v>
      </c>
      <c r="M130" s="36"/>
      <c r="N130" s="36" t="s">
        <v>143</v>
      </c>
      <c r="AA130" s="40" t="s">
        <v>166</v>
      </c>
      <c r="AB130" s="22" t="s">
        <v>1748</v>
      </c>
    </row>
    <row r="131" spans="1:28" ht="12" customHeight="1" x14ac:dyDescent="0.25">
      <c r="A131" s="27" t="s">
        <v>319</v>
      </c>
      <c r="B131" s="27" t="s">
        <v>993</v>
      </c>
      <c r="C131" s="27" t="s">
        <v>30</v>
      </c>
      <c r="D131" s="28" t="s">
        <v>15</v>
      </c>
      <c r="E131" s="42" t="str">
        <f t="shared" si="1"/>
        <v>Chateau Moulin Saint-Georges, Saint-Emilion Grand Cru</v>
      </c>
      <c r="F131" s="36"/>
      <c r="G131" s="28" t="s">
        <v>16</v>
      </c>
      <c r="H131" s="31">
        <v>12</v>
      </c>
      <c r="I131" s="28" t="s">
        <v>19</v>
      </c>
      <c r="J131" s="28" t="s">
        <v>18</v>
      </c>
      <c r="K131" s="32">
        <v>280</v>
      </c>
      <c r="L131" s="32">
        <v>360</v>
      </c>
      <c r="M131" s="35"/>
      <c r="N131" s="36" t="s">
        <v>883</v>
      </c>
      <c r="AA131" s="40" t="s">
        <v>995</v>
      </c>
      <c r="AB131" s="22" t="s">
        <v>1749</v>
      </c>
    </row>
    <row r="132" spans="1:28" ht="12" customHeight="1" x14ac:dyDescent="0.25">
      <c r="A132" s="27" t="s">
        <v>320</v>
      </c>
      <c r="B132" s="27" t="s">
        <v>993</v>
      </c>
      <c r="C132" s="27" t="s">
        <v>30</v>
      </c>
      <c r="D132" s="28" t="s">
        <v>15</v>
      </c>
      <c r="E132" s="42" t="str">
        <f t="shared" ref="E132:E195" si="2">HYPERLINK(AB132,AA132)</f>
        <v>Chateau de Fonbel, Saint-Emilion Grand Cru</v>
      </c>
      <c r="F132" s="36"/>
      <c r="G132" s="28" t="s">
        <v>16</v>
      </c>
      <c r="H132" s="31">
        <v>12</v>
      </c>
      <c r="I132" s="28" t="s">
        <v>19</v>
      </c>
      <c r="J132" s="28" t="s">
        <v>18</v>
      </c>
      <c r="K132" s="32">
        <v>140</v>
      </c>
      <c r="L132" s="32">
        <v>180</v>
      </c>
      <c r="M132" s="35"/>
      <c r="N132" s="36" t="s">
        <v>936</v>
      </c>
      <c r="AA132" s="40" t="s">
        <v>996</v>
      </c>
      <c r="AB132" s="22" t="s">
        <v>1750</v>
      </c>
    </row>
    <row r="133" spans="1:28" ht="12" customHeight="1" x14ac:dyDescent="0.25">
      <c r="A133" s="27" t="s">
        <v>321</v>
      </c>
      <c r="B133" s="27" t="s">
        <v>993</v>
      </c>
      <c r="C133" s="27" t="s">
        <v>30</v>
      </c>
      <c r="D133" s="28" t="s">
        <v>15</v>
      </c>
      <c r="E133" s="42" t="str">
        <f t="shared" si="2"/>
        <v>Chateau de Fonbel, Saint-Emilion Grand Cru</v>
      </c>
      <c r="F133" s="36"/>
      <c r="G133" s="28" t="s">
        <v>16</v>
      </c>
      <c r="H133" s="31">
        <v>12</v>
      </c>
      <c r="I133" s="28" t="s">
        <v>19</v>
      </c>
      <c r="J133" s="28" t="s">
        <v>18</v>
      </c>
      <c r="K133" s="32">
        <v>140</v>
      </c>
      <c r="L133" s="32">
        <v>180</v>
      </c>
      <c r="M133" s="36"/>
      <c r="N133" s="36" t="s">
        <v>936</v>
      </c>
      <c r="AA133" s="40" t="s">
        <v>996</v>
      </c>
      <c r="AB133" s="22" t="s">
        <v>1751</v>
      </c>
    </row>
    <row r="134" spans="1:28" ht="12" customHeight="1" x14ac:dyDescent="0.25">
      <c r="A134" s="27" t="s">
        <v>322</v>
      </c>
      <c r="B134" s="27" t="s">
        <v>997</v>
      </c>
      <c r="C134" s="27" t="s">
        <v>30</v>
      </c>
      <c r="D134" s="28" t="s">
        <v>15</v>
      </c>
      <c r="E134" s="42" t="str">
        <f t="shared" si="2"/>
        <v>Chateau Margaux Premier Cru Classe, Margaux (Double Magnum) - In Bond</v>
      </c>
      <c r="F134" s="36"/>
      <c r="G134" s="28" t="s">
        <v>72</v>
      </c>
      <c r="H134" s="31">
        <v>1</v>
      </c>
      <c r="I134" s="28" t="s">
        <v>19</v>
      </c>
      <c r="J134" s="28" t="s">
        <v>22</v>
      </c>
      <c r="K134" s="32">
        <v>1700</v>
      </c>
      <c r="L134" s="32">
        <v>2300</v>
      </c>
      <c r="M134" s="36"/>
      <c r="N134" s="36" t="s">
        <v>68</v>
      </c>
      <c r="AA134" s="40" t="s">
        <v>998</v>
      </c>
      <c r="AB134" s="22" t="s">
        <v>1752</v>
      </c>
    </row>
    <row r="135" spans="1:28" ht="12" customHeight="1" x14ac:dyDescent="0.25">
      <c r="A135" s="27" t="s">
        <v>323</v>
      </c>
      <c r="B135" s="27" t="s">
        <v>997</v>
      </c>
      <c r="C135" s="27" t="s">
        <v>30</v>
      </c>
      <c r="D135" s="28" t="s">
        <v>15</v>
      </c>
      <c r="E135" s="42" t="str">
        <f t="shared" si="2"/>
        <v>Chateau Montlandrie, Castillon-Cotes de Bordeaux (Magnums)</v>
      </c>
      <c r="F135" s="36"/>
      <c r="G135" s="28" t="s">
        <v>21</v>
      </c>
      <c r="H135" s="31">
        <v>6</v>
      </c>
      <c r="I135" s="28" t="s">
        <v>19</v>
      </c>
      <c r="J135" s="28" t="s">
        <v>18</v>
      </c>
      <c r="K135" s="32">
        <v>150</v>
      </c>
      <c r="L135" s="32">
        <v>200</v>
      </c>
      <c r="M135" s="35"/>
      <c r="N135" s="36" t="s">
        <v>883</v>
      </c>
      <c r="AA135" s="40" t="s">
        <v>999</v>
      </c>
      <c r="AB135" s="22" t="s">
        <v>1753</v>
      </c>
    </row>
    <row r="136" spans="1:28" ht="12" customHeight="1" x14ac:dyDescent="0.25">
      <c r="A136" s="27" t="s">
        <v>324</v>
      </c>
      <c r="B136" s="27" t="s">
        <v>997</v>
      </c>
      <c r="C136" s="27" t="s">
        <v>30</v>
      </c>
      <c r="D136" s="28" t="s">
        <v>15</v>
      </c>
      <c r="E136" s="42" t="str">
        <f t="shared" si="2"/>
        <v>Chateau Montlandrie, Castillon-Cotes de Bordeaux</v>
      </c>
      <c r="F136" s="36"/>
      <c r="G136" s="28" t="s">
        <v>16</v>
      </c>
      <c r="H136" s="31">
        <v>9</v>
      </c>
      <c r="I136" s="28" t="s">
        <v>17</v>
      </c>
      <c r="J136" s="28" t="s">
        <v>18</v>
      </c>
      <c r="K136" s="32">
        <v>130</v>
      </c>
      <c r="L136" s="32">
        <v>180</v>
      </c>
      <c r="M136" s="35"/>
      <c r="N136" s="36" t="s">
        <v>883</v>
      </c>
      <c r="AA136" s="40" t="s">
        <v>1000</v>
      </c>
      <c r="AB136" s="22" t="s">
        <v>1754</v>
      </c>
    </row>
    <row r="137" spans="1:28" ht="12" customHeight="1" x14ac:dyDescent="0.25">
      <c r="A137" s="27" t="s">
        <v>325</v>
      </c>
      <c r="B137" s="27" t="s">
        <v>997</v>
      </c>
      <c r="C137" s="27" t="s">
        <v>30</v>
      </c>
      <c r="D137" s="28" t="s">
        <v>15</v>
      </c>
      <c r="E137" s="42" t="str">
        <f t="shared" si="2"/>
        <v>Chateau Bauduc, Bordeaux</v>
      </c>
      <c r="F137" s="36"/>
      <c r="G137" s="28" t="s">
        <v>16</v>
      </c>
      <c r="H137" s="31">
        <v>12</v>
      </c>
      <c r="I137" s="28" t="s">
        <v>19</v>
      </c>
      <c r="J137" s="28" t="s">
        <v>18</v>
      </c>
      <c r="K137" s="32">
        <v>90</v>
      </c>
      <c r="L137" s="32">
        <v>140</v>
      </c>
      <c r="M137" s="36"/>
      <c r="N137" s="36" t="s">
        <v>883</v>
      </c>
      <c r="AA137" s="40" t="s">
        <v>1001</v>
      </c>
      <c r="AB137" s="22" t="s">
        <v>1755</v>
      </c>
    </row>
    <row r="138" spans="1:28" ht="12" customHeight="1" x14ac:dyDescent="0.25">
      <c r="A138" s="27" t="s">
        <v>326</v>
      </c>
      <c r="B138" s="27" t="s">
        <v>997</v>
      </c>
      <c r="C138" s="27" t="s">
        <v>30</v>
      </c>
      <c r="D138" s="28" t="s">
        <v>15</v>
      </c>
      <c r="E138" s="42" t="str">
        <f t="shared" si="2"/>
        <v>Chateau Les Cruzelles, Lalande de Pomerol</v>
      </c>
      <c r="F138" s="36"/>
      <c r="G138" s="28" t="s">
        <v>16</v>
      </c>
      <c r="H138" s="31">
        <v>6</v>
      </c>
      <c r="I138" s="28" t="s">
        <v>17</v>
      </c>
      <c r="J138" s="28" t="s">
        <v>18</v>
      </c>
      <c r="K138" s="32">
        <v>130</v>
      </c>
      <c r="L138" s="32">
        <v>180</v>
      </c>
      <c r="M138" s="36"/>
      <c r="N138" s="36" t="s">
        <v>883</v>
      </c>
      <c r="AA138" s="40" t="s">
        <v>1002</v>
      </c>
      <c r="AB138" s="22" t="s">
        <v>1756</v>
      </c>
    </row>
    <row r="139" spans="1:28" ht="12" customHeight="1" x14ac:dyDescent="0.25">
      <c r="A139" s="27" t="s">
        <v>327</v>
      </c>
      <c r="B139" s="27" t="s">
        <v>880</v>
      </c>
      <c r="C139" s="27" t="s">
        <v>30</v>
      </c>
      <c r="D139" s="28" t="s">
        <v>15</v>
      </c>
      <c r="E139" s="42" t="str">
        <f t="shared" si="2"/>
        <v>Chateau Pape Clement Cru Classe, Pessac-Leognan (Imperial) - In Bond</v>
      </c>
      <c r="F139" s="36"/>
      <c r="G139" s="28" t="s">
        <v>37</v>
      </c>
      <c r="H139" s="31">
        <v>1</v>
      </c>
      <c r="I139" s="28" t="s">
        <v>19</v>
      </c>
      <c r="J139" s="28" t="s">
        <v>22</v>
      </c>
      <c r="K139" s="32">
        <v>440</v>
      </c>
      <c r="L139" s="32">
        <v>800</v>
      </c>
      <c r="M139" s="36"/>
      <c r="N139" s="36" t="s">
        <v>68</v>
      </c>
      <c r="AA139" s="40" t="s">
        <v>1003</v>
      </c>
      <c r="AB139" s="22" t="s">
        <v>1757</v>
      </c>
    </row>
    <row r="140" spans="1:28" ht="12" customHeight="1" x14ac:dyDescent="0.25">
      <c r="A140" s="27" t="s">
        <v>328</v>
      </c>
      <c r="B140" s="27" t="s">
        <v>880</v>
      </c>
      <c r="C140" s="27" t="s">
        <v>30</v>
      </c>
      <c r="D140" s="28" t="s">
        <v>15</v>
      </c>
      <c r="E140" s="42" t="str">
        <f t="shared" si="2"/>
        <v>Hortevie, Saint-Julien</v>
      </c>
      <c r="F140" s="36"/>
      <c r="G140" s="28" t="s">
        <v>16</v>
      </c>
      <c r="H140" s="31">
        <v>12</v>
      </c>
      <c r="I140" s="28" t="s">
        <v>19</v>
      </c>
      <c r="J140" s="28" t="s">
        <v>18</v>
      </c>
      <c r="K140" s="32">
        <v>160</v>
      </c>
      <c r="L140" s="32">
        <v>200</v>
      </c>
      <c r="M140" s="35"/>
      <c r="N140" s="36" t="s">
        <v>143</v>
      </c>
      <c r="AA140" s="40" t="s">
        <v>165</v>
      </c>
      <c r="AB140" s="22" t="s">
        <v>1758</v>
      </c>
    </row>
    <row r="141" spans="1:28" ht="12" customHeight="1" x14ac:dyDescent="0.25">
      <c r="A141" s="27" t="s">
        <v>329</v>
      </c>
      <c r="B141" s="27" t="s">
        <v>880</v>
      </c>
      <c r="C141" s="27" t="s">
        <v>30</v>
      </c>
      <c r="D141" s="28" t="s">
        <v>15</v>
      </c>
      <c r="E141" s="42" t="str">
        <f t="shared" si="2"/>
        <v>Chateau Certan Marzelle, Pomerol</v>
      </c>
      <c r="F141" s="36"/>
      <c r="G141" s="28" t="s">
        <v>16</v>
      </c>
      <c r="H141" s="31">
        <v>12</v>
      </c>
      <c r="I141" s="28" t="s">
        <v>19</v>
      </c>
      <c r="J141" s="28" t="s">
        <v>18</v>
      </c>
      <c r="K141" s="32">
        <v>220</v>
      </c>
      <c r="L141" s="32">
        <v>320</v>
      </c>
      <c r="M141" s="36"/>
      <c r="N141" s="36" t="s">
        <v>143</v>
      </c>
      <c r="AA141" s="40" t="s">
        <v>163</v>
      </c>
      <c r="AB141" s="22" t="s">
        <v>1759</v>
      </c>
    </row>
    <row r="142" spans="1:28" ht="12" customHeight="1" x14ac:dyDescent="0.25">
      <c r="A142" s="27" t="s">
        <v>330</v>
      </c>
      <c r="B142" s="27" t="s">
        <v>880</v>
      </c>
      <c r="C142" s="27" t="s">
        <v>30</v>
      </c>
      <c r="D142" s="28" t="s">
        <v>15</v>
      </c>
      <c r="E142" s="42" t="str">
        <f t="shared" si="2"/>
        <v>Chateau Clinet, Pomerol (Double Magnum)</v>
      </c>
      <c r="F142" s="36"/>
      <c r="G142" s="28" t="s">
        <v>72</v>
      </c>
      <c r="H142" s="31">
        <v>3</v>
      </c>
      <c r="I142" s="28" t="s">
        <v>19</v>
      </c>
      <c r="J142" s="28" t="s">
        <v>18</v>
      </c>
      <c r="K142" s="32">
        <v>360</v>
      </c>
      <c r="L142" s="32">
        <v>480</v>
      </c>
      <c r="M142" s="36"/>
      <c r="N142" s="36" t="s">
        <v>936</v>
      </c>
      <c r="AA142" s="40" t="s">
        <v>1004</v>
      </c>
      <c r="AB142" s="22" t="s">
        <v>1760</v>
      </c>
    </row>
    <row r="143" spans="1:28" ht="12" customHeight="1" x14ac:dyDescent="0.25">
      <c r="A143" s="27" t="s">
        <v>331</v>
      </c>
      <c r="B143" s="27" t="s">
        <v>1005</v>
      </c>
      <c r="C143" s="27" t="s">
        <v>30</v>
      </c>
      <c r="D143" s="28" t="s">
        <v>15</v>
      </c>
      <c r="E143" s="42" t="str">
        <f t="shared" si="2"/>
        <v>Chateau Haut-Brion Premier Cru Classe, Pessac-Leognan (Magnum) - In Bond</v>
      </c>
      <c r="F143" s="36"/>
      <c r="G143" s="28" t="s">
        <v>21</v>
      </c>
      <c r="H143" s="31">
        <v>3</v>
      </c>
      <c r="I143" s="28" t="s">
        <v>19</v>
      </c>
      <c r="J143" s="28" t="s">
        <v>22</v>
      </c>
      <c r="K143" s="32">
        <v>1500</v>
      </c>
      <c r="L143" s="32">
        <v>2500</v>
      </c>
      <c r="M143" s="36"/>
      <c r="N143" s="36" t="s">
        <v>68</v>
      </c>
      <c r="AA143" s="40" t="s">
        <v>1006</v>
      </c>
      <c r="AB143" s="22" t="s">
        <v>1761</v>
      </c>
    </row>
    <row r="144" spans="1:28" ht="12" customHeight="1" x14ac:dyDescent="0.25">
      <c r="A144" s="27" t="s">
        <v>332</v>
      </c>
      <c r="B144" s="27" t="s">
        <v>1005</v>
      </c>
      <c r="C144" s="27" t="s">
        <v>30</v>
      </c>
      <c r="D144" s="28" t="s">
        <v>15</v>
      </c>
      <c r="E144" s="42" t="str">
        <f t="shared" si="2"/>
        <v>Chateau Malartic Lagraviere, Pessac-Leognan Grand Cru Classe, Rouge</v>
      </c>
      <c r="F144" s="36"/>
      <c r="G144" s="28" t="s">
        <v>16</v>
      </c>
      <c r="H144" s="31">
        <v>12</v>
      </c>
      <c r="I144" s="28" t="s">
        <v>19</v>
      </c>
      <c r="J144" s="28" t="s">
        <v>18</v>
      </c>
      <c r="K144" s="32">
        <v>200</v>
      </c>
      <c r="L144" s="32">
        <v>300</v>
      </c>
      <c r="M144" s="36" t="s">
        <v>69</v>
      </c>
      <c r="N144" s="36" t="s">
        <v>883</v>
      </c>
      <c r="AA144" s="40" t="s">
        <v>1007</v>
      </c>
      <c r="AB144" s="22" t="s">
        <v>1762</v>
      </c>
    </row>
    <row r="145" spans="1:28" ht="12" customHeight="1" x14ac:dyDescent="0.25">
      <c r="A145" s="27" t="s">
        <v>333</v>
      </c>
      <c r="B145" s="27" t="s">
        <v>1008</v>
      </c>
      <c r="C145" s="27" t="s">
        <v>30</v>
      </c>
      <c r="D145" s="28" t="s">
        <v>15</v>
      </c>
      <c r="E145" s="42" t="str">
        <f t="shared" si="2"/>
        <v>Chateau Margaux Premier Cru Classe, Margaux (Imperial) - In Bond</v>
      </c>
      <c r="F145" s="36"/>
      <c r="G145" s="28" t="s">
        <v>37</v>
      </c>
      <c r="H145" s="31">
        <v>1</v>
      </c>
      <c r="I145" s="28" t="s">
        <v>19</v>
      </c>
      <c r="J145" s="28" t="s">
        <v>22</v>
      </c>
      <c r="K145" s="32">
        <v>1800</v>
      </c>
      <c r="L145" s="32">
        <v>2700</v>
      </c>
      <c r="M145" s="36"/>
      <c r="N145" s="36" t="s">
        <v>68</v>
      </c>
      <c r="AA145" s="40" t="s">
        <v>1009</v>
      </c>
      <c r="AB145" s="22" t="s">
        <v>1763</v>
      </c>
    </row>
    <row r="146" spans="1:28" ht="12" customHeight="1" x14ac:dyDescent="0.25">
      <c r="A146" s="27" t="s">
        <v>334</v>
      </c>
      <c r="B146" s="27" t="s">
        <v>1008</v>
      </c>
      <c r="C146" s="27" t="s">
        <v>30</v>
      </c>
      <c r="D146" s="28" t="s">
        <v>15</v>
      </c>
      <c r="E146" s="42" t="str">
        <f t="shared" si="2"/>
        <v>Ducru-Beaucaillou 2eme Cru Classe, Saint-Julien</v>
      </c>
      <c r="F146" s="36"/>
      <c r="G146" s="28" t="s">
        <v>16</v>
      </c>
      <c r="H146" s="31">
        <v>12</v>
      </c>
      <c r="I146" s="28" t="s">
        <v>19</v>
      </c>
      <c r="J146" s="28" t="s">
        <v>18</v>
      </c>
      <c r="K146" s="32">
        <v>750</v>
      </c>
      <c r="L146" s="32">
        <v>900</v>
      </c>
      <c r="M146" s="35" t="s">
        <v>69</v>
      </c>
      <c r="N146" s="36" t="s">
        <v>142</v>
      </c>
      <c r="AA146" s="40" t="s">
        <v>32</v>
      </c>
      <c r="AB146" s="22" t="s">
        <v>1764</v>
      </c>
    </row>
    <row r="147" spans="1:28" ht="12" customHeight="1" x14ac:dyDescent="0.25">
      <c r="A147" s="27" t="s">
        <v>335</v>
      </c>
      <c r="B147" s="27" t="s">
        <v>1008</v>
      </c>
      <c r="C147" s="27" t="s">
        <v>30</v>
      </c>
      <c r="D147" s="28" t="s">
        <v>15</v>
      </c>
      <c r="E147" s="42" t="str">
        <f t="shared" si="2"/>
        <v>Chateau Leoville Barton 2eme Cru Classe, Saint-Julien</v>
      </c>
      <c r="F147" s="36"/>
      <c r="G147" s="28" t="s">
        <v>16</v>
      </c>
      <c r="H147" s="31">
        <v>12</v>
      </c>
      <c r="I147" s="28" t="s">
        <v>19</v>
      </c>
      <c r="J147" s="28" t="s">
        <v>18</v>
      </c>
      <c r="K147" s="32">
        <v>320</v>
      </c>
      <c r="L147" s="32">
        <v>440</v>
      </c>
      <c r="M147" s="35" t="s">
        <v>69</v>
      </c>
      <c r="N147" s="36" t="s">
        <v>142</v>
      </c>
      <c r="AA147" s="40" t="s">
        <v>57</v>
      </c>
      <c r="AB147" s="22" t="s">
        <v>1765</v>
      </c>
    </row>
    <row r="148" spans="1:28" ht="12" customHeight="1" x14ac:dyDescent="0.25">
      <c r="A148" s="27" t="s">
        <v>336</v>
      </c>
      <c r="B148" s="27" t="s">
        <v>1010</v>
      </c>
      <c r="C148" s="27" t="s">
        <v>30</v>
      </c>
      <c r="D148" s="28" t="s">
        <v>15</v>
      </c>
      <c r="E148" s="42" t="str">
        <f t="shared" si="2"/>
        <v>Chateau Langoa Barton 3eme Cru Classe, Saint-Julien</v>
      </c>
      <c r="F148" s="36"/>
      <c r="G148" s="28" t="s">
        <v>16</v>
      </c>
      <c r="H148" s="31">
        <v>12</v>
      </c>
      <c r="I148" s="28" t="s">
        <v>19</v>
      </c>
      <c r="J148" s="28" t="s">
        <v>18</v>
      </c>
      <c r="K148" s="32">
        <v>260</v>
      </c>
      <c r="L148" s="32">
        <v>320</v>
      </c>
      <c r="M148" s="35"/>
      <c r="N148" s="36" t="s">
        <v>883</v>
      </c>
      <c r="AA148" s="40" t="s">
        <v>157</v>
      </c>
      <c r="AB148" s="22" t="s">
        <v>1766</v>
      </c>
    </row>
    <row r="149" spans="1:28" ht="12" customHeight="1" x14ac:dyDescent="0.25">
      <c r="A149" s="27" t="s">
        <v>337</v>
      </c>
      <c r="B149" s="27" t="s">
        <v>1010</v>
      </c>
      <c r="C149" s="27" t="s">
        <v>30</v>
      </c>
      <c r="D149" s="28" t="s">
        <v>15</v>
      </c>
      <c r="E149" s="42" t="str">
        <f t="shared" si="2"/>
        <v>Les Forts de Latour, Pauillac</v>
      </c>
      <c r="F149" s="36"/>
      <c r="G149" s="28" t="s">
        <v>16</v>
      </c>
      <c r="H149" s="31">
        <v>12</v>
      </c>
      <c r="I149" s="28" t="s">
        <v>19</v>
      </c>
      <c r="J149" s="28" t="s">
        <v>18</v>
      </c>
      <c r="K149" s="32">
        <v>1000</v>
      </c>
      <c r="L149" s="32">
        <v>1300</v>
      </c>
      <c r="M149" s="35" t="s">
        <v>69</v>
      </c>
      <c r="N149" s="35"/>
      <c r="AA149" s="40" t="s">
        <v>46</v>
      </c>
      <c r="AB149" s="22" t="s">
        <v>1767</v>
      </c>
    </row>
    <row r="150" spans="1:28" ht="12" customHeight="1" x14ac:dyDescent="0.25">
      <c r="A150" s="27" t="s">
        <v>338</v>
      </c>
      <c r="B150" s="27" t="s">
        <v>1010</v>
      </c>
      <c r="C150" s="27" t="s">
        <v>30</v>
      </c>
      <c r="D150" s="28" t="s">
        <v>15</v>
      </c>
      <c r="E150" s="42" t="str">
        <f t="shared" si="2"/>
        <v>Les Forts de Latour, Pauillac</v>
      </c>
      <c r="F150" s="36"/>
      <c r="G150" s="28" t="s">
        <v>16</v>
      </c>
      <c r="H150" s="31">
        <v>12</v>
      </c>
      <c r="I150" s="28" t="s">
        <v>19</v>
      </c>
      <c r="J150" s="28" t="s">
        <v>18</v>
      </c>
      <c r="K150" s="32">
        <v>1000</v>
      </c>
      <c r="L150" s="32">
        <v>1300</v>
      </c>
      <c r="M150" s="36" t="s">
        <v>69</v>
      </c>
      <c r="N150" s="36"/>
      <c r="AA150" s="40" t="s">
        <v>46</v>
      </c>
      <c r="AB150" s="22" t="s">
        <v>1768</v>
      </c>
    </row>
    <row r="151" spans="1:28" ht="12" customHeight="1" x14ac:dyDescent="0.25">
      <c r="A151" s="27" t="s">
        <v>339</v>
      </c>
      <c r="B151" s="27" t="s">
        <v>1010</v>
      </c>
      <c r="C151" s="27" t="s">
        <v>30</v>
      </c>
      <c r="D151" s="28" t="s">
        <v>15</v>
      </c>
      <c r="E151" s="42" t="str">
        <f t="shared" si="2"/>
        <v>L'Hospitalet de Gazin, Pomerol</v>
      </c>
      <c r="F151" s="36"/>
      <c r="G151" s="28" t="s">
        <v>16</v>
      </c>
      <c r="H151" s="31">
        <v>12</v>
      </c>
      <c r="I151" s="28" t="s">
        <v>19</v>
      </c>
      <c r="J151" s="28" t="s">
        <v>18</v>
      </c>
      <c r="K151" s="32">
        <v>160</v>
      </c>
      <c r="L151" s="32">
        <v>200</v>
      </c>
      <c r="M151" s="36"/>
      <c r="N151" s="36" t="s">
        <v>143</v>
      </c>
      <c r="AA151" s="40" t="s">
        <v>167</v>
      </c>
      <c r="AB151" s="22" t="s">
        <v>1769</v>
      </c>
    </row>
    <row r="152" spans="1:28" ht="12" customHeight="1" x14ac:dyDescent="0.25">
      <c r="A152" s="27" t="s">
        <v>340</v>
      </c>
      <c r="B152" s="27">
        <v>2014</v>
      </c>
      <c r="C152" s="27" t="s">
        <v>30</v>
      </c>
      <c r="D152" s="28" t="s">
        <v>15</v>
      </c>
      <c r="E152" s="42" t="str">
        <f t="shared" si="2"/>
        <v>Chateau Giscours 3eme Cru Classe, Margaux</v>
      </c>
      <c r="F152" s="36"/>
      <c r="G152" s="28" t="s">
        <v>16</v>
      </c>
      <c r="H152" s="31">
        <v>12</v>
      </c>
      <c r="I152" s="28" t="s">
        <v>19</v>
      </c>
      <c r="J152" s="28" t="s">
        <v>18</v>
      </c>
      <c r="K152" s="32">
        <v>280</v>
      </c>
      <c r="L152" s="32">
        <v>360</v>
      </c>
      <c r="M152" s="35"/>
      <c r="N152" s="36" t="s">
        <v>883</v>
      </c>
      <c r="AA152" s="40" t="s">
        <v>1012</v>
      </c>
      <c r="AB152" s="22" t="s">
        <v>1770</v>
      </c>
    </row>
    <row r="153" spans="1:28" ht="12" customHeight="1" x14ac:dyDescent="0.25">
      <c r="A153" s="27" t="s">
        <v>341</v>
      </c>
      <c r="B153" s="27" t="s">
        <v>1011</v>
      </c>
      <c r="C153" s="27" t="s">
        <v>30</v>
      </c>
      <c r="D153" s="28" t="s">
        <v>15</v>
      </c>
      <c r="E153" s="42" t="str">
        <f t="shared" si="2"/>
        <v>Les Griffons de Pichon Baron Rouge, Pauillac</v>
      </c>
      <c r="F153" s="36"/>
      <c r="G153" s="28" t="s">
        <v>16</v>
      </c>
      <c r="H153" s="31">
        <v>3</v>
      </c>
      <c r="I153" s="28" t="s">
        <v>17</v>
      </c>
      <c r="J153" s="28" t="s">
        <v>18</v>
      </c>
      <c r="K153" s="32">
        <v>50</v>
      </c>
      <c r="L153" s="32">
        <v>80</v>
      </c>
      <c r="M153" s="36"/>
      <c r="N153" s="36" t="s">
        <v>883</v>
      </c>
      <c r="AA153" s="40" t="s">
        <v>1013</v>
      </c>
      <c r="AB153" s="22" t="s">
        <v>1771</v>
      </c>
    </row>
    <row r="154" spans="1:28" ht="12" customHeight="1" x14ac:dyDescent="0.25">
      <c r="A154" s="27" t="s">
        <v>342</v>
      </c>
      <c r="B154" s="27" t="s">
        <v>1011</v>
      </c>
      <c r="C154" s="27" t="s">
        <v>30</v>
      </c>
      <c r="D154" s="28" t="s">
        <v>15</v>
      </c>
      <c r="E154" s="42" t="str">
        <f t="shared" si="2"/>
        <v>Domaine de Bellevue, Le Grand Societe, Cadillac-Cotes de Bordeaux</v>
      </c>
      <c r="F154" s="36"/>
      <c r="G154" s="28" t="s">
        <v>16</v>
      </c>
      <c r="H154" s="31">
        <v>12</v>
      </c>
      <c r="I154" s="28" t="s">
        <v>19</v>
      </c>
      <c r="J154" s="28" t="s">
        <v>18</v>
      </c>
      <c r="K154" s="32">
        <v>150</v>
      </c>
      <c r="L154" s="32">
        <v>250</v>
      </c>
      <c r="M154" s="36"/>
      <c r="N154" s="36" t="s">
        <v>883</v>
      </c>
      <c r="AA154" s="40" t="s">
        <v>1014</v>
      </c>
      <c r="AB154" s="22" t="s">
        <v>1772</v>
      </c>
    </row>
    <row r="155" spans="1:28" ht="12" customHeight="1" x14ac:dyDescent="0.25">
      <c r="A155" s="27" t="s">
        <v>343</v>
      </c>
      <c r="B155" s="27" t="s">
        <v>1011</v>
      </c>
      <c r="C155" s="27" t="s">
        <v>30</v>
      </c>
      <c r="D155" s="28" t="s">
        <v>15</v>
      </c>
      <c r="E155" s="42" t="str">
        <f t="shared" si="2"/>
        <v>Domaine de Bellevue, Le Grand Societe, Cadillac-Cotes de Bordeaux</v>
      </c>
      <c r="F155" s="36"/>
      <c r="G155" s="28" t="s">
        <v>16</v>
      </c>
      <c r="H155" s="31">
        <v>12</v>
      </c>
      <c r="I155" s="28" t="s">
        <v>19</v>
      </c>
      <c r="J155" s="28" t="s">
        <v>18</v>
      </c>
      <c r="K155" s="32">
        <v>150</v>
      </c>
      <c r="L155" s="32">
        <v>250</v>
      </c>
      <c r="M155" s="36"/>
      <c r="N155" s="36" t="s">
        <v>883</v>
      </c>
      <c r="AA155" s="40" t="s">
        <v>1014</v>
      </c>
      <c r="AB155" s="22" t="s">
        <v>1773</v>
      </c>
    </row>
    <row r="156" spans="1:28" ht="12" customHeight="1" x14ac:dyDescent="0.25">
      <c r="A156" s="27" t="s">
        <v>344</v>
      </c>
      <c r="B156" s="27" t="s">
        <v>1011</v>
      </c>
      <c r="C156" s="27" t="s">
        <v>30</v>
      </c>
      <c r="D156" s="28" t="s">
        <v>15</v>
      </c>
      <c r="E156" s="42" t="str">
        <f t="shared" si="2"/>
        <v>Chateau Meaume, Reserve du Chateau Bordeaux Superieur</v>
      </c>
      <c r="F156" s="36"/>
      <c r="G156" s="28" t="s">
        <v>16</v>
      </c>
      <c r="H156" s="31">
        <v>12</v>
      </c>
      <c r="I156" s="28" t="s">
        <v>19</v>
      </c>
      <c r="J156" s="28" t="s">
        <v>18</v>
      </c>
      <c r="K156" s="32">
        <v>50</v>
      </c>
      <c r="L156" s="32">
        <v>100</v>
      </c>
      <c r="M156" s="35"/>
      <c r="N156" s="36" t="s">
        <v>883</v>
      </c>
      <c r="AA156" s="40" t="s">
        <v>1015</v>
      </c>
      <c r="AB156" s="22" t="s">
        <v>1774</v>
      </c>
    </row>
    <row r="157" spans="1:28" ht="12" customHeight="1" x14ac:dyDescent="0.25">
      <c r="A157" s="27" t="s">
        <v>345</v>
      </c>
      <c r="B157" s="27" t="s">
        <v>1011</v>
      </c>
      <c r="C157" s="27" t="s">
        <v>30</v>
      </c>
      <c r="D157" s="28" t="s">
        <v>15</v>
      </c>
      <c r="E157" s="42" t="str">
        <f t="shared" si="2"/>
        <v>Vieux Chateau Certan, Pomerol - In Bond</v>
      </c>
      <c r="F157" s="36"/>
      <c r="G157" s="28" t="s">
        <v>16</v>
      </c>
      <c r="H157" s="31">
        <v>6</v>
      </c>
      <c r="I157" s="28" t="s">
        <v>19</v>
      </c>
      <c r="J157" s="28" t="s">
        <v>22</v>
      </c>
      <c r="K157" s="32">
        <v>600</v>
      </c>
      <c r="L157" s="32">
        <v>800</v>
      </c>
      <c r="M157" s="35"/>
      <c r="N157" s="36" t="s">
        <v>142</v>
      </c>
      <c r="AA157" s="40" t="s">
        <v>151</v>
      </c>
      <c r="AB157" s="22" t="s">
        <v>1775</v>
      </c>
    </row>
    <row r="158" spans="1:28" ht="12" customHeight="1" x14ac:dyDescent="0.25">
      <c r="A158" s="27" t="s">
        <v>346</v>
      </c>
      <c r="B158" s="27" t="s">
        <v>1011</v>
      </c>
      <c r="C158" s="27" t="s">
        <v>30</v>
      </c>
      <c r="D158" s="28" t="s">
        <v>15</v>
      </c>
      <c r="E158" s="42" t="str">
        <f t="shared" si="2"/>
        <v>L'Hospitalet de Gazin, Pomerol</v>
      </c>
      <c r="F158" s="36"/>
      <c r="G158" s="28" t="s">
        <v>16</v>
      </c>
      <c r="H158" s="31">
        <v>12</v>
      </c>
      <c r="I158" s="28" t="s">
        <v>19</v>
      </c>
      <c r="J158" s="28" t="s">
        <v>18</v>
      </c>
      <c r="K158" s="32">
        <v>200</v>
      </c>
      <c r="L158" s="32">
        <v>280</v>
      </c>
      <c r="M158" s="35"/>
      <c r="N158" s="36" t="s">
        <v>143</v>
      </c>
      <c r="AA158" s="40" t="s">
        <v>167</v>
      </c>
      <c r="AB158" s="22" t="s">
        <v>1776</v>
      </c>
    </row>
    <row r="159" spans="1:28" ht="12" customHeight="1" x14ac:dyDescent="0.25">
      <c r="A159" s="27" t="s">
        <v>347</v>
      </c>
      <c r="B159" s="27" t="s">
        <v>921</v>
      </c>
      <c r="C159" s="27" t="s">
        <v>30</v>
      </c>
      <c r="D159" s="28" t="s">
        <v>15</v>
      </c>
      <c r="E159" s="42" t="str">
        <f t="shared" si="2"/>
        <v>Chateau Branaire-Ducru 4eme Cru Classe, Saint-Julien - In Bond</v>
      </c>
      <c r="F159" s="36"/>
      <c r="G159" s="28" t="s">
        <v>16</v>
      </c>
      <c r="H159" s="31">
        <v>6</v>
      </c>
      <c r="I159" s="28" t="s">
        <v>23</v>
      </c>
      <c r="J159" s="28" t="s">
        <v>22</v>
      </c>
      <c r="K159" s="32">
        <v>180</v>
      </c>
      <c r="L159" s="32">
        <v>240</v>
      </c>
      <c r="M159" s="35"/>
      <c r="N159" s="36"/>
      <c r="AA159" s="40" t="s">
        <v>1016</v>
      </c>
      <c r="AB159" s="22" t="s">
        <v>1777</v>
      </c>
    </row>
    <row r="160" spans="1:28" ht="12" customHeight="1" x14ac:dyDescent="0.25">
      <c r="A160" s="27" t="s">
        <v>348</v>
      </c>
      <c r="B160" s="27" t="s">
        <v>921</v>
      </c>
      <c r="C160" s="27" t="s">
        <v>30</v>
      </c>
      <c r="D160" s="28" t="s">
        <v>15</v>
      </c>
      <c r="E160" s="42" t="str">
        <f t="shared" si="2"/>
        <v>Chateau Pontet-Canet 5eme Cru Classe, Pauillac</v>
      </c>
      <c r="F160" s="36"/>
      <c r="G160" s="28" t="s">
        <v>16</v>
      </c>
      <c r="H160" s="31">
        <v>12</v>
      </c>
      <c r="I160" s="28" t="s">
        <v>19</v>
      </c>
      <c r="J160" s="28" t="s">
        <v>18</v>
      </c>
      <c r="K160" s="32">
        <v>650</v>
      </c>
      <c r="L160" s="32">
        <v>750</v>
      </c>
      <c r="M160" s="36" t="s">
        <v>69</v>
      </c>
      <c r="N160" s="36"/>
      <c r="AA160" s="40" t="s">
        <v>56</v>
      </c>
      <c r="AB160" s="22" t="s">
        <v>1778</v>
      </c>
    </row>
    <row r="161" spans="1:28" ht="12" customHeight="1" x14ac:dyDescent="0.25">
      <c r="A161" s="27" t="s">
        <v>349</v>
      </c>
      <c r="B161" s="27" t="s">
        <v>921</v>
      </c>
      <c r="C161" s="27" t="s">
        <v>30</v>
      </c>
      <c r="D161" s="28" t="s">
        <v>15</v>
      </c>
      <c r="E161" s="42" t="str">
        <f t="shared" si="2"/>
        <v>Chateau Pontet-Canet 5eme Cru Classe, Pauillac</v>
      </c>
      <c r="F161" s="36"/>
      <c r="G161" s="28" t="s">
        <v>16</v>
      </c>
      <c r="H161" s="31">
        <v>12</v>
      </c>
      <c r="I161" s="28" t="s">
        <v>19</v>
      </c>
      <c r="J161" s="28" t="s">
        <v>18</v>
      </c>
      <c r="K161" s="32">
        <v>650</v>
      </c>
      <c r="L161" s="32">
        <v>750</v>
      </c>
      <c r="M161" s="35" t="s">
        <v>69</v>
      </c>
      <c r="N161" s="36"/>
      <c r="AA161" s="40" t="s">
        <v>56</v>
      </c>
      <c r="AB161" s="22" t="s">
        <v>1779</v>
      </c>
    </row>
    <row r="162" spans="1:28" ht="12" customHeight="1" x14ac:dyDescent="0.25">
      <c r="A162" s="27" t="s">
        <v>350</v>
      </c>
      <c r="B162" s="27" t="s">
        <v>921</v>
      </c>
      <c r="C162" s="27" t="s">
        <v>30</v>
      </c>
      <c r="D162" s="28" t="s">
        <v>15</v>
      </c>
      <c r="E162" s="42" t="str">
        <f t="shared" si="2"/>
        <v>Chateau Batailley 5eme Cru Classe, Pauillac - In Bond</v>
      </c>
      <c r="F162" s="36"/>
      <c r="G162" s="28" t="s">
        <v>16</v>
      </c>
      <c r="H162" s="31">
        <v>12</v>
      </c>
      <c r="I162" s="28" t="s">
        <v>19</v>
      </c>
      <c r="J162" s="28" t="s">
        <v>22</v>
      </c>
      <c r="K162" s="32">
        <v>360</v>
      </c>
      <c r="L162" s="32">
        <v>420</v>
      </c>
      <c r="M162" s="35" t="s">
        <v>69</v>
      </c>
      <c r="N162" s="36"/>
      <c r="AA162" s="40" t="s">
        <v>978</v>
      </c>
      <c r="AB162" s="22" t="s">
        <v>1780</v>
      </c>
    </row>
    <row r="163" spans="1:28" ht="12" customHeight="1" x14ac:dyDescent="0.25">
      <c r="A163" s="27" t="s">
        <v>351</v>
      </c>
      <c r="B163" s="27" t="s">
        <v>921</v>
      </c>
      <c r="C163" s="27" t="s">
        <v>30</v>
      </c>
      <c r="D163" s="28" t="s">
        <v>15</v>
      </c>
      <c r="E163" s="42" t="str">
        <f t="shared" si="2"/>
        <v>Chateau Pedesclaux 5eme Cru Classe, Pauillac</v>
      </c>
      <c r="F163" s="36"/>
      <c r="G163" s="28" t="s">
        <v>16</v>
      </c>
      <c r="H163" s="31">
        <v>12</v>
      </c>
      <c r="I163" s="28" t="s">
        <v>19</v>
      </c>
      <c r="J163" s="28" t="s">
        <v>18</v>
      </c>
      <c r="K163" s="32">
        <v>240</v>
      </c>
      <c r="L163" s="32">
        <v>320</v>
      </c>
      <c r="M163" s="35" t="s">
        <v>69</v>
      </c>
      <c r="N163" s="36"/>
      <c r="AA163" s="40" t="s">
        <v>1017</v>
      </c>
      <c r="AB163" s="22" t="s">
        <v>1781</v>
      </c>
    </row>
    <row r="164" spans="1:28" ht="12" customHeight="1" x14ac:dyDescent="0.25">
      <c r="A164" s="27" t="s">
        <v>352</v>
      </c>
      <c r="B164" s="27" t="s">
        <v>921</v>
      </c>
      <c r="C164" s="27" t="s">
        <v>30</v>
      </c>
      <c r="D164" s="28" t="s">
        <v>15</v>
      </c>
      <c r="E164" s="42" t="str">
        <f t="shared" si="2"/>
        <v>Chateau Pedesclaux 5eme Cru Classe, Pauillac</v>
      </c>
      <c r="F164" s="36"/>
      <c r="G164" s="28" t="s">
        <v>16</v>
      </c>
      <c r="H164" s="31">
        <v>12</v>
      </c>
      <c r="I164" s="28" t="s">
        <v>19</v>
      </c>
      <c r="J164" s="28" t="s">
        <v>18</v>
      </c>
      <c r="K164" s="32">
        <v>240</v>
      </c>
      <c r="L164" s="32">
        <v>320</v>
      </c>
      <c r="M164" s="35" t="s">
        <v>69</v>
      </c>
      <c r="N164" s="36"/>
      <c r="AA164" s="40" t="s">
        <v>1017</v>
      </c>
      <c r="AB164" s="22" t="s">
        <v>1782</v>
      </c>
    </row>
    <row r="165" spans="1:28" ht="12" customHeight="1" x14ac:dyDescent="0.25">
      <c r="A165" s="27" t="s">
        <v>353</v>
      </c>
      <c r="B165" s="27" t="s">
        <v>921</v>
      </c>
      <c r="C165" s="27" t="s">
        <v>30</v>
      </c>
      <c r="D165" s="28" t="s">
        <v>15</v>
      </c>
      <c r="E165" s="42" t="str">
        <f t="shared" si="2"/>
        <v>Chateau Pedesclaux 5eme Cru Classe, Pauillac</v>
      </c>
      <c r="F165" s="36"/>
      <c r="G165" s="28" t="s">
        <v>16</v>
      </c>
      <c r="H165" s="31">
        <v>12</v>
      </c>
      <c r="I165" s="28" t="s">
        <v>19</v>
      </c>
      <c r="J165" s="28" t="s">
        <v>18</v>
      </c>
      <c r="K165" s="32">
        <v>240</v>
      </c>
      <c r="L165" s="32">
        <v>320</v>
      </c>
      <c r="M165" s="35" t="s">
        <v>69</v>
      </c>
      <c r="N165" s="35"/>
      <c r="AA165" s="40" t="s">
        <v>1017</v>
      </c>
      <c r="AB165" s="22" t="s">
        <v>1783</v>
      </c>
    </row>
    <row r="166" spans="1:28" ht="12" customHeight="1" x14ac:dyDescent="0.25">
      <c r="A166" s="27" t="s">
        <v>354</v>
      </c>
      <c r="B166" s="27" t="s">
        <v>921</v>
      </c>
      <c r="C166" s="27" t="s">
        <v>30</v>
      </c>
      <c r="D166" s="28" t="s">
        <v>15</v>
      </c>
      <c r="E166" s="42" t="str">
        <f t="shared" si="2"/>
        <v>Chateau Cantemerle 5eme Cru Classe, Haut-Medoc - In Bond</v>
      </c>
      <c r="F166" s="36"/>
      <c r="G166" s="28" t="s">
        <v>16</v>
      </c>
      <c r="H166" s="31">
        <v>12</v>
      </c>
      <c r="I166" s="28" t="s">
        <v>19</v>
      </c>
      <c r="J166" s="28" t="s">
        <v>22</v>
      </c>
      <c r="K166" s="32">
        <v>180</v>
      </c>
      <c r="L166" s="32">
        <v>240</v>
      </c>
      <c r="M166" s="35" t="s">
        <v>1019</v>
      </c>
      <c r="N166" s="36"/>
      <c r="AA166" s="40" t="s">
        <v>1018</v>
      </c>
      <c r="AB166" s="22" t="s">
        <v>1784</v>
      </c>
    </row>
    <row r="167" spans="1:28" ht="12" customHeight="1" x14ac:dyDescent="0.25">
      <c r="A167" s="27" t="s">
        <v>355</v>
      </c>
      <c r="B167" s="27" t="s">
        <v>921</v>
      </c>
      <c r="C167" s="27" t="s">
        <v>30</v>
      </c>
      <c r="D167" s="28" t="s">
        <v>15</v>
      </c>
      <c r="E167" s="42" t="str">
        <f t="shared" si="2"/>
        <v>Domaine de Chevalier, Rouge Cru Classe, Pessac-Leognan - In Bond</v>
      </c>
      <c r="F167" s="36"/>
      <c r="G167" s="28" t="s">
        <v>16</v>
      </c>
      <c r="H167" s="31">
        <v>6</v>
      </c>
      <c r="I167" s="28" t="s">
        <v>17</v>
      </c>
      <c r="J167" s="28" t="s">
        <v>22</v>
      </c>
      <c r="K167" s="32">
        <v>180</v>
      </c>
      <c r="L167" s="32">
        <v>240</v>
      </c>
      <c r="M167" s="35"/>
      <c r="N167" s="36"/>
      <c r="AA167" s="40" t="s">
        <v>1020</v>
      </c>
      <c r="AB167" s="22" t="s">
        <v>1785</v>
      </c>
    </row>
    <row r="168" spans="1:28" ht="12" customHeight="1" x14ac:dyDescent="0.25">
      <c r="A168" s="27" t="s">
        <v>356</v>
      </c>
      <c r="B168" s="27" t="s">
        <v>921</v>
      </c>
      <c r="C168" s="27" t="s">
        <v>30</v>
      </c>
      <c r="D168" s="28" t="s">
        <v>15</v>
      </c>
      <c r="E168" s="42" t="str">
        <f t="shared" si="2"/>
        <v>Chateau Malartic Lagraviere, Pessac-Leognan Grand Cru Classe, Rouge</v>
      </c>
      <c r="F168" s="36"/>
      <c r="G168" s="28" t="s">
        <v>16</v>
      </c>
      <c r="H168" s="31">
        <v>12</v>
      </c>
      <c r="I168" s="28" t="s">
        <v>19</v>
      </c>
      <c r="J168" s="28" t="s">
        <v>18</v>
      </c>
      <c r="K168" s="32">
        <v>200</v>
      </c>
      <c r="L168" s="32">
        <v>300</v>
      </c>
      <c r="M168" s="35" t="s">
        <v>69</v>
      </c>
      <c r="N168" s="36"/>
      <c r="AA168" s="40" t="s">
        <v>1007</v>
      </c>
      <c r="AB168" s="22" t="s">
        <v>1786</v>
      </c>
    </row>
    <row r="169" spans="1:28" ht="12" customHeight="1" x14ac:dyDescent="0.25">
      <c r="A169" s="27" t="s">
        <v>357</v>
      </c>
      <c r="B169" s="27" t="s">
        <v>921</v>
      </c>
      <c r="C169" s="27" t="s">
        <v>30</v>
      </c>
      <c r="D169" s="28" t="s">
        <v>15</v>
      </c>
      <c r="E169" s="42" t="str">
        <f t="shared" si="2"/>
        <v>Chateau Malartic Lagraviere, Pessac-Leognan Grand Cru Classe, Rouge</v>
      </c>
      <c r="F169" s="36"/>
      <c r="G169" s="28" t="s">
        <v>16</v>
      </c>
      <c r="H169" s="31">
        <v>12</v>
      </c>
      <c r="I169" s="28" t="s">
        <v>19</v>
      </c>
      <c r="J169" s="28" t="s">
        <v>18</v>
      </c>
      <c r="K169" s="32">
        <v>200</v>
      </c>
      <c r="L169" s="32">
        <v>300</v>
      </c>
      <c r="M169" s="35" t="s">
        <v>69</v>
      </c>
      <c r="N169" s="36"/>
      <c r="AA169" s="40" t="s">
        <v>1007</v>
      </c>
      <c r="AB169" s="22" t="s">
        <v>1787</v>
      </c>
    </row>
    <row r="170" spans="1:28" ht="12" customHeight="1" x14ac:dyDescent="0.25">
      <c r="A170" s="27" t="s">
        <v>358</v>
      </c>
      <c r="B170" s="27" t="s">
        <v>921</v>
      </c>
      <c r="C170" s="27" t="s">
        <v>30</v>
      </c>
      <c r="D170" s="28" t="s">
        <v>15</v>
      </c>
      <c r="E170" s="42" t="str">
        <f t="shared" si="2"/>
        <v>Chateau Cheval Blanc Premier Grand Cru Classe A, St-Emilion Grand Cru (Double Magnum) - In Bond</v>
      </c>
      <c r="F170" s="36"/>
      <c r="G170" s="28" t="s">
        <v>72</v>
      </c>
      <c r="H170" s="31">
        <v>1</v>
      </c>
      <c r="I170" s="28" t="s">
        <v>19</v>
      </c>
      <c r="J170" s="28" t="s">
        <v>22</v>
      </c>
      <c r="K170" s="32">
        <v>1500</v>
      </c>
      <c r="L170" s="32">
        <v>2000</v>
      </c>
      <c r="M170" s="35"/>
      <c r="N170" s="36" t="s">
        <v>68</v>
      </c>
      <c r="AA170" s="40" t="s">
        <v>1021</v>
      </c>
      <c r="AB170" s="22" t="s">
        <v>1788</v>
      </c>
    </row>
    <row r="171" spans="1:28" ht="12" customHeight="1" x14ac:dyDescent="0.25">
      <c r="A171" s="27" t="s">
        <v>359</v>
      </c>
      <c r="B171" s="27" t="s">
        <v>921</v>
      </c>
      <c r="C171" s="27" t="s">
        <v>30</v>
      </c>
      <c r="D171" s="28" t="s">
        <v>15</v>
      </c>
      <c r="E171" s="42" t="str">
        <f t="shared" si="2"/>
        <v>Chateau de Millery, Saint-Emilion Grand Cru</v>
      </c>
      <c r="F171" s="36"/>
      <c r="G171" s="28" t="s">
        <v>16</v>
      </c>
      <c r="H171" s="31">
        <v>12</v>
      </c>
      <c r="I171" s="28" t="s">
        <v>19</v>
      </c>
      <c r="J171" s="28" t="s">
        <v>18</v>
      </c>
      <c r="K171" s="32">
        <v>180</v>
      </c>
      <c r="L171" s="32">
        <v>220</v>
      </c>
      <c r="M171" s="35"/>
      <c r="N171" s="36" t="s">
        <v>883</v>
      </c>
      <c r="AA171" s="40" t="s">
        <v>1022</v>
      </c>
      <c r="AB171" s="22" t="s">
        <v>1789</v>
      </c>
    </row>
    <row r="172" spans="1:28" ht="12" customHeight="1" x14ac:dyDescent="0.25">
      <c r="A172" s="27" t="s">
        <v>360</v>
      </c>
      <c r="B172" s="27" t="s">
        <v>922</v>
      </c>
      <c r="C172" s="27" t="s">
        <v>30</v>
      </c>
      <c r="D172" s="28" t="s">
        <v>15</v>
      </c>
      <c r="E172" s="42" t="str">
        <f t="shared" si="2"/>
        <v>Chateau Montrose 2eme Cru Classe, Saint-Estephe - In Bond</v>
      </c>
      <c r="F172" s="36"/>
      <c r="G172" s="28" t="s">
        <v>16</v>
      </c>
      <c r="H172" s="31">
        <v>6</v>
      </c>
      <c r="I172" s="28" t="s">
        <v>19</v>
      </c>
      <c r="J172" s="28" t="s">
        <v>22</v>
      </c>
      <c r="K172" s="32">
        <v>260</v>
      </c>
      <c r="L172" s="32">
        <v>340</v>
      </c>
      <c r="M172" s="35"/>
      <c r="N172" s="36" t="s">
        <v>142</v>
      </c>
      <c r="AA172" s="40" t="s">
        <v>1023</v>
      </c>
      <c r="AB172" s="22" t="s">
        <v>1790</v>
      </c>
    </row>
    <row r="173" spans="1:28" ht="12" customHeight="1" x14ac:dyDescent="0.25">
      <c r="A173" s="27" t="s">
        <v>361</v>
      </c>
      <c r="B173" s="27" t="s">
        <v>922</v>
      </c>
      <c r="C173" s="27" t="s">
        <v>30</v>
      </c>
      <c r="D173" s="28" t="s">
        <v>15</v>
      </c>
      <c r="E173" s="42" t="str">
        <f t="shared" si="2"/>
        <v>Chateau Lynch-Bages 5eme Cru Classe, Pauillac</v>
      </c>
      <c r="F173" s="36"/>
      <c r="G173" s="28" t="s">
        <v>16</v>
      </c>
      <c r="H173" s="31">
        <v>12</v>
      </c>
      <c r="I173" s="28" t="s">
        <v>19</v>
      </c>
      <c r="J173" s="28" t="s">
        <v>18</v>
      </c>
      <c r="K173" s="32">
        <v>500</v>
      </c>
      <c r="L173" s="32">
        <v>600</v>
      </c>
      <c r="M173" s="35" t="s">
        <v>69</v>
      </c>
      <c r="N173" s="36"/>
      <c r="AA173" s="40" t="s">
        <v>47</v>
      </c>
      <c r="AB173" s="22" t="s">
        <v>1791</v>
      </c>
    </row>
    <row r="174" spans="1:28" ht="12" customHeight="1" x14ac:dyDescent="0.25">
      <c r="A174" s="27" t="s">
        <v>362</v>
      </c>
      <c r="B174" s="27" t="s">
        <v>922</v>
      </c>
      <c r="C174" s="27" t="s">
        <v>30</v>
      </c>
      <c r="D174" s="28" t="s">
        <v>15</v>
      </c>
      <c r="E174" s="42" t="str">
        <f t="shared" si="2"/>
        <v>Chateau Lynch-Bages 5eme Cru Classe, Pauillac</v>
      </c>
      <c r="F174" s="36"/>
      <c r="G174" s="28" t="s">
        <v>16</v>
      </c>
      <c r="H174" s="31">
        <v>12</v>
      </c>
      <c r="I174" s="28" t="s">
        <v>19</v>
      </c>
      <c r="J174" s="28" t="s">
        <v>18</v>
      </c>
      <c r="K174" s="32">
        <v>500</v>
      </c>
      <c r="L174" s="32">
        <v>600</v>
      </c>
      <c r="M174" s="35" t="s">
        <v>69</v>
      </c>
      <c r="N174" s="36"/>
      <c r="AA174" s="40" t="s">
        <v>47</v>
      </c>
      <c r="AB174" s="22" t="s">
        <v>1792</v>
      </c>
    </row>
    <row r="175" spans="1:28" ht="12" customHeight="1" x14ac:dyDescent="0.25">
      <c r="A175" s="27" t="s">
        <v>363</v>
      </c>
      <c r="B175" s="27" t="s">
        <v>922</v>
      </c>
      <c r="C175" s="27" t="s">
        <v>30</v>
      </c>
      <c r="D175" s="28" t="s">
        <v>15</v>
      </c>
      <c r="E175" s="42" t="str">
        <f t="shared" si="2"/>
        <v>Chateau Lynch-Bages 5eme Cru Classe, Pauillac - In Bond</v>
      </c>
      <c r="F175" s="36"/>
      <c r="G175" s="28" t="s">
        <v>16</v>
      </c>
      <c r="H175" s="31">
        <v>6</v>
      </c>
      <c r="I175" s="28" t="s">
        <v>19</v>
      </c>
      <c r="J175" s="28" t="s">
        <v>22</v>
      </c>
      <c r="K175" s="32">
        <v>240</v>
      </c>
      <c r="L175" s="32">
        <v>340</v>
      </c>
      <c r="M175" s="35"/>
      <c r="N175" s="36" t="s">
        <v>142</v>
      </c>
      <c r="AA175" s="40" t="s">
        <v>977</v>
      </c>
      <c r="AB175" s="22" t="s">
        <v>1793</v>
      </c>
    </row>
    <row r="176" spans="1:28" ht="12" customHeight="1" x14ac:dyDescent="0.25">
      <c r="A176" s="27" t="s">
        <v>364</v>
      </c>
      <c r="B176" s="27" t="s">
        <v>922</v>
      </c>
      <c r="C176" s="27" t="s">
        <v>30</v>
      </c>
      <c r="D176" s="28" t="s">
        <v>15</v>
      </c>
      <c r="E176" s="42" t="str">
        <f t="shared" si="2"/>
        <v>Chateau Clerc Milon 5eme Cru Classe, Pauillac</v>
      </c>
      <c r="F176" s="36"/>
      <c r="G176" s="28" t="s">
        <v>16</v>
      </c>
      <c r="H176" s="31">
        <v>12</v>
      </c>
      <c r="I176" s="28" t="s">
        <v>19</v>
      </c>
      <c r="J176" s="28" t="s">
        <v>18</v>
      </c>
      <c r="K176" s="32">
        <v>480</v>
      </c>
      <c r="L176" s="32">
        <v>600</v>
      </c>
      <c r="M176" s="35" t="s">
        <v>69</v>
      </c>
      <c r="N176" s="36"/>
      <c r="AA176" s="40" t="s">
        <v>1024</v>
      </c>
      <c r="AB176" s="22" t="s">
        <v>1794</v>
      </c>
    </row>
    <row r="177" spans="1:28" ht="12" customHeight="1" x14ac:dyDescent="0.25">
      <c r="A177" s="27" t="s">
        <v>365</v>
      </c>
      <c r="B177" s="27" t="s">
        <v>922</v>
      </c>
      <c r="C177" s="27" t="s">
        <v>30</v>
      </c>
      <c r="D177" s="28" t="s">
        <v>15</v>
      </c>
      <c r="E177" s="42" t="str">
        <f t="shared" si="2"/>
        <v>Chateau Clerc Milon 5eme Cru Classe, Pauillac</v>
      </c>
      <c r="F177" s="36"/>
      <c r="G177" s="28" t="s">
        <v>16</v>
      </c>
      <c r="H177" s="31">
        <v>12</v>
      </c>
      <c r="I177" s="28" t="s">
        <v>19</v>
      </c>
      <c r="J177" s="28" t="s">
        <v>18</v>
      </c>
      <c r="K177" s="32">
        <v>480</v>
      </c>
      <c r="L177" s="32">
        <v>600</v>
      </c>
      <c r="M177" s="35" t="s">
        <v>69</v>
      </c>
      <c r="N177" s="36"/>
      <c r="AA177" s="40" t="s">
        <v>1024</v>
      </c>
      <c r="AB177" s="22" t="s">
        <v>1795</v>
      </c>
    </row>
    <row r="178" spans="1:28" ht="12" customHeight="1" x14ac:dyDescent="0.25">
      <c r="A178" s="27" t="s">
        <v>366</v>
      </c>
      <c r="B178" s="27" t="s">
        <v>922</v>
      </c>
      <c r="C178" s="27" t="s">
        <v>30</v>
      </c>
      <c r="D178" s="28" t="s">
        <v>15</v>
      </c>
      <c r="E178" s="42" t="str">
        <f t="shared" si="2"/>
        <v>Chateau Haut-Batailley 5eme Cru Classe, Pauillac</v>
      </c>
      <c r="F178" s="36"/>
      <c r="G178" s="28" t="s">
        <v>16</v>
      </c>
      <c r="H178" s="31">
        <v>12</v>
      </c>
      <c r="I178" s="28" t="s">
        <v>19</v>
      </c>
      <c r="J178" s="28" t="s">
        <v>18</v>
      </c>
      <c r="K178" s="32">
        <v>200</v>
      </c>
      <c r="L178" s="32">
        <v>300</v>
      </c>
      <c r="M178" s="35" t="s">
        <v>69</v>
      </c>
      <c r="N178" s="36"/>
      <c r="AA178" s="40" t="s">
        <v>161</v>
      </c>
      <c r="AB178" s="22" t="s">
        <v>1796</v>
      </c>
    </row>
    <row r="179" spans="1:28" ht="12" customHeight="1" x14ac:dyDescent="0.25">
      <c r="A179" s="27" t="s">
        <v>367</v>
      </c>
      <c r="B179" s="27" t="s">
        <v>922</v>
      </c>
      <c r="C179" s="27" t="s">
        <v>30</v>
      </c>
      <c r="D179" s="28" t="s">
        <v>15</v>
      </c>
      <c r="E179" s="42" t="str">
        <f t="shared" si="2"/>
        <v>Chateau Haut-Batailley 5eme Cru Classe, Pauillac</v>
      </c>
      <c r="F179" s="36"/>
      <c r="G179" s="28" t="s">
        <v>16</v>
      </c>
      <c r="H179" s="31">
        <v>12</v>
      </c>
      <c r="I179" s="28" t="s">
        <v>19</v>
      </c>
      <c r="J179" s="28" t="s">
        <v>18</v>
      </c>
      <c r="K179" s="32">
        <v>200</v>
      </c>
      <c r="L179" s="32">
        <v>300</v>
      </c>
      <c r="M179" s="35" t="s">
        <v>69</v>
      </c>
      <c r="N179" s="36"/>
      <c r="AA179" s="40" t="s">
        <v>161</v>
      </c>
      <c r="AB179" s="22" t="s">
        <v>1797</v>
      </c>
    </row>
    <row r="180" spans="1:28" ht="12" customHeight="1" x14ac:dyDescent="0.25">
      <c r="A180" s="27" t="s">
        <v>368</v>
      </c>
      <c r="B180" s="27" t="s">
        <v>922</v>
      </c>
      <c r="C180" s="27" t="s">
        <v>30</v>
      </c>
      <c r="D180" s="28" t="s">
        <v>15</v>
      </c>
      <c r="E180" s="42" t="str">
        <f t="shared" si="2"/>
        <v>Chateau Haut-Batailley 5eme Cru Classe, Pauillac</v>
      </c>
      <c r="F180" s="36"/>
      <c r="G180" s="28" t="s">
        <v>16</v>
      </c>
      <c r="H180" s="31">
        <v>6</v>
      </c>
      <c r="I180" s="28" t="s">
        <v>19</v>
      </c>
      <c r="J180" s="28" t="s">
        <v>18</v>
      </c>
      <c r="K180" s="32">
        <v>100</v>
      </c>
      <c r="L180" s="32">
        <v>150</v>
      </c>
      <c r="M180" s="35"/>
      <c r="N180" s="35"/>
      <c r="AA180" s="40" t="s">
        <v>161</v>
      </c>
      <c r="AB180" s="22" t="s">
        <v>1798</v>
      </c>
    </row>
    <row r="181" spans="1:28" ht="12" customHeight="1" x14ac:dyDescent="0.25">
      <c r="A181" s="27" t="s">
        <v>369</v>
      </c>
      <c r="B181" s="27" t="s">
        <v>922</v>
      </c>
      <c r="C181" s="27" t="s">
        <v>30</v>
      </c>
      <c r="D181" s="28" t="s">
        <v>15</v>
      </c>
      <c r="E181" s="42" t="str">
        <f t="shared" si="2"/>
        <v>Chateau Pedesclaux 5eme Cru Classe, Pauillac</v>
      </c>
      <c r="F181" s="36"/>
      <c r="G181" s="28" t="s">
        <v>16</v>
      </c>
      <c r="H181" s="31">
        <v>12</v>
      </c>
      <c r="I181" s="28" t="s">
        <v>19</v>
      </c>
      <c r="J181" s="28" t="s">
        <v>18</v>
      </c>
      <c r="K181" s="32">
        <v>140</v>
      </c>
      <c r="L181" s="32">
        <v>180</v>
      </c>
      <c r="M181" s="35" t="s">
        <v>69</v>
      </c>
      <c r="N181" s="36"/>
      <c r="AA181" s="40" t="s">
        <v>1017</v>
      </c>
      <c r="AB181" s="22" t="s">
        <v>1799</v>
      </c>
    </row>
    <row r="182" spans="1:28" ht="12" customHeight="1" x14ac:dyDescent="0.25">
      <c r="A182" s="27" t="s">
        <v>370</v>
      </c>
      <c r="B182" s="27" t="s">
        <v>922</v>
      </c>
      <c r="C182" s="27" t="s">
        <v>30</v>
      </c>
      <c r="D182" s="28" t="s">
        <v>15</v>
      </c>
      <c r="E182" s="42" t="str">
        <f t="shared" si="2"/>
        <v>Chateau Pedesclaux 5eme Cru Classe, Pauillac</v>
      </c>
      <c r="F182" s="36"/>
      <c r="G182" s="28" t="s">
        <v>16</v>
      </c>
      <c r="H182" s="31">
        <v>12</v>
      </c>
      <c r="I182" s="28" t="s">
        <v>19</v>
      </c>
      <c r="J182" s="28" t="s">
        <v>18</v>
      </c>
      <c r="K182" s="32">
        <v>140</v>
      </c>
      <c r="L182" s="32">
        <v>180</v>
      </c>
      <c r="M182" s="35" t="s">
        <v>69</v>
      </c>
      <c r="N182" s="36"/>
      <c r="AA182" s="40" t="s">
        <v>1017</v>
      </c>
      <c r="AB182" s="22" t="s">
        <v>1800</v>
      </c>
    </row>
    <row r="183" spans="1:28" ht="12" customHeight="1" x14ac:dyDescent="0.25">
      <c r="A183" s="27" t="s">
        <v>371</v>
      </c>
      <c r="B183" s="27" t="s">
        <v>922</v>
      </c>
      <c r="C183" s="27" t="s">
        <v>30</v>
      </c>
      <c r="D183" s="28" t="s">
        <v>15</v>
      </c>
      <c r="E183" s="42" t="str">
        <f t="shared" si="2"/>
        <v>Alter Ego, Margaux - In Bond</v>
      </c>
      <c r="F183" s="36"/>
      <c r="G183" s="28" t="s">
        <v>16</v>
      </c>
      <c r="H183" s="31">
        <v>6</v>
      </c>
      <c r="I183" s="28" t="s">
        <v>23</v>
      </c>
      <c r="J183" s="28" t="s">
        <v>22</v>
      </c>
      <c r="K183" s="32">
        <v>240</v>
      </c>
      <c r="L183" s="32">
        <v>340</v>
      </c>
      <c r="M183" s="35" t="s">
        <v>1026</v>
      </c>
      <c r="N183" s="35"/>
      <c r="AA183" s="40" t="s">
        <v>1025</v>
      </c>
      <c r="AB183" s="22" t="s">
        <v>1801</v>
      </c>
    </row>
    <row r="184" spans="1:28" ht="12" customHeight="1" x14ac:dyDescent="0.25">
      <c r="A184" s="27" t="s">
        <v>372</v>
      </c>
      <c r="B184" s="27" t="s">
        <v>922</v>
      </c>
      <c r="C184" s="27" t="s">
        <v>30</v>
      </c>
      <c r="D184" s="28" t="s">
        <v>15</v>
      </c>
      <c r="E184" s="42" t="str">
        <f t="shared" si="2"/>
        <v>Clos Fourtet Premier Grand Cru Classe B, Saint-Emilion Grand Cru</v>
      </c>
      <c r="F184" s="36"/>
      <c r="G184" s="28" t="s">
        <v>16</v>
      </c>
      <c r="H184" s="31">
        <v>12</v>
      </c>
      <c r="I184" s="28" t="s">
        <v>19</v>
      </c>
      <c r="J184" s="28" t="s">
        <v>18</v>
      </c>
      <c r="K184" s="32">
        <v>440</v>
      </c>
      <c r="L184" s="32">
        <v>560</v>
      </c>
      <c r="M184" s="35" t="s">
        <v>69</v>
      </c>
      <c r="N184" s="35"/>
      <c r="AA184" s="40" t="s">
        <v>168</v>
      </c>
      <c r="AB184" s="22" t="s">
        <v>1802</v>
      </c>
    </row>
    <row r="185" spans="1:28" ht="12" customHeight="1" x14ac:dyDescent="0.25">
      <c r="A185" s="27" t="s">
        <v>373</v>
      </c>
      <c r="B185" s="27" t="s">
        <v>922</v>
      </c>
      <c r="C185" s="27" t="s">
        <v>30</v>
      </c>
      <c r="D185" s="28" t="s">
        <v>15</v>
      </c>
      <c r="E185" s="42" t="str">
        <f t="shared" si="2"/>
        <v>Clos Fourtet Premier Grand Cru Classe B, Saint-Emilion Grand Cru</v>
      </c>
      <c r="F185" s="36"/>
      <c r="G185" s="28" t="s">
        <v>16</v>
      </c>
      <c r="H185" s="31">
        <v>12</v>
      </c>
      <c r="I185" s="28" t="s">
        <v>19</v>
      </c>
      <c r="J185" s="28" t="s">
        <v>18</v>
      </c>
      <c r="K185" s="32">
        <v>440</v>
      </c>
      <c r="L185" s="32">
        <v>560</v>
      </c>
      <c r="M185" s="35" t="s">
        <v>69</v>
      </c>
      <c r="N185" s="36"/>
      <c r="AA185" s="40" t="s">
        <v>168</v>
      </c>
      <c r="AB185" s="22" t="s">
        <v>1803</v>
      </c>
    </row>
    <row r="186" spans="1:28" ht="12" customHeight="1" x14ac:dyDescent="0.25">
      <c r="A186" s="27" t="s">
        <v>374</v>
      </c>
      <c r="B186" s="27" t="s">
        <v>922</v>
      </c>
      <c r="C186" s="27" t="s">
        <v>30</v>
      </c>
      <c r="D186" s="28" t="s">
        <v>15</v>
      </c>
      <c r="E186" s="42" t="str">
        <f t="shared" si="2"/>
        <v>Clos Fourtet Premier Grand Cru Classe B, Saint-Emilion Grand Cru</v>
      </c>
      <c r="F186" s="36"/>
      <c r="G186" s="28" t="s">
        <v>16</v>
      </c>
      <c r="H186" s="31">
        <v>6</v>
      </c>
      <c r="I186" s="28" t="s">
        <v>19</v>
      </c>
      <c r="J186" s="28" t="s">
        <v>18</v>
      </c>
      <c r="K186" s="32">
        <v>220</v>
      </c>
      <c r="L186" s="32">
        <v>280</v>
      </c>
      <c r="M186" s="35"/>
      <c r="N186" s="36"/>
      <c r="AA186" s="40" t="s">
        <v>168</v>
      </c>
      <c r="AB186" s="22" t="s">
        <v>1804</v>
      </c>
    </row>
    <row r="187" spans="1:28" ht="12" customHeight="1" x14ac:dyDescent="0.25">
      <c r="A187" s="27" t="s">
        <v>375</v>
      </c>
      <c r="B187" s="27" t="s">
        <v>1027</v>
      </c>
      <c r="C187" s="27" t="s">
        <v>30</v>
      </c>
      <c r="D187" s="28" t="s">
        <v>15</v>
      </c>
      <c r="E187" s="42" t="str">
        <f t="shared" si="2"/>
        <v>Chateau Leoville Barton 2eme Cru Classe, Saint-Julien - In Bond</v>
      </c>
      <c r="F187" s="36"/>
      <c r="G187" s="28" t="s">
        <v>16</v>
      </c>
      <c r="H187" s="31">
        <v>6</v>
      </c>
      <c r="I187" s="28" t="s">
        <v>19</v>
      </c>
      <c r="J187" s="28" t="s">
        <v>22</v>
      </c>
      <c r="K187" s="32">
        <v>200</v>
      </c>
      <c r="L187" s="32">
        <v>260</v>
      </c>
      <c r="M187" s="35"/>
      <c r="N187" s="36" t="s">
        <v>142</v>
      </c>
      <c r="AA187" s="40" t="s">
        <v>171</v>
      </c>
      <c r="AB187" s="22" t="s">
        <v>1805</v>
      </c>
    </row>
    <row r="188" spans="1:28" ht="12" customHeight="1" x14ac:dyDescent="0.25">
      <c r="A188" s="27" t="s">
        <v>376</v>
      </c>
      <c r="B188" s="27" t="s">
        <v>1027</v>
      </c>
      <c r="C188" s="27" t="s">
        <v>30</v>
      </c>
      <c r="D188" s="28" t="s">
        <v>15</v>
      </c>
      <c r="E188" s="42" t="str">
        <f t="shared" si="2"/>
        <v>Chateau Haut-Bailly Cru Classe, Pessac-Leognan - In Bond</v>
      </c>
      <c r="F188" s="36"/>
      <c r="G188" s="28" t="s">
        <v>16</v>
      </c>
      <c r="H188" s="31">
        <v>6</v>
      </c>
      <c r="I188" s="28" t="s">
        <v>19</v>
      </c>
      <c r="J188" s="28" t="s">
        <v>22</v>
      </c>
      <c r="K188" s="32">
        <v>200</v>
      </c>
      <c r="L188" s="32">
        <v>260</v>
      </c>
      <c r="M188" s="35"/>
      <c r="N188" s="36" t="s">
        <v>142</v>
      </c>
      <c r="AA188" s="40" t="s">
        <v>169</v>
      </c>
      <c r="AB188" s="22" t="s">
        <v>1806</v>
      </c>
    </row>
    <row r="189" spans="1:28" ht="12" customHeight="1" x14ac:dyDescent="0.25">
      <c r="A189" s="27" t="s">
        <v>377</v>
      </c>
      <c r="B189" s="27" t="s">
        <v>1027</v>
      </c>
      <c r="C189" s="27" t="s">
        <v>30</v>
      </c>
      <c r="D189" s="28" t="s">
        <v>15</v>
      </c>
      <c r="E189" s="42" t="str">
        <f t="shared" si="2"/>
        <v>La Croix Ducru-Beaucaillou, Saint-Julien - In Bond</v>
      </c>
      <c r="F189" s="36"/>
      <c r="G189" s="28" t="s">
        <v>16</v>
      </c>
      <c r="H189" s="31">
        <v>12</v>
      </c>
      <c r="I189" s="28" t="s">
        <v>19</v>
      </c>
      <c r="J189" s="28" t="s">
        <v>22</v>
      </c>
      <c r="K189" s="32">
        <v>280</v>
      </c>
      <c r="L189" s="32">
        <v>320</v>
      </c>
      <c r="M189" s="36" t="s">
        <v>136</v>
      </c>
      <c r="N189" s="36"/>
      <c r="AA189" s="40" t="s">
        <v>170</v>
      </c>
      <c r="AB189" s="22" t="s">
        <v>1807</v>
      </c>
    </row>
    <row r="190" spans="1:28" ht="12" customHeight="1" x14ac:dyDescent="0.25">
      <c r="A190" s="27" t="s">
        <v>378</v>
      </c>
      <c r="B190" s="27" t="s">
        <v>1027</v>
      </c>
      <c r="C190" s="27" t="s">
        <v>30</v>
      </c>
      <c r="D190" s="28" t="s">
        <v>15</v>
      </c>
      <c r="E190" s="42" t="str">
        <f t="shared" si="2"/>
        <v>Chateau Anthonic, Moulis en Medoc - In Bond</v>
      </c>
      <c r="F190" s="36"/>
      <c r="G190" s="28" t="s">
        <v>16</v>
      </c>
      <c r="H190" s="31">
        <v>12</v>
      </c>
      <c r="I190" s="28" t="s">
        <v>23</v>
      </c>
      <c r="J190" s="28" t="s">
        <v>22</v>
      </c>
      <c r="K190" s="32">
        <v>120</v>
      </c>
      <c r="L190" s="32">
        <v>150</v>
      </c>
      <c r="M190" s="35"/>
      <c r="N190" s="36"/>
      <c r="AA190" s="40" t="s">
        <v>1028</v>
      </c>
      <c r="AB190" s="22" t="s">
        <v>1808</v>
      </c>
    </row>
    <row r="191" spans="1:28" ht="12" customHeight="1" x14ac:dyDescent="0.25">
      <c r="A191" s="27" t="s">
        <v>379</v>
      </c>
      <c r="B191" s="27" t="s">
        <v>1027</v>
      </c>
      <c r="C191" s="27" t="s">
        <v>30</v>
      </c>
      <c r="D191" s="28" t="s">
        <v>15</v>
      </c>
      <c r="E191" s="42" t="str">
        <f t="shared" si="2"/>
        <v>Chateau Anthonic, Moulis en Medoc - In Bond</v>
      </c>
      <c r="F191" s="36"/>
      <c r="G191" s="28" t="s">
        <v>16</v>
      </c>
      <c r="H191" s="31">
        <v>12</v>
      </c>
      <c r="I191" s="28" t="s">
        <v>23</v>
      </c>
      <c r="J191" s="28" t="s">
        <v>22</v>
      </c>
      <c r="K191" s="32">
        <v>120</v>
      </c>
      <c r="L191" s="32">
        <v>150</v>
      </c>
      <c r="M191" s="35"/>
      <c r="N191" s="36"/>
      <c r="AA191" s="40" t="s">
        <v>1028</v>
      </c>
      <c r="AB191" s="22" t="s">
        <v>1809</v>
      </c>
    </row>
    <row r="192" spans="1:28" ht="12" customHeight="1" x14ac:dyDescent="0.25">
      <c r="A192" s="27" t="s">
        <v>380</v>
      </c>
      <c r="B192" s="27" t="s">
        <v>1029</v>
      </c>
      <c r="C192" s="27" t="s">
        <v>30</v>
      </c>
      <c r="D192" s="28" t="s">
        <v>15</v>
      </c>
      <c r="E192" s="42" t="str">
        <f t="shared" si="2"/>
        <v>Chateau Leoville Poyferre 2eme Cru Classe, Saint-Julien - In Bond</v>
      </c>
      <c r="F192" s="36"/>
      <c r="G192" s="28" t="s">
        <v>16</v>
      </c>
      <c r="H192" s="31">
        <v>12</v>
      </c>
      <c r="I192" s="28" t="s">
        <v>19</v>
      </c>
      <c r="J192" s="28" t="s">
        <v>22</v>
      </c>
      <c r="K192" s="32">
        <v>420</v>
      </c>
      <c r="L192" s="32">
        <v>460</v>
      </c>
      <c r="M192" s="35" t="s">
        <v>69</v>
      </c>
      <c r="N192" s="36"/>
      <c r="AA192" s="40" t="s">
        <v>172</v>
      </c>
      <c r="AB192" s="22" t="s">
        <v>1810</v>
      </c>
    </row>
    <row r="193" spans="1:28" ht="12" customHeight="1" x14ac:dyDescent="0.25">
      <c r="A193" s="27" t="s">
        <v>381</v>
      </c>
      <c r="B193" s="27" t="s">
        <v>1029</v>
      </c>
      <c r="C193" s="27" t="s">
        <v>30</v>
      </c>
      <c r="D193" s="28" t="s">
        <v>15</v>
      </c>
      <c r="E193" s="42" t="str">
        <f t="shared" si="2"/>
        <v>Chateau d'Issan 3eme Cru Classe, Margaux - In Bond</v>
      </c>
      <c r="F193" s="36"/>
      <c r="G193" s="28" t="s">
        <v>16</v>
      </c>
      <c r="H193" s="31">
        <v>12</v>
      </c>
      <c r="I193" s="28" t="s">
        <v>19</v>
      </c>
      <c r="J193" s="28" t="s">
        <v>22</v>
      </c>
      <c r="K193" s="32">
        <v>260</v>
      </c>
      <c r="L193" s="32">
        <v>300</v>
      </c>
      <c r="M193" s="35" t="s">
        <v>69</v>
      </c>
      <c r="N193" s="36"/>
      <c r="AA193" s="40" t="s">
        <v>58</v>
      </c>
      <c r="AB193" s="22" t="s">
        <v>1811</v>
      </c>
    </row>
    <row r="194" spans="1:28" ht="12" customHeight="1" x14ac:dyDescent="0.25">
      <c r="A194" s="27" t="s">
        <v>382</v>
      </c>
      <c r="B194" s="27" t="s">
        <v>1029</v>
      </c>
      <c r="C194" s="27" t="s">
        <v>30</v>
      </c>
      <c r="D194" s="28" t="s">
        <v>15</v>
      </c>
      <c r="E194" s="42" t="str">
        <f t="shared" si="2"/>
        <v>Chateau Langoa Barton 3eme Cru Classe, Saint-Julien</v>
      </c>
      <c r="F194" s="36"/>
      <c r="G194" s="28" t="s">
        <v>16</v>
      </c>
      <c r="H194" s="31">
        <v>12</v>
      </c>
      <c r="I194" s="28" t="s">
        <v>19</v>
      </c>
      <c r="J194" s="28" t="s">
        <v>18</v>
      </c>
      <c r="K194" s="32">
        <v>200</v>
      </c>
      <c r="L194" s="32">
        <v>300</v>
      </c>
      <c r="M194" s="35"/>
      <c r="N194" s="36" t="s">
        <v>883</v>
      </c>
      <c r="AA194" s="40" t="s">
        <v>157</v>
      </c>
      <c r="AB194" s="22" t="s">
        <v>1812</v>
      </c>
    </row>
    <row r="195" spans="1:28" ht="12" customHeight="1" x14ac:dyDescent="0.25">
      <c r="A195" s="27" t="s">
        <v>383</v>
      </c>
      <c r="B195" s="27" t="s">
        <v>1029</v>
      </c>
      <c r="C195" s="27" t="s">
        <v>30</v>
      </c>
      <c r="D195" s="28" t="s">
        <v>15</v>
      </c>
      <c r="E195" s="42" t="str">
        <f t="shared" si="2"/>
        <v>Chateau Haut-Batailley 5eme Cru Classe, Pauillac</v>
      </c>
      <c r="F195" s="36"/>
      <c r="G195" s="28" t="s">
        <v>16</v>
      </c>
      <c r="H195" s="31">
        <v>12</v>
      </c>
      <c r="I195" s="28" t="s">
        <v>19</v>
      </c>
      <c r="J195" s="28" t="s">
        <v>18</v>
      </c>
      <c r="K195" s="32">
        <v>200</v>
      </c>
      <c r="L195" s="32">
        <v>300</v>
      </c>
      <c r="M195" s="35"/>
      <c r="N195" s="36" t="s">
        <v>883</v>
      </c>
      <c r="AA195" s="40" t="s">
        <v>161</v>
      </c>
      <c r="AB195" s="22" t="s">
        <v>1813</v>
      </c>
    </row>
    <row r="196" spans="1:28" ht="12" customHeight="1" x14ac:dyDescent="0.25">
      <c r="A196" s="27" t="s">
        <v>384</v>
      </c>
      <c r="B196" s="27" t="s">
        <v>1029</v>
      </c>
      <c r="C196" s="27" t="s">
        <v>30</v>
      </c>
      <c r="D196" s="28" t="s">
        <v>15</v>
      </c>
      <c r="E196" s="42" t="str">
        <f t="shared" ref="E196:E259" si="3">HYPERLINK(AB196,AA196)</f>
        <v>La Chapelle de la Mission Haut-Brion, Pessac-Leognan - In Bond</v>
      </c>
      <c r="F196" s="36"/>
      <c r="G196" s="28" t="s">
        <v>16</v>
      </c>
      <c r="H196" s="31">
        <v>6</v>
      </c>
      <c r="I196" s="28" t="s">
        <v>19</v>
      </c>
      <c r="J196" s="28" t="s">
        <v>22</v>
      </c>
      <c r="K196" s="32">
        <v>180</v>
      </c>
      <c r="L196" s="32">
        <v>220</v>
      </c>
      <c r="M196" s="35"/>
      <c r="N196" s="36" t="s">
        <v>941</v>
      </c>
      <c r="AA196" s="40" t="s">
        <v>1030</v>
      </c>
      <c r="AB196" s="22" t="s">
        <v>1814</v>
      </c>
    </row>
    <row r="197" spans="1:28" ht="12" customHeight="1" x14ac:dyDescent="0.25">
      <c r="A197" s="27" t="s">
        <v>385</v>
      </c>
      <c r="B197" s="27" t="s">
        <v>1029</v>
      </c>
      <c r="C197" s="27" t="s">
        <v>30</v>
      </c>
      <c r="D197" s="28" t="s">
        <v>15</v>
      </c>
      <c r="E197" s="42" t="str">
        <f t="shared" si="3"/>
        <v>Domaine de Chevalier, Rouge Cru Classe, Pessac-Leognan - In Bond</v>
      </c>
      <c r="F197" s="36"/>
      <c r="G197" s="28" t="s">
        <v>16</v>
      </c>
      <c r="H197" s="31">
        <v>12</v>
      </c>
      <c r="I197" s="28" t="s">
        <v>19</v>
      </c>
      <c r="J197" s="28" t="s">
        <v>22</v>
      </c>
      <c r="K197" s="32">
        <v>380</v>
      </c>
      <c r="L197" s="32">
        <v>440</v>
      </c>
      <c r="M197" s="35"/>
      <c r="N197" s="36"/>
      <c r="AA197" s="40" t="s">
        <v>1020</v>
      </c>
      <c r="AB197" s="22" t="s">
        <v>1815</v>
      </c>
    </row>
    <row r="198" spans="1:28" ht="12" customHeight="1" x14ac:dyDescent="0.25">
      <c r="A198" s="27" t="s">
        <v>386</v>
      </c>
      <c r="B198" s="27" t="s">
        <v>1029</v>
      </c>
      <c r="C198" s="27" t="s">
        <v>30</v>
      </c>
      <c r="D198" s="28" t="s">
        <v>15</v>
      </c>
      <c r="E198" s="42" t="str">
        <f t="shared" si="3"/>
        <v>Chateau Haut-Bailly Cru Classe, Pessac-Leognan - In Bond</v>
      </c>
      <c r="F198" s="36"/>
      <c r="G198" s="28" t="s">
        <v>16</v>
      </c>
      <c r="H198" s="31">
        <v>6</v>
      </c>
      <c r="I198" s="28" t="s">
        <v>19</v>
      </c>
      <c r="J198" s="28" t="s">
        <v>22</v>
      </c>
      <c r="K198" s="32">
        <v>200</v>
      </c>
      <c r="L198" s="32">
        <v>300</v>
      </c>
      <c r="M198" s="36"/>
      <c r="N198" s="36" t="s">
        <v>142</v>
      </c>
      <c r="AA198" s="40" t="s">
        <v>169</v>
      </c>
      <c r="AB198" s="22" t="s">
        <v>1816</v>
      </c>
    </row>
    <row r="199" spans="1:28" ht="12" customHeight="1" x14ac:dyDescent="0.25">
      <c r="A199" s="27" t="s">
        <v>387</v>
      </c>
      <c r="B199" s="27" t="s">
        <v>1029</v>
      </c>
      <c r="C199" s="27" t="s">
        <v>30</v>
      </c>
      <c r="D199" s="28" t="s">
        <v>15</v>
      </c>
      <c r="E199" s="42" t="str">
        <f t="shared" si="3"/>
        <v>Chateau Pape Clement Cru Classe, Pessac-Leognan - In Bond</v>
      </c>
      <c r="F199" s="36"/>
      <c r="G199" s="28" t="s">
        <v>16</v>
      </c>
      <c r="H199" s="31">
        <v>12</v>
      </c>
      <c r="I199" s="28" t="s">
        <v>19</v>
      </c>
      <c r="J199" s="28" t="s">
        <v>22</v>
      </c>
      <c r="K199" s="32">
        <v>320</v>
      </c>
      <c r="L199" s="32">
        <v>440</v>
      </c>
      <c r="M199" s="35"/>
      <c r="N199" s="36" t="s">
        <v>941</v>
      </c>
      <c r="AA199" s="40" t="s">
        <v>1031</v>
      </c>
      <c r="AB199" s="22" t="s">
        <v>1817</v>
      </c>
    </row>
    <row r="200" spans="1:28" ht="12" customHeight="1" x14ac:dyDescent="0.25">
      <c r="A200" s="27" t="s">
        <v>388</v>
      </c>
      <c r="B200" s="27" t="s">
        <v>1029</v>
      </c>
      <c r="C200" s="27" t="s">
        <v>30</v>
      </c>
      <c r="D200" s="28" t="s">
        <v>15</v>
      </c>
      <c r="E200" s="42" t="str">
        <f t="shared" si="3"/>
        <v>Chateau Pape Clement, Cuvee Bernard Magrez, Pessac-Leognan - In Bond</v>
      </c>
      <c r="F200" s="36"/>
      <c r="G200" s="28" t="s">
        <v>16</v>
      </c>
      <c r="H200" s="31">
        <v>6</v>
      </c>
      <c r="I200" s="28" t="s">
        <v>19</v>
      </c>
      <c r="J200" s="28" t="s">
        <v>22</v>
      </c>
      <c r="K200" s="32">
        <v>140</v>
      </c>
      <c r="L200" s="32">
        <v>180</v>
      </c>
      <c r="M200" s="35"/>
      <c r="N200" s="36" t="s">
        <v>941</v>
      </c>
      <c r="AA200" s="40" t="s">
        <v>1032</v>
      </c>
      <c r="AB200" s="22" t="s">
        <v>1818</v>
      </c>
    </row>
    <row r="201" spans="1:28" ht="12" customHeight="1" x14ac:dyDescent="0.25">
      <c r="A201" s="27" t="s">
        <v>389</v>
      </c>
      <c r="B201" s="27" t="s">
        <v>1029</v>
      </c>
      <c r="C201" s="27" t="s">
        <v>30</v>
      </c>
      <c r="D201" s="28" t="s">
        <v>15</v>
      </c>
      <c r="E201" s="42" t="str">
        <f t="shared" si="3"/>
        <v>Chateau Phelan Segur, Saint-Estephe - In Bond</v>
      </c>
      <c r="F201" s="36"/>
      <c r="G201" s="28" t="s">
        <v>16</v>
      </c>
      <c r="H201" s="31">
        <v>12</v>
      </c>
      <c r="I201" s="28" t="s">
        <v>19</v>
      </c>
      <c r="J201" s="28" t="s">
        <v>22</v>
      </c>
      <c r="K201" s="32">
        <v>200</v>
      </c>
      <c r="L201" s="32">
        <v>240</v>
      </c>
      <c r="M201" s="35" t="s">
        <v>69</v>
      </c>
      <c r="N201" s="36"/>
      <c r="AA201" s="40" t="s">
        <v>1033</v>
      </c>
      <c r="AB201" s="22" t="s">
        <v>1819</v>
      </c>
    </row>
    <row r="202" spans="1:28" ht="12" customHeight="1" x14ac:dyDescent="0.25">
      <c r="A202" s="27" t="s">
        <v>390</v>
      </c>
      <c r="B202" s="27" t="s">
        <v>1029</v>
      </c>
      <c r="C202" s="27" t="s">
        <v>30</v>
      </c>
      <c r="D202" s="28" t="s">
        <v>15</v>
      </c>
      <c r="E202" s="42" t="str">
        <f t="shared" si="3"/>
        <v>Chateau Tour St Bonnet, Medoc - In Bond</v>
      </c>
      <c r="F202" s="36"/>
      <c r="G202" s="28" t="s">
        <v>16</v>
      </c>
      <c r="H202" s="31">
        <v>12</v>
      </c>
      <c r="I202" s="28" t="s">
        <v>23</v>
      </c>
      <c r="J202" s="28" t="s">
        <v>22</v>
      </c>
      <c r="K202" s="32">
        <v>90</v>
      </c>
      <c r="L202" s="32">
        <v>120</v>
      </c>
      <c r="M202" s="35"/>
      <c r="N202" s="35"/>
      <c r="AA202" s="40" t="s">
        <v>1034</v>
      </c>
      <c r="AB202" s="22" t="s">
        <v>1820</v>
      </c>
    </row>
    <row r="203" spans="1:28" ht="12" customHeight="1" x14ac:dyDescent="0.25">
      <c r="A203" s="27" t="s">
        <v>391</v>
      </c>
      <c r="B203" s="27" t="s">
        <v>1029</v>
      </c>
      <c r="C203" s="27" t="s">
        <v>30</v>
      </c>
      <c r="D203" s="28" t="s">
        <v>15</v>
      </c>
      <c r="E203" s="42" t="str">
        <f t="shared" si="3"/>
        <v>Chateau Tour St Bonnet, Medoc - In Bond</v>
      </c>
      <c r="F203" s="36"/>
      <c r="G203" s="28" t="s">
        <v>16</v>
      </c>
      <c r="H203" s="31">
        <v>12</v>
      </c>
      <c r="I203" s="28" t="s">
        <v>23</v>
      </c>
      <c r="J203" s="28" t="s">
        <v>22</v>
      </c>
      <c r="K203" s="32">
        <v>90</v>
      </c>
      <c r="L203" s="32">
        <v>120</v>
      </c>
      <c r="M203" s="35"/>
      <c r="N203" s="36"/>
      <c r="AA203" s="40" t="s">
        <v>1034</v>
      </c>
      <c r="AB203" s="22" t="s">
        <v>1821</v>
      </c>
    </row>
    <row r="204" spans="1:28" ht="12" customHeight="1" x14ac:dyDescent="0.25">
      <c r="A204" s="27" t="s">
        <v>392</v>
      </c>
      <c r="B204" s="27" t="s">
        <v>1035</v>
      </c>
      <c r="C204" s="27" t="s">
        <v>30</v>
      </c>
      <c r="D204" s="28" t="s">
        <v>15</v>
      </c>
      <c r="E204" s="42" t="str">
        <f t="shared" si="3"/>
        <v>Chateau Cantenac Brown 3eme Cru Classe, Margaux</v>
      </c>
      <c r="F204" s="36"/>
      <c r="G204" s="28" t="s">
        <v>16</v>
      </c>
      <c r="H204" s="31">
        <v>12</v>
      </c>
      <c r="I204" s="28" t="s">
        <v>19</v>
      </c>
      <c r="J204" s="28" t="s">
        <v>18</v>
      </c>
      <c r="K204" s="32">
        <v>180</v>
      </c>
      <c r="L204" s="32">
        <v>280</v>
      </c>
      <c r="M204" s="35" t="s">
        <v>69</v>
      </c>
      <c r="N204" s="36"/>
      <c r="AA204" s="40" t="s">
        <v>1036</v>
      </c>
      <c r="AB204" s="22" t="s">
        <v>1822</v>
      </c>
    </row>
    <row r="205" spans="1:28" ht="12" customHeight="1" x14ac:dyDescent="0.25">
      <c r="A205" s="27" t="s">
        <v>393</v>
      </c>
      <c r="B205" s="27" t="s">
        <v>1035</v>
      </c>
      <c r="C205" s="27" t="s">
        <v>30</v>
      </c>
      <c r="D205" s="28" t="s">
        <v>15</v>
      </c>
      <c r="E205" s="42" t="str">
        <f t="shared" si="3"/>
        <v>Chateau Lafon-Rochet 4eme Cru Classe, Saint-Estephe</v>
      </c>
      <c r="F205" s="36"/>
      <c r="G205" s="28" t="s">
        <v>16</v>
      </c>
      <c r="H205" s="31">
        <v>12</v>
      </c>
      <c r="I205" s="28" t="s">
        <v>19</v>
      </c>
      <c r="J205" s="28" t="s">
        <v>18</v>
      </c>
      <c r="K205" s="32">
        <v>120</v>
      </c>
      <c r="L205" s="32">
        <v>160</v>
      </c>
      <c r="M205" s="35" t="s">
        <v>69</v>
      </c>
      <c r="N205" s="36"/>
      <c r="AA205" s="40" t="s">
        <v>159</v>
      </c>
      <c r="AB205" s="22" t="s">
        <v>1823</v>
      </c>
    </row>
    <row r="206" spans="1:28" ht="12" customHeight="1" x14ac:dyDescent="0.25">
      <c r="A206" s="27" t="s">
        <v>394</v>
      </c>
      <c r="B206" s="27" t="s">
        <v>1035</v>
      </c>
      <c r="C206" s="27" t="s">
        <v>30</v>
      </c>
      <c r="D206" s="28" t="s">
        <v>15</v>
      </c>
      <c r="E206" s="42" t="str">
        <f t="shared" si="3"/>
        <v>Chateau Lafon-Rochet 4eme Cru Classe, Saint-Estephe</v>
      </c>
      <c r="F206" s="36"/>
      <c r="G206" s="28" t="s">
        <v>16</v>
      </c>
      <c r="H206" s="31">
        <v>12</v>
      </c>
      <c r="I206" s="28" t="s">
        <v>19</v>
      </c>
      <c r="J206" s="28" t="s">
        <v>18</v>
      </c>
      <c r="K206" s="32">
        <v>120</v>
      </c>
      <c r="L206" s="32">
        <v>160</v>
      </c>
      <c r="M206" s="35" t="s">
        <v>69</v>
      </c>
      <c r="N206" s="36"/>
      <c r="AA206" s="40" t="s">
        <v>159</v>
      </c>
      <c r="AB206" s="22" t="s">
        <v>1824</v>
      </c>
    </row>
    <row r="207" spans="1:28" ht="12" customHeight="1" x14ac:dyDescent="0.25">
      <c r="A207" s="27" t="s">
        <v>395</v>
      </c>
      <c r="B207" s="27" t="s">
        <v>1035</v>
      </c>
      <c r="C207" s="27" t="s">
        <v>30</v>
      </c>
      <c r="D207" s="28" t="s">
        <v>15</v>
      </c>
      <c r="E207" s="42" t="str">
        <f t="shared" si="3"/>
        <v>Chateau Siran, Margaux - In Bond</v>
      </c>
      <c r="F207" s="36"/>
      <c r="G207" s="28" t="s">
        <v>16</v>
      </c>
      <c r="H207" s="31">
        <v>12</v>
      </c>
      <c r="I207" s="28" t="s">
        <v>19</v>
      </c>
      <c r="J207" s="28" t="s">
        <v>22</v>
      </c>
      <c r="K207" s="32">
        <v>110</v>
      </c>
      <c r="L207" s="32">
        <v>150</v>
      </c>
      <c r="M207" s="35" t="s">
        <v>69</v>
      </c>
      <c r="N207" s="36"/>
      <c r="AA207" s="40" t="s">
        <v>1037</v>
      </c>
      <c r="AB207" s="22" t="s">
        <v>1825</v>
      </c>
    </row>
    <row r="208" spans="1:28" ht="12" customHeight="1" x14ac:dyDescent="0.25">
      <c r="A208" s="27" t="s">
        <v>396</v>
      </c>
      <c r="B208" s="27" t="s">
        <v>1035</v>
      </c>
      <c r="C208" s="27" t="s">
        <v>30</v>
      </c>
      <c r="D208" s="28" t="s">
        <v>15</v>
      </c>
      <c r="E208" s="42" t="str">
        <f t="shared" si="3"/>
        <v>Chateau Siran, Margaux - In Bond</v>
      </c>
      <c r="F208" s="36"/>
      <c r="G208" s="28" t="s">
        <v>16</v>
      </c>
      <c r="H208" s="31">
        <v>12</v>
      </c>
      <c r="I208" s="28" t="s">
        <v>19</v>
      </c>
      <c r="J208" s="28" t="s">
        <v>22</v>
      </c>
      <c r="K208" s="32">
        <v>110</v>
      </c>
      <c r="L208" s="32">
        <v>150</v>
      </c>
      <c r="M208" s="35" t="s">
        <v>69</v>
      </c>
      <c r="N208" s="36"/>
      <c r="AA208" s="40" t="s">
        <v>1037</v>
      </c>
      <c r="AB208" s="22" t="s">
        <v>1826</v>
      </c>
    </row>
    <row r="209" spans="1:28" ht="12" customHeight="1" x14ac:dyDescent="0.25">
      <c r="A209" s="27" t="s">
        <v>397</v>
      </c>
      <c r="B209" s="27" t="s">
        <v>1035</v>
      </c>
      <c r="C209" s="27" t="s">
        <v>30</v>
      </c>
      <c r="D209" s="28" t="s">
        <v>15</v>
      </c>
      <c r="E209" s="42" t="str">
        <f t="shared" si="3"/>
        <v>Chateau Fourcas Dupre, Listrac-Medoc - In Bond</v>
      </c>
      <c r="F209" s="36"/>
      <c r="G209" s="28" t="s">
        <v>16</v>
      </c>
      <c r="H209" s="31">
        <v>12</v>
      </c>
      <c r="I209" s="28" t="s">
        <v>23</v>
      </c>
      <c r="J209" s="28" t="s">
        <v>22</v>
      </c>
      <c r="K209" s="32">
        <v>100</v>
      </c>
      <c r="L209" s="32">
        <v>140</v>
      </c>
      <c r="M209" s="35" t="s">
        <v>1039</v>
      </c>
      <c r="N209" s="36"/>
      <c r="AA209" s="40" t="s">
        <v>1038</v>
      </c>
      <c r="AB209" s="22" t="s">
        <v>1827</v>
      </c>
    </row>
    <row r="210" spans="1:28" ht="12" customHeight="1" x14ac:dyDescent="0.25">
      <c r="A210" s="27" t="s">
        <v>398</v>
      </c>
      <c r="B210" s="27" t="s">
        <v>1035</v>
      </c>
      <c r="C210" s="27" t="s">
        <v>30</v>
      </c>
      <c r="D210" s="28" t="s">
        <v>15</v>
      </c>
      <c r="E210" s="42" t="str">
        <f t="shared" si="3"/>
        <v>Chateau Fourcas Dupre, Listrac-Medoc - In Bond</v>
      </c>
      <c r="F210" s="36"/>
      <c r="G210" s="28" t="s">
        <v>16</v>
      </c>
      <c r="H210" s="31">
        <v>12</v>
      </c>
      <c r="I210" s="28" t="s">
        <v>23</v>
      </c>
      <c r="J210" s="28" t="s">
        <v>22</v>
      </c>
      <c r="K210" s="32">
        <v>100</v>
      </c>
      <c r="L210" s="32">
        <v>140</v>
      </c>
      <c r="M210" s="35" t="s">
        <v>69</v>
      </c>
      <c r="N210" s="36"/>
      <c r="AA210" s="40" t="s">
        <v>1038</v>
      </c>
      <c r="AB210" s="22" t="s">
        <v>1828</v>
      </c>
    </row>
    <row r="211" spans="1:28" ht="12" customHeight="1" x14ac:dyDescent="0.25">
      <c r="A211" s="27" t="s">
        <v>399</v>
      </c>
      <c r="B211" s="27" t="s">
        <v>1035</v>
      </c>
      <c r="C211" s="27" t="s">
        <v>30</v>
      </c>
      <c r="D211" s="28" t="s">
        <v>15</v>
      </c>
      <c r="E211" s="42" t="str">
        <f t="shared" si="3"/>
        <v>Chateau Beau-Sejour Becot Premier Grand Cru Classe B, Saint-Emilion Grand Cru</v>
      </c>
      <c r="F211" s="36"/>
      <c r="G211" s="28" t="s">
        <v>16</v>
      </c>
      <c r="H211" s="31">
        <v>12</v>
      </c>
      <c r="I211" s="28" t="s">
        <v>19</v>
      </c>
      <c r="J211" s="28" t="s">
        <v>18</v>
      </c>
      <c r="K211" s="32">
        <v>200</v>
      </c>
      <c r="L211" s="32">
        <v>300</v>
      </c>
      <c r="M211" s="35" t="s">
        <v>69</v>
      </c>
      <c r="N211" s="36"/>
      <c r="AA211" s="40" t="s">
        <v>1040</v>
      </c>
      <c r="AB211" s="22" t="s">
        <v>1829</v>
      </c>
    </row>
    <row r="212" spans="1:28" ht="12" customHeight="1" x14ac:dyDescent="0.25">
      <c r="A212" s="27" t="s">
        <v>400</v>
      </c>
      <c r="B212" s="27" t="s">
        <v>1035</v>
      </c>
      <c r="C212" s="27" t="s">
        <v>30</v>
      </c>
      <c r="D212" s="28" t="s">
        <v>15</v>
      </c>
      <c r="E212" s="42" t="str">
        <f t="shared" si="3"/>
        <v>Chateau Beau-Sejour Becot Premier Grand Cru Classe B, Saint-Emilion Grand Cru</v>
      </c>
      <c r="F212" s="36"/>
      <c r="G212" s="28" t="s">
        <v>16</v>
      </c>
      <c r="H212" s="31">
        <v>12</v>
      </c>
      <c r="I212" s="28" t="s">
        <v>19</v>
      </c>
      <c r="J212" s="28" t="s">
        <v>18</v>
      </c>
      <c r="K212" s="32">
        <v>200</v>
      </c>
      <c r="L212" s="32">
        <v>300</v>
      </c>
      <c r="M212" s="35" t="s">
        <v>69</v>
      </c>
      <c r="N212" s="36"/>
      <c r="AA212" s="40" t="s">
        <v>1040</v>
      </c>
      <c r="AB212" s="22" t="s">
        <v>1830</v>
      </c>
    </row>
    <row r="213" spans="1:28" ht="12" customHeight="1" x14ac:dyDescent="0.25">
      <c r="A213" s="27" t="s">
        <v>401</v>
      </c>
      <c r="B213" s="27" t="s">
        <v>1035</v>
      </c>
      <c r="C213" s="27" t="s">
        <v>30</v>
      </c>
      <c r="D213" s="28" t="s">
        <v>15</v>
      </c>
      <c r="E213" s="42" t="str">
        <f t="shared" si="3"/>
        <v>Chateau Grand Mayne Grand Cru Classe, Saint-Emilion Grand Cru</v>
      </c>
      <c r="F213" s="36"/>
      <c r="G213" s="28" t="s">
        <v>16</v>
      </c>
      <c r="H213" s="31">
        <v>12</v>
      </c>
      <c r="I213" s="28" t="s">
        <v>19</v>
      </c>
      <c r="J213" s="28" t="s">
        <v>18</v>
      </c>
      <c r="K213" s="32">
        <v>120</v>
      </c>
      <c r="L213" s="32">
        <v>160</v>
      </c>
      <c r="M213" s="35" t="s">
        <v>69</v>
      </c>
      <c r="N213" s="36"/>
      <c r="AA213" s="40" t="s">
        <v>1041</v>
      </c>
      <c r="AB213" s="22" t="s">
        <v>1831</v>
      </c>
    </row>
    <row r="214" spans="1:28" ht="12" customHeight="1" x14ac:dyDescent="0.25">
      <c r="A214" s="27" t="s">
        <v>402</v>
      </c>
      <c r="B214" s="27" t="s">
        <v>1035</v>
      </c>
      <c r="C214" s="27" t="s">
        <v>30</v>
      </c>
      <c r="D214" s="28" t="s">
        <v>15</v>
      </c>
      <c r="E214" s="42" t="str">
        <f t="shared" si="3"/>
        <v>Chateau Grand Mayne Grand Cru Classe, Saint-Emilion Grand Cru</v>
      </c>
      <c r="F214" s="36"/>
      <c r="G214" s="28" t="s">
        <v>16</v>
      </c>
      <c r="H214" s="31">
        <v>12</v>
      </c>
      <c r="I214" s="28" t="s">
        <v>19</v>
      </c>
      <c r="J214" s="28" t="s">
        <v>18</v>
      </c>
      <c r="K214" s="32">
        <v>120</v>
      </c>
      <c r="L214" s="32">
        <v>160</v>
      </c>
      <c r="M214" s="35" t="s">
        <v>69</v>
      </c>
      <c r="N214" s="36"/>
      <c r="AA214" s="40" t="s">
        <v>1041</v>
      </c>
      <c r="AB214" s="22" t="s">
        <v>1832</v>
      </c>
    </row>
    <row r="215" spans="1:28" ht="12" customHeight="1" x14ac:dyDescent="0.25">
      <c r="A215" s="27" t="s">
        <v>403</v>
      </c>
      <c r="B215" s="27" t="s">
        <v>1035</v>
      </c>
      <c r="C215" s="27" t="s">
        <v>30</v>
      </c>
      <c r="D215" s="28" t="s">
        <v>15</v>
      </c>
      <c r="E215" s="42" t="str">
        <f t="shared" si="3"/>
        <v>Chateau Laroque Grand Cru Classe, Saint-Emilion Grand Cru</v>
      </c>
      <c r="F215" s="36"/>
      <c r="G215" s="28" t="s">
        <v>16</v>
      </c>
      <c r="H215" s="31">
        <v>12</v>
      </c>
      <c r="I215" s="28" t="s">
        <v>19</v>
      </c>
      <c r="J215" s="28" t="s">
        <v>18</v>
      </c>
      <c r="K215" s="32">
        <v>100</v>
      </c>
      <c r="L215" s="32">
        <v>150</v>
      </c>
      <c r="M215" s="35" t="s">
        <v>69</v>
      </c>
      <c r="N215" s="36"/>
      <c r="AA215" s="40" t="s">
        <v>1042</v>
      </c>
      <c r="AB215" s="22" t="s">
        <v>1833</v>
      </c>
    </row>
    <row r="216" spans="1:28" ht="12" customHeight="1" x14ac:dyDescent="0.25">
      <c r="A216" s="27" t="s">
        <v>404</v>
      </c>
      <c r="B216" s="27" t="s">
        <v>1035</v>
      </c>
      <c r="C216" s="27" t="s">
        <v>30</v>
      </c>
      <c r="D216" s="28" t="s">
        <v>15</v>
      </c>
      <c r="E216" s="42" t="str">
        <f t="shared" si="3"/>
        <v>Chateau Laroque Grand Cru Classe, Saint-Emilion Grand Cru</v>
      </c>
      <c r="F216" s="36"/>
      <c r="G216" s="28" t="s">
        <v>16</v>
      </c>
      <c r="H216" s="31">
        <v>12</v>
      </c>
      <c r="I216" s="28" t="s">
        <v>19</v>
      </c>
      <c r="J216" s="28" t="s">
        <v>18</v>
      </c>
      <c r="K216" s="32">
        <v>100</v>
      </c>
      <c r="L216" s="32">
        <v>150</v>
      </c>
      <c r="M216" s="35" t="s">
        <v>69</v>
      </c>
      <c r="N216" s="36"/>
      <c r="AA216" s="40" t="s">
        <v>1042</v>
      </c>
      <c r="AB216" s="22" t="s">
        <v>1834</v>
      </c>
    </row>
    <row r="217" spans="1:28" ht="12" customHeight="1" x14ac:dyDescent="0.25">
      <c r="A217" s="27" t="s">
        <v>405</v>
      </c>
      <c r="B217" s="27" t="s">
        <v>1035</v>
      </c>
      <c r="C217" s="27" t="s">
        <v>30</v>
      </c>
      <c r="D217" s="28" t="s">
        <v>15</v>
      </c>
      <c r="E217" s="42" t="str">
        <f t="shared" si="3"/>
        <v>Chateau La Grande Clotte, Lussac-Saint-Emilion - In Bond</v>
      </c>
      <c r="F217" s="36"/>
      <c r="G217" s="28" t="s">
        <v>16</v>
      </c>
      <c r="H217" s="31">
        <v>12</v>
      </c>
      <c r="I217" s="28" t="s">
        <v>23</v>
      </c>
      <c r="J217" s="28" t="s">
        <v>22</v>
      </c>
      <c r="K217" s="32">
        <v>90</v>
      </c>
      <c r="L217" s="32">
        <v>120</v>
      </c>
      <c r="M217" s="35" t="s">
        <v>69</v>
      </c>
      <c r="N217" s="36"/>
      <c r="AA217" s="40" t="s">
        <v>1043</v>
      </c>
      <c r="AB217" s="22" t="s">
        <v>1835</v>
      </c>
    </row>
    <row r="218" spans="1:28" ht="12" customHeight="1" x14ac:dyDescent="0.25">
      <c r="A218" s="27" t="s">
        <v>406</v>
      </c>
      <c r="B218" s="27" t="s">
        <v>1035</v>
      </c>
      <c r="C218" s="27" t="s">
        <v>30</v>
      </c>
      <c r="D218" s="28" t="s">
        <v>15</v>
      </c>
      <c r="E218" s="42" t="str">
        <f t="shared" si="3"/>
        <v>Chateau La Grande Clotte, Lussac-Saint-Emilion - In Bond</v>
      </c>
      <c r="F218" s="36"/>
      <c r="G218" s="28" t="s">
        <v>16</v>
      </c>
      <c r="H218" s="31">
        <v>12</v>
      </c>
      <c r="I218" s="28" t="s">
        <v>23</v>
      </c>
      <c r="J218" s="28" t="s">
        <v>22</v>
      </c>
      <c r="K218" s="32">
        <v>90</v>
      </c>
      <c r="L218" s="32">
        <v>120</v>
      </c>
      <c r="M218" s="35" t="s">
        <v>69</v>
      </c>
      <c r="N218" s="36"/>
      <c r="AA218" s="40" t="s">
        <v>1043</v>
      </c>
      <c r="AB218" s="22" t="s">
        <v>1836</v>
      </c>
    </row>
    <row r="219" spans="1:28" ht="12" customHeight="1" x14ac:dyDescent="0.25">
      <c r="A219" s="27" t="s">
        <v>407</v>
      </c>
      <c r="B219" s="27" t="s">
        <v>1044</v>
      </c>
      <c r="C219" s="27" t="s">
        <v>30</v>
      </c>
      <c r="D219" s="28" t="s">
        <v>15</v>
      </c>
      <c r="E219" s="42" t="str">
        <f t="shared" si="3"/>
        <v>Chateau La Gaffeliere Premier Grand Cru Classe B, Saint-Emilion Grand Cru</v>
      </c>
      <c r="F219" s="36"/>
      <c r="G219" s="28" t="s">
        <v>16</v>
      </c>
      <c r="H219" s="31">
        <v>12</v>
      </c>
      <c r="I219" s="28" t="s">
        <v>19</v>
      </c>
      <c r="J219" s="28" t="s">
        <v>18</v>
      </c>
      <c r="K219" s="32">
        <v>240</v>
      </c>
      <c r="L219" s="32">
        <v>340</v>
      </c>
      <c r="M219" s="35" t="s">
        <v>69</v>
      </c>
      <c r="N219" s="36"/>
      <c r="AA219" s="40" t="s">
        <v>1045</v>
      </c>
      <c r="AB219" s="22" t="s">
        <v>1837</v>
      </c>
    </row>
    <row r="220" spans="1:28" ht="12" customHeight="1" x14ac:dyDescent="0.25">
      <c r="A220" s="27" t="s">
        <v>408</v>
      </c>
      <c r="B220" s="27" t="s">
        <v>1044</v>
      </c>
      <c r="C220" s="27" t="s">
        <v>30</v>
      </c>
      <c r="D220" s="28" t="s">
        <v>15</v>
      </c>
      <c r="E220" s="42" t="str">
        <f t="shared" si="3"/>
        <v>Chateau La Gaffeliere Premier Grand Cru Classe B, Saint-Emilion Grand Cru</v>
      </c>
      <c r="F220" s="36"/>
      <c r="G220" s="28" t="s">
        <v>16</v>
      </c>
      <c r="H220" s="31">
        <v>12</v>
      </c>
      <c r="I220" s="28" t="s">
        <v>19</v>
      </c>
      <c r="J220" s="28" t="s">
        <v>18</v>
      </c>
      <c r="K220" s="32">
        <v>240</v>
      </c>
      <c r="L220" s="32">
        <v>340</v>
      </c>
      <c r="M220" s="35" t="s">
        <v>69</v>
      </c>
      <c r="N220" s="36"/>
      <c r="AA220" s="40" t="s">
        <v>1045</v>
      </c>
      <c r="AB220" s="22" t="s">
        <v>1838</v>
      </c>
    </row>
    <row r="221" spans="1:28" ht="12" customHeight="1" x14ac:dyDescent="0.25">
      <c r="A221" s="27" t="s">
        <v>409</v>
      </c>
      <c r="B221" s="27" t="s">
        <v>1046</v>
      </c>
      <c r="C221" s="27" t="s">
        <v>30</v>
      </c>
      <c r="D221" s="28" t="s">
        <v>15</v>
      </c>
      <c r="E221" s="42" t="str">
        <f t="shared" si="3"/>
        <v>Chateau Langoa Barton 3eme Cru Classe, Saint-Julien - In Bond</v>
      </c>
      <c r="F221" s="36"/>
      <c r="G221" s="28" t="s">
        <v>16</v>
      </c>
      <c r="H221" s="31">
        <v>6</v>
      </c>
      <c r="I221" s="28" t="s">
        <v>19</v>
      </c>
      <c r="J221" s="28" t="s">
        <v>22</v>
      </c>
      <c r="K221" s="32">
        <v>120</v>
      </c>
      <c r="L221" s="32">
        <v>180</v>
      </c>
      <c r="M221" s="35"/>
      <c r="N221" s="36" t="s">
        <v>142</v>
      </c>
      <c r="AA221" s="40" t="s">
        <v>1047</v>
      </c>
      <c r="AB221" s="22" t="s">
        <v>1839</v>
      </c>
    </row>
    <row r="222" spans="1:28" ht="12" customHeight="1" x14ac:dyDescent="0.25">
      <c r="A222" s="27" t="s">
        <v>410</v>
      </c>
      <c r="B222" s="27" t="s">
        <v>1046</v>
      </c>
      <c r="C222" s="27" t="s">
        <v>30</v>
      </c>
      <c r="D222" s="28" t="s">
        <v>15</v>
      </c>
      <c r="E222" s="42" t="str">
        <f t="shared" si="3"/>
        <v>La Dame de Montrose, Saint-Estephe - In Bond</v>
      </c>
      <c r="F222" s="36"/>
      <c r="G222" s="28" t="s">
        <v>16</v>
      </c>
      <c r="H222" s="31">
        <v>6</v>
      </c>
      <c r="I222" s="28" t="s">
        <v>19</v>
      </c>
      <c r="J222" s="28" t="s">
        <v>22</v>
      </c>
      <c r="K222" s="32">
        <v>100</v>
      </c>
      <c r="L222" s="32">
        <v>150</v>
      </c>
      <c r="M222" s="35"/>
      <c r="N222" s="36" t="s">
        <v>142</v>
      </c>
      <c r="AA222" s="40" t="s">
        <v>1048</v>
      </c>
      <c r="AB222" s="22" t="s">
        <v>1840</v>
      </c>
    </row>
    <row r="223" spans="1:28" ht="12" customHeight="1" x14ac:dyDescent="0.25">
      <c r="A223" s="27" t="s">
        <v>411</v>
      </c>
      <c r="B223" s="27" t="s">
        <v>24</v>
      </c>
      <c r="C223" s="27" t="s">
        <v>30</v>
      </c>
      <c r="D223" s="28" t="s">
        <v>15</v>
      </c>
      <c r="E223" s="42" t="str">
        <f t="shared" si="3"/>
        <v>2011/2012 Vieux Chateau Certan, Pomerol</v>
      </c>
      <c r="F223" s="36"/>
      <c r="G223" s="28" t="s">
        <v>16</v>
      </c>
      <c r="H223" s="31">
        <v>8</v>
      </c>
      <c r="I223" s="28" t="s">
        <v>17</v>
      </c>
      <c r="J223" s="28" t="s">
        <v>18</v>
      </c>
      <c r="K223" s="32">
        <v>480</v>
      </c>
      <c r="L223" s="32">
        <v>650</v>
      </c>
      <c r="M223" s="35" t="s">
        <v>1050</v>
      </c>
      <c r="N223" s="36" t="s">
        <v>883</v>
      </c>
      <c r="AA223" s="40" t="s">
        <v>1049</v>
      </c>
      <c r="AB223" s="22" t="s">
        <v>1841</v>
      </c>
    </row>
    <row r="224" spans="1:28" ht="12" customHeight="1" x14ac:dyDescent="0.25">
      <c r="A224" s="27" t="s">
        <v>412</v>
      </c>
      <c r="B224" s="27" t="s">
        <v>24</v>
      </c>
      <c r="C224" s="27" t="s">
        <v>30</v>
      </c>
      <c r="D224" s="28" t="s">
        <v>15</v>
      </c>
      <c r="E224" s="42" t="str">
        <f t="shared" si="3"/>
        <v>2007/2009 Chateau Phelan Segur, Saint-Estephe and Pavillon Poyferre, Saint Julien (Magnums)</v>
      </c>
      <c r="F224" s="36"/>
      <c r="G224" s="28" t="s">
        <v>21</v>
      </c>
      <c r="H224" s="31">
        <v>5</v>
      </c>
      <c r="I224" s="28" t="s">
        <v>17</v>
      </c>
      <c r="J224" s="28" t="s">
        <v>18</v>
      </c>
      <c r="K224" s="32">
        <v>200</v>
      </c>
      <c r="L224" s="32">
        <v>300</v>
      </c>
      <c r="M224" s="35" t="s">
        <v>1052</v>
      </c>
      <c r="N224" s="36" t="s">
        <v>883</v>
      </c>
      <c r="AA224" s="40" t="s">
        <v>1051</v>
      </c>
      <c r="AB224" s="22" t="s">
        <v>1842</v>
      </c>
    </row>
    <row r="225" spans="1:28" ht="12" customHeight="1" x14ac:dyDescent="0.25">
      <c r="A225" s="27" t="s">
        <v>413</v>
      </c>
      <c r="B225" s="27" t="s">
        <v>1005</v>
      </c>
      <c r="C225" s="27" t="s">
        <v>30</v>
      </c>
      <c r="D225" s="28" t="s">
        <v>15</v>
      </c>
      <c r="E225" s="42" t="str">
        <f t="shared" si="3"/>
        <v>2012 Mixed Lot of St Emilion Grand Cru and Pomerol</v>
      </c>
      <c r="F225" s="36"/>
      <c r="G225" s="28" t="s">
        <v>16</v>
      </c>
      <c r="H225" s="31">
        <v>7</v>
      </c>
      <c r="I225" s="28" t="s">
        <v>17</v>
      </c>
      <c r="J225" s="28" t="s">
        <v>18</v>
      </c>
      <c r="K225" s="32">
        <v>400</v>
      </c>
      <c r="L225" s="32">
        <v>600</v>
      </c>
      <c r="M225" s="35" t="s">
        <v>1054</v>
      </c>
      <c r="N225" s="36" t="s">
        <v>883</v>
      </c>
      <c r="AA225" s="40" t="s">
        <v>1053</v>
      </c>
      <c r="AB225" s="22" t="s">
        <v>1843</v>
      </c>
    </row>
    <row r="226" spans="1:28" ht="12" customHeight="1" x14ac:dyDescent="0.25">
      <c r="A226" s="27" t="s">
        <v>414</v>
      </c>
      <c r="B226" s="27" t="s">
        <v>1008</v>
      </c>
      <c r="C226" s="27" t="s">
        <v>30</v>
      </c>
      <c r="D226" s="28" t="s">
        <v>29</v>
      </c>
      <c r="E226" s="42" t="str">
        <f t="shared" si="3"/>
        <v>Chateau Picque Caillou, Blanc, Pessac-Leognan</v>
      </c>
      <c r="F226" s="36"/>
      <c r="G226" s="28" t="s">
        <v>16</v>
      </c>
      <c r="H226" s="31">
        <v>12</v>
      </c>
      <c r="I226" s="28" t="s">
        <v>19</v>
      </c>
      <c r="J226" s="28" t="s">
        <v>18</v>
      </c>
      <c r="K226" s="32">
        <v>140</v>
      </c>
      <c r="L226" s="32">
        <v>230</v>
      </c>
      <c r="M226" s="36" t="s">
        <v>69</v>
      </c>
      <c r="N226" s="36" t="s">
        <v>143</v>
      </c>
      <c r="AA226" s="40" t="s">
        <v>173</v>
      </c>
      <c r="AB226" s="22" t="s">
        <v>1844</v>
      </c>
    </row>
    <row r="227" spans="1:28" ht="12" customHeight="1" x14ac:dyDescent="0.25">
      <c r="A227" s="27" t="s">
        <v>415</v>
      </c>
      <c r="B227" s="27" t="s">
        <v>914</v>
      </c>
      <c r="C227" s="27" t="s">
        <v>34</v>
      </c>
      <c r="D227" s="28" t="s">
        <v>29</v>
      </c>
      <c r="E227" s="42" t="str">
        <f t="shared" si="3"/>
        <v>Coche-Dury, Meursault, Les Rougeots</v>
      </c>
      <c r="F227" s="36" t="s">
        <v>1056</v>
      </c>
      <c r="G227" s="28" t="s">
        <v>16</v>
      </c>
      <c r="H227" s="31">
        <v>1</v>
      </c>
      <c r="I227" s="28" t="s">
        <v>17</v>
      </c>
      <c r="J227" s="28" t="s">
        <v>18</v>
      </c>
      <c r="K227" s="32">
        <v>200</v>
      </c>
      <c r="L227" s="32">
        <v>400</v>
      </c>
      <c r="M227" s="50" t="s">
        <v>1057</v>
      </c>
      <c r="N227" s="36"/>
      <c r="AA227" s="40" t="s">
        <v>1055</v>
      </c>
      <c r="AB227" s="22" t="s">
        <v>1845</v>
      </c>
    </row>
    <row r="228" spans="1:28" ht="12" customHeight="1" x14ac:dyDescent="0.25">
      <c r="A228" s="27" t="s">
        <v>416</v>
      </c>
      <c r="B228" s="27" t="s">
        <v>916</v>
      </c>
      <c r="C228" s="27" t="s">
        <v>34</v>
      </c>
      <c r="D228" s="28" t="s">
        <v>29</v>
      </c>
      <c r="E228" s="42" t="str">
        <f t="shared" si="3"/>
        <v>Domaine Faiveley, Corton-Charlemagne Grand Cru</v>
      </c>
      <c r="F228" s="36" t="s">
        <v>1059</v>
      </c>
      <c r="G228" s="28" t="s">
        <v>16</v>
      </c>
      <c r="H228" s="31">
        <v>6</v>
      </c>
      <c r="I228" s="28" t="s">
        <v>17</v>
      </c>
      <c r="J228" s="28" t="s">
        <v>18</v>
      </c>
      <c r="K228" s="32">
        <v>400</v>
      </c>
      <c r="L228" s="32">
        <v>600</v>
      </c>
      <c r="M228" s="35" t="s">
        <v>76</v>
      </c>
      <c r="N228" s="36"/>
      <c r="AA228" s="40" t="s">
        <v>1058</v>
      </c>
      <c r="AB228" s="22" t="s">
        <v>1846</v>
      </c>
    </row>
    <row r="229" spans="1:28" ht="12" customHeight="1" x14ac:dyDescent="0.25">
      <c r="A229" s="27" t="s">
        <v>417</v>
      </c>
      <c r="B229" s="27" t="s">
        <v>1005</v>
      </c>
      <c r="C229" s="27" t="s">
        <v>34</v>
      </c>
      <c r="D229" s="28" t="s">
        <v>29</v>
      </c>
      <c r="E229" s="42" t="str">
        <f t="shared" si="3"/>
        <v>Domaine Dujac, Morey-Saint-Denis Premier Cru, Monts Luisants</v>
      </c>
      <c r="F229" s="36" t="s">
        <v>105</v>
      </c>
      <c r="G229" s="28" t="s">
        <v>16</v>
      </c>
      <c r="H229" s="31">
        <v>6</v>
      </c>
      <c r="I229" s="28" t="s">
        <v>17</v>
      </c>
      <c r="J229" s="28" t="s">
        <v>18</v>
      </c>
      <c r="K229" s="32">
        <v>480</v>
      </c>
      <c r="L229" s="32">
        <v>650</v>
      </c>
      <c r="M229" s="35" t="s">
        <v>76</v>
      </c>
      <c r="N229" s="36" t="s">
        <v>1061</v>
      </c>
      <c r="AA229" s="40" t="s">
        <v>1060</v>
      </c>
      <c r="AB229" s="22" t="s">
        <v>1847</v>
      </c>
    </row>
    <row r="230" spans="1:28" ht="12" customHeight="1" x14ac:dyDescent="0.25">
      <c r="A230" s="27" t="s">
        <v>418</v>
      </c>
      <c r="B230" s="27" t="s">
        <v>1005</v>
      </c>
      <c r="C230" s="27" t="s">
        <v>34</v>
      </c>
      <c r="D230" s="28" t="s">
        <v>29</v>
      </c>
      <c r="E230" s="42" t="str">
        <f t="shared" si="3"/>
        <v>Domaine Dujac, Morey-Saint-Denis Premier Cru, Monts Luisants</v>
      </c>
      <c r="F230" s="36" t="s">
        <v>105</v>
      </c>
      <c r="G230" s="28" t="s">
        <v>16</v>
      </c>
      <c r="H230" s="31">
        <v>6</v>
      </c>
      <c r="I230" s="28" t="s">
        <v>17</v>
      </c>
      <c r="J230" s="28" t="s">
        <v>18</v>
      </c>
      <c r="K230" s="32">
        <v>480</v>
      </c>
      <c r="L230" s="32">
        <v>650</v>
      </c>
      <c r="M230" s="35" t="s">
        <v>1062</v>
      </c>
      <c r="N230" s="36" t="s">
        <v>1061</v>
      </c>
      <c r="AA230" s="40" t="s">
        <v>1060</v>
      </c>
      <c r="AB230" s="22" t="s">
        <v>1848</v>
      </c>
    </row>
    <row r="231" spans="1:28" ht="12" customHeight="1" x14ac:dyDescent="0.25">
      <c r="A231" s="27" t="s">
        <v>419</v>
      </c>
      <c r="B231" s="27" t="s">
        <v>1010</v>
      </c>
      <c r="C231" s="27" t="s">
        <v>34</v>
      </c>
      <c r="D231" s="28" t="s">
        <v>29</v>
      </c>
      <c r="E231" s="42" t="str">
        <f t="shared" si="3"/>
        <v>Domaine Dujac, Morey-Saint-Denis Premier Cru, Monts Luisants</v>
      </c>
      <c r="F231" s="36" t="s">
        <v>105</v>
      </c>
      <c r="G231" s="28" t="s">
        <v>16</v>
      </c>
      <c r="H231" s="31">
        <v>6</v>
      </c>
      <c r="I231" s="28" t="s">
        <v>23</v>
      </c>
      <c r="J231" s="28" t="s">
        <v>18</v>
      </c>
      <c r="K231" s="32">
        <v>500</v>
      </c>
      <c r="L231" s="32">
        <v>700</v>
      </c>
      <c r="M231" s="35" t="s">
        <v>76</v>
      </c>
      <c r="N231" s="36" t="s">
        <v>1061</v>
      </c>
      <c r="AA231" s="40" t="s">
        <v>1060</v>
      </c>
      <c r="AB231" s="22" t="s">
        <v>1849</v>
      </c>
    </row>
    <row r="232" spans="1:28" ht="12" customHeight="1" x14ac:dyDescent="0.25">
      <c r="A232" s="27" t="s">
        <v>420</v>
      </c>
      <c r="B232" s="27" t="s">
        <v>1010</v>
      </c>
      <c r="C232" s="27" t="s">
        <v>34</v>
      </c>
      <c r="D232" s="28" t="s">
        <v>29</v>
      </c>
      <c r="E232" s="42" t="str">
        <f t="shared" si="3"/>
        <v>Domaine Dujac, Morey-Saint-Denis Premier Cru, Monts Luisants</v>
      </c>
      <c r="F232" s="36" t="s">
        <v>105</v>
      </c>
      <c r="G232" s="28" t="s">
        <v>16</v>
      </c>
      <c r="H232" s="31">
        <v>6</v>
      </c>
      <c r="I232" s="28" t="s">
        <v>17</v>
      </c>
      <c r="J232" s="28" t="s">
        <v>18</v>
      </c>
      <c r="K232" s="32">
        <v>500</v>
      </c>
      <c r="L232" s="32">
        <v>700</v>
      </c>
      <c r="M232" s="36" t="s">
        <v>76</v>
      </c>
      <c r="N232" s="36" t="s">
        <v>1061</v>
      </c>
      <c r="AA232" s="40" t="s">
        <v>1060</v>
      </c>
      <c r="AB232" s="22" t="s">
        <v>1850</v>
      </c>
    </row>
    <row r="233" spans="1:28" ht="12" customHeight="1" x14ac:dyDescent="0.25">
      <c r="A233" s="27" t="s">
        <v>421</v>
      </c>
      <c r="B233" s="27" t="s">
        <v>1011</v>
      </c>
      <c r="C233" s="27" t="s">
        <v>34</v>
      </c>
      <c r="D233" s="28" t="s">
        <v>29</v>
      </c>
      <c r="E233" s="42" t="str">
        <f t="shared" si="3"/>
        <v>Domaine Rapet Pere et Fils, Corton-Charlemagne Grand Cru</v>
      </c>
      <c r="F233" s="36" t="s">
        <v>1064</v>
      </c>
      <c r="G233" s="28" t="s">
        <v>16</v>
      </c>
      <c r="H233" s="31">
        <v>6</v>
      </c>
      <c r="I233" s="28" t="s">
        <v>23</v>
      </c>
      <c r="J233" s="28" t="s">
        <v>18</v>
      </c>
      <c r="K233" s="32">
        <v>380</v>
      </c>
      <c r="L233" s="32">
        <v>550</v>
      </c>
      <c r="M233" s="35" t="s">
        <v>76</v>
      </c>
      <c r="N233" s="36" t="s">
        <v>883</v>
      </c>
      <c r="AA233" s="40" t="s">
        <v>1063</v>
      </c>
      <c r="AB233" s="22" t="s">
        <v>1851</v>
      </c>
    </row>
    <row r="234" spans="1:28" ht="12" customHeight="1" x14ac:dyDescent="0.25">
      <c r="A234" s="27" t="s">
        <v>422</v>
      </c>
      <c r="B234" s="27" t="s">
        <v>1010</v>
      </c>
      <c r="C234" s="27" t="s">
        <v>34</v>
      </c>
      <c r="D234" s="28" t="s">
        <v>29</v>
      </c>
      <c r="E234" s="42" t="str">
        <f t="shared" si="3"/>
        <v>Domaine de Montille, Beaune Premier Cru</v>
      </c>
      <c r="F234" s="36" t="s">
        <v>107</v>
      </c>
      <c r="G234" s="28" t="s">
        <v>16</v>
      </c>
      <c r="H234" s="31">
        <v>4</v>
      </c>
      <c r="I234" s="28" t="s">
        <v>17</v>
      </c>
      <c r="J234" s="28" t="s">
        <v>18</v>
      </c>
      <c r="K234" s="32">
        <v>80</v>
      </c>
      <c r="L234" s="32">
        <v>120</v>
      </c>
      <c r="M234" s="35" t="s">
        <v>76</v>
      </c>
      <c r="N234" s="36" t="s">
        <v>883</v>
      </c>
      <c r="AA234" s="40" t="s">
        <v>1065</v>
      </c>
      <c r="AB234" s="22" t="s">
        <v>1852</v>
      </c>
    </row>
    <row r="235" spans="1:28" ht="12" customHeight="1" x14ac:dyDescent="0.25">
      <c r="A235" s="27" t="s">
        <v>423</v>
      </c>
      <c r="B235" s="27" t="s">
        <v>1011</v>
      </c>
      <c r="C235" s="27" t="s">
        <v>34</v>
      </c>
      <c r="D235" s="28" t="s">
        <v>29</v>
      </c>
      <c r="E235" s="42" t="str">
        <f t="shared" si="3"/>
        <v>Pierre-Yves Colin-Morey, Meursault, Les Narvaux</v>
      </c>
      <c r="F235" s="36" t="s">
        <v>1067</v>
      </c>
      <c r="G235" s="28" t="s">
        <v>16</v>
      </c>
      <c r="H235" s="31">
        <v>2</v>
      </c>
      <c r="I235" s="28" t="s">
        <v>17</v>
      </c>
      <c r="J235" s="28" t="s">
        <v>18</v>
      </c>
      <c r="K235" s="32">
        <v>200</v>
      </c>
      <c r="L235" s="32">
        <v>300</v>
      </c>
      <c r="M235" s="36" t="s">
        <v>76</v>
      </c>
      <c r="N235" s="36" t="s">
        <v>883</v>
      </c>
      <c r="AA235" s="40" t="s">
        <v>1066</v>
      </c>
      <c r="AB235" s="22" t="s">
        <v>1853</v>
      </c>
    </row>
    <row r="236" spans="1:28" ht="12" customHeight="1" x14ac:dyDescent="0.25">
      <c r="A236" s="27" t="s">
        <v>424</v>
      </c>
      <c r="B236" s="27" t="s">
        <v>921</v>
      </c>
      <c r="C236" s="27" t="s">
        <v>34</v>
      </c>
      <c r="D236" s="28" t="s">
        <v>29</v>
      </c>
      <c r="E236" s="42" t="str">
        <f t="shared" si="3"/>
        <v>Pernot Belicard, Puligny-Montrachet Premier Cru, Les Perrieres - In Bond</v>
      </c>
      <c r="F236" s="36" t="s">
        <v>1069</v>
      </c>
      <c r="G236" s="28" t="s">
        <v>16</v>
      </c>
      <c r="H236" s="31">
        <v>6</v>
      </c>
      <c r="I236" s="28" t="s">
        <v>23</v>
      </c>
      <c r="J236" s="28" t="s">
        <v>22</v>
      </c>
      <c r="K236" s="32">
        <v>320</v>
      </c>
      <c r="L236" s="32">
        <v>420</v>
      </c>
      <c r="M236" s="35" t="s">
        <v>76</v>
      </c>
      <c r="N236" s="36"/>
      <c r="AA236" s="40" t="s">
        <v>1068</v>
      </c>
      <c r="AB236" s="22" t="s">
        <v>1854</v>
      </c>
    </row>
    <row r="237" spans="1:28" ht="15" x14ac:dyDescent="0.25">
      <c r="A237" s="27" t="s">
        <v>425</v>
      </c>
      <c r="B237" s="27" t="s">
        <v>921</v>
      </c>
      <c r="C237" s="27" t="s">
        <v>34</v>
      </c>
      <c r="D237" s="28" t="s">
        <v>29</v>
      </c>
      <c r="E237" s="42" t="str">
        <f t="shared" si="3"/>
        <v>Pernot Belicard, Puligny-Montrachet Premier Cru, Champ Canet - In Bond</v>
      </c>
      <c r="F237" s="36" t="s">
        <v>1069</v>
      </c>
      <c r="G237" s="28" t="s">
        <v>16</v>
      </c>
      <c r="H237" s="31">
        <v>6</v>
      </c>
      <c r="I237" s="28" t="s">
        <v>23</v>
      </c>
      <c r="J237" s="28" t="s">
        <v>22</v>
      </c>
      <c r="K237" s="32">
        <v>320</v>
      </c>
      <c r="L237" s="32">
        <v>420</v>
      </c>
      <c r="M237" s="35" t="s">
        <v>76</v>
      </c>
      <c r="N237" s="36"/>
      <c r="AA237" s="40" t="s">
        <v>1070</v>
      </c>
      <c r="AB237" s="22" t="s">
        <v>1855</v>
      </c>
    </row>
    <row r="238" spans="1:28" ht="12" customHeight="1" x14ac:dyDescent="0.25">
      <c r="A238" s="27" t="s">
        <v>426</v>
      </c>
      <c r="B238" s="27" t="s">
        <v>921</v>
      </c>
      <c r="C238" s="27" t="s">
        <v>34</v>
      </c>
      <c r="D238" s="28" t="s">
        <v>29</v>
      </c>
      <c r="E238" s="42" t="str">
        <f t="shared" si="3"/>
        <v>Patrick Javillier, Bourgogne, Cote d'Or Cuvee des Forgets</v>
      </c>
      <c r="F238" s="36" t="s">
        <v>101</v>
      </c>
      <c r="G238" s="28" t="s">
        <v>16</v>
      </c>
      <c r="H238" s="31">
        <v>6</v>
      </c>
      <c r="I238" s="28" t="s">
        <v>23</v>
      </c>
      <c r="J238" s="28" t="s">
        <v>18</v>
      </c>
      <c r="K238" s="32">
        <v>150</v>
      </c>
      <c r="L238" s="32">
        <v>260</v>
      </c>
      <c r="M238" s="36" t="s">
        <v>76</v>
      </c>
      <c r="N238" s="36" t="s">
        <v>143</v>
      </c>
      <c r="AA238" s="40" t="s">
        <v>174</v>
      </c>
      <c r="AB238" s="22" t="s">
        <v>1856</v>
      </c>
    </row>
    <row r="239" spans="1:28" ht="12" customHeight="1" x14ac:dyDescent="0.25">
      <c r="A239" s="27" t="s">
        <v>427</v>
      </c>
      <c r="B239" s="27" t="s">
        <v>922</v>
      </c>
      <c r="C239" s="27" t="s">
        <v>34</v>
      </c>
      <c r="D239" s="28" t="s">
        <v>29</v>
      </c>
      <c r="E239" s="42" t="str">
        <f t="shared" si="3"/>
        <v>Joseph Drouhin, Beaune Premier Cru, Le Clos des Mouches Blanc</v>
      </c>
      <c r="F239" s="36" t="s">
        <v>1072</v>
      </c>
      <c r="G239" s="28" t="s">
        <v>16</v>
      </c>
      <c r="H239" s="31">
        <v>6</v>
      </c>
      <c r="I239" s="28" t="s">
        <v>19</v>
      </c>
      <c r="J239" s="28" t="s">
        <v>18</v>
      </c>
      <c r="K239" s="32">
        <v>500</v>
      </c>
      <c r="L239" s="32">
        <v>700</v>
      </c>
      <c r="M239" s="35" t="s">
        <v>76</v>
      </c>
      <c r="N239" s="36" t="s">
        <v>883</v>
      </c>
      <c r="AA239" s="40" t="s">
        <v>1071</v>
      </c>
      <c r="AB239" s="22" t="s">
        <v>1857</v>
      </c>
    </row>
    <row r="240" spans="1:28" ht="12" customHeight="1" x14ac:dyDescent="0.25">
      <c r="A240" s="27" t="s">
        <v>428</v>
      </c>
      <c r="B240" s="27" t="s">
        <v>922</v>
      </c>
      <c r="C240" s="27" t="s">
        <v>34</v>
      </c>
      <c r="D240" s="28" t="s">
        <v>29</v>
      </c>
      <c r="E240" s="42" t="str">
        <f t="shared" si="3"/>
        <v>Mixed Lot of Jean-Claude Ramonet, Saint-Aubin Premier Cru</v>
      </c>
      <c r="F240" s="36" t="s">
        <v>1074</v>
      </c>
      <c r="G240" s="28" t="s">
        <v>16</v>
      </c>
      <c r="H240" s="31">
        <v>6</v>
      </c>
      <c r="I240" s="28" t="s">
        <v>23</v>
      </c>
      <c r="J240" s="28" t="s">
        <v>18</v>
      </c>
      <c r="K240" s="32">
        <v>480</v>
      </c>
      <c r="L240" s="32">
        <v>650</v>
      </c>
      <c r="M240" s="35" t="s">
        <v>1075</v>
      </c>
      <c r="N240" s="36" t="s">
        <v>883</v>
      </c>
      <c r="AA240" s="40" t="s">
        <v>1073</v>
      </c>
      <c r="AB240" s="22" t="s">
        <v>1858</v>
      </c>
    </row>
    <row r="241" spans="1:28" ht="12" customHeight="1" x14ac:dyDescent="0.25">
      <c r="A241" s="27" t="s">
        <v>429</v>
      </c>
      <c r="B241" s="27" t="s">
        <v>922</v>
      </c>
      <c r="C241" s="27" t="s">
        <v>34</v>
      </c>
      <c r="D241" s="28" t="s">
        <v>29</v>
      </c>
      <c r="E241" s="42" t="str">
        <f t="shared" si="3"/>
        <v>Vincent Dancer, Chassagne-Montrachet Premier Cru, La Romanee</v>
      </c>
      <c r="F241" s="36" t="s">
        <v>1077</v>
      </c>
      <c r="G241" s="28" t="s">
        <v>16</v>
      </c>
      <c r="H241" s="31">
        <v>2</v>
      </c>
      <c r="I241" s="28" t="s">
        <v>17</v>
      </c>
      <c r="J241" s="28" t="s">
        <v>18</v>
      </c>
      <c r="K241" s="32">
        <v>200</v>
      </c>
      <c r="L241" s="32">
        <v>300</v>
      </c>
      <c r="M241" s="35" t="s">
        <v>76</v>
      </c>
      <c r="N241" s="36" t="s">
        <v>883</v>
      </c>
      <c r="AA241" s="40" t="s">
        <v>1076</v>
      </c>
      <c r="AB241" s="22" t="s">
        <v>1859</v>
      </c>
    </row>
    <row r="242" spans="1:28" ht="12" customHeight="1" x14ac:dyDescent="0.25">
      <c r="A242" s="27" t="s">
        <v>430</v>
      </c>
      <c r="B242" s="27" t="s">
        <v>922</v>
      </c>
      <c r="C242" s="27" t="s">
        <v>34</v>
      </c>
      <c r="D242" s="28" t="s">
        <v>29</v>
      </c>
      <c r="E242" s="42" t="str">
        <f t="shared" si="3"/>
        <v>Pierre-Yves Colin-Morey, Chassagne-Montrachet Premier Cru, La Maltroie</v>
      </c>
      <c r="F242" s="36" t="s">
        <v>1067</v>
      </c>
      <c r="G242" s="28" t="s">
        <v>16</v>
      </c>
      <c r="H242" s="31">
        <v>6</v>
      </c>
      <c r="I242" s="28" t="s">
        <v>23</v>
      </c>
      <c r="J242" s="28" t="s">
        <v>18</v>
      </c>
      <c r="K242" s="32">
        <v>700</v>
      </c>
      <c r="L242" s="32">
        <v>900</v>
      </c>
      <c r="M242" s="36" t="s">
        <v>76</v>
      </c>
      <c r="N242" s="36"/>
      <c r="AA242" s="40" t="s">
        <v>1078</v>
      </c>
      <c r="AB242" s="22" t="s">
        <v>1860</v>
      </c>
    </row>
    <row r="243" spans="1:28" ht="12" customHeight="1" x14ac:dyDescent="0.25">
      <c r="A243" s="27" t="s">
        <v>431</v>
      </c>
      <c r="B243" s="27" t="s">
        <v>922</v>
      </c>
      <c r="C243" s="27" t="s">
        <v>34</v>
      </c>
      <c r="D243" s="28" t="s">
        <v>29</v>
      </c>
      <c r="E243" s="42" t="str">
        <f t="shared" si="3"/>
        <v>Matrot, Meursault, Blanc</v>
      </c>
      <c r="F243" s="36" t="s">
        <v>102</v>
      </c>
      <c r="G243" s="28" t="s">
        <v>16</v>
      </c>
      <c r="H243" s="31">
        <v>5</v>
      </c>
      <c r="I243" s="28" t="s">
        <v>23</v>
      </c>
      <c r="J243" s="28" t="s">
        <v>18</v>
      </c>
      <c r="K243" s="32">
        <v>110</v>
      </c>
      <c r="L243" s="32">
        <v>160</v>
      </c>
      <c r="M243" s="36" t="s">
        <v>77</v>
      </c>
      <c r="N243" s="36" t="s">
        <v>143</v>
      </c>
      <c r="AA243" s="40" t="s">
        <v>175</v>
      </c>
      <c r="AB243" s="22" t="s">
        <v>1861</v>
      </c>
    </row>
    <row r="244" spans="1:28" ht="12" customHeight="1" x14ac:dyDescent="0.25">
      <c r="A244" s="27" t="s">
        <v>432</v>
      </c>
      <c r="B244" s="27" t="s">
        <v>1027</v>
      </c>
      <c r="C244" s="27" t="s">
        <v>34</v>
      </c>
      <c r="D244" s="28" t="s">
        <v>29</v>
      </c>
      <c r="E244" s="42" t="str">
        <f t="shared" si="3"/>
        <v>Domaine Jean-Baptiste Boudier, Corton-Charlemagne Grand Cru, Le Corton - In Bond</v>
      </c>
      <c r="F244" s="36" t="s">
        <v>1080</v>
      </c>
      <c r="G244" s="28" t="s">
        <v>16</v>
      </c>
      <c r="H244" s="31">
        <v>6</v>
      </c>
      <c r="I244" s="28" t="s">
        <v>23</v>
      </c>
      <c r="J244" s="28" t="s">
        <v>22</v>
      </c>
      <c r="K244" s="32">
        <v>380</v>
      </c>
      <c r="L244" s="32">
        <v>500</v>
      </c>
      <c r="M244" s="35" t="s">
        <v>76</v>
      </c>
      <c r="N244" s="36"/>
      <c r="AA244" s="40" t="s">
        <v>1079</v>
      </c>
      <c r="AB244" s="22" t="s">
        <v>1862</v>
      </c>
    </row>
    <row r="245" spans="1:28" ht="12" customHeight="1" x14ac:dyDescent="0.25">
      <c r="A245" s="27" t="s">
        <v>433</v>
      </c>
      <c r="B245" s="27" t="s">
        <v>1027</v>
      </c>
      <c r="C245" s="27" t="s">
        <v>34</v>
      </c>
      <c r="D245" s="28" t="s">
        <v>29</v>
      </c>
      <c r="E245" s="42" t="str">
        <f t="shared" si="3"/>
        <v>Domaine Dujac, Morey-Saint-Denis Premier Cru, Monts Luisants</v>
      </c>
      <c r="F245" s="36" t="s">
        <v>105</v>
      </c>
      <c r="G245" s="28" t="s">
        <v>16</v>
      </c>
      <c r="H245" s="31">
        <v>6</v>
      </c>
      <c r="I245" s="28" t="s">
        <v>23</v>
      </c>
      <c r="J245" s="28" t="s">
        <v>18</v>
      </c>
      <c r="K245" s="32">
        <v>480</v>
      </c>
      <c r="L245" s="32">
        <v>650</v>
      </c>
      <c r="M245" s="36" t="s">
        <v>76</v>
      </c>
      <c r="N245" s="36" t="s">
        <v>1061</v>
      </c>
      <c r="AA245" s="40" t="s">
        <v>1060</v>
      </c>
      <c r="AB245" s="22" t="s">
        <v>1863</v>
      </c>
    </row>
    <row r="246" spans="1:28" ht="12" customHeight="1" x14ac:dyDescent="0.25">
      <c r="A246" s="27" t="s">
        <v>434</v>
      </c>
      <c r="B246" s="27" t="s">
        <v>1027</v>
      </c>
      <c r="C246" s="27" t="s">
        <v>34</v>
      </c>
      <c r="D246" s="28" t="s">
        <v>29</v>
      </c>
      <c r="E246" s="42" t="str">
        <f t="shared" si="3"/>
        <v>Domaine de la Vougeraie, Vougeot Premier Cru, Le Clos Blanc de Vougeot (Magnum)</v>
      </c>
      <c r="F246" s="36" t="s">
        <v>1082</v>
      </c>
      <c r="G246" s="28" t="s">
        <v>21</v>
      </c>
      <c r="H246" s="31">
        <v>6</v>
      </c>
      <c r="I246" s="28" t="s">
        <v>23</v>
      </c>
      <c r="J246" s="28" t="s">
        <v>18</v>
      </c>
      <c r="K246" s="32">
        <v>480</v>
      </c>
      <c r="L246" s="32">
        <v>650</v>
      </c>
      <c r="M246" s="35" t="s">
        <v>76</v>
      </c>
      <c r="N246" s="36" t="s">
        <v>883</v>
      </c>
      <c r="AA246" s="40" t="s">
        <v>1081</v>
      </c>
      <c r="AB246" s="22" t="s">
        <v>1864</v>
      </c>
    </row>
    <row r="247" spans="1:28" ht="12" customHeight="1" x14ac:dyDescent="0.25">
      <c r="A247" s="27" t="s">
        <v>435</v>
      </c>
      <c r="B247" s="27" t="s">
        <v>1027</v>
      </c>
      <c r="C247" s="27" t="s">
        <v>34</v>
      </c>
      <c r="D247" s="28" t="s">
        <v>29</v>
      </c>
      <c r="E247" s="42" t="str">
        <f t="shared" si="3"/>
        <v>Domaine de la Vougeraie, Vougeot Premier Cru, Le Clos Blanc de Vougeot</v>
      </c>
      <c r="F247" s="36" t="s">
        <v>1082</v>
      </c>
      <c r="G247" s="28" t="s">
        <v>16</v>
      </c>
      <c r="H247" s="31">
        <v>6</v>
      </c>
      <c r="I247" s="28" t="s">
        <v>17</v>
      </c>
      <c r="J247" s="28" t="s">
        <v>18</v>
      </c>
      <c r="K247" s="32">
        <v>240</v>
      </c>
      <c r="L247" s="32">
        <v>320</v>
      </c>
      <c r="M247" s="35" t="s">
        <v>76</v>
      </c>
      <c r="N247" s="36" t="s">
        <v>1084</v>
      </c>
      <c r="AA247" s="40" t="s">
        <v>1083</v>
      </c>
      <c r="AB247" s="22" t="s">
        <v>1865</v>
      </c>
    </row>
    <row r="248" spans="1:28" ht="12" customHeight="1" x14ac:dyDescent="0.25">
      <c r="A248" s="27" t="s">
        <v>436</v>
      </c>
      <c r="B248" s="27" t="s">
        <v>1027</v>
      </c>
      <c r="C248" s="27" t="s">
        <v>34</v>
      </c>
      <c r="D248" s="28" t="s">
        <v>29</v>
      </c>
      <c r="E248" s="42" t="str">
        <f t="shared" si="3"/>
        <v>Benjamin Leroux, Meursault Premier Cru, Blagny La Piece sous le Bois</v>
      </c>
      <c r="F248" s="36" t="s">
        <v>1086</v>
      </c>
      <c r="G248" s="28" t="s">
        <v>16</v>
      </c>
      <c r="H248" s="31">
        <v>6</v>
      </c>
      <c r="I248" s="28" t="s">
        <v>23</v>
      </c>
      <c r="J248" s="28" t="s">
        <v>18</v>
      </c>
      <c r="K248" s="32">
        <v>200</v>
      </c>
      <c r="L248" s="32">
        <v>300</v>
      </c>
      <c r="M248" s="36" t="s">
        <v>76</v>
      </c>
      <c r="N248" s="36" t="s">
        <v>1084</v>
      </c>
      <c r="AA248" s="40" t="s">
        <v>1085</v>
      </c>
      <c r="AB248" s="22" t="s">
        <v>1866</v>
      </c>
    </row>
    <row r="249" spans="1:28" ht="12" customHeight="1" x14ac:dyDescent="0.25">
      <c r="A249" s="27" t="s">
        <v>437</v>
      </c>
      <c r="B249" s="27" t="s">
        <v>1027</v>
      </c>
      <c r="C249" s="27" t="s">
        <v>34</v>
      </c>
      <c r="D249" s="28" t="s">
        <v>29</v>
      </c>
      <c r="E249" s="42" t="str">
        <f t="shared" si="3"/>
        <v>Domaine Paul Pillot, Saint-Aubin Premier Cru, Le Charmois Blanc</v>
      </c>
      <c r="F249" s="36" t="s">
        <v>1088</v>
      </c>
      <c r="G249" s="28" t="s">
        <v>16</v>
      </c>
      <c r="H249" s="31">
        <v>12</v>
      </c>
      <c r="I249" s="28" t="s">
        <v>23</v>
      </c>
      <c r="J249" s="28" t="s">
        <v>18</v>
      </c>
      <c r="K249" s="32">
        <v>400</v>
      </c>
      <c r="L249" s="32">
        <v>600</v>
      </c>
      <c r="M249" s="35" t="s">
        <v>78</v>
      </c>
      <c r="N249" s="36" t="s">
        <v>1084</v>
      </c>
      <c r="AA249" s="40" t="s">
        <v>1087</v>
      </c>
      <c r="AB249" s="22" t="s">
        <v>1867</v>
      </c>
    </row>
    <row r="250" spans="1:28" ht="12" customHeight="1" x14ac:dyDescent="0.25">
      <c r="A250" s="27" t="s">
        <v>438</v>
      </c>
      <c r="B250" s="27" t="s">
        <v>1027</v>
      </c>
      <c r="C250" s="27" t="s">
        <v>34</v>
      </c>
      <c r="D250" s="28" t="s">
        <v>29</v>
      </c>
      <c r="E250" s="42" t="str">
        <f t="shared" si="3"/>
        <v>Domaine Paul Pillot, Saint-Aubin Premier Cru, Le Charmois Blanc</v>
      </c>
      <c r="F250" s="36" t="s">
        <v>1088</v>
      </c>
      <c r="G250" s="28" t="s">
        <v>16</v>
      </c>
      <c r="H250" s="31">
        <v>6</v>
      </c>
      <c r="I250" s="27" t="s">
        <v>23</v>
      </c>
      <c r="J250" s="28" t="s">
        <v>18</v>
      </c>
      <c r="K250" s="32">
        <v>200</v>
      </c>
      <c r="L250" s="32">
        <v>300</v>
      </c>
      <c r="M250" s="35" t="s">
        <v>76</v>
      </c>
      <c r="N250" s="35" t="s">
        <v>1084</v>
      </c>
      <c r="AA250" s="40" t="s">
        <v>1087</v>
      </c>
      <c r="AB250" s="22" t="s">
        <v>1868</v>
      </c>
    </row>
    <row r="251" spans="1:28" ht="12" customHeight="1" x14ac:dyDescent="0.25">
      <c r="A251" s="27" t="s">
        <v>439</v>
      </c>
      <c r="B251" s="28" t="s">
        <v>1027</v>
      </c>
      <c r="C251" s="27" t="s">
        <v>34</v>
      </c>
      <c r="D251" s="28" t="s">
        <v>29</v>
      </c>
      <c r="E251" s="42" t="str">
        <f t="shared" si="3"/>
        <v>Hubert Lamy, Saint-Aubin Premier Cru, Derriere Chez Edouard Blanc</v>
      </c>
      <c r="F251" s="35" t="s">
        <v>1090</v>
      </c>
      <c r="G251" s="28" t="s">
        <v>16</v>
      </c>
      <c r="H251" s="31">
        <v>12</v>
      </c>
      <c r="I251" s="28" t="s">
        <v>23</v>
      </c>
      <c r="J251" s="28" t="s">
        <v>18</v>
      </c>
      <c r="K251" s="32">
        <v>600</v>
      </c>
      <c r="L251" s="32">
        <v>800</v>
      </c>
      <c r="M251" s="49" t="s">
        <v>76</v>
      </c>
      <c r="N251" s="36" t="s">
        <v>883</v>
      </c>
      <c r="AA251" s="41" t="s">
        <v>1089</v>
      </c>
      <c r="AB251" s="22" t="s">
        <v>1869</v>
      </c>
    </row>
    <row r="252" spans="1:28" ht="12" customHeight="1" x14ac:dyDescent="0.25">
      <c r="A252" s="27" t="s">
        <v>440</v>
      </c>
      <c r="B252" s="27" t="s">
        <v>1027</v>
      </c>
      <c r="C252" s="27" t="s">
        <v>34</v>
      </c>
      <c r="D252" s="28" t="s">
        <v>29</v>
      </c>
      <c r="E252" s="42" t="str">
        <f t="shared" si="3"/>
        <v>Benjamin Leroux, Chassagne-Montrachet Premier Cru, Tete du Clos Blanc</v>
      </c>
      <c r="F252" s="36" t="s">
        <v>1086</v>
      </c>
      <c r="G252" s="28" t="s">
        <v>16</v>
      </c>
      <c r="H252" s="31">
        <v>6</v>
      </c>
      <c r="I252" s="28" t="s">
        <v>23</v>
      </c>
      <c r="J252" s="28" t="s">
        <v>18</v>
      </c>
      <c r="K252" s="32">
        <v>280</v>
      </c>
      <c r="L252" s="32">
        <v>380</v>
      </c>
      <c r="M252" s="35" t="s">
        <v>76</v>
      </c>
      <c r="N252" s="36" t="s">
        <v>883</v>
      </c>
      <c r="AA252" s="40" t="s">
        <v>1091</v>
      </c>
      <c r="AB252" s="22" t="s">
        <v>1870</v>
      </c>
    </row>
    <row r="253" spans="1:28" ht="12" customHeight="1" x14ac:dyDescent="0.25">
      <c r="A253" s="27" t="s">
        <v>441</v>
      </c>
      <c r="B253" s="27" t="s">
        <v>1027</v>
      </c>
      <c r="C253" s="27" t="s">
        <v>34</v>
      </c>
      <c r="D253" s="28" t="s">
        <v>29</v>
      </c>
      <c r="E253" s="42" t="str">
        <f t="shared" si="3"/>
        <v>Mixed Lot of Caroline Morey, Chassagne-Montrachet Premier Cru</v>
      </c>
      <c r="F253" s="36" t="s">
        <v>1092</v>
      </c>
      <c r="G253" s="28" t="s">
        <v>16</v>
      </c>
      <c r="H253" s="31">
        <v>6</v>
      </c>
      <c r="I253" s="28" t="s">
        <v>17</v>
      </c>
      <c r="J253" s="28" t="s">
        <v>18</v>
      </c>
      <c r="K253" s="32">
        <v>500</v>
      </c>
      <c r="L253" s="32">
        <v>700</v>
      </c>
      <c r="M253" s="50" t="s">
        <v>1618</v>
      </c>
      <c r="N253" s="36" t="s">
        <v>883</v>
      </c>
      <c r="AA253" s="40" t="s">
        <v>1617</v>
      </c>
      <c r="AB253" s="22" t="s">
        <v>1871</v>
      </c>
    </row>
    <row r="254" spans="1:28" ht="12" customHeight="1" x14ac:dyDescent="0.25">
      <c r="A254" s="27" t="s">
        <v>442</v>
      </c>
      <c r="B254" s="27" t="s">
        <v>1027</v>
      </c>
      <c r="C254" s="27" t="s">
        <v>34</v>
      </c>
      <c r="D254" s="28" t="s">
        <v>29</v>
      </c>
      <c r="E254" s="42" t="str">
        <f t="shared" si="3"/>
        <v>Domaine Buisson Battault, Puligny-Montrachet Premier Cru, Les Referts - In Bond</v>
      </c>
      <c r="F254" s="36" t="s">
        <v>100</v>
      </c>
      <c r="G254" s="28" t="s">
        <v>16</v>
      </c>
      <c r="H254" s="31">
        <v>6</v>
      </c>
      <c r="I254" s="28" t="s">
        <v>23</v>
      </c>
      <c r="J254" s="28" t="s">
        <v>22</v>
      </c>
      <c r="K254" s="32">
        <v>320</v>
      </c>
      <c r="L254" s="32">
        <v>420</v>
      </c>
      <c r="M254" s="35" t="s">
        <v>76</v>
      </c>
      <c r="N254" s="36"/>
      <c r="AA254" s="40" t="s">
        <v>1093</v>
      </c>
      <c r="AB254" s="22" t="s">
        <v>1872</v>
      </c>
    </row>
    <row r="255" spans="1:28" ht="12" customHeight="1" x14ac:dyDescent="0.25">
      <c r="A255" s="27" t="s">
        <v>443</v>
      </c>
      <c r="B255" s="27" t="s">
        <v>1027</v>
      </c>
      <c r="C255" s="27" t="s">
        <v>34</v>
      </c>
      <c r="D255" s="28" t="s">
        <v>29</v>
      </c>
      <c r="E255" s="42" t="str">
        <f t="shared" si="3"/>
        <v>Domaine Coffinet Duvernay, Chassagne-Montrachet Premier Cru, Les Champs Gain</v>
      </c>
      <c r="F255" s="36" t="s">
        <v>1095</v>
      </c>
      <c r="G255" s="28" t="s">
        <v>16</v>
      </c>
      <c r="H255" s="31">
        <v>12</v>
      </c>
      <c r="I255" s="28" t="s">
        <v>23</v>
      </c>
      <c r="J255" s="28" t="s">
        <v>18</v>
      </c>
      <c r="K255" s="32">
        <v>700</v>
      </c>
      <c r="L255" s="32">
        <v>900</v>
      </c>
      <c r="M255" s="35" t="s">
        <v>78</v>
      </c>
      <c r="N255" s="36" t="s">
        <v>1084</v>
      </c>
      <c r="AA255" s="40" t="s">
        <v>1094</v>
      </c>
      <c r="AB255" s="22" t="s">
        <v>1873</v>
      </c>
    </row>
    <row r="256" spans="1:28" ht="12" customHeight="1" x14ac:dyDescent="0.25">
      <c r="A256" s="27" t="s">
        <v>444</v>
      </c>
      <c r="B256" s="27" t="s">
        <v>1027</v>
      </c>
      <c r="C256" s="27" t="s">
        <v>34</v>
      </c>
      <c r="D256" s="28" t="s">
        <v>29</v>
      </c>
      <c r="E256" s="42" t="str">
        <f t="shared" si="3"/>
        <v>Domaine Coffinet Duvernay, Chassagne-Montrachet Premier Cru, Les Champs Gain</v>
      </c>
      <c r="F256" s="36" t="s">
        <v>1095</v>
      </c>
      <c r="G256" s="28" t="s">
        <v>16</v>
      </c>
      <c r="H256" s="31">
        <v>12</v>
      </c>
      <c r="I256" s="28" t="s">
        <v>23</v>
      </c>
      <c r="J256" s="28" t="s">
        <v>18</v>
      </c>
      <c r="K256" s="32">
        <v>360</v>
      </c>
      <c r="L256" s="32">
        <v>460</v>
      </c>
      <c r="M256" s="35" t="s">
        <v>78</v>
      </c>
      <c r="N256" s="36" t="s">
        <v>1084</v>
      </c>
      <c r="AA256" s="40" t="s">
        <v>1094</v>
      </c>
      <c r="AB256" s="22" t="s">
        <v>1874</v>
      </c>
    </row>
    <row r="257" spans="1:28" ht="12" customHeight="1" x14ac:dyDescent="0.25">
      <c r="A257" s="27" t="s">
        <v>445</v>
      </c>
      <c r="B257" s="27" t="s">
        <v>1027</v>
      </c>
      <c r="C257" s="27" t="s">
        <v>34</v>
      </c>
      <c r="D257" s="28" t="s">
        <v>29</v>
      </c>
      <c r="E257" s="42" t="str">
        <f t="shared" si="3"/>
        <v>Domaine Paul Pillot, Chassagne-Montrachet Premier Cru, Clos Saint-Jean Blanc</v>
      </c>
      <c r="F257" s="36" t="s">
        <v>1088</v>
      </c>
      <c r="G257" s="28" t="s">
        <v>16</v>
      </c>
      <c r="H257" s="31">
        <v>6</v>
      </c>
      <c r="I257" s="28" t="s">
        <v>23</v>
      </c>
      <c r="J257" s="28" t="s">
        <v>18</v>
      </c>
      <c r="K257" s="32">
        <v>340</v>
      </c>
      <c r="L257" s="32">
        <v>550</v>
      </c>
      <c r="M257" s="35" t="s">
        <v>76</v>
      </c>
      <c r="N257" s="36" t="s">
        <v>1084</v>
      </c>
      <c r="AA257" s="40" t="s">
        <v>1096</v>
      </c>
      <c r="AB257" s="22" t="s">
        <v>1875</v>
      </c>
    </row>
    <row r="258" spans="1:28" ht="12" customHeight="1" x14ac:dyDescent="0.25">
      <c r="A258" s="27" t="s">
        <v>446</v>
      </c>
      <c r="B258" s="27" t="s">
        <v>1027</v>
      </c>
      <c r="C258" s="27" t="s">
        <v>34</v>
      </c>
      <c r="D258" s="28" t="s">
        <v>29</v>
      </c>
      <c r="E258" s="42" t="str">
        <f t="shared" si="3"/>
        <v>Jean-Marc Pillot, Chassagne-Montrachet Premier Cru, Les Chenevottes</v>
      </c>
      <c r="F258" s="36" t="s">
        <v>1098</v>
      </c>
      <c r="G258" s="28" t="s">
        <v>16</v>
      </c>
      <c r="H258" s="31">
        <v>6</v>
      </c>
      <c r="I258" s="28" t="s">
        <v>17</v>
      </c>
      <c r="J258" s="28" t="s">
        <v>18</v>
      </c>
      <c r="K258" s="32">
        <v>240</v>
      </c>
      <c r="L258" s="32">
        <v>340</v>
      </c>
      <c r="M258" s="35" t="s">
        <v>76</v>
      </c>
      <c r="N258" s="36" t="s">
        <v>1084</v>
      </c>
      <c r="AA258" s="40" t="s">
        <v>1097</v>
      </c>
      <c r="AB258" s="22" t="s">
        <v>1876</v>
      </c>
    </row>
    <row r="259" spans="1:28" ht="12" customHeight="1" x14ac:dyDescent="0.25">
      <c r="A259" s="27" t="s">
        <v>447</v>
      </c>
      <c r="B259" s="27" t="s">
        <v>1027</v>
      </c>
      <c r="C259" s="27" t="s">
        <v>34</v>
      </c>
      <c r="D259" s="28" t="s">
        <v>29</v>
      </c>
      <c r="E259" s="42" t="str">
        <f t="shared" si="3"/>
        <v>Jean-Marc Pillot, Chassagne-Montrachet Premier Cru, Les Chenevottes (Magnum)</v>
      </c>
      <c r="F259" s="36" t="s">
        <v>1098</v>
      </c>
      <c r="G259" s="28" t="s">
        <v>21</v>
      </c>
      <c r="H259" s="31">
        <v>6</v>
      </c>
      <c r="I259" s="28" t="s">
        <v>23</v>
      </c>
      <c r="J259" s="28" t="s">
        <v>18</v>
      </c>
      <c r="K259" s="32">
        <v>500</v>
      </c>
      <c r="L259" s="32">
        <v>700</v>
      </c>
      <c r="M259" s="35" t="s">
        <v>76</v>
      </c>
      <c r="N259" s="36" t="s">
        <v>1084</v>
      </c>
      <c r="AA259" s="40" t="s">
        <v>1099</v>
      </c>
      <c r="AB259" s="22" t="s">
        <v>1877</v>
      </c>
    </row>
    <row r="260" spans="1:28" ht="12" customHeight="1" x14ac:dyDescent="0.25">
      <c r="A260" s="27" t="s">
        <v>448</v>
      </c>
      <c r="B260" s="27" t="s">
        <v>1027</v>
      </c>
      <c r="C260" s="27" t="s">
        <v>34</v>
      </c>
      <c r="D260" s="28" t="s">
        <v>29</v>
      </c>
      <c r="E260" s="42" t="str">
        <f t="shared" ref="E260:E323" si="4">HYPERLINK(AB260,AA260)</f>
        <v>Jean-Philippe Fichet, Meursault, Les Gruyaches</v>
      </c>
      <c r="F260" s="36" t="s">
        <v>1101</v>
      </c>
      <c r="G260" s="28" t="s">
        <v>16</v>
      </c>
      <c r="H260" s="31">
        <v>6</v>
      </c>
      <c r="I260" s="28" t="s">
        <v>23</v>
      </c>
      <c r="J260" s="28" t="s">
        <v>18</v>
      </c>
      <c r="K260" s="32">
        <v>200</v>
      </c>
      <c r="L260" s="32">
        <v>300</v>
      </c>
      <c r="M260" s="35" t="s">
        <v>76</v>
      </c>
      <c r="N260" s="36" t="s">
        <v>1084</v>
      </c>
      <c r="AA260" s="40" t="s">
        <v>1100</v>
      </c>
      <c r="AB260" s="22" t="s">
        <v>1878</v>
      </c>
    </row>
    <row r="261" spans="1:28" ht="12" customHeight="1" x14ac:dyDescent="0.25">
      <c r="A261" s="27" t="s">
        <v>449</v>
      </c>
      <c r="B261" s="27" t="s">
        <v>1027</v>
      </c>
      <c r="C261" s="27" t="s">
        <v>34</v>
      </c>
      <c r="D261" s="28" t="s">
        <v>29</v>
      </c>
      <c r="E261" s="42" t="str">
        <f t="shared" si="4"/>
        <v>Alain Hudelot-Noellat, Meursault, Clos des Ecoles</v>
      </c>
      <c r="F261" s="36" t="s">
        <v>1103</v>
      </c>
      <c r="G261" s="28" t="s">
        <v>16</v>
      </c>
      <c r="H261" s="31">
        <v>4</v>
      </c>
      <c r="I261" s="28" t="s">
        <v>17</v>
      </c>
      <c r="J261" s="28" t="s">
        <v>18</v>
      </c>
      <c r="K261" s="32">
        <v>150</v>
      </c>
      <c r="L261" s="32">
        <v>200</v>
      </c>
      <c r="M261" s="35" t="s">
        <v>76</v>
      </c>
      <c r="N261" s="36" t="s">
        <v>883</v>
      </c>
      <c r="AA261" s="40" t="s">
        <v>1102</v>
      </c>
      <c r="AB261" s="22" t="s">
        <v>1879</v>
      </c>
    </row>
    <row r="262" spans="1:28" ht="12" customHeight="1" x14ac:dyDescent="0.25">
      <c r="A262" s="27" t="s">
        <v>450</v>
      </c>
      <c r="B262" s="27" t="s">
        <v>1027</v>
      </c>
      <c r="C262" s="27" t="s">
        <v>34</v>
      </c>
      <c r="D262" s="28" t="s">
        <v>29</v>
      </c>
      <c r="E262" s="42" t="str">
        <f t="shared" si="4"/>
        <v>Pierre-Yves Colin-Morey, Chassagne-Montrachet Premier Cru, La Maltroie</v>
      </c>
      <c r="F262" s="36" t="s">
        <v>1067</v>
      </c>
      <c r="G262" s="28" t="s">
        <v>16</v>
      </c>
      <c r="H262" s="31">
        <v>6</v>
      </c>
      <c r="I262" s="28" t="s">
        <v>23</v>
      </c>
      <c r="J262" s="28" t="s">
        <v>18</v>
      </c>
      <c r="K262" s="32">
        <v>700</v>
      </c>
      <c r="L262" s="32">
        <v>900</v>
      </c>
      <c r="M262" s="35" t="s">
        <v>76</v>
      </c>
      <c r="N262" s="36"/>
      <c r="AA262" s="40" t="s">
        <v>1078</v>
      </c>
      <c r="AB262" s="22" t="s">
        <v>1880</v>
      </c>
    </row>
    <row r="263" spans="1:28" ht="12" customHeight="1" x14ac:dyDescent="0.25">
      <c r="A263" s="27" t="s">
        <v>451</v>
      </c>
      <c r="B263" s="27" t="s">
        <v>1029</v>
      </c>
      <c r="C263" s="27" t="s">
        <v>34</v>
      </c>
      <c r="D263" s="28" t="s">
        <v>29</v>
      </c>
      <c r="E263" s="42" t="str">
        <f t="shared" si="4"/>
        <v>Domaine Dujac, Morey-Saint-Denis Premier Cru, Monts Luisants</v>
      </c>
      <c r="F263" s="36" t="s">
        <v>105</v>
      </c>
      <c r="G263" s="28" t="s">
        <v>16</v>
      </c>
      <c r="H263" s="31">
        <v>6</v>
      </c>
      <c r="I263" s="28" t="s">
        <v>23</v>
      </c>
      <c r="J263" s="28" t="s">
        <v>18</v>
      </c>
      <c r="K263" s="32">
        <v>480</v>
      </c>
      <c r="L263" s="32">
        <v>650</v>
      </c>
      <c r="M263" s="35" t="s">
        <v>76</v>
      </c>
      <c r="N263" s="36" t="s">
        <v>1061</v>
      </c>
      <c r="AA263" s="40" t="s">
        <v>1060</v>
      </c>
      <c r="AB263" s="22" t="s">
        <v>1881</v>
      </c>
    </row>
    <row r="264" spans="1:28" ht="12" customHeight="1" x14ac:dyDescent="0.25">
      <c r="A264" s="27" t="s">
        <v>452</v>
      </c>
      <c r="B264" s="27" t="s">
        <v>1029</v>
      </c>
      <c r="C264" s="27" t="s">
        <v>34</v>
      </c>
      <c r="D264" s="28" t="s">
        <v>29</v>
      </c>
      <c r="E264" s="42" t="str">
        <f t="shared" si="4"/>
        <v>Domaine de la Vougeraie, Vougeot Premier Cru, Le Clos Blanc de Vougeot (Magnum)</v>
      </c>
      <c r="F264" s="36" t="s">
        <v>1082</v>
      </c>
      <c r="G264" s="28" t="s">
        <v>21</v>
      </c>
      <c r="H264" s="31">
        <v>3</v>
      </c>
      <c r="I264" s="28" t="s">
        <v>23</v>
      </c>
      <c r="J264" s="28" t="s">
        <v>18</v>
      </c>
      <c r="K264" s="32">
        <v>300</v>
      </c>
      <c r="L264" s="32">
        <v>400</v>
      </c>
      <c r="M264" s="36" t="s">
        <v>76</v>
      </c>
      <c r="N264" s="36" t="s">
        <v>883</v>
      </c>
      <c r="AA264" s="40" t="s">
        <v>1081</v>
      </c>
      <c r="AB264" s="22" t="s">
        <v>1882</v>
      </c>
    </row>
    <row r="265" spans="1:28" ht="12" customHeight="1" x14ac:dyDescent="0.25">
      <c r="A265" s="27" t="s">
        <v>453</v>
      </c>
      <c r="B265" s="27" t="s">
        <v>1029</v>
      </c>
      <c r="C265" s="27" t="s">
        <v>34</v>
      </c>
      <c r="D265" s="28" t="s">
        <v>29</v>
      </c>
      <c r="E265" s="42" t="str">
        <f t="shared" si="4"/>
        <v>Domaine de la Vougeraie, Vougeot Premier Cru, Le Clos Blanc de Vougeot</v>
      </c>
      <c r="F265" s="36" t="s">
        <v>1082</v>
      </c>
      <c r="G265" s="28" t="s">
        <v>16</v>
      </c>
      <c r="H265" s="31">
        <v>4</v>
      </c>
      <c r="I265" s="28" t="s">
        <v>17</v>
      </c>
      <c r="J265" s="28" t="s">
        <v>18</v>
      </c>
      <c r="K265" s="32">
        <v>200</v>
      </c>
      <c r="L265" s="32">
        <v>300</v>
      </c>
      <c r="M265" s="35" t="s">
        <v>76</v>
      </c>
      <c r="N265" s="36" t="s">
        <v>883</v>
      </c>
      <c r="AA265" s="40" t="s">
        <v>1083</v>
      </c>
      <c r="AB265" s="22" t="s">
        <v>1883</v>
      </c>
    </row>
    <row r="266" spans="1:28" ht="12" customHeight="1" x14ac:dyDescent="0.25">
      <c r="A266" s="27" t="s">
        <v>454</v>
      </c>
      <c r="B266" s="27" t="s">
        <v>1029</v>
      </c>
      <c r="C266" s="27" t="s">
        <v>34</v>
      </c>
      <c r="D266" s="28" t="s">
        <v>29</v>
      </c>
      <c r="E266" s="42" t="str">
        <f t="shared" si="4"/>
        <v>Bachelet-Monnot, Puligny-Montrachet Premier Cru, Les Folatieres</v>
      </c>
      <c r="F266" s="36" t="s">
        <v>1105</v>
      </c>
      <c r="G266" s="28" t="s">
        <v>16</v>
      </c>
      <c r="H266" s="31">
        <v>6</v>
      </c>
      <c r="I266" s="28" t="s">
        <v>23</v>
      </c>
      <c r="J266" s="28" t="s">
        <v>18</v>
      </c>
      <c r="K266" s="32">
        <v>480</v>
      </c>
      <c r="L266" s="32">
        <v>650</v>
      </c>
      <c r="M266" s="35" t="s">
        <v>76</v>
      </c>
      <c r="N266" s="36" t="s">
        <v>883</v>
      </c>
      <c r="AA266" s="40" t="s">
        <v>1104</v>
      </c>
      <c r="AB266" s="22" t="s">
        <v>1884</v>
      </c>
    </row>
    <row r="267" spans="1:28" ht="12" customHeight="1" x14ac:dyDescent="0.25">
      <c r="A267" s="27" t="s">
        <v>455</v>
      </c>
      <c r="B267" s="27" t="s">
        <v>1029</v>
      </c>
      <c r="C267" s="27" t="s">
        <v>34</v>
      </c>
      <c r="D267" s="28" t="s">
        <v>29</v>
      </c>
      <c r="E267" s="42" t="str">
        <f t="shared" si="4"/>
        <v>Bruno Colin, Puligny-Montrachet Premier Cru, La Truffiere</v>
      </c>
      <c r="F267" s="36" t="s">
        <v>1107</v>
      </c>
      <c r="G267" s="28" t="s">
        <v>16</v>
      </c>
      <c r="H267" s="31">
        <v>6</v>
      </c>
      <c r="I267" s="28" t="s">
        <v>23</v>
      </c>
      <c r="J267" s="28" t="s">
        <v>18</v>
      </c>
      <c r="K267" s="32">
        <v>400</v>
      </c>
      <c r="L267" s="32">
        <v>500</v>
      </c>
      <c r="M267" s="35" t="s">
        <v>76</v>
      </c>
      <c r="N267" s="36" t="s">
        <v>1084</v>
      </c>
      <c r="AA267" s="40" t="s">
        <v>1106</v>
      </c>
      <c r="AB267" s="22" t="s">
        <v>1885</v>
      </c>
    </row>
    <row r="268" spans="1:28" ht="12" customHeight="1" x14ac:dyDescent="0.25">
      <c r="A268" s="27" t="s">
        <v>456</v>
      </c>
      <c r="B268" s="27" t="s">
        <v>1029</v>
      </c>
      <c r="C268" s="27" t="s">
        <v>34</v>
      </c>
      <c r="D268" s="28" t="s">
        <v>29</v>
      </c>
      <c r="E268" s="42" t="str">
        <f t="shared" si="4"/>
        <v>J. M. Boillot, Puligny-Montrachet Premier Cru, La Garenne</v>
      </c>
      <c r="F268" s="36" t="s">
        <v>1109</v>
      </c>
      <c r="G268" s="28" t="s">
        <v>16</v>
      </c>
      <c r="H268" s="31">
        <v>12</v>
      </c>
      <c r="I268" s="28" t="s">
        <v>23</v>
      </c>
      <c r="J268" s="28" t="s">
        <v>18</v>
      </c>
      <c r="K268" s="32">
        <v>380</v>
      </c>
      <c r="L268" s="32">
        <v>480</v>
      </c>
      <c r="M268" s="35" t="s">
        <v>78</v>
      </c>
      <c r="N268" s="36" t="s">
        <v>1084</v>
      </c>
      <c r="AA268" s="40" t="s">
        <v>1108</v>
      </c>
      <c r="AB268" s="22" t="s">
        <v>1886</v>
      </c>
    </row>
    <row r="269" spans="1:28" ht="12" customHeight="1" x14ac:dyDescent="0.25">
      <c r="A269" s="27" t="s">
        <v>457</v>
      </c>
      <c r="B269" s="27" t="s">
        <v>1029</v>
      </c>
      <c r="C269" s="27" t="s">
        <v>34</v>
      </c>
      <c r="D269" s="28" t="s">
        <v>29</v>
      </c>
      <c r="E269" s="42" t="str">
        <f t="shared" si="4"/>
        <v>J. M. Boillot, Puligny-Montrachet Premier Cru, Les Referts</v>
      </c>
      <c r="F269" s="36" t="s">
        <v>1109</v>
      </c>
      <c r="G269" s="28" t="s">
        <v>16</v>
      </c>
      <c r="H269" s="31">
        <v>12</v>
      </c>
      <c r="I269" s="28" t="s">
        <v>23</v>
      </c>
      <c r="J269" s="28" t="s">
        <v>18</v>
      </c>
      <c r="K269" s="32">
        <v>340</v>
      </c>
      <c r="L269" s="32">
        <v>440</v>
      </c>
      <c r="M269" s="35" t="s">
        <v>76</v>
      </c>
      <c r="N269" s="35" t="s">
        <v>1084</v>
      </c>
      <c r="AA269" s="40" t="s">
        <v>1110</v>
      </c>
      <c r="AB269" s="22" t="s">
        <v>1887</v>
      </c>
    </row>
    <row r="270" spans="1:28" ht="12" customHeight="1" x14ac:dyDescent="0.25">
      <c r="A270" s="27" t="s">
        <v>458</v>
      </c>
      <c r="B270" s="27" t="s">
        <v>1029</v>
      </c>
      <c r="C270" s="27" t="s">
        <v>34</v>
      </c>
      <c r="D270" s="28" t="s">
        <v>29</v>
      </c>
      <c r="E270" s="42" t="str">
        <f t="shared" si="4"/>
        <v>Benjamin Leroux, Chassagne-Montrachet Premier Cru, Tete du Clos Blanc</v>
      </c>
      <c r="F270" s="36" t="s">
        <v>1086</v>
      </c>
      <c r="G270" s="28" t="s">
        <v>16</v>
      </c>
      <c r="H270" s="31">
        <v>6</v>
      </c>
      <c r="I270" s="28" t="s">
        <v>23</v>
      </c>
      <c r="J270" s="28" t="s">
        <v>18</v>
      </c>
      <c r="K270" s="32">
        <v>300</v>
      </c>
      <c r="L270" s="32">
        <v>400</v>
      </c>
      <c r="M270" s="36" t="s">
        <v>76</v>
      </c>
      <c r="N270" s="36" t="s">
        <v>1084</v>
      </c>
      <c r="AA270" s="40" t="s">
        <v>1091</v>
      </c>
      <c r="AB270" s="22" t="s">
        <v>1888</v>
      </c>
    </row>
    <row r="271" spans="1:28" ht="12" customHeight="1" x14ac:dyDescent="0.25">
      <c r="A271" s="27" t="s">
        <v>459</v>
      </c>
      <c r="B271" s="27" t="s">
        <v>1029</v>
      </c>
      <c r="C271" s="27" t="s">
        <v>34</v>
      </c>
      <c r="D271" s="28" t="s">
        <v>29</v>
      </c>
      <c r="E271" s="42" t="str">
        <f t="shared" si="4"/>
        <v>Benjamin Leroux, Chassagne-Montrachet Premier Cru, Tete du Clos Blanc</v>
      </c>
      <c r="F271" s="36" t="s">
        <v>1086</v>
      </c>
      <c r="G271" s="28" t="s">
        <v>16</v>
      </c>
      <c r="H271" s="31">
        <v>6</v>
      </c>
      <c r="I271" s="28" t="s">
        <v>23</v>
      </c>
      <c r="J271" s="28" t="s">
        <v>18</v>
      </c>
      <c r="K271" s="32">
        <v>280</v>
      </c>
      <c r="L271" s="32">
        <v>380</v>
      </c>
      <c r="M271" s="36" t="s">
        <v>76</v>
      </c>
      <c r="N271" s="36" t="s">
        <v>883</v>
      </c>
      <c r="AA271" s="40" t="s">
        <v>1091</v>
      </c>
      <c r="AB271" s="22" t="s">
        <v>1889</v>
      </c>
    </row>
    <row r="272" spans="1:28" ht="12" customHeight="1" x14ac:dyDescent="0.25">
      <c r="A272" s="27" t="s">
        <v>460</v>
      </c>
      <c r="B272" s="27" t="s">
        <v>1029</v>
      </c>
      <c r="C272" s="27" t="s">
        <v>34</v>
      </c>
      <c r="D272" s="28" t="s">
        <v>29</v>
      </c>
      <c r="E272" s="42" t="str">
        <f t="shared" si="4"/>
        <v>Bruno Colin, Chassagne-Montrachet Premier Cru, Blanchot Dessous</v>
      </c>
      <c r="F272" s="36" t="s">
        <v>1107</v>
      </c>
      <c r="G272" s="28" t="s">
        <v>16</v>
      </c>
      <c r="H272" s="31">
        <v>6</v>
      </c>
      <c r="I272" s="28" t="s">
        <v>23</v>
      </c>
      <c r="J272" s="28" t="s">
        <v>18</v>
      </c>
      <c r="K272" s="32">
        <v>600</v>
      </c>
      <c r="L272" s="32">
        <v>800</v>
      </c>
      <c r="M272" s="36" t="s">
        <v>76</v>
      </c>
      <c r="N272" s="36" t="s">
        <v>1084</v>
      </c>
      <c r="AA272" s="40" t="s">
        <v>1111</v>
      </c>
      <c r="AB272" s="22" t="s">
        <v>1890</v>
      </c>
    </row>
    <row r="273" spans="1:28" ht="12" customHeight="1" x14ac:dyDescent="0.25">
      <c r="A273" s="27" t="s">
        <v>461</v>
      </c>
      <c r="B273" s="27" t="s">
        <v>1029</v>
      </c>
      <c r="C273" s="27" t="s">
        <v>34</v>
      </c>
      <c r="D273" s="28" t="s">
        <v>29</v>
      </c>
      <c r="E273" s="42" t="str">
        <f t="shared" si="4"/>
        <v>Bruno Colin, Chassagne-Montrachet Premier Cru, Les Chaumees</v>
      </c>
      <c r="F273" s="36" t="s">
        <v>1107</v>
      </c>
      <c r="G273" s="28" t="s">
        <v>16</v>
      </c>
      <c r="H273" s="31">
        <v>6</v>
      </c>
      <c r="I273" s="28" t="s">
        <v>23</v>
      </c>
      <c r="J273" s="28" t="s">
        <v>18</v>
      </c>
      <c r="K273" s="32">
        <v>280</v>
      </c>
      <c r="L273" s="32">
        <v>380</v>
      </c>
      <c r="M273" s="36" t="s">
        <v>76</v>
      </c>
      <c r="N273" s="36" t="s">
        <v>1084</v>
      </c>
      <c r="AA273" s="40" t="s">
        <v>1112</v>
      </c>
      <c r="AB273" s="22" t="s">
        <v>1891</v>
      </c>
    </row>
    <row r="274" spans="1:28" ht="12" customHeight="1" x14ac:dyDescent="0.25">
      <c r="A274" s="27" t="s">
        <v>462</v>
      </c>
      <c r="B274" s="27" t="s">
        <v>1029</v>
      </c>
      <c r="C274" s="27" t="s">
        <v>34</v>
      </c>
      <c r="D274" s="28" t="s">
        <v>29</v>
      </c>
      <c r="E274" s="42" t="str">
        <f t="shared" si="4"/>
        <v>Domaine Coffinet-Duvernay, Chassagne-Montrachet Premier Cru, Blanchot Dessus</v>
      </c>
      <c r="F274" s="36" t="s">
        <v>1095</v>
      </c>
      <c r="G274" s="28" t="s">
        <v>16</v>
      </c>
      <c r="H274" s="31">
        <v>12</v>
      </c>
      <c r="I274" s="28" t="s">
        <v>23</v>
      </c>
      <c r="J274" s="28" t="s">
        <v>18</v>
      </c>
      <c r="K274" s="32">
        <v>700</v>
      </c>
      <c r="L274" s="32">
        <v>900</v>
      </c>
      <c r="M274" s="36" t="s">
        <v>78</v>
      </c>
      <c r="N274" s="36" t="s">
        <v>1084</v>
      </c>
      <c r="AA274" s="40" t="s">
        <v>1113</v>
      </c>
      <c r="AB274" s="22" t="s">
        <v>1892</v>
      </c>
    </row>
    <row r="275" spans="1:28" ht="12" customHeight="1" x14ac:dyDescent="0.25">
      <c r="A275" s="27" t="s">
        <v>463</v>
      </c>
      <c r="B275" s="27" t="s">
        <v>1029</v>
      </c>
      <c r="C275" s="27" t="s">
        <v>34</v>
      </c>
      <c r="D275" s="28" t="s">
        <v>29</v>
      </c>
      <c r="E275" s="42" t="str">
        <f t="shared" si="4"/>
        <v>Domaine Coffinet-Duvernay, Chassagne-Montrachet Premier Cru, Les Grands Clos</v>
      </c>
      <c r="F275" s="36" t="s">
        <v>1095</v>
      </c>
      <c r="G275" s="28" t="s">
        <v>16</v>
      </c>
      <c r="H275" s="31">
        <v>12</v>
      </c>
      <c r="I275" s="28" t="s">
        <v>23</v>
      </c>
      <c r="J275" s="28" t="s">
        <v>18</v>
      </c>
      <c r="K275" s="32">
        <v>700</v>
      </c>
      <c r="L275" s="32">
        <v>900</v>
      </c>
      <c r="M275" s="35" t="s">
        <v>78</v>
      </c>
      <c r="N275" s="36" t="s">
        <v>1084</v>
      </c>
      <c r="AA275" s="40" t="s">
        <v>1114</v>
      </c>
      <c r="AB275" s="22" t="s">
        <v>1893</v>
      </c>
    </row>
    <row r="276" spans="1:28" ht="12" customHeight="1" x14ac:dyDescent="0.25">
      <c r="A276" s="27" t="s">
        <v>464</v>
      </c>
      <c r="B276" s="27" t="s">
        <v>1029</v>
      </c>
      <c r="C276" s="27" t="s">
        <v>34</v>
      </c>
      <c r="D276" s="28" t="s">
        <v>29</v>
      </c>
      <c r="E276" s="42" t="str">
        <f t="shared" si="4"/>
        <v>Philippe Colin, Chassagne-Montrachet Premier Cru</v>
      </c>
      <c r="F276" s="36" t="s">
        <v>1116</v>
      </c>
      <c r="G276" s="28" t="s">
        <v>16</v>
      </c>
      <c r="H276" s="31">
        <v>6</v>
      </c>
      <c r="I276" s="28" t="s">
        <v>23</v>
      </c>
      <c r="J276" s="28" t="s">
        <v>18</v>
      </c>
      <c r="K276" s="32">
        <v>240</v>
      </c>
      <c r="L276" s="32">
        <v>320</v>
      </c>
      <c r="M276" s="35" t="s">
        <v>76</v>
      </c>
      <c r="N276" s="36" t="s">
        <v>883</v>
      </c>
      <c r="AA276" s="40" t="s">
        <v>1115</v>
      </c>
      <c r="AB276" s="22" t="s">
        <v>1894</v>
      </c>
    </row>
    <row r="277" spans="1:28" ht="12" customHeight="1" x14ac:dyDescent="0.25">
      <c r="A277" s="27" t="s">
        <v>465</v>
      </c>
      <c r="B277" s="27" t="s">
        <v>1029</v>
      </c>
      <c r="C277" s="27" t="s">
        <v>34</v>
      </c>
      <c r="D277" s="28" t="s">
        <v>29</v>
      </c>
      <c r="E277" s="42" t="str">
        <f t="shared" si="4"/>
        <v>Philippe Colin, Chassagne-Montrachet Premier Cru, En Remilly</v>
      </c>
      <c r="F277" s="36" t="s">
        <v>1116</v>
      </c>
      <c r="G277" s="28" t="s">
        <v>16</v>
      </c>
      <c r="H277" s="31">
        <v>12</v>
      </c>
      <c r="I277" s="28" t="s">
        <v>23</v>
      </c>
      <c r="J277" s="28" t="s">
        <v>18</v>
      </c>
      <c r="K277" s="32">
        <v>600</v>
      </c>
      <c r="L277" s="32">
        <v>800</v>
      </c>
      <c r="M277" s="35" t="s">
        <v>78</v>
      </c>
      <c r="N277" s="36" t="s">
        <v>1084</v>
      </c>
      <c r="AA277" s="40" t="s">
        <v>1117</v>
      </c>
      <c r="AB277" s="22" t="s">
        <v>1895</v>
      </c>
    </row>
    <row r="278" spans="1:28" ht="12" customHeight="1" x14ac:dyDescent="0.25">
      <c r="A278" s="27" t="s">
        <v>466</v>
      </c>
      <c r="B278" s="27" t="s">
        <v>1029</v>
      </c>
      <c r="C278" s="27" t="s">
        <v>34</v>
      </c>
      <c r="D278" s="28" t="s">
        <v>29</v>
      </c>
      <c r="E278" s="42" t="str">
        <f t="shared" si="4"/>
        <v>Pierre-Yves Colin-Morey, Meursault, Les Narvaux</v>
      </c>
      <c r="F278" s="36" t="s">
        <v>1067</v>
      </c>
      <c r="G278" s="28" t="s">
        <v>16</v>
      </c>
      <c r="H278" s="31">
        <v>6</v>
      </c>
      <c r="I278" s="28" t="s">
        <v>23</v>
      </c>
      <c r="J278" s="28" t="s">
        <v>18</v>
      </c>
      <c r="K278" s="32">
        <v>800</v>
      </c>
      <c r="L278" s="32">
        <v>1200</v>
      </c>
      <c r="M278" s="35" t="s">
        <v>76</v>
      </c>
      <c r="N278" s="36"/>
      <c r="AA278" s="40" t="s">
        <v>1066</v>
      </c>
      <c r="AB278" s="22" t="s">
        <v>1896</v>
      </c>
    </row>
    <row r="279" spans="1:28" ht="12" customHeight="1" x14ac:dyDescent="0.25">
      <c r="A279" s="27" t="s">
        <v>467</v>
      </c>
      <c r="B279" s="27" t="s">
        <v>1029</v>
      </c>
      <c r="C279" s="27" t="s">
        <v>34</v>
      </c>
      <c r="D279" s="28" t="s">
        <v>29</v>
      </c>
      <c r="E279" s="42" t="str">
        <f t="shared" si="4"/>
        <v>Antoine Jobard, Meursault, En la Barre</v>
      </c>
      <c r="F279" s="36" t="s">
        <v>1119</v>
      </c>
      <c r="G279" s="28" t="s">
        <v>16</v>
      </c>
      <c r="H279" s="31">
        <v>12</v>
      </c>
      <c r="I279" s="28" t="s">
        <v>23</v>
      </c>
      <c r="J279" s="28" t="s">
        <v>18</v>
      </c>
      <c r="K279" s="32">
        <v>560</v>
      </c>
      <c r="L279" s="32">
        <v>700</v>
      </c>
      <c r="M279" s="35" t="s">
        <v>78</v>
      </c>
      <c r="N279" s="36" t="s">
        <v>1084</v>
      </c>
      <c r="AA279" s="40" t="s">
        <v>1118</v>
      </c>
      <c r="AB279" s="22" t="s">
        <v>1897</v>
      </c>
    </row>
    <row r="280" spans="1:28" ht="12" customHeight="1" x14ac:dyDescent="0.25">
      <c r="A280" s="27" t="s">
        <v>468</v>
      </c>
      <c r="B280" s="27" t="s">
        <v>1029</v>
      </c>
      <c r="C280" s="27" t="s">
        <v>34</v>
      </c>
      <c r="D280" s="28" t="s">
        <v>29</v>
      </c>
      <c r="E280" s="42" t="str">
        <f t="shared" si="4"/>
        <v>Antoine Jobard, Meursault, En la Barre</v>
      </c>
      <c r="F280" s="36" t="s">
        <v>1119</v>
      </c>
      <c r="G280" s="28" t="s">
        <v>16</v>
      </c>
      <c r="H280" s="31">
        <v>6</v>
      </c>
      <c r="I280" s="28" t="s">
        <v>23</v>
      </c>
      <c r="J280" s="28" t="s">
        <v>18</v>
      </c>
      <c r="K280" s="32">
        <v>280</v>
      </c>
      <c r="L280" s="32">
        <v>360</v>
      </c>
      <c r="M280" s="36" t="s">
        <v>76</v>
      </c>
      <c r="N280" s="36" t="s">
        <v>1084</v>
      </c>
      <c r="AA280" s="40" t="s">
        <v>1118</v>
      </c>
      <c r="AB280" s="22" t="s">
        <v>1898</v>
      </c>
    </row>
    <row r="281" spans="1:28" ht="12" customHeight="1" x14ac:dyDescent="0.25">
      <c r="A281" s="27" t="s">
        <v>469</v>
      </c>
      <c r="B281" s="27" t="s">
        <v>1029</v>
      </c>
      <c r="C281" s="27" t="s">
        <v>34</v>
      </c>
      <c r="D281" s="28" t="s">
        <v>29</v>
      </c>
      <c r="E281" s="42" t="str">
        <f t="shared" si="4"/>
        <v>Benjamin Leroux, Meursault, Vireuils Blanc</v>
      </c>
      <c r="F281" s="36" t="s">
        <v>1086</v>
      </c>
      <c r="G281" s="28" t="s">
        <v>16</v>
      </c>
      <c r="H281" s="31">
        <v>6</v>
      </c>
      <c r="I281" s="28" t="s">
        <v>23</v>
      </c>
      <c r="J281" s="28" t="s">
        <v>18</v>
      </c>
      <c r="K281" s="32">
        <v>260</v>
      </c>
      <c r="L281" s="32">
        <v>340</v>
      </c>
      <c r="M281" s="36" t="s">
        <v>76</v>
      </c>
      <c r="N281" s="36" t="s">
        <v>1084</v>
      </c>
      <c r="AA281" s="40" t="s">
        <v>1120</v>
      </c>
      <c r="AB281" s="22" t="s">
        <v>1899</v>
      </c>
    </row>
    <row r="282" spans="1:28" ht="12" customHeight="1" x14ac:dyDescent="0.25">
      <c r="A282" s="27" t="s">
        <v>470</v>
      </c>
      <c r="B282" s="27" t="s">
        <v>1029</v>
      </c>
      <c r="C282" s="27" t="s">
        <v>34</v>
      </c>
      <c r="D282" s="28" t="s">
        <v>29</v>
      </c>
      <c r="E282" s="42" t="str">
        <f t="shared" si="4"/>
        <v>Bernard Moreau, Chassagne-Montrachet</v>
      </c>
      <c r="F282" s="36" t="s">
        <v>1122</v>
      </c>
      <c r="G282" s="28" t="s">
        <v>16</v>
      </c>
      <c r="H282" s="31">
        <v>6</v>
      </c>
      <c r="I282" s="28" t="s">
        <v>23</v>
      </c>
      <c r="J282" s="28" t="s">
        <v>18</v>
      </c>
      <c r="K282" s="32">
        <v>260</v>
      </c>
      <c r="L282" s="32">
        <v>360</v>
      </c>
      <c r="M282" s="35" t="s">
        <v>76</v>
      </c>
      <c r="N282" s="36" t="s">
        <v>1084</v>
      </c>
      <c r="AA282" s="40" t="s">
        <v>1121</v>
      </c>
      <c r="AB282" s="22" t="s">
        <v>1900</v>
      </c>
    </row>
    <row r="283" spans="1:28" ht="12" customHeight="1" x14ac:dyDescent="0.25">
      <c r="A283" s="27" t="s">
        <v>471</v>
      </c>
      <c r="B283" s="27" t="s">
        <v>1029</v>
      </c>
      <c r="C283" s="27" t="s">
        <v>34</v>
      </c>
      <c r="D283" s="28" t="s">
        <v>29</v>
      </c>
      <c r="E283" s="42" t="str">
        <f t="shared" si="4"/>
        <v>Pierre-Yves Colin-Morey, Bourgogne, Hautes Cotes de Beaune Au Bout du Monde</v>
      </c>
      <c r="F283" s="36" t="s">
        <v>1067</v>
      </c>
      <c r="G283" s="28" t="s">
        <v>16</v>
      </c>
      <c r="H283" s="31">
        <v>6</v>
      </c>
      <c r="I283" s="28" t="s">
        <v>23</v>
      </c>
      <c r="J283" s="28" t="s">
        <v>18</v>
      </c>
      <c r="K283" s="32">
        <v>150</v>
      </c>
      <c r="L283" s="32">
        <v>220</v>
      </c>
      <c r="M283" s="35" t="s">
        <v>76</v>
      </c>
      <c r="N283" s="36" t="s">
        <v>883</v>
      </c>
      <c r="AA283" s="40" t="s">
        <v>1123</v>
      </c>
      <c r="AB283" s="22" t="s">
        <v>1901</v>
      </c>
    </row>
    <row r="284" spans="1:28" ht="12" customHeight="1" x14ac:dyDescent="0.25">
      <c r="A284" s="27" t="s">
        <v>472</v>
      </c>
      <c r="B284" s="27" t="s">
        <v>1029</v>
      </c>
      <c r="C284" s="27" t="s">
        <v>34</v>
      </c>
      <c r="D284" s="28" t="s">
        <v>29</v>
      </c>
      <c r="E284" s="42" t="str">
        <f t="shared" si="4"/>
        <v>Matrot, Bourgogne, Chardonnay</v>
      </c>
      <c r="F284" s="36" t="s">
        <v>102</v>
      </c>
      <c r="G284" s="28" t="s">
        <v>16</v>
      </c>
      <c r="H284" s="31">
        <v>12</v>
      </c>
      <c r="I284" s="28" t="s">
        <v>23</v>
      </c>
      <c r="J284" s="28" t="s">
        <v>18</v>
      </c>
      <c r="K284" s="32">
        <v>140</v>
      </c>
      <c r="L284" s="32">
        <v>240</v>
      </c>
      <c r="M284" s="35" t="s">
        <v>76</v>
      </c>
      <c r="N284" s="36" t="s">
        <v>143</v>
      </c>
      <c r="AA284" s="40" t="s">
        <v>176</v>
      </c>
      <c r="AB284" s="22" t="s">
        <v>1902</v>
      </c>
    </row>
    <row r="285" spans="1:28" ht="12" customHeight="1" x14ac:dyDescent="0.25">
      <c r="A285" s="27" t="s">
        <v>473</v>
      </c>
      <c r="B285" s="27" t="s">
        <v>1029</v>
      </c>
      <c r="C285" s="27" t="s">
        <v>34</v>
      </c>
      <c r="D285" s="28" t="s">
        <v>29</v>
      </c>
      <c r="E285" s="42" t="str">
        <f t="shared" si="4"/>
        <v>Chateau des Quarts, Pouilly-Fuisse, Clos des Quarts</v>
      </c>
      <c r="F285" s="36" t="s">
        <v>1125</v>
      </c>
      <c r="G285" s="28" t="s">
        <v>16</v>
      </c>
      <c r="H285" s="31">
        <v>6</v>
      </c>
      <c r="I285" s="28" t="s">
        <v>23</v>
      </c>
      <c r="J285" s="28" t="s">
        <v>18</v>
      </c>
      <c r="K285" s="32">
        <v>100</v>
      </c>
      <c r="L285" s="32">
        <v>150</v>
      </c>
      <c r="M285" s="35" t="s">
        <v>76</v>
      </c>
      <c r="N285" s="36" t="s">
        <v>883</v>
      </c>
      <c r="AA285" s="40" t="s">
        <v>1124</v>
      </c>
      <c r="AB285" s="22" t="s">
        <v>1903</v>
      </c>
    </row>
    <row r="286" spans="1:28" ht="12" customHeight="1" x14ac:dyDescent="0.25">
      <c r="A286" s="27" t="s">
        <v>474</v>
      </c>
      <c r="B286" s="27" t="s">
        <v>1035</v>
      </c>
      <c r="C286" s="27" t="s">
        <v>34</v>
      </c>
      <c r="D286" s="28" t="s">
        <v>29</v>
      </c>
      <c r="E286" s="42" t="str">
        <f t="shared" si="4"/>
        <v>Domaine Coffinet-Duvernay, Chassagne-Montrachet Premier Cru, La Maltroie Blanc</v>
      </c>
      <c r="F286" s="36" t="s">
        <v>1095</v>
      </c>
      <c r="G286" s="28" t="s">
        <v>16</v>
      </c>
      <c r="H286" s="31">
        <v>6</v>
      </c>
      <c r="I286" s="28" t="s">
        <v>23</v>
      </c>
      <c r="J286" s="28" t="s">
        <v>18</v>
      </c>
      <c r="K286" s="32">
        <v>240</v>
      </c>
      <c r="L286" s="32">
        <v>320</v>
      </c>
      <c r="M286" s="35" t="s">
        <v>76</v>
      </c>
      <c r="N286" s="36" t="s">
        <v>883</v>
      </c>
      <c r="AA286" s="40" t="s">
        <v>1126</v>
      </c>
      <c r="AB286" s="22" t="s">
        <v>1904</v>
      </c>
    </row>
    <row r="287" spans="1:28" ht="12" customHeight="1" x14ac:dyDescent="0.25">
      <c r="A287" s="27" t="s">
        <v>475</v>
      </c>
      <c r="B287" s="27" t="s">
        <v>1035</v>
      </c>
      <c r="C287" s="27" t="s">
        <v>34</v>
      </c>
      <c r="D287" s="28" t="s">
        <v>29</v>
      </c>
      <c r="E287" s="42" t="str">
        <f t="shared" si="4"/>
        <v>Jean-Philippe Fichet, Meursault, Les Chevalieres</v>
      </c>
      <c r="F287" s="36" t="s">
        <v>1101</v>
      </c>
      <c r="G287" s="28" t="s">
        <v>16</v>
      </c>
      <c r="H287" s="31">
        <v>6</v>
      </c>
      <c r="I287" s="27" t="s">
        <v>23</v>
      </c>
      <c r="J287" s="28" t="s">
        <v>18</v>
      </c>
      <c r="K287" s="32">
        <v>200</v>
      </c>
      <c r="L287" s="32">
        <v>300</v>
      </c>
      <c r="M287" s="35" t="s">
        <v>76</v>
      </c>
      <c r="N287" s="35" t="s">
        <v>1084</v>
      </c>
      <c r="AA287" s="40" t="s">
        <v>1127</v>
      </c>
      <c r="AB287" s="22" t="s">
        <v>1905</v>
      </c>
    </row>
    <row r="288" spans="1:28" ht="12" customHeight="1" x14ac:dyDescent="0.25">
      <c r="A288" s="27" t="s">
        <v>476</v>
      </c>
      <c r="B288" s="27" t="s">
        <v>1035</v>
      </c>
      <c r="C288" s="27" t="s">
        <v>34</v>
      </c>
      <c r="D288" s="28" t="s">
        <v>29</v>
      </c>
      <c r="E288" s="42" t="str">
        <f t="shared" si="4"/>
        <v>Pierre-Yves Colin-Morey, Meursault</v>
      </c>
      <c r="F288" s="36" t="s">
        <v>1067</v>
      </c>
      <c r="G288" s="28" t="s">
        <v>16</v>
      </c>
      <c r="H288" s="31">
        <v>6</v>
      </c>
      <c r="I288" s="28" t="s">
        <v>23</v>
      </c>
      <c r="J288" s="28" t="s">
        <v>18</v>
      </c>
      <c r="K288" s="32">
        <v>650</v>
      </c>
      <c r="L288" s="32">
        <v>850</v>
      </c>
      <c r="M288" s="35" t="s">
        <v>76</v>
      </c>
      <c r="N288" s="36"/>
      <c r="AA288" s="40" t="s">
        <v>1128</v>
      </c>
      <c r="AB288" s="22" t="s">
        <v>1906</v>
      </c>
    </row>
    <row r="289" spans="1:28" ht="12" customHeight="1" x14ac:dyDescent="0.25">
      <c r="A289" s="27" t="s">
        <v>477</v>
      </c>
      <c r="B289" s="27" t="s">
        <v>1035</v>
      </c>
      <c r="C289" s="27" t="s">
        <v>34</v>
      </c>
      <c r="D289" s="28" t="s">
        <v>29</v>
      </c>
      <c r="E289" s="42" t="str">
        <f t="shared" si="4"/>
        <v>Domaine de Montille, Puligny-Montrachet</v>
      </c>
      <c r="F289" s="36" t="s">
        <v>107</v>
      </c>
      <c r="G289" s="28" t="s">
        <v>16</v>
      </c>
      <c r="H289" s="31">
        <v>6</v>
      </c>
      <c r="I289" s="28" t="s">
        <v>23</v>
      </c>
      <c r="J289" s="28" t="s">
        <v>18</v>
      </c>
      <c r="K289" s="32">
        <v>180</v>
      </c>
      <c r="L289" s="32">
        <v>260</v>
      </c>
      <c r="M289" s="35" t="s">
        <v>76</v>
      </c>
      <c r="N289" s="35" t="s">
        <v>1084</v>
      </c>
      <c r="AA289" s="40" t="s">
        <v>1129</v>
      </c>
      <c r="AB289" s="22" t="s">
        <v>1907</v>
      </c>
    </row>
    <row r="290" spans="1:28" ht="12" customHeight="1" x14ac:dyDescent="0.25">
      <c r="A290" s="27" t="s">
        <v>478</v>
      </c>
      <c r="B290" s="27" t="s">
        <v>1035</v>
      </c>
      <c r="C290" s="27" t="s">
        <v>34</v>
      </c>
      <c r="D290" s="28" t="s">
        <v>29</v>
      </c>
      <c r="E290" s="42" t="str">
        <f t="shared" si="4"/>
        <v>Jean-Marc Pillot, Puligny-Montrachet</v>
      </c>
      <c r="F290" s="36" t="s">
        <v>1098</v>
      </c>
      <c r="G290" s="28" t="s">
        <v>16</v>
      </c>
      <c r="H290" s="31">
        <v>6</v>
      </c>
      <c r="I290" s="28" t="s">
        <v>23</v>
      </c>
      <c r="J290" s="28" t="s">
        <v>18</v>
      </c>
      <c r="K290" s="32">
        <v>240</v>
      </c>
      <c r="L290" s="32">
        <v>320</v>
      </c>
      <c r="M290" s="35" t="s">
        <v>76</v>
      </c>
      <c r="N290" s="36" t="s">
        <v>1084</v>
      </c>
      <c r="AA290" s="40" t="s">
        <v>1130</v>
      </c>
      <c r="AB290" s="22" t="s">
        <v>1908</v>
      </c>
    </row>
    <row r="291" spans="1:28" ht="12" customHeight="1" x14ac:dyDescent="0.25">
      <c r="A291" s="27" t="s">
        <v>479</v>
      </c>
      <c r="B291" s="27" t="s">
        <v>1035</v>
      </c>
      <c r="C291" s="27" t="s">
        <v>34</v>
      </c>
      <c r="D291" s="28" t="s">
        <v>29</v>
      </c>
      <c r="E291" s="42" t="str">
        <f t="shared" si="4"/>
        <v>Jean-Philippe Fichet, Bourgogne, Cote d'Or Vieilles Vignes Blanc</v>
      </c>
      <c r="F291" s="36" t="s">
        <v>1101</v>
      </c>
      <c r="G291" s="28" t="s">
        <v>16</v>
      </c>
      <c r="H291" s="31">
        <v>12</v>
      </c>
      <c r="I291" s="28" t="s">
        <v>23</v>
      </c>
      <c r="J291" s="28" t="s">
        <v>18</v>
      </c>
      <c r="K291" s="32">
        <v>200</v>
      </c>
      <c r="L291" s="32">
        <v>300</v>
      </c>
      <c r="M291" s="35" t="s">
        <v>78</v>
      </c>
      <c r="N291" s="36" t="s">
        <v>1084</v>
      </c>
      <c r="AA291" s="40" t="s">
        <v>1131</v>
      </c>
      <c r="AB291" s="22" t="s">
        <v>1909</v>
      </c>
    </row>
    <row r="292" spans="1:28" ht="12" customHeight="1" x14ac:dyDescent="0.25">
      <c r="A292" s="27" t="s">
        <v>480</v>
      </c>
      <c r="B292" s="27" t="s">
        <v>1035</v>
      </c>
      <c r="C292" s="27" t="s">
        <v>34</v>
      </c>
      <c r="D292" s="28" t="s">
        <v>29</v>
      </c>
      <c r="E292" s="42" t="str">
        <f t="shared" si="4"/>
        <v>Jean-Philippe Fichet, Bourgogne, Cote d'Or Vieilles Vignes Blanc</v>
      </c>
      <c r="F292" s="36" t="s">
        <v>1101</v>
      </c>
      <c r="G292" s="28" t="s">
        <v>16</v>
      </c>
      <c r="H292" s="31">
        <v>6</v>
      </c>
      <c r="I292" s="28" t="s">
        <v>23</v>
      </c>
      <c r="J292" s="28" t="s">
        <v>18</v>
      </c>
      <c r="K292" s="32">
        <v>100</v>
      </c>
      <c r="L292" s="32">
        <v>150</v>
      </c>
      <c r="M292" s="35" t="s">
        <v>76</v>
      </c>
      <c r="N292" s="36" t="s">
        <v>1084</v>
      </c>
      <c r="AA292" s="40" t="s">
        <v>1131</v>
      </c>
      <c r="AB292" s="22" t="s">
        <v>1910</v>
      </c>
    </row>
    <row r="293" spans="1:28" ht="12" customHeight="1" x14ac:dyDescent="0.25">
      <c r="A293" s="27" t="s">
        <v>481</v>
      </c>
      <c r="B293" s="27" t="s">
        <v>1035</v>
      </c>
      <c r="C293" s="27" t="s">
        <v>34</v>
      </c>
      <c r="D293" s="28" t="s">
        <v>29</v>
      </c>
      <c r="E293" s="42" t="str">
        <f t="shared" si="4"/>
        <v>Domaine de Montille, Bourgogne, Le Clos du Chateau</v>
      </c>
      <c r="F293" s="36" t="s">
        <v>107</v>
      </c>
      <c r="G293" s="28" t="s">
        <v>16</v>
      </c>
      <c r="H293" s="31">
        <v>12</v>
      </c>
      <c r="I293" s="28" t="s">
        <v>23</v>
      </c>
      <c r="J293" s="28" t="s">
        <v>18</v>
      </c>
      <c r="K293" s="32">
        <v>240</v>
      </c>
      <c r="L293" s="32">
        <v>320</v>
      </c>
      <c r="M293" s="35" t="s">
        <v>76</v>
      </c>
      <c r="N293" s="36" t="s">
        <v>1084</v>
      </c>
      <c r="AA293" s="40" t="s">
        <v>1132</v>
      </c>
      <c r="AB293" s="22" t="s">
        <v>1911</v>
      </c>
    </row>
    <row r="294" spans="1:28" ht="12" customHeight="1" x14ac:dyDescent="0.25">
      <c r="A294" s="27" t="s">
        <v>482</v>
      </c>
      <c r="B294" s="27" t="s">
        <v>1035</v>
      </c>
      <c r="C294" s="27" t="s">
        <v>34</v>
      </c>
      <c r="D294" s="28" t="s">
        <v>29</v>
      </c>
      <c r="E294" s="42" t="str">
        <f t="shared" si="4"/>
        <v>Dominique Lafon, Bourgogne, Blanc</v>
      </c>
      <c r="F294" s="36" t="s">
        <v>1134</v>
      </c>
      <c r="G294" s="28" t="s">
        <v>16</v>
      </c>
      <c r="H294" s="31">
        <v>12</v>
      </c>
      <c r="I294" s="28" t="s">
        <v>23</v>
      </c>
      <c r="J294" s="28" t="s">
        <v>18</v>
      </c>
      <c r="K294" s="32">
        <v>150</v>
      </c>
      <c r="L294" s="32">
        <v>200</v>
      </c>
      <c r="M294" s="35" t="s">
        <v>76</v>
      </c>
      <c r="N294" s="36" t="s">
        <v>1084</v>
      </c>
      <c r="AA294" s="40" t="s">
        <v>1133</v>
      </c>
      <c r="AB294" s="22" t="s">
        <v>1912</v>
      </c>
    </row>
    <row r="295" spans="1:28" ht="12" customHeight="1" x14ac:dyDescent="0.25">
      <c r="A295" s="27" t="s">
        <v>483</v>
      </c>
      <c r="B295" s="27" t="s">
        <v>1035</v>
      </c>
      <c r="C295" s="27" t="s">
        <v>34</v>
      </c>
      <c r="D295" s="28" t="s">
        <v>29</v>
      </c>
      <c r="E295" s="42" t="str">
        <f t="shared" si="4"/>
        <v>Olivier Merlin, Pouilly-Fuisse Premier Cru, Clos De France</v>
      </c>
      <c r="F295" s="36" t="s">
        <v>1136</v>
      </c>
      <c r="G295" s="28" t="s">
        <v>16</v>
      </c>
      <c r="H295" s="31">
        <v>6</v>
      </c>
      <c r="I295" s="28" t="s">
        <v>23</v>
      </c>
      <c r="J295" s="28" t="s">
        <v>18</v>
      </c>
      <c r="K295" s="32">
        <v>140</v>
      </c>
      <c r="L295" s="32">
        <v>180</v>
      </c>
      <c r="M295" s="35" t="s">
        <v>76</v>
      </c>
      <c r="N295" s="36" t="s">
        <v>1084</v>
      </c>
      <c r="AA295" s="40" t="s">
        <v>1135</v>
      </c>
      <c r="AB295" s="22" t="s">
        <v>1913</v>
      </c>
    </row>
    <row r="296" spans="1:28" s="9" customFormat="1" ht="12" customHeight="1" x14ac:dyDescent="0.25">
      <c r="A296" s="27" t="s">
        <v>484</v>
      </c>
      <c r="B296" s="27" t="s">
        <v>1044</v>
      </c>
      <c r="C296" s="27" t="s">
        <v>34</v>
      </c>
      <c r="D296" s="28" t="s">
        <v>29</v>
      </c>
      <c r="E296" s="42" t="str">
        <f t="shared" si="4"/>
        <v>Thibault Liger-Belair, Corton-Charlemagne Grand Cru, Les Languettes - In Bond</v>
      </c>
      <c r="F296" s="36" t="s">
        <v>1138</v>
      </c>
      <c r="G296" s="28" t="s">
        <v>16</v>
      </c>
      <c r="H296" s="31">
        <v>6</v>
      </c>
      <c r="I296" s="28" t="s">
        <v>19</v>
      </c>
      <c r="J296" s="28" t="s">
        <v>22</v>
      </c>
      <c r="K296" s="32">
        <v>500</v>
      </c>
      <c r="L296" s="32">
        <v>700</v>
      </c>
      <c r="M296" s="35" t="s">
        <v>76</v>
      </c>
      <c r="N296" s="36"/>
      <c r="AA296" s="40" t="s">
        <v>1137</v>
      </c>
      <c r="AB296" s="23" t="s">
        <v>1914</v>
      </c>
    </row>
    <row r="297" spans="1:28" s="9" customFormat="1" ht="12" customHeight="1" x14ac:dyDescent="0.25">
      <c r="A297" s="27" t="s">
        <v>485</v>
      </c>
      <c r="B297" s="27" t="s">
        <v>1044</v>
      </c>
      <c r="C297" s="27" t="s">
        <v>34</v>
      </c>
      <c r="D297" s="28" t="s">
        <v>29</v>
      </c>
      <c r="E297" s="42" t="str">
        <f t="shared" si="4"/>
        <v>Benjamin Leroux, Meursault Premier Cru, Genevrieres</v>
      </c>
      <c r="F297" s="36" t="s">
        <v>1086</v>
      </c>
      <c r="G297" s="28" t="s">
        <v>16</v>
      </c>
      <c r="H297" s="31">
        <v>6</v>
      </c>
      <c r="I297" s="28" t="s">
        <v>23</v>
      </c>
      <c r="J297" s="28" t="s">
        <v>18</v>
      </c>
      <c r="K297" s="32">
        <v>380</v>
      </c>
      <c r="L297" s="32">
        <v>550</v>
      </c>
      <c r="M297" s="35" t="s">
        <v>76</v>
      </c>
      <c r="N297" s="36" t="s">
        <v>1084</v>
      </c>
      <c r="AA297" s="40" t="s">
        <v>1139</v>
      </c>
      <c r="AB297" s="23" t="s">
        <v>1915</v>
      </c>
    </row>
    <row r="298" spans="1:28" s="9" customFormat="1" ht="12" customHeight="1" x14ac:dyDescent="0.25">
      <c r="A298" s="27" t="s">
        <v>486</v>
      </c>
      <c r="B298" s="27" t="s">
        <v>1044</v>
      </c>
      <c r="C298" s="27" t="s">
        <v>34</v>
      </c>
      <c r="D298" s="28" t="s">
        <v>29</v>
      </c>
      <c r="E298" s="42" t="str">
        <f t="shared" si="4"/>
        <v>Armand Heitz, Meursault Premier Cru, Perrieres - In Bond</v>
      </c>
      <c r="F298" s="36" t="s">
        <v>1141</v>
      </c>
      <c r="G298" s="28" t="s">
        <v>16</v>
      </c>
      <c r="H298" s="31">
        <v>6</v>
      </c>
      <c r="I298" s="28" t="s">
        <v>23</v>
      </c>
      <c r="J298" s="28" t="s">
        <v>22</v>
      </c>
      <c r="K298" s="32">
        <v>280</v>
      </c>
      <c r="L298" s="32">
        <v>380</v>
      </c>
      <c r="M298" s="35" t="s">
        <v>76</v>
      </c>
      <c r="N298" s="36"/>
      <c r="AA298" s="40" t="s">
        <v>1140</v>
      </c>
      <c r="AB298" s="23" t="s">
        <v>1916</v>
      </c>
    </row>
    <row r="299" spans="1:28" s="9" customFormat="1" ht="12" customHeight="1" x14ac:dyDescent="0.25">
      <c r="A299" s="27" t="s">
        <v>487</v>
      </c>
      <c r="B299" s="27" t="s">
        <v>1044</v>
      </c>
      <c r="C299" s="27" t="s">
        <v>34</v>
      </c>
      <c r="D299" s="28" t="s">
        <v>29</v>
      </c>
      <c r="E299" s="42" t="str">
        <f t="shared" si="4"/>
        <v>Xavier Monnot, Puligny-Montrachet Premier Cru, Les Folatieres</v>
      </c>
      <c r="F299" s="36" t="s">
        <v>1143</v>
      </c>
      <c r="G299" s="28" t="s">
        <v>16</v>
      </c>
      <c r="H299" s="31">
        <v>6</v>
      </c>
      <c r="I299" s="28" t="s">
        <v>23</v>
      </c>
      <c r="J299" s="28" t="s">
        <v>18</v>
      </c>
      <c r="K299" s="32">
        <v>400</v>
      </c>
      <c r="L299" s="32">
        <v>550</v>
      </c>
      <c r="M299" s="35" t="s">
        <v>76</v>
      </c>
      <c r="N299" s="36"/>
      <c r="AA299" s="40" t="s">
        <v>1142</v>
      </c>
      <c r="AB299" s="23" t="s">
        <v>1917</v>
      </c>
    </row>
    <row r="300" spans="1:28" s="9" customFormat="1" ht="12" customHeight="1" x14ac:dyDescent="0.25">
      <c r="A300" s="27" t="s">
        <v>488</v>
      </c>
      <c r="B300" s="27" t="s">
        <v>1044</v>
      </c>
      <c r="C300" s="27" t="s">
        <v>34</v>
      </c>
      <c r="D300" s="28" t="s">
        <v>29</v>
      </c>
      <c r="E300" s="42" t="str">
        <f t="shared" si="4"/>
        <v>Armand Heitz, Chassagne-Montrachet Premier Cru, La Maltroie - In Bond</v>
      </c>
      <c r="F300" s="36" t="s">
        <v>1141</v>
      </c>
      <c r="G300" s="28" t="s">
        <v>16</v>
      </c>
      <c r="H300" s="31">
        <v>6</v>
      </c>
      <c r="I300" s="28" t="s">
        <v>23</v>
      </c>
      <c r="J300" s="28" t="s">
        <v>22</v>
      </c>
      <c r="K300" s="32">
        <v>180</v>
      </c>
      <c r="L300" s="32">
        <v>280</v>
      </c>
      <c r="M300" s="35" t="s">
        <v>76</v>
      </c>
      <c r="N300" s="36"/>
      <c r="AA300" s="40" t="s">
        <v>1144</v>
      </c>
      <c r="AB300" s="23" t="s">
        <v>1918</v>
      </c>
    </row>
    <row r="301" spans="1:28" s="9" customFormat="1" ht="12" customHeight="1" x14ac:dyDescent="0.25">
      <c r="A301" s="27" t="s">
        <v>489</v>
      </c>
      <c r="B301" s="27" t="s">
        <v>1044</v>
      </c>
      <c r="C301" s="27" t="s">
        <v>34</v>
      </c>
      <c r="D301" s="28" t="s">
        <v>29</v>
      </c>
      <c r="E301" s="42" t="str">
        <f t="shared" si="4"/>
        <v>Armand Heitz, Chassagne-Montrachet Premier Cru, Morgeot Blanc - In Bond</v>
      </c>
      <c r="F301" s="36" t="s">
        <v>1141</v>
      </c>
      <c r="G301" s="28" t="s">
        <v>16</v>
      </c>
      <c r="H301" s="31">
        <v>6</v>
      </c>
      <c r="I301" s="28" t="s">
        <v>23</v>
      </c>
      <c r="J301" s="28" t="s">
        <v>22</v>
      </c>
      <c r="K301" s="32">
        <v>180</v>
      </c>
      <c r="L301" s="32">
        <v>280</v>
      </c>
      <c r="M301" s="36" t="s">
        <v>76</v>
      </c>
      <c r="N301" s="36"/>
      <c r="AA301" s="40" t="s">
        <v>1145</v>
      </c>
      <c r="AB301" s="23" t="s">
        <v>1919</v>
      </c>
    </row>
    <row r="302" spans="1:28" ht="12" customHeight="1" x14ac:dyDescent="0.25">
      <c r="A302" s="27" t="s">
        <v>490</v>
      </c>
      <c r="B302" s="27" t="s">
        <v>1044</v>
      </c>
      <c r="C302" s="27" t="s">
        <v>34</v>
      </c>
      <c r="D302" s="28" t="s">
        <v>29</v>
      </c>
      <c r="E302" s="42" t="str">
        <f t="shared" si="4"/>
        <v>Chateau des Quarts, Pouilly-Fuisse Premier Cru, Clos des Quarts aux Quarts</v>
      </c>
      <c r="F302" s="36" t="s">
        <v>1125</v>
      </c>
      <c r="G302" s="28" t="s">
        <v>16</v>
      </c>
      <c r="H302" s="31">
        <v>6</v>
      </c>
      <c r="I302" s="28" t="s">
        <v>23</v>
      </c>
      <c r="J302" s="28" t="s">
        <v>18</v>
      </c>
      <c r="K302" s="32">
        <v>120</v>
      </c>
      <c r="L302" s="32">
        <v>180</v>
      </c>
      <c r="M302" s="36" t="s">
        <v>76</v>
      </c>
      <c r="N302" s="36" t="s">
        <v>1084</v>
      </c>
      <c r="AA302" s="40" t="s">
        <v>1146</v>
      </c>
      <c r="AB302" s="22" t="s">
        <v>1920</v>
      </c>
    </row>
    <row r="303" spans="1:28" s="9" customFormat="1" ht="12" customHeight="1" x14ac:dyDescent="0.25">
      <c r="A303" s="27" t="s">
        <v>491</v>
      </c>
      <c r="B303" s="27" t="s">
        <v>1044</v>
      </c>
      <c r="C303" s="27" t="s">
        <v>34</v>
      </c>
      <c r="D303" s="28" t="s">
        <v>29</v>
      </c>
      <c r="E303" s="42" t="str">
        <f t="shared" si="4"/>
        <v>Jean-Marc Pillot, Puligny-Montrachet, Noyer Bret</v>
      </c>
      <c r="F303" s="36" t="s">
        <v>1098</v>
      </c>
      <c r="G303" s="28" t="s">
        <v>16</v>
      </c>
      <c r="H303" s="31">
        <v>12</v>
      </c>
      <c r="I303" s="28" t="s">
        <v>23</v>
      </c>
      <c r="J303" s="28" t="s">
        <v>18</v>
      </c>
      <c r="K303" s="32">
        <v>480</v>
      </c>
      <c r="L303" s="32">
        <v>650</v>
      </c>
      <c r="M303" s="36" t="s">
        <v>78</v>
      </c>
      <c r="N303" s="36" t="s">
        <v>1084</v>
      </c>
      <c r="AA303" s="40" t="s">
        <v>1147</v>
      </c>
      <c r="AB303" s="23" t="s">
        <v>1921</v>
      </c>
    </row>
    <row r="304" spans="1:28" s="9" customFormat="1" ht="12" customHeight="1" x14ac:dyDescent="0.25">
      <c r="A304" s="27" t="s">
        <v>492</v>
      </c>
      <c r="B304" s="27" t="s">
        <v>1044</v>
      </c>
      <c r="C304" s="27" t="s">
        <v>34</v>
      </c>
      <c r="D304" s="28" t="s">
        <v>29</v>
      </c>
      <c r="E304" s="42" t="str">
        <f t="shared" si="4"/>
        <v>Jean-Marc Pillot, Puligny-Montrachet, Noyer Bret</v>
      </c>
      <c r="F304" s="36" t="s">
        <v>1098</v>
      </c>
      <c r="G304" s="28" t="s">
        <v>16</v>
      </c>
      <c r="H304" s="31">
        <v>12</v>
      </c>
      <c r="I304" s="28" t="s">
        <v>23</v>
      </c>
      <c r="J304" s="28" t="s">
        <v>18</v>
      </c>
      <c r="K304" s="32">
        <v>480</v>
      </c>
      <c r="L304" s="32">
        <v>650</v>
      </c>
      <c r="M304" s="35" t="s">
        <v>78</v>
      </c>
      <c r="N304" s="35" t="s">
        <v>1084</v>
      </c>
      <c r="AA304" s="40" t="s">
        <v>1147</v>
      </c>
      <c r="AB304" s="23" t="s">
        <v>1922</v>
      </c>
    </row>
    <row r="305" spans="1:28" s="9" customFormat="1" ht="12" customHeight="1" x14ac:dyDescent="0.25">
      <c r="A305" s="27" t="s">
        <v>493</v>
      </c>
      <c r="B305" s="27" t="s">
        <v>1044</v>
      </c>
      <c r="C305" s="27" t="s">
        <v>34</v>
      </c>
      <c r="D305" s="28" t="s">
        <v>29</v>
      </c>
      <c r="E305" s="42" t="str">
        <f t="shared" si="4"/>
        <v>Domaine de Montille, Puligny-Montrachet</v>
      </c>
      <c r="F305" s="36" t="s">
        <v>107</v>
      </c>
      <c r="G305" s="28" t="s">
        <v>16</v>
      </c>
      <c r="H305" s="31">
        <v>12</v>
      </c>
      <c r="I305" s="28" t="s">
        <v>23</v>
      </c>
      <c r="J305" s="28" t="s">
        <v>18</v>
      </c>
      <c r="K305" s="32">
        <v>480</v>
      </c>
      <c r="L305" s="32">
        <v>650</v>
      </c>
      <c r="M305" s="35" t="s">
        <v>78</v>
      </c>
      <c r="N305" s="35" t="s">
        <v>1084</v>
      </c>
      <c r="AA305" s="40" t="s">
        <v>1129</v>
      </c>
      <c r="AB305" s="23" t="s">
        <v>1923</v>
      </c>
    </row>
    <row r="306" spans="1:28" s="9" customFormat="1" ht="12" customHeight="1" x14ac:dyDescent="0.25">
      <c r="A306" s="27" t="s">
        <v>494</v>
      </c>
      <c r="B306" s="27" t="s">
        <v>1044</v>
      </c>
      <c r="C306" s="27" t="s">
        <v>34</v>
      </c>
      <c r="D306" s="28" t="s">
        <v>29</v>
      </c>
      <c r="E306" s="42" t="str">
        <f t="shared" si="4"/>
        <v>Jean-Marc Pillot, Chassagne-Montrachet</v>
      </c>
      <c r="F306" s="36" t="s">
        <v>1098</v>
      </c>
      <c r="G306" s="28" t="s">
        <v>16</v>
      </c>
      <c r="H306" s="31">
        <v>12</v>
      </c>
      <c r="I306" s="28" t="s">
        <v>23</v>
      </c>
      <c r="J306" s="28" t="s">
        <v>18</v>
      </c>
      <c r="K306" s="32">
        <v>480</v>
      </c>
      <c r="L306" s="32">
        <v>650</v>
      </c>
      <c r="M306" s="35" t="s">
        <v>78</v>
      </c>
      <c r="N306" s="36" t="s">
        <v>1084</v>
      </c>
      <c r="AA306" s="40" t="s">
        <v>1148</v>
      </c>
      <c r="AB306" s="23" t="s">
        <v>1924</v>
      </c>
    </row>
    <row r="307" spans="1:28" s="9" customFormat="1" ht="12" customHeight="1" x14ac:dyDescent="0.25">
      <c r="A307" s="27" t="s">
        <v>495</v>
      </c>
      <c r="B307" s="27" t="s">
        <v>1044</v>
      </c>
      <c r="C307" s="27" t="s">
        <v>34</v>
      </c>
      <c r="D307" s="28" t="s">
        <v>29</v>
      </c>
      <c r="E307" s="42" t="str">
        <f t="shared" si="4"/>
        <v>Jean-Marc Pillot, Chassagne-Montrachet</v>
      </c>
      <c r="F307" s="36" t="s">
        <v>1098</v>
      </c>
      <c r="G307" s="28" t="s">
        <v>16</v>
      </c>
      <c r="H307" s="31">
        <v>6</v>
      </c>
      <c r="I307" s="28" t="s">
        <v>23</v>
      </c>
      <c r="J307" s="28" t="s">
        <v>18</v>
      </c>
      <c r="K307" s="32">
        <v>240</v>
      </c>
      <c r="L307" s="32">
        <v>320</v>
      </c>
      <c r="M307" s="35" t="s">
        <v>76</v>
      </c>
      <c r="N307" s="36" t="s">
        <v>1084</v>
      </c>
      <c r="AA307" s="40" t="s">
        <v>1148</v>
      </c>
      <c r="AB307" s="23" t="s">
        <v>1925</v>
      </c>
    </row>
    <row r="308" spans="1:28" s="9" customFormat="1" ht="12" customHeight="1" x14ac:dyDescent="0.25">
      <c r="A308" s="27" t="s">
        <v>496</v>
      </c>
      <c r="B308" s="27" t="s">
        <v>1046</v>
      </c>
      <c r="C308" s="27" t="s">
        <v>34</v>
      </c>
      <c r="D308" s="28" t="s">
        <v>29</v>
      </c>
      <c r="E308" s="42" t="str">
        <f t="shared" si="4"/>
        <v>Pierre-Yves Colin-Morey, Bourgogne, Chardonnay</v>
      </c>
      <c r="F308" s="36" t="s">
        <v>1067</v>
      </c>
      <c r="G308" s="28" t="s">
        <v>16</v>
      </c>
      <c r="H308" s="31">
        <v>6</v>
      </c>
      <c r="I308" s="28" t="s">
        <v>23</v>
      </c>
      <c r="J308" s="28" t="s">
        <v>18</v>
      </c>
      <c r="K308" s="32">
        <v>200</v>
      </c>
      <c r="L308" s="32">
        <v>280</v>
      </c>
      <c r="M308" s="35" t="s">
        <v>76</v>
      </c>
      <c r="N308" s="36"/>
      <c r="AA308" s="40" t="s">
        <v>1149</v>
      </c>
      <c r="AB308" s="23" t="s">
        <v>1926</v>
      </c>
    </row>
    <row r="309" spans="1:28" s="9" customFormat="1" ht="12" customHeight="1" x14ac:dyDescent="0.25">
      <c r="A309" s="27" t="s">
        <v>497</v>
      </c>
      <c r="B309" s="27" t="s">
        <v>1046</v>
      </c>
      <c r="C309" s="27" t="s">
        <v>34</v>
      </c>
      <c r="D309" s="28" t="s">
        <v>29</v>
      </c>
      <c r="E309" s="42" t="str">
        <f t="shared" si="4"/>
        <v>Matrot, Saint-Romain, Blanc</v>
      </c>
      <c r="F309" s="36" t="s">
        <v>102</v>
      </c>
      <c r="G309" s="28" t="s">
        <v>16</v>
      </c>
      <c r="H309" s="31">
        <v>6</v>
      </c>
      <c r="I309" s="28" t="s">
        <v>23</v>
      </c>
      <c r="J309" s="28" t="s">
        <v>18</v>
      </c>
      <c r="K309" s="32">
        <v>100</v>
      </c>
      <c r="L309" s="32">
        <v>150</v>
      </c>
      <c r="M309" s="35" t="s">
        <v>76</v>
      </c>
      <c r="N309" s="36" t="s">
        <v>143</v>
      </c>
      <c r="AA309" s="40" t="s">
        <v>1150</v>
      </c>
      <c r="AB309" s="23" t="s">
        <v>1927</v>
      </c>
    </row>
    <row r="310" spans="1:28" s="9" customFormat="1" ht="12" customHeight="1" x14ac:dyDescent="0.25">
      <c r="A310" s="27" t="s">
        <v>498</v>
      </c>
      <c r="B310" s="27" t="s">
        <v>1046</v>
      </c>
      <c r="C310" s="27" t="s">
        <v>34</v>
      </c>
      <c r="D310" s="28" t="s">
        <v>29</v>
      </c>
      <c r="E310" s="42" t="str">
        <f t="shared" si="4"/>
        <v>Domaine Leflaive, Bourgogne, Blanc</v>
      </c>
      <c r="F310" s="36" t="s">
        <v>98</v>
      </c>
      <c r="G310" s="28" t="s">
        <v>16</v>
      </c>
      <c r="H310" s="31">
        <v>12</v>
      </c>
      <c r="I310" s="28" t="s">
        <v>23</v>
      </c>
      <c r="J310" s="28" t="s">
        <v>18</v>
      </c>
      <c r="K310" s="32">
        <v>600</v>
      </c>
      <c r="L310" s="32">
        <v>800</v>
      </c>
      <c r="M310" s="36" t="s">
        <v>78</v>
      </c>
      <c r="N310" s="36" t="s">
        <v>1084</v>
      </c>
      <c r="AA310" s="40" t="s">
        <v>1151</v>
      </c>
      <c r="AB310" s="23" t="s">
        <v>1928</v>
      </c>
    </row>
    <row r="311" spans="1:28" s="9" customFormat="1" ht="12" customHeight="1" x14ac:dyDescent="0.25">
      <c r="A311" s="27" t="s">
        <v>499</v>
      </c>
      <c r="B311" s="27" t="s">
        <v>1046</v>
      </c>
      <c r="C311" s="27" t="s">
        <v>34</v>
      </c>
      <c r="D311" s="28" t="s">
        <v>29</v>
      </c>
      <c r="E311" s="42" t="str">
        <f t="shared" si="4"/>
        <v>Matrot, Bourgogne, Chardonnay</v>
      </c>
      <c r="F311" s="36" t="s">
        <v>102</v>
      </c>
      <c r="G311" s="28" t="s">
        <v>16</v>
      </c>
      <c r="H311" s="31">
        <v>12</v>
      </c>
      <c r="I311" s="28" t="s">
        <v>23</v>
      </c>
      <c r="J311" s="28" t="s">
        <v>18</v>
      </c>
      <c r="K311" s="32">
        <v>140</v>
      </c>
      <c r="L311" s="32">
        <v>240</v>
      </c>
      <c r="M311" s="35" t="s">
        <v>76</v>
      </c>
      <c r="N311" s="36" t="s">
        <v>143</v>
      </c>
      <c r="AA311" s="40" t="s">
        <v>176</v>
      </c>
      <c r="AB311" s="23" t="s">
        <v>1929</v>
      </c>
    </row>
    <row r="312" spans="1:28" s="9" customFormat="1" ht="12" customHeight="1" x14ac:dyDescent="0.25">
      <c r="A312" s="27" t="s">
        <v>500</v>
      </c>
      <c r="B312" s="27" t="s">
        <v>1152</v>
      </c>
      <c r="C312" s="27" t="s">
        <v>34</v>
      </c>
      <c r="D312" s="28" t="s">
        <v>29</v>
      </c>
      <c r="E312" s="42" t="str">
        <f t="shared" si="4"/>
        <v>Pierre-Yves Colin-Morey, Bourgogne, Chardonnay</v>
      </c>
      <c r="F312" s="36" t="s">
        <v>1067</v>
      </c>
      <c r="G312" s="28" t="s">
        <v>16</v>
      </c>
      <c r="H312" s="31">
        <v>6</v>
      </c>
      <c r="I312" s="28" t="s">
        <v>23</v>
      </c>
      <c r="J312" s="28" t="s">
        <v>18</v>
      </c>
      <c r="K312" s="32">
        <v>200</v>
      </c>
      <c r="L312" s="32">
        <v>280</v>
      </c>
      <c r="M312" s="35" t="s">
        <v>76</v>
      </c>
      <c r="N312" s="36"/>
      <c r="AA312" s="40" t="s">
        <v>1149</v>
      </c>
      <c r="AB312" s="23" t="s">
        <v>1930</v>
      </c>
    </row>
    <row r="313" spans="1:28" s="9" customFormat="1" ht="12" customHeight="1" x14ac:dyDescent="0.25">
      <c r="A313" s="27" t="s">
        <v>501</v>
      </c>
      <c r="B313" s="27" t="s">
        <v>24</v>
      </c>
      <c r="C313" s="27" t="s">
        <v>34</v>
      </c>
      <c r="D313" s="28" t="s">
        <v>29</v>
      </c>
      <c r="E313" s="42" t="str">
        <f t="shared" si="4"/>
        <v>2015/2018 Mixed Lot of Olivier Leflaive</v>
      </c>
      <c r="F313" s="36" t="s">
        <v>99</v>
      </c>
      <c r="G313" s="28" t="s">
        <v>16</v>
      </c>
      <c r="H313" s="31">
        <v>6</v>
      </c>
      <c r="I313" s="28" t="s">
        <v>17</v>
      </c>
      <c r="J313" s="28" t="s">
        <v>18</v>
      </c>
      <c r="K313" s="32">
        <v>150</v>
      </c>
      <c r="L313" s="32">
        <v>200</v>
      </c>
      <c r="M313" s="35" t="s">
        <v>1153</v>
      </c>
      <c r="N313" s="35" t="s">
        <v>143</v>
      </c>
      <c r="AA313" s="40" t="s">
        <v>183</v>
      </c>
      <c r="AB313" s="23" t="s">
        <v>1931</v>
      </c>
    </row>
    <row r="314" spans="1:28" s="9" customFormat="1" ht="12" customHeight="1" x14ac:dyDescent="0.25">
      <c r="A314" s="27" t="s">
        <v>502</v>
      </c>
      <c r="B314" s="27" t="s">
        <v>24</v>
      </c>
      <c r="C314" s="27" t="s">
        <v>34</v>
      </c>
      <c r="D314" s="28" t="s">
        <v>29</v>
      </c>
      <c r="E314" s="42" t="str">
        <f t="shared" si="4"/>
        <v>Maison Leroy, Bourgogne, Fleurs de Vignes (2020 Release) - In Bond</v>
      </c>
      <c r="F314" s="36" t="s">
        <v>1155</v>
      </c>
      <c r="G314" s="28" t="s">
        <v>16</v>
      </c>
      <c r="H314" s="31">
        <v>6</v>
      </c>
      <c r="I314" s="28" t="s">
        <v>23</v>
      </c>
      <c r="J314" s="28" t="s">
        <v>22</v>
      </c>
      <c r="K314" s="32">
        <v>600</v>
      </c>
      <c r="L314" s="32">
        <v>800</v>
      </c>
      <c r="M314" s="49" t="s">
        <v>1156</v>
      </c>
      <c r="N314" s="35" t="s">
        <v>941</v>
      </c>
      <c r="AA314" s="40" t="s">
        <v>1154</v>
      </c>
      <c r="AB314" s="23" t="s">
        <v>1932</v>
      </c>
    </row>
    <row r="315" spans="1:28" s="9" customFormat="1" ht="12" customHeight="1" x14ac:dyDescent="0.25">
      <c r="A315" s="27" t="s">
        <v>503</v>
      </c>
      <c r="B315" s="27" t="s">
        <v>1044</v>
      </c>
      <c r="C315" s="27" t="s">
        <v>34</v>
      </c>
      <c r="D315" s="28" t="s">
        <v>29</v>
      </c>
      <c r="E315" s="42" t="str">
        <f t="shared" si="4"/>
        <v>Domaine Francois Raveneau, Chablis Grand Cru, Valmur</v>
      </c>
      <c r="F315" s="36" t="s">
        <v>1158</v>
      </c>
      <c r="G315" s="28" t="s">
        <v>16</v>
      </c>
      <c r="H315" s="31">
        <v>3</v>
      </c>
      <c r="I315" s="28" t="s">
        <v>17</v>
      </c>
      <c r="J315" s="28" t="s">
        <v>18</v>
      </c>
      <c r="K315" s="32">
        <v>1200</v>
      </c>
      <c r="L315" s="32">
        <v>1600</v>
      </c>
      <c r="M315" s="35" t="s">
        <v>76</v>
      </c>
      <c r="N315" s="36"/>
      <c r="AA315" s="40" t="s">
        <v>1157</v>
      </c>
      <c r="AB315" s="23" t="s">
        <v>1933</v>
      </c>
    </row>
    <row r="316" spans="1:28" s="9" customFormat="1" ht="12" customHeight="1" x14ac:dyDescent="0.25">
      <c r="A316" s="27" t="s">
        <v>504</v>
      </c>
      <c r="B316" s="27" t="s">
        <v>1044</v>
      </c>
      <c r="C316" s="27" t="s">
        <v>34</v>
      </c>
      <c r="D316" s="28" t="s">
        <v>29</v>
      </c>
      <c r="E316" s="42" t="str">
        <f t="shared" si="4"/>
        <v>Samuel Billaud, Chablis</v>
      </c>
      <c r="F316" s="36" t="s">
        <v>104</v>
      </c>
      <c r="G316" s="28" t="s">
        <v>16</v>
      </c>
      <c r="H316" s="31">
        <v>12</v>
      </c>
      <c r="I316" s="28" t="s">
        <v>23</v>
      </c>
      <c r="J316" s="28" t="s">
        <v>18</v>
      </c>
      <c r="K316" s="32">
        <v>170</v>
      </c>
      <c r="L316" s="32">
        <v>240</v>
      </c>
      <c r="M316" s="35" t="s">
        <v>76</v>
      </c>
      <c r="N316" s="35" t="s">
        <v>1084</v>
      </c>
      <c r="AA316" s="40" t="s">
        <v>1159</v>
      </c>
      <c r="AB316" s="23" t="s">
        <v>1934</v>
      </c>
    </row>
    <row r="317" spans="1:28" s="9" customFormat="1" ht="12" customHeight="1" x14ac:dyDescent="0.25">
      <c r="A317" s="27" t="s">
        <v>505</v>
      </c>
      <c r="B317" s="27" t="s">
        <v>1046</v>
      </c>
      <c r="C317" s="27" t="s">
        <v>34</v>
      </c>
      <c r="D317" s="28" t="s">
        <v>29</v>
      </c>
      <c r="E317" s="42" t="str">
        <f t="shared" si="4"/>
        <v>Herve Azo, Chablis - In Bond</v>
      </c>
      <c r="F317" s="36" t="s">
        <v>1161</v>
      </c>
      <c r="G317" s="28" t="s">
        <v>16</v>
      </c>
      <c r="H317" s="31">
        <v>12</v>
      </c>
      <c r="I317" s="28" t="s">
        <v>23</v>
      </c>
      <c r="J317" s="28" t="s">
        <v>22</v>
      </c>
      <c r="K317" s="32">
        <v>110</v>
      </c>
      <c r="L317" s="32">
        <v>160</v>
      </c>
      <c r="M317" s="35" t="s">
        <v>76</v>
      </c>
      <c r="N317" s="35"/>
      <c r="AA317" s="40" t="s">
        <v>1160</v>
      </c>
      <c r="AB317" s="23" t="s">
        <v>1935</v>
      </c>
    </row>
    <row r="318" spans="1:28" s="9" customFormat="1" ht="12" customHeight="1" x14ac:dyDescent="0.25">
      <c r="A318" s="27" t="s">
        <v>506</v>
      </c>
      <c r="B318" s="27" t="s">
        <v>1046</v>
      </c>
      <c r="C318" s="27" t="s">
        <v>34</v>
      </c>
      <c r="D318" s="28" t="s">
        <v>29</v>
      </c>
      <c r="E318" s="42" t="str">
        <f t="shared" si="4"/>
        <v>Herve Azo, Chablis - In Bond</v>
      </c>
      <c r="F318" s="36" t="s">
        <v>1161</v>
      </c>
      <c r="G318" s="28" t="s">
        <v>16</v>
      </c>
      <c r="H318" s="31">
        <v>12</v>
      </c>
      <c r="I318" s="28" t="s">
        <v>23</v>
      </c>
      <c r="J318" s="28" t="s">
        <v>22</v>
      </c>
      <c r="K318" s="32">
        <v>110</v>
      </c>
      <c r="L318" s="32">
        <v>160</v>
      </c>
      <c r="M318" s="35" t="s">
        <v>76</v>
      </c>
      <c r="N318" s="35"/>
      <c r="AA318" s="40" t="s">
        <v>1160</v>
      </c>
      <c r="AB318" s="23" t="s">
        <v>1936</v>
      </c>
    </row>
    <row r="319" spans="1:28" s="9" customFormat="1" ht="12" customHeight="1" x14ac:dyDescent="0.25">
      <c r="A319" s="27" t="s">
        <v>507</v>
      </c>
      <c r="B319" s="27" t="s">
        <v>1152</v>
      </c>
      <c r="C319" s="27" t="s">
        <v>34</v>
      </c>
      <c r="D319" s="28" t="s">
        <v>29</v>
      </c>
      <c r="E319" s="42" t="str">
        <f t="shared" si="4"/>
        <v>Domaine Francois Raveneau, Chablis</v>
      </c>
      <c r="F319" s="36" t="s">
        <v>1158</v>
      </c>
      <c r="G319" s="28" t="s">
        <v>16</v>
      </c>
      <c r="H319" s="31">
        <v>3</v>
      </c>
      <c r="I319" s="28" t="s">
        <v>23</v>
      </c>
      <c r="J319" s="28" t="s">
        <v>18</v>
      </c>
      <c r="K319" s="32">
        <v>300</v>
      </c>
      <c r="L319" s="32">
        <v>400</v>
      </c>
      <c r="M319" s="35" t="s">
        <v>1163</v>
      </c>
      <c r="N319" s="35"/>
      <c r="AA319" s="40" t="s">
        <v>1162</v>
      </c>
      <c r="AB319" s="23" t="s">
        <v>1937</v>
      </c>
    </row>
    <row r="320" spans="1:28" ht="12" customHeight="1" x14ac:dyDescent="0.25">
      <c r="A320" s="27" t="s">
        <v>508</v>
      </c>
      <c r="B320" s="27" t="s">
        <v>1035</v>
      </c>
      <c r="C320" s="27" t="s">
        <v>34</v>
      </c>
      <c r="D320" s="28" t="s">
        <v>29</v>
      </c>
      <c r="E320" s="42" t="str">
        <f t="shared" si="4"/>
        <v>Olivier Merlin, Macon, La Roche-Vineuse Cras</v>
      </c>
      <c r="F320" s="36" t="s">
        <v>1136</v>
      </c>
      <c r="G320" s="28" t="s">
        <v>16</v>
      </c>
      <c r="H320" s="31">
        <v>6</v>
      </c>
      <c r="I320" s="28" t="s">
        <v>23</v>
      </c>
      <c r="J320" s="28" t="s">
        <v>18</v>
      </c>
      <c r="K320" s="32">
        <v>60</v>
      </c>
      <c r="L320" s="32">
        <v>90</v>
      </c>
      <c r="M320" s="35" t="s">
        <v>76</v>
      </c>
      <c r="N320" s="35" t="s">
        <v>1084</v>
      </c>
      <c r="AA320" s="40" t="s">
        <v>1164</v>
      </c>
      <c r="AB320" s="22" t="s">
        <v>1938</v>
      </c>
    </row>
    <row r="321" spans="1:28" ht="12" customHeight="1" x14ac:dyDescent="0.25">
      <c r="A321" s="27" t="s">
        <v>509</v>
      </c>
      <c r="B321" s="27" t="s">
        <v>1035</v>
      </c>
      <c r="C321" s="27" t="s">
        <v>34</v>
      </c>
      <c r="D321" s="28" t="s">
        <v>29</v>
      </c>
      <c r="E321" s="42" t="str">
        <f t="shared" si="4"/>
        <v>Les Heritiers du Comte Lafon, Vire-Clesse</v>
      </c>
      <c r="F321" s="36" t="s">
        <v>1166</v>
      </c>
      <c r="G321" s="28" t="s">
        <v>16</v>
      </c>
      <c r="H321" s="31">
        <v>12</v>
      </c>
      <c r="I321" s="28" t="s">
        <v>23</v>
      </c>
      <c r="J321" s="28" t="s">
        <v>18</v>
      </c>
      <c r="K321" s="32">
        <v>150</v>
      </c>
      <c r="L321" s="32">
        <v>220</v>
      </c>
      <c r="M321" s="36" t="s">
        <v>76</v>
      </c>
      <c r="N321" s="36" t="s">
        <v>1084</v>
      </c>
      <c r="AA321" s="40" t="s">
        <v>1165</v>
      </c>
      <c r="AB321" s="22" t="s">
        <v>1939</v>
      </c>
    </row>
    <row r="322" spans="1:28" ht="12" customHeight="1" x14ac:dyDescent="0.25">
      <c r="A322" s="27" t="s">
        <v>510</v>
      </c>
      <c r="B322" s="27" t="s">
        <v>24</v>
      </c>
      <c r="C322" s="27" t="s">
        <v>34</v>
      </c>
      <c r="D322" s="28" t="s">
        <v>29</v>
      </c>
      <c r="E322" s="42" t="str">
        <f t="shared" si="4"/>
        <v>2020/2021 Macon from Les Heritiers du Comte Lafon</v>
      </c>
      <c r="F322" s="36" t="s">
        <v>1166</v>
      </c>
      <c r="G322" s="28" t="s">
        <v>16</v>
      </c>
      <c r="H322" s="31">
        <v>11</v>
      </c>
      <c r="I322" s="28" t="s">
        <v>17</v>
      </c>
      <c r="J322" s="28" t="s">
        <v>18</v>
      </c>
      <c r="K322" s="32">
        <v>120</v>
      </c>
      <c r="L322" s="32">
        <v>180</v>
      </c>
      <c r="M322" s="35" t="s">
        <v>1168</v>
      </c>
      <c r="N322" s="36" t="s">
        <v>1084</v>
      </c>
      <c r="AA322" s="40" t="s">
        <v>1167</v>
      </c>
      <c r="AB322" s="22" t="s">
        <v>1940</v>
      </c>
    </row>
    <row r="323" spans="1:28" ht="12" customHeight="1" x14ac:dyDescent="0.25">
      <c r="A323" s="27" t="s">
        <v>511</v>
      </c>
      <c r="B323" s="27" t="s">
        <v>1044</v>
      </c>
      <c r="C323" s="27" t="s">
        <v>34</v>
      </c>
      <c r="D323" s="28" t="s">
        <v>29</v>
      </c>
      <c r="E323" s="42" t="str">
        <f t="shared" si="4"/>
        <v>Les Heritiers du Comte Lafon, Vire-Clesse</v>
      </c>
      <c r="F323" s="36" t="s">
        <v>1166</v>
      </c>
      <c r="G323" s="28" t="s">
        <v>16</v>
      </c>
      <c r="H323" s="31">
        <v>12</v>
      </c>
      <c r="I323" s="28" t="s">
        <v>23</v>
      </c>
      <c r="J323" s="28" t="s">
        <v>18</v>
      </c>
      <c r="K323" s="32">
        <v>150</v>
      </c>
      <c r="L323" s="32">
        <v>220</v>
      </c>
      <c r="M323" s="36" t="s">
        <v>76</v>
      </c>
      <c r="N323" s="36" t="s">
        <v>1084</v>
      </c>
      <c r="AA323" s="40" t="s">
        <v>1165</v>
      </c>
      <c r="AB323" s="22" t="s">
        <v>1941</v>
      </c>
    </row>
    <row r="324" spans="1:28" ht="12" customHeight="1" x14ac:dyDescent="0.25">
      <c r="A324" s="27" t="s">
        <v>512</v>
      </c>
      <c r="B324" s="28" t="s">
        <v>1152</v>
      </c>
      <c r="C324" s="27" t="s">
        <v>34</v>
      </c>
      <c r="D324" s="28" t="s">
        <v>29</v>
      </c>
      <c r="E324" s="42" t="str">
        <f t="shared" ref="E324:E387" si="5">HYPERLINK(AB324,AA324)</f>
        <v>2023 Mixed Lot of Olivier Merlin, Macon and Pouilly-Fuisse</v>
      </c>
      <c r="F324" s="35" t="s">
        <v>1136</v>
      </c>
      <c r="G324" s="28" t="s">
        <v>16</v>
      </c>
      <c r="H324" s="31">
        <v>12</v>
      </c>
      <c r="I324" s="28" t="s">
        <v>23</v>
      </c>
      <c r="J324" s="28" t="s">
        <v>18</v>
      </c>
      <c r="K324" s="32">
        <v>220</v>
      </c>
      <c r="L324" s="32">
        <v>320</v>
      </c>
      <c r="M324" s="49" t="s">
        <v>1170</v>
      </c>
      <c r="N324" s="35" t="s">
        <v>1084</v>
      </c>
      <c r="AA324" s="41" t="s">
        <v>1169</v>
      </c>
      <c r="AB324" s="22" t="s">
        <v>1942</v>
      </c>
    </row>
    <row r="325" spans="1:28" ht="12" customHeight="1" x14ac:dyDescent="0.25">
      <c r="A325" s="27" t="s">
        <v>513</v>
      </c>
      <c r="B325" s="28" t="s">
        <v>1011</v>
      </c>
      <c r="C325" s="27" t="s">
        <v>71</v>
      </c>
      <c r="D325" s="28" t="s">
        <v>15</v>
      </c>
      <c r="E325" s="42" t="str">
        <f t="shared" si="5"/>
        <v>Philippe Pacalet, Moulin-a-Vent - In Bond</v>
      </c>
      <c r="F325" s="35" t="s">
        <v>1172</v>
      </c>
      <c r="G325" s="28" t="s">
        <v>16</v>
      </c>
      <c r="H325" s="31">
        <v>6</v>
      </c>
      <c r="I325" s="28" t="s">
        <v>23</v>
      </c>
      <c r="J325" s="28" t="s">
        <v>22</v>
      </c>
      <c r="K325" s="32">
        <v>130</v>
      </c>
      <c r="L325" s="32">
        <v>180</v>
      </c>
      <c r="M325" s="49"/>
      <c r="N325" s="35" t="s">
        <v>941</v>
      </c>
      <c r="AA325" s="41" t="s">
        <v>1171</v>
      </c>
      <c r="AB325" s="22" t="s">
        <v>1943</v>
      </c>
    </row>
    <row r="326" spans="1:28" ht="12" customHeight="1" x14ac:dyDescent="0.25">
      <c r="A326" s="27" t="s">
        <v>514</v>
      </c>
      <c r="B326" s="28" t="s">
        <v>1011</v>
      </c>
      <c r="C326" s="27" t="s">
        <v>71</v>
      </c>
      <c r="D326" s="28" t="s">
        <v>15</v>
      </c>
      <c r="E326" s="42" t="str">
        <f t="shared" si="5"/>
        <v>Chateau Des Jacques, Moulin-a-Vent Clos de Rochegres</v>
      </c>
      <c r="F326" s="35" t="s">
        <v>1174</v>
      </c>
      <c r="G326" s="28" t="s">
        <v>16</v>
      </c>
      <c r="H326" s="31">
        <v>6</v>
      </c>
      <c r="I326" s="28" t="s">
        <v>19</v>
      </c>
      <c r="J326" s="28" t="s">
        <v>18</v>
      </c>
      <c r="K326" s="32">
        <v>60</v>
      </c>
      <c r="L326" s="32">
        <v>100</v>
      </c>
      <c r="M326" s="49"/>
      <c r="N326" s="36" t="s">
        <v>883</v>
      </c>
      <c r="AA326" s="41" t="s">
        <v>1173</v>
      </c>
      <c r="AB326" s="22" t="s">
        <v>1944</v>
      </c>
    </row>
    <row r="327" spans="1:28" ht="12" customHeight="1" x14ac:dyDescent="0.25">
      <c r="A327" s="27" t="s">
        <v>515</v>
      </c>
      <c r="B327" s="28" t="s">
        <v>921</v>
      </c>
      <c r="C327" s="27" t="s">
        <v>71</v>
      </c>
      <c r="D327" s="28" t="s">
        <v>15</v>
      </c>
      <c r="E327" s="42" t="str">
        <f t="shared" si="5"/>
        <v>Thibault Liger-Belair, Moulin-a-Vent, Les Vieilles Vignes - In Bond</v>
      </c>
      <c r="F327" s="35" t="s">
        <v>1138</v>
      </c>
      <c r="G327" s="28" t="s">
        <v>16</v>
      </c>
      <c r="H327" s="31">
        <v>12</v>
      </c>
      <c r="I327" s="28" t="s">
        <v>23</v>
      </c>
      <c r="J327" s="28" t="s">
        <v>22</v>
      </c>
      <c r="K327" s="32">
        <v>120</v>
      </c>
      <c r="L327" s="32">
        <v>180</v>
      </c>
      <c r="M327" s="49"/>
      <c r="N327" s="36"/>
      <c r="AA327" s="41" t="s">
        <v>1175</v>
      </c>
      <c r="AB327" s="22" t="s">
        <v>1945</v>
      </c>
    </row>
    <row r="328" spans="1:28" ht="12" customHeight="1" x14ac:dyDescent="0.25">
      <c r="A328" s="27" t="s">
        <v>516</v>
      </c>
      <c r="B328" s="28" t="s">
        <v>921</v>
      </c>
      <c r="C328" s="27" t="s">
        <v>71</v>
      </c>
      <c r="D328" s="28" t="s">
        <v>15</v>
      </c>
      <c r="E328" s="42" t="str">
        <f t="shared" si="5"/>
        <v>Thibault Liger-Belair, Moulin-a-Vent, Les Vieilles Vignes - In Bond</v>
      </c>
      <c r="F328" s="35" t="s">
        <v>1138</v>
      </c>
      <c r="G328" s="28" t="s">
        <v>16</v>
      </c>
      <c r="H328" s="31">
        <v>12</v>
      </c>
      <c r="I328" s="28" t="s">
        <v>23</v>
      </c>
      <c r="J328" s="28" t="s">
        <v>22</v>
      </c>
      <c r="K328" s="32">
        <v>120</v>
      </c>
      <c r="L328" s="32">
        <v>180</v>
      </c>
      <c r="M328" s="49"/>
      <c r="N328" s="35"/>
      <c r="AA328" s="41" t="s">
        <v>1175</v>
      </c>
      <c r="AB328" s="22" t="s">
        <v>1946</v>
      </c>
    </row>
    <row r="329" spans="1:28" ht="12" customHeight="1" x14ac:dyDescent="0.25">
      <c r="A329" s="27" t="s">
        <v>517</v>
      </c>
      <c r="B329" s="28" t="s">
        <v>921</v>
      </c>
      <c r="C329" s="27" t="s">
        <v>71</v>
      </c>
      <c r="D329" s="28" t="s">
        <v>15</v>
      </c>
      <c r="E329" s="42" t="str">
        <f t="shared" si="5"/>
        <v>Thibault Liger-Belair, La Roche , Moulin-a-Vent - In Bond</v>
      </c>
      <c r="F329" s="35" t="s">
        <v>1138</v>
      </c>
      <c r="G329" s="28" t="s">
        <v>16</v>
      </c>
      <c r="H329" s="31">
        <v>12</v>
      </c>
      <c r="I329" s="28" t="s">
        <v>23</v>
      </c>
      <c r="J329" s="28" t="s">
        <v>22</v>
      </c>
      <c r="K329" s="32">
        <v>120</v>
      </c>
      <c r="L329" s="32">
        <v>180</v>
      </c>
      <c r="M329" s="49" t="s">
        <v>69</v>
      </c>
      <c r="N329" s="36"/>
      <c r="AA329" s="41" t="s">
        <v>1176</v>
      </c>
      <c r="AB329" s="22" t="s">
        <v>1947</v>
      </c>
    </row>
    <row r="330" spans="1:28" ht="12" customHeight="1" x14ac:dyDescent="0.25">
      <c r="A330" s="27" t="s">
        <v>518</v>
      </c>
      <c r="B330" s="28" t="s">
        <v>1027</v>
      </c>
      <c r="C330" s="27" t="s">
        <v>71</v>
      </c>
      <c r="D330" s="28" t="s">
        <v>15</v>
      </c>
      <c r="E330" s="42" t="str">
        <f t="shared" si="5"/>
        <v>Louis Jadot Chateau des Jacques Moulin-a-Vent (Magnums)</v>
      </c>
      <c r="F330" s="35" t="s">
        <v>1178</v>
      </c>
      <c r="G330" s="28" t="s">
        <v>21</v>
      </c>
      <c r="H330" s="31">
        <v>6</v>
      </c>
      <c r="I330" s="28" t="s">
        <v>19</v>
      </c>
      <c r="J330" s="28" t="s">
        <v>18</v>
      </c>
      <c r="K330" s="32">
        <v>140</v>
      </c>
      <c r="L330" s="32">
        <v>180</v>
      </c>
      <c r="M330" s="49"/>
      <c r="N330" s="36" t="s">
        <v>883</v>
      </c>
      <c r="AA330" s="41" t="s">
        <v>1177</v>
      </c>
      <c r="AB330" s="22" t="s">
        <v>1948</v>
      </c>
    </row>
    <row r="331" spans="1:28" ht="12" customHeight="1" x14ac:dyDescent="0.25">
      <c r="A331" s="27" t="s">
        <v>519</v>
      </c>
      <c r="B331" s="28" t="s">
        <v>1029</v>
      </c>
      <c r="C331" s="27" t="s">
        <v>71</v>
      </c>
      <c r="D331" s="28" t="s">
        <v>15</v>
      </c>
      <c r="E331" s="42" t="str">
        <f t="shared" si="5"/>
        <v>Thibault Liger-Belair, Moulin-a-Vent, Champ de Cour - In Bond</v>
      </c>
      <c r="F331" s="35" t="s">
        <v>1138</v>
      </c>
      <c r="G331" s="28" t="s">
        <v>16</v>
      </c>
      <c r="H331" s="31">
        <v>12</v>
      </c>
      <c r="I331" s="28" t="s">
        <v>23</v>
      </c>
      <c r="J331" s="28" t="s">
        <v>22</v>
      </c>
      <c r="K331" s="32">
        <v>120</v>
      </c>
      <c r="L331" s="32">
        <v>180</v>
      </c>
      <c r="M331" s="49" t="s">
        <v>69</v>
      </c>
      <c r="N331" s="36"/>
      <c r="AA331" s="41" t="s">
        <v>1179</v>
      </c>
      <c r="AB331" s="22" t="s">
        <v>1949</v>
      </c>
    </row>
    <row r="332" spans="1:28" ht="12" customHeight="1" x14ac:dyDescent="0.25">
      <c r="A332" s="27" t="s">
        <v>520</v>
      </c>
      <c r="B332" s="27"/>
      <c r="C332" s="27"/>
      <c r="D332" s="28"/>
      <c r="E332" s="42" t="str">
        <f t="shared" si="5"/>
        <v>Lot Withdrawn</v>
      </c>
      <c r="F332" s="36"/>
      <c r="G332" s="28"/>
      <c r="H332" s="31"/>
      <c r="I332" s="28"/>
      <c r="J332" s="28"/>
      <c r="K332" s="32">
        <v>0</v>
      </c>
      <c r="L332" s="32">
        <v>0</v>
      </c>
      <c r="M332" s="35"/>
      <c r="N332" s="36"/>
      <c r="AA332" s="40" t="s">
        <v>1180</v>
      </c>
      <c r="AB332" s="22" t="s">
        <v>1950</v>
      </c>
    </row>
    <row r="333" spans="1:28" ht="12" customHeight="1" x14ac:dyDescent="0.25">
      <c r="A333" s="27" t="s">
        <v>521</v>
      </c>
      <c r="B333" s="27" t="s">
        <v>1181</v>
      </c>
      <c r="C333" s="27" t="s">
        <v>34</v>
      </c>
      <c r="D333" s="28" t="s">
        <v>15</v>
      </c>
      <c r="E333" s="42" t="str">
        <f t="shared" si="5"/>
        <v>Domaine Marquis d'Angerville, Volnay Premier Cru, Clos des Ducs</v>
      </c>
      <c r="F333" s="36" t="s">
        <v>103</v>
      </c>
      <c r="G333" s="28" t="s">
        <v>16</v>
      </c>
      <c r="H333" s="31">
        <v>4</v>
      </c>
      <c r="I333" s="28" t="s">
        <v>17</v>
      </c>
      <c r="J333" s="28" t="s">
        <v>18</v>
      </c>
      <c r="K333" s="32">
        <v>420</v>
      </c>
      <c r="L333" s="32">
        <v>600</v>
      </c>
      <c r="M333" s="35" t="s">
        <v>137</v>
      </c>
      <c r="N333" s="36"/>
      <c r="AA333" s="40" t="s">
        <v>178</v>
      </c>
      <c r="AB333" s="22" t="s">
        <v>1951</v>
      </c>
    </row>
    <row r="334" spans="1:28" ht="12" customHeight="1" x14ac:dyDescent="0.25">
      <c r="A334" s="27" t="s">
        <v>522</v>
      </c>
      <c r="B334" s="27" t="s">
        <v>873</v>
      </c>
      <c r="C334" s="27" t="s">
        <v>34</v>
      </c>
      <c r="D334" s="28" t="s">
        <v>15</v>
      </c>
      <c r="E334" s="42" t="str">
        <f t="shared" si="5"/>
        <v>Domaine Marquis d'Angerville, Volnay Premier Cru, Clos des Ducs</v>
      </c>
      <c r="F334" s="36" t="s">
        <v>103</v>
      </c>
      <c r="G334" s="28" t="s">
        <v>16</v>
      </c>
      <c r="H334" s="31">
        <v>3</v>
      </c>
      <c r="I334" s="28" t="s">
        <v>17</v>
      </c>
      <c r="J334" s="28" t="s">
        <v>18</v>
      </c>
      <c r="K334" s="32">
        <v>320</v>
      </c>
      <c r="L334" s="32">
        <v>480</v>
      </c>
      <c r="M334" s="35" t="s">
        <v>133</v>
      </c>
      <c r="N334" s="36"/>
      <c r="AA334" s="40" t="s">
        <v>178</v>
      </c>
      <c r="AB334" s="22" t="s">
        <v>1952</v>
      </c>
    </row>
    <row r="335" spans="1:28" ht="12" customHeight="1" x14ac:dyDescent="0.25">
      <c r="A335" s="27" t="s">
        <v>523</v>
      </c>
      <c r="B335" s="27" t="s">
        <v>24</v>
      </c>
      <c r="C335" s="27" t="s">
        <v>34</v>
      </c>
      <c r="D335" s="28" t="s">
        <v>15</v>
      </c>
      <c r="E335" s="42" t="str">
        <f t="shared" si="5"/>
        <v>1998/1999 Domaine Marquis d'Angerville, Volnay Premier Cru, Clos des Ducs</v>
      </c>
      <c r="F335" s="36" t="s">
        <v>103</v>
      </c>
      <c r="G335" s="28" t="s">
        <v>16</v>
      </c>
      <c r="H335" s="31">
        <v>3</v>
      </c>
      <c r="I335" s="28" t="s">
        <v>17</v>
      </c>
      <c r="J335" s="28" t="s">
        <v>18</v>
      </c>
      <c r="K335" s="32">
        <v>300</v>
      </c>
      <c r="L335" s="32">
        <v>400</v>
      </c>
      <c r="M335" s="35" t="s">
        <v>1183</v>
      </c>
      <c r="N335" s="36" t="s">
        <v>1619</v>
      </c>
      <c r="AA335" s="40" t="s">
        <v>1182</v>
      </c>
      <c r="AB335" s="22" t="s">
        <v>1953</v>
      </c>
    </row>
    <row r="336" spans="1:28" ht="12" customHeight="1" x14ac:dyDescent="0.25">
      <c r="A336" s="27" t="s">
        <v>524</v>
      </c>
      <c r="B336" s="27" t="s">
        <v>960</v>
      </c>
      <c r="C336" s="27" t="s">
        <v>34</v>
      </c>
      <c r="D336" s="28" t="s">
        <v>15</v>
      </c>
      <c r="E336" s="42" t="str">
        <f t="shared" si="5"/>
        <v>Domaine Marquis d'Angerville, Volnay Premier Cru, Clos des Ducs</v>
      </c>
      <c r="F336" s="36" t="s">
        <v>103</v>
      </c>
      <c r="G336" s="28" t="s">
        <v>16</v>
      </c>
      <c r="H336" s="31">
        <v>5</v>
      </c>
      <c r="I336" s="28" t="s">
        <v>17</v>
      </c>
      <c r="J336" s="28" t="s">
        <v>18</v>
      </c>
      <c r="K336" s="32">
        <v>500</v>
      </c>
      <c r="L336" s="32">
        <v>700</v>
      </c>
      <c r="M336" s="35" t="s">
        <v>138</v>
      </c>
      <c r="N336" s="35" t="s">
        <v>1619</v>
      </c>
      <c r="AA336" s="40" t="s">
        <v>178</v>
      </c>
      <c r="AB336" s="22" t="s">
        <v>1954</v>
      </c>
    </row>
    <row r="337" spans="1:28" ht="12" customHeight="1" x14ac:dyDescent="0.25">
      <c r="A337" s="27" t="s">
        <v>525</v>
      </c>
      <c r="B337" s="27" t="s">
        <v>24</v>
      </c>
      <c r="C337" s="27" t="s">
        <v>34</v>
      </c>
      <c r="D337" s="28" t="s">
        <v>15</v>
      </c>
      <c r="E337" s="42" t="str">
        <f t="shared" si="5"/>
        <v>2000/2004 Domaine Marquis d'Angerville, Volnay Premier Cru, Clos des Ducs</v>
      </c>
      <c r="F337" s="36" t="s">
        <v>103</v>
      </c>
      <c r="G337" s="28" t="s">
        <v>16</v>
      </c>
      <c r="H337" s="31">
        <v>6</v>
      </c>
      <c r="I337" s="28" t="s">
        <v>17</v>
      </c>
      <c r="J337" s="28" t="s">
        <v>18</v>
      </c>
      <c r="K337" s="32">
        <v>600</v>
      </c>
      <c r="L337" s="32">
        <v>900</v>
      </c>
      <c r="M337" s="35" t="s">
        <v>1184</v>
      </c>
      <c r="N337" s="36" t="s">
        <v>1619</v>
      </c>
      <c r="AA337" s="40" t="s">
        <v>182</v>
      </c>
      <c r="AB337" s="22" t="s">
        <v>1955</v>
      </c>
    </row>
    <row r="338" spans="1:28" ht="12" customHeight="1" x14ac:dyDescent="0.25">
      <c r="A338" s="27" t="s">
        <v>526</v>
      </c>
      <c r="B338" s="27" t="s">
        <v>916</v>
      </c>
      <c r="C338" s="27" t="s">
        <v>34</v>
      </c>
      <c r="D338" s="28" t="s">
        <v>15</v>
      </c>
      <c r="E338" s="42" t="str">
        <f t="shared" si="5"/>
        <v>Frederic Magnien, Echezeaux Grand Cru - In Bond</v>
      </c>
      <c r="F338" s="36" t="s">
        <v>1186</v>
      </c>
      <c r="G338" s="28" t="s">
        <v>16</v>
      </c>
      <c r="H338" s="31">
        <v>12</v>
      </c>
      <c r="I338" s="28" t="s">
        <v>23</v>
      </c>
      <c r="J338" s="28" t="s">
        <v>22</v>
      </c>
      <c r="K338" s="32">
        <v>1000</v>
      </c>
      <c r="L338" s="32">
        <v>1500</v>
      </c>
      <c r="M338" s="36"/>
      <c r="N338" s="35" t="s">
        <v>941</v>
      </c>
      <c r="AA338" s="40" t="s">
        <v>1185</v>
      </c>
      <c r="AB338" s="22" t="s">
        <v>1956</v>
      </c>
    </row>
    <row r="339" spans="1:28" ht="12" customHeight="1" x14ac:dyDescent="0.25">
      <c r="A339" s="27" t="s">
        <v>527</v>
      </c>
      <c r="B339" s="27" t="s">
        <v>965</v>
      </c>
      <c r="C339" s="27" t="s">
        <v>34</v>
      </c>
      <c r="D339" s="28" t="s">
        <v>15</v>
      </c>
      <c r="E339" s="42" t="str">
        <f t="shared" si="5"/>
        <v>Alain Hudelot-Noellat, Romanee-Saint-Vivant Grand Cru - In Bond</v>
      </c>
      <c r="F339" s="36" t="s">
        <v>1103</v>
      </c>
      <c r="G339" s="28" t="s">
        <v>16</v>
      </c>
      <c r="H339" s="31">
        <v>12</v>
      </c>
      <c r="I339" s="28" t="s">
        <v>23</v>
      </c>
      <c r="J339" s="28" t="s">
        <v>22</v>
      </c>
      <c r="K339" s="32">
        <v>2600</v>
      </c>
      <c r="L339" s="32">
        <v>3400</v>
      </c>
      <c r="M339" s="36"/>
      <c r="N339" s="36" t="s">
        <v>941</v>
      </c>
      <c r="AA339" s="40" t="s">
        <v>1187</v>
      </c>
      <c r="AB339" s="22" t="s">
        <v>1957</v>
      </c>
    </row>
    <row r="340" spans="1:28" ht="12" customHeight="1" x14ac:dyDescent="0.25">
      <c r="A340" s="27" t="s">
        <v>528</v>
      </c>
      <c r="B340" s="27" t="s">
        <v>916</v>
      </c>
      <c r="C340" s="27" t="s">
        <v>34</v>
      </c>
      <c r="D340" s="28" t="s">
        <v>15</v>
      </c>
      <c r="E340" s="42" t="str">
        <f t="shared" si="5"/>
        <v>Maume (Tawse), Mazis-Chambertin Grand Cru</v>
      </c>
      <c r="F340" s="36" t="s">
        <v>1189</v>
      </c>
      <c r="G340" s="28" t="s">
        <v>16</v>
      </c>
      <c r="H340" s="31">
        <v>12</v>
      </c>
      <c r="I340" s="28" t="s">
        <v>17</v>
      </c>
      <c r="J340" s="28" t="s">
        <v>18</v>
      </c>
      <c r="K340" s="32">
        <v>1000</v>
      </c>
      <c r="L340" s="32">
        <v>1500</v>
      </c>
      <c r="M340" s="36"/>
      <c r="N340" s="36" t="s">
        <v>883</v>
      </c>
      <c r="AA340" s="40" t="s">
        <v>1188</v>
      </c>
      <c r="AB340" s="22" t="s">
        <v>1958</v>
      </c>
    </row>
    <row r="341" spans="1:28" ht="12" customHeight="1" x14ac:dyDescent="0.25">
      <c r="A341" s="27" t="s">
        <v>529</v>
      </c>
      <c r="B341" s="27" t="s">
        <v>916</v>
      </c>
      <c r="C341" s="27" t="s">
        <v>34</v>
      </c>
      <c r="D341" s="28" t="s">
        <v>15</v>
      </c>
      <c r="E341" s="42" t="str">
        <f t="shared" si="5"/>
        <v>Robert Groffier, Gevrey-Chambertin Premier Cru - In Bond</v>
      </c>
      <c r="F341" s="36" t="s">
        <v>1191</v>
      </c>
      <c r="G341" s="28" t="s">
        <v>16</v>
      </c>
      <c r="H341" s="31">
        <v>12</v>
      </c>
      <c r="I341" s="28" t="s">
        <v>23</v>
      </c>
      <c r="J341" s="28" t="s">
        <v>22</v>
      </c>
      <c r="K341" s="32">
        <v>480</v>
      </c>
      <c r="L341" s="32">
        <v>650</v>
      </c>
      <c r="M341" s="49"/>
      <c r="N341" s="36" t="s">
        <v>941</v>
      </c>
      <c r="AA341" s="40" t="s">
        <v>1190</v>
      </c>
      <c r="AB341" s="22" t="s">
        <v>1959</v>
      </c>
    </row>
    <row r="342" spans="1:28" ht="12" customHeight="1" x14ac:dyDescent="0.25">
      <c r="A342" s="27" t="s">
        <v>530</v>
      </c>
      <c r="B342" s="27" t="s">
        <v>916</v>
      </c>
      <c r="C342" s="27" t="s">
        <v>34</v>
      </c>
      <c r="D342" s="28" t="s">
        <v>15</v>
      </c>
      <c r="E342" s="42" t="str">
        <f t="shared" si="5"/>
        <v>Domaine Fourrier, Gevrey-Chambertin Premier Cru, Cherbaudes Vieille Vigne - In Bond</v>
      </c>
      <c r="F342" s="36" t="s">
        <v>108</v>
      </c>
      <c r="G342" s="28" t="s">
        <v>16</v>
      </c>
      <c r="H342" s="31">
        <v>12</v>
      </c>
      <c r="I342" s="28" t="s">
        <v>23</v>
      </c>
      <c r="J342" s="28" t="s">
        <v>22</v>
      </c>
      <c r="K342" s="32">
        <v>900</v>
      </c>
      <c r="L342" s="32">
        <v>1300</v>
      </c>
      <c r="M342" s="49"/>
      <c r="N342" s="36" t="s">
        <v>941</v>
      </c>
      <c r="AA342" s="40" t="s">
        <v>1192</v>
      </c>
      <c r="AB342" s="22" t="s">
        <v>1960</v>
      </c>
    </row>
    <row r="343" spans="1:28" ht="12" customHeight="1" x14ac:dyDescent="0.25">
      <c r="A343" s="27" t="s">
        <v>531</v>
      </c>
      <c r="B343" s="27" t="s">
        <v>916</v>
      </c>
      <c r="C343" s="27" t="s">
        <v>34</v>
      </c>
      <c r="D343" s="28" t="s">
        <v>15</v>
      </c>
      <c r="E343" s="42" t="str">
        <f t="shared" si="5"/>
        <v>Domaine Louis Jadot, Chambolle-Musigny Premier Cru, Les Fuees</v>
      </c>
      <c r="F343" s="36" t="s">
        <v>1194</v>
      </c>
      <c r="G343" s="28" t="s">
        <v>16</v>
      </c>
      <c r="H343" s="31">
        <v>12</v>
      </c>
      <c r="I343" s="28" t="s">
        <v>19</v>
      </c>
      <c r="J343" s="28" t="s">
        <v>18</v>
      </c>
      <c r="K343" s="32">
        <v>400</v>
      </c>
      <c r="L343" s="32">
        <v>600</v>
      </c>
      <c r="M343" s="36"/>
      <c r="N343" s="36" t="s">
        <v>883</v>
      </c>
      <c r="AA343" s="40" t="s">
        <v>1193</v>
      </c>
      <c r="AB343" s="22" t="s">
        <v>1961</v>
      </c>
    </row>
    <row r="344" spans="1:28" ht="12" customHeight="1" x14ac:dyDescent="0.25">
      <c r="A344" s="27" t="s">
        <v>532</v>
      </c>
      <c r="B344" s="27" t="s">
        <v>916</v>
      </c>
      <c r="C344" s="27" t="s">
        <v>34</v>
      </c>
      <c r="D344" s="28" t="s">
        <v>15</v>
      </c>
      <c r="E344" s="42" t="str">
        <f t="shared" si="5"/>
        <v>Domaine Bruno Clavelier, Chambolle-Musigny Premier Cru, La Combe d'Orveau Vieilles Vignes Rouge</v>
      </c>
      <c r="F344" s="35" t="s">
        <v>1196</v>
      </c>
      <c r="G344" s="28" t="s">
        <v>16</v>
      </c>
      <c r="H344" s="31">
        <v>12</v>
      </c>
      <c r="I344" s="28" t="s">
        <v>17</v>
      </c>
      <c r="J344" s="28" t="s">
        <v>18</v>
      </c>
      <c r="K344" s="32">
        <v>700</v>
      </c>
      <c r="L344" s="32">
        <v>900</v>
      </c>
      <c r="M344" s="50"/>
      <c r="N344" s="36" t="s">
        <v>883</v>
      </c>
      <c r="AA344" s="41" t="s">
        <v>1195</v>
      </c>
      <c r="AB344" s="22" t="s">
        <v>1962</v>
      </c>
    </row>
    <row r="345" spans="1:28" ht="12" customHeight="1" x14ac:dyDescent="0.25">
      <c r="A345" s="27" t="s">
        <v>533</v>
      </c>
      <c r="B345" s="27" t="s">
        <v>916</v>
      </c>
      <c r="C345" s="27" t="s">
        <v>34</v>
      </c>
      <c r="D345" s="28" t="s">
        <v>15</v>
      </c>
      <c r="E345" s="42" t="str">
        <f t="shared" si="5"/>
        <v>2005 Domaine Confuron Cotetidot, Nuits-Saint-Georges Premier Cru, Aux Vignerondes</v>
      </c>
      <c r="F345" s="36" t="s">
        <v>1198</v>
      </c>
      <c r="G345" s="28" t="s">
        <v>16</v>
      </c>
      <c r="H345" s="31">
        <v>6</v>
      </c>
      <c r="I345" s="28" t="s">
        <v>17</v>
      </c>
      <c r="J345" s="28" t="s">
        <v>18</v>
      </c>
      <c r="K345" s="32">
        <v>280</v>
      </c>
      <c r="L345" s="32">
        <v>360</v>
      </c>
      <c r="M345" s="49"/>
      <c r="N345" s="36" t="s">
        <v>883</v>
      </c>
      <c r="AA345" s="40" t="s">
        <v>1197</v>
      </c>
      <c r="AB345" s="22" t="s">
        <v>1963</v>
      </c>
    </row>
    <row r="346" spans="1:28" ht="12" customHeight="1" x14ac:dyDescent="0.25">
      <c r="A346" s="27" t="s">
        <v>534</v>
      </c>
      <c r="B346" s="27" t="s">
        <v>916</v>
      </c>
      <c r="C346" s="27" t="s">
        <v>34</v>
      </c>
      <c r="D346" s="28" t="s">
        <v>15</v>
      </c>
      <c r="E346" s="42" t="str">
        <f t="shared" si="5"/>
        <v>Nicolas Potel, Vosne-Romanee Premier Cru, Les Gaudichots</v>
      </c>
      <c r="F346" s="36" t="s">
        <v>109</v>
      </c>
      <c r="G346" s="28" t="s">
        <v>16</v>
      </c>
      <c r="H346" s="31">
        <v>6</v>
      </c>
      <c r="I346" s="28" t="s">
        <v>19</v>
      </c>
      <c r="J346" s="28" t="s">
        <v>18</v>
      </c>
      <c r="K346" s="32">
        <v>2800</v>
      </c>
      <c r="L346" s="32">
        <v>3800</v>
      </c>
      <c r="M346" s="36"/>
      <c r="N346" s="36" t="s">
        <v>883</v>
      </c>
      <c r="AA346" s="40" t="s">
        <v>1199</v>
      </c>
      <c r="AB346" s="22" t="s">
        <v>1964</v>
      </c>
    </row>
    <row r="347" spans="1:28" ht="12" customHeight="1" x14ac:dyDescent="0.25">
      <c r="A347" s="27" t="s">
        <v>535</v>
      </c>
      <c r="B347" s="27" t="s">
        <v>916</v>
      </c>
      <c r="C347" s="27" t="s">
        <v>34</v>
      </c>
      <c r="D347" s="28" t="s">
        <v>15</v>
      </c>
      <c r="E347" s="42" t="str">
        <f t="shared" si="5"/>
        <v>Domaine de Montille, Nuits-Saint-Georges Premier Cru, Clos des Grandes Vignes</v>
      </c>
      <c r="F347" s="36" t="s">
        <v>107</v>
      </c>
      <c r="G347" s="28" t="s">
        <v>16</v>
      </c>
      <c r="H347" s="31">
        <v>12</v>
      </c>
      <c r="I347" s="28" t="s">
        <v>23</v>
      </c>
      <c r="J347" s="28" t="s">
        <v>18</v>
      </c>
      <c r="K347" s="32">
        <v>500</v>
      </c>
      <c r="L347" s="32">
        <v>700</v>
      </c>
      <c r="M347" s="49"/>
      <c r="N347" s="36"/>
      <c r="AA347" s="40" t="s">
        <v>1200</v>
      </c>
      <c r="AB347" s="22" t="s">
        <v>1965</v>
      </c>
    </row>
    <row r="348" spans="1:28" ht="12" customHeight="1" x14ac:dyDescent="0.25">
      <c r="A348" s="27" t="s">
        <v>536</v>
      </c>
      <c r="B348" s="27" t="s">
        <v>916</v>
      </c>
      <c r="C348" s="27" t="s">
        <v>34</v>
      </c>
      <c r="D348" s="28" t="s">
        <v>15</v>
      </c>
      <c r="E348" s="42" t="str">
        <f t="shared" si="5"/>
        <v>Domaine des Heritiers Louis Jadot, Beaune Premier Cru, Clos des Ursules</v>
      </c>
      <c r="F348" s="36" t="s">
        <v>110</v>
      </c>
      <c r="G348" s="28" t="s">
        <v>16</v>
      </c>
      <c r="H348" s="31">
        <v>12</v>
      </c>
      <c r="I348" s="28" t="s">
        <v>19</v>
      </c>
      <c r="J348" s="28" t="s">
        <v>18</v>
      </c>
      <c r="K348" s="32">
        <v>300</v>
      </c>
      <c r="L348" s="32">
        <v>400</v>
      </c>
      <c r="M348" s="35"/>
      <c r="N348" s="36" t="s">
        <v>883</v>
      </c>
      <c r="AA348" s="40" t="s">
        <v>1201</v>
      </c>
      <c r="AB348" s="22" t="s">
        <v>1966</v>
      </c>
    </row>
    <row r="349" spans="1:28" ht="12" customHeight="1" x14ac:dyDescent="0.25">
      <c r="A349" s="27" t="s">
        <v>537</v>
      </c>
      <c r="B349" s="27" t="s">
        <v>916</v>
      </c>
      <c r="C349" s="27" t="s">
        <v>34</v>
      </c>
      <c r="D349" s="28" t="s">
        <v>15</v>
      </c>
      <c r="E349" s="42" t="str">
        <f t="shared" si="5"/>
        <v>Domaine Joseph Voillot, Pommard Premier Cru, Les Rugiens - In Bond</v>
      </c>
      <c r="F349" s="36" t="s">
        <v>73</v>
      </c>
      <c r="G349" s="28" t="s">
        <v>16</v>
      </c>
      <c r="H349" s="31">
        <v>12</v>
      </c>
      <c r="I349" s="28" t="s">
        <v>23</v>
      </c>
      <c r="J349" s="28" t="s">
        <v>22</v>
      </c>
      <c r="K349" s="32">
        <v>400</v>
      </c>
      <c r="L349" s="32">
        <v>600</v>
      </c>
      <c r="M349" s="36"/>
      <c r="N349" s="36"/>
      <c r="AA349" s="40" t="s">
        <v>1202</v>
      </c>
      <c r="AB349" s="22" t="s">
        <v>1967</v>
      </c>
    </row>
    <row r="350" spans="1:28" ht="12" customHeight="1" x14ac:dyDescent="0.25">
      <c r="A350" s="27" t="s">
        <v>538</v>
      </c>
      <c r="B350" s="27" t="s">
        <v>988</v>
      </c>
      <c r="C350" s="27" t="s">
        <v>34</v>
      </c>
      <c r="D350" s="28" t="s">
        <v>15</v>
      </c>
      <c r="E350" s="42" t="str">
        <f t="shared" si="5"/>
        <v>Jerome Chezeaux, Clos de Vougeot Grand Cru - In Bond</v>
      </c>
      <c r="F350" s="36" t="s">
        <v>1204</v>
      </c>
      <c r="G350" s="28" t="s">
        <v>16</v>
      </c>
      <c r="H350" s="31">
        <v>6</v>
      </c>
      <c r="I350" s="28" t="s">
        <v>23</v>
      </c>
      <c r="J350" s="28" t="s">
        <v>22</v>
      </c>
      <c r="K350" s="32">
        <v>400</v>
      </c>
      <c r="L350" s="32">
        <v>600</v>
      </c>
      <c r="M350" s="49"/>
      <c r="N350" s="36" t="s">
        <v>941</v>
      </c>
      <c r="AA350" s="40" t="s">
        <v>1203</v>
      </c>
      <c r="AB350" s="22" t="s">
        <v>1968</v>
      </c>
    </row>
    <row r="351" spans="1:28" ht="12" customHeight="1" x14ac:dyDescent="0.25">
      <c r="A351" s="27" t="s">
        <v>539</v>
      </c>
      <c r="B351" s="27" t="s">
        <v>988</v>
      </c>
      <c r="C351" s="27" t="s">
        <v>34</v>
      </c>
      <c r="D351" s="28" t="s">
        <v>15</v>
      </c>
      <c r="E351" s="42" t="str">
        <f t="shared" si="5"/>
        <v>Robert Groffier, Gevrey-Chambertin Premier Cru - In Bond</v>
      </c>
      <c r="F351" s="36" t="s">
        <v>1191</v>
      </c>
      <c r="G351" s="28" t="s">
        <v>16</v>
      </c>
      <c r="H351" s="31">
        <v>12</v>
      </c>
      <c r="I351" s="28" t="s">
        <v>23</v>
      </c>
      <c r="J351" s="28" t="s">
        <v>22</v>
      </c>
      <c r="K351" s="32">
        <v>400</v>
      </c>
      <c r="L351" s="32">
        <v>550</v>
      </c>
      <c r="M351" s="49"/>
      <c r="N351" s="35" t="s">
        <v>941</v>
      </c>
      <c r="AA351" s="40" t="s">
        <v>1190</v>
      </c>
      <c r="AB351" s="22" t="s">
        <v>1969</v>
      </c>
    </row>
    <row r="352" spans="1:28" ht="12" customHeight="1" x14ac:dyDescent="0.25">
      <c r="A352" s="27" t="s">
        <v>540</v>
      </c>
      <c r="B352" s="27" t="s">
        <v>988</v>
      </c>
      <c r="C352" s="27" t="s">
        <v>34</v>
      </c>
      <c r="D352" s="28" t="s">
        <v>15</v>
      </c>
      <c r="E352" s="42" t="str">
        <f t="shared" si="5"/>
        <v>Domaine Dujac, Vosne-Romanee Premier Cru, Aux Malconsorts</v>
      </c>
      <c r="F352" s="36" t="s">
        <v>105</v>
      </c>
      <c r="G352" s="28" t="s">
        <v>16</v>
      </c>
      <c r="H352" s="31">
        <v>1</v>
      </c>
      <c r="I352" s="28" t="s">
        <v>17</v>
      </c>
      <c r="J352" s="28" t="s">
        <v>18</v>
      </c>
      <c r="K352" s="32">
        <v>280</v>
      </c>
      <c r="L352" s="32">
        <v>380</v>
      </c>
      <c r="M352" s="49"/>
      <c r="N352" s="36"/>
      <c r="AA352" s="40" t="s">
        <v>1205</v>
      </c>
      <c r="AB352" s="22" t="s">
        <v>1970</v>
      </c>
    </row>
    <row r="353" spans="1:28" ht="12" customHeight="1" x14ac:dyDescent="0.25">
      <c r="A353" s="27" t="s">
        <v>541</v>
      </c>
      <c r="B353" s="27" t="s">
        <v>918</v>
      </c>
      <c r="C353" s="27" t="s">
        <v>34</v>
      </c>
      <c r="D353" s="28" t="s">
        <v>15</v>
      </c>
      <c r="E353" s="42" t="str">
        <f t="shared" si="5"/>
        <v>Domaine Dujac, Vosne-Romanee Premier Cru, Aux Malconsorts</v>
      </c>
      <c r="F353" s="36" t="s">
        <v>105</v>
      </c>
      <c r="G353" s="28" t="s">
        <v>16</v>
      </c>
      <c r="H353" s="31">
        <v>4</v>
      </c>
      <c r="I353" s="28" t="s">
        <v>17</v>
      </c>
      <c r="J353" s="28" t="s">
        <v>18</v>
      </c>
      <c r="K353" s="32">
        <v>1000</v>
      </c>
      <c r="L353" s="32">
        <v>1600</v>
      </c>
      <c r="M353" s="36"/>
      <c r="N353" s="36"/>
      <c r="AA353" s="40" t="s">
        <v>1205</v>
      </c>
      <c r="AB353" s="22" t="s">
        <v>1971</v>
      </c>
    </row>
    <row r="354" spans="1:28" ht="12" customHeight="1" x14ac:dyDescent="0.25">
      <c r="A354" s="27" t="s">
        <v>542</v>
      </c>
      <c r="B354" s="27" t="s">
        <v>991</v>
      </c>
      <c r="C354" s="27" t="s">
        <v>34</v>
      </c>
      <c r="D354" s="28" t="s">
        <v>15</v>
      </c>
      <c r="E354" s="42" t="str">
        <f t="shared" si="5"/>
        <v>Robert Groffier, Gevrey-Chambertin Premier Cru - In Bond</v>
      </c>
      <c r="F354" s="36" t="s">
        <v>1191</v>
      </c>
      <c r="G354" s="28" t="s">
        <v>16</v>
      </c>
      <c r="H354" s="31">
        <v>12</v>
      </c>
      <c r="I354" s="28" t="s">
        <v>23</v>
      </c>
      <c r="J354" s="28" t="s">
        <v>22</v>
      </c>
      <c r="K354" s="32">
        <v>400</v>
      </c>
      <c r="L354" s="32">
        <v>600</v>
      </c>
      <c r="M354" s="36"/>
      <c r="N354" s="36" t="s">
        <v>941</v>
      </c>
      <c r="AA354" s="40" t="s">
        <v>1190</v>
      </c>
      <c r="AB354" s="22" t="s">
        <v>1972</v>
      </c>
    </row>
    <row r="355" spans="1:28" ht="12" customHeight="1" x14ac:dyDescent="0.25">
      <c r="A355" s="27" t="s">
        <v>543</v>
      </c>
      <c r="B355" s="27" t="s">
        <v>991</v>
      </c>
      <c r="C355" s="27" t="s">
        <v>34</v>
      </c>
      <c r="D355" s="28" t="s">
        <v>15</v>
      </c>
      <c r="E355" s="42" t="str">
        <f t="shared" si="5"/>
        <v>Domaine Dujac, Vosne-Romanee Premier Cru, Aux Malconsorts</v>
      </c>
      <c r="F355" s="36" t="s">
        <v>105</v>
      </c>
      <c r="G355" s="28" t="s">
        <v>16</v>
      </c>
      <c r="H355" s="31">
        <v>3</v>
      </c>
      <c r="I355" s="28" t="s">
        <v>17</v>
      </c>
      <c r="J355" s="28" t="s">
        <v>18</v>
      </c>
      <c r="K355" s="32">
        <v>700</v>
      </c>
      <c r="L355" s="32">
        <v>1000</v>
      </c>
      <c r="M355" s="36"/>
      <c r="N355" s="36"/>
      <c r="AA355" s="40" t="s">
        <v>1205</v>
      </c>
      <c r="AB355" s="22" t="s">
        <v>1973</v>
      </c>
    </row>
    <row r="356" spans="1:28" ht="12" customHeight="1" x14ac:dyDescent="0.25">
      <c r="A356" s="27" t="s">
        <v>544</v>
      </c>
      <c r="B356" s="27" t="s">
        <v>991</v>
      </c>
      <c r="C356" s="27" t="s">
        <v>34</v>
      </c>
      <c r="D356" s="28" t="s">
        <v>15</v>
      </c>
      <c r="E356" s="42" t="str">
        <f t="shared" si="5"/>
        <v>Jacques-Frederic Mugnier, Chambolle-Musigny</v>
      </c>
      <c r="F356" s="36" t="s">
        <v>1207</v>
      </c>
      <c r="G356" s="28" t="s">
        <v>16</v>
      </c>
      <c r="H356" s="31">
        <v>6</v>
      </c>
      <c r="I356" s="28" t="s">
        <v>19</v>
      </c>
      <c r="J356" s="28" t="s">
        <v>18</v>
      </c>
      <c r="K356" s="32">
        <v>700</v>
      </c>
      <c r="L356" s="32">
        <v>900</v>
      </c>
      <c r="M356" s="36"/>
      <c r="N356" s="36" t="s">
        <v>883</v>
      </c>
      <c r="AA356" s="40" t="s">
        <v>1206</v>
      </c>
      <c r="AB356" s="22" t="s">
        <v>1974</v>
      </c>
    </row>
    <row r="357" spans="1:28" ht="12" customHeight="1" x14ac:dyDescent="0.25">
      <c r="A357" s="27" t="s">
        <v>545</v>
      </c>
      <c r="B357" s="27" t="s">
        <v>993</v>
      </c>
      <c r="C357" s="27" t="s">
        <v>34</v>
      </c>
      <c r="D357" s="28" t="s">
        <v>15</v>
      </c>
      <c r="E357" s="42" t="str">
        <f t="shared" si="5"/>
        <v>Armand Rousseau, Ruchottes-Chambertin Grand Cru</v>
      </c>
      <c r="F357" s="36" t="s">
        <v>106</v>
      </c>
      <c r="G357" s="28" t="s">
        <v>16</v>
      </c>
      <c r="H357" s="31">
        <v>6</v>
      </c>
      <c r="I357" s="28" t="s">
        <v>17</v>
      </c>
      <c r="J357" s="28" t="s">
        <v>18</v>
      </c>
      <c r="K357" s="32">
        <v>3200</v>
      </c>
      <c r="L357" s="32">
        <v>4200</v>
      </c>
      <c r="M357" s="36"/>
      <c r="N357" s="36"/>
      <c r="AA357" s="40" t="s">
        <v>1208</v>
      </c>
      <c r="AB357" s="22" t="s">
        <v>1975</v>
      </c>
    </row>
    <row r="358" spans="1:28" ht="12" customHeight="1" x14ac:dyDescent="0.25">
      <c r="A358" s="27" t="s">
        <v>546</v>
      </c>
      <c r="B358" s="27" t="s">
        <v>993</v>
      </c>
      <c r="C358" s="27" t="s">
        <v>34</v>
      </c>
      <c r="D358" s="28" t="s">
        <v>15</v>
      </c>
      <c r="E358" s="42" t="str">
        <f t="shared" si="5"/>
        <v>Domaine Confuron Cotetidot, Charmes-Chambertin Grand Cru</v>
      </c>
      <c r="F358" s="36" t="s">
        <v>1198</v>
      </c>
      <c r="G358" s="28" t="s">
        <v>16</v>
      </c>
      <c r="H358" s="31">
        <v>6</v>
      </c>
      <c r="I358" s="28" t="s">
        <v>17</v>
      </c>
      <c r="J358" s="28" t="s">
        <v>18</v>
      </c>
      <c r="K358" s="32">
        <v>500</v>
      </c>
      <c r="L358" s="32">
        <v>700</v>
      </c>
      <c r="M358" s="36"/>
      <c r="N358" s="36" t="s">
        <v>883</v>
      </c>
      <c r="AA358" s="40" t="s">
        <v>1209</v>
      </c>
      <c r="AB358" s="22" t="s">
        <v>1976</v>
      </c>
    </row>
    <row r="359" spans="1:28" ht="12" customHeight="1" x14ac:dyDescent="0.25">
      <c r="A359" s="27" t="s">
        <v>547</v>
      </c>
      <c r="B359" s="27" t="s">
        <v>993</v>
      </c>
      <c r="C359" s="27" t="s">
        <v>34</v>
      </c>
      <c r="D359" s="28" t="s">
        <v>15</v>
      </c>
      <c r="E359" s="42" t="str">
        <f t="shared" si="5"/>
        <v>Domaine Rossignol-Trapet, Chambertin Grand Cru</v>
      </c>
      <c r="F359" s="36" t="s">
        <v>1211</v>
      </c>
      <c r="G359" s="28" t="s">
        <v>16</v>
      </c>
      <c r="H359" s="31">
        <v>3</v>
      </c>
      <c r="I359" s="28" t="s">
        <v>17</v>
      </c>
      <c r="J359" s="28" t="s">
        <v>18</v>
      </c>
      <c r="K359" s="32">
        <v>300</v>
      </c>
      <c r="L359" s="32">
        <v>400</v>
      </c>
      <c r="M359" s="36"/>
      <c r="N359" s="36" t="s">
        <v>883</v>
      </c>
      <c r="AA359" s="40" t="s">
        <v>1210</v>
      </c>
      <c r="AB359" s="22" t="s">
        <v>1977</v>
      </c>
    </row>
    <row r="360" spans="1:28" ht="12" customHeight="1" x14ac:dyDescent="0.25">
      <c r="A360" s="27" t="s">
        <v>548</v>
      </c>
      <c r="B360" s="27" t="s">
        <v>993</v>
      </c>
      <c r="C360" s="27" t="s">
        <v>34</v>
      </c>
      <c r="D360" s="28" t="s">
        <v>15</v>
      </c>
      <c r="E360" s="42" t="str">
        <f t="shared" si="5"/>
        <v>Geantet-Pansiot, Charmes-Chambertin Grand Cru</v>
      </c>
      <c r="F360" s="36" t="s">
        <v>1213</v>
      </c>
      <c r="G360" s="28" t="s">
        <v>16</v>
      </c>
      <c r="H360" s="31">
        <v>4</v>
      </c>
      <c r="I360" s="28" t="s">
        <v>17</v>
      </c>
      <c r="J360" s="28" t="s">
        <v>18</v>
      </c>
      <c r="K360" s="32">
        <v>380</v>
      </c>
      <c r="L360" s="32">
        <v>480</v>
      </c>
      <c r="M360" s="36"/>
      <c r="N360" s="36" t="s">
        <v>883</v>
      </c>
      <c r="AA360" s="40" t="s">
        <v>1212</v>
      </c>
      <c r="AB360" s="22" t="s">
        <v>1978</v>
      </c>
    </row>
    <row r="361" spans="1:28" ht="12" customHeight="1" x14ac:dyDescent="0.25">
      <c r="A361" s="27" t="s">
        <v>549</v>
      </c>
      <c r="B361" s="27" t="s">
        <v>993</v>
      </c>
      <c r="C361" s="27" t="s">
        <v>34</v>
      </c>
      <c r="D361" s="28" t="s">
        <v>15</v>
      </c>
      <c r="E361" s="42" t="str">
        <f t="shared" si="5"/>
        <v>Maume (Tawse), Mazis-Chambertin Grand Cru</v>
      </c>
      <c r="F361" s="36" t="s">
        <v>1189</v>
      </c>
      <c r="G361" s="28" t="s">
        <v>16</v>
      </c>
      <c r="H361" s="31">
        <v>9</v>
      </c>
      <c r="I361" s="28" t="s">
        <v>17</v>
      </c>
      <c r="J361" s="28" t="s">
        <v>18</v>
      </c>
      <c r="K361" s="32">
        <v>650</v>
      </c>
      <c r="L361" s="32">
        <v>850</v>
      </c>
      <c r="M361" s="36"/>
      <c r="N361" s="36" t="s">
        <v>883</v>
      </c>
      <c r="AA361" s="40" t="s">
        <v>1188</v>
      </c>
      <c r="AB361" s="22" t="s">
        <v>1979</v>
      </c>
    </row>
    <row r="362" spans="1:28" ht="12" customHeight="1" x14ac:dyDescent="0.25">
      <c r="A362" s="27" t="s">
        <v>550</v>
      </c>
      <c r="B362" s="27" t="s">
        <v>993</v>
      </c>
      <c r="C362" s="27" t="s">
        <v>34</v>
      </c>
      <c r="D362" s="28" t="s">
        <v>15</v>
      </c>
      <c r="E362" s="42" t="str">
        <f t="shared" si="5"/>
        <v>Domaine Louis Jadot, Gevrey-Chambertin Premier Cru, Clos Saint-Jacques</v>
      </c>
      <c r="F362" s="36" t="s">
        <v>1194</v>
      </c>
      <c r="G362" s="28" t="s">
        <v>16</v>
      </c>
      <c r="H362" s="31">
        <v>6</v>
      </c>
      <c r="I362" s="28" t="s">
        <v>17</v>
      </c>
      <c r="J362" s="28" t="s">
        <v>18</v>
      </c>
      <c r="K362" s="32">
        <v>380</v>
      </c>
      <c r="L362" s="32">
        <v>480</v>
      </c>
      <c r="M362" s="36"/>
      <c r="N362" s="36" t="s">
        <v>883</v>
      </c>
      <c r="AA362" s="40" t="s">
        <v>1214</v>
      </c>
      <c r="AB362" s="22" t="s">
        <v>1980</v>
      </c>
    </row>
    <row r="363" spans="1:28" ht="12" customHeight="1" x14ac:dyDescent="0.25">
      <c r="A363" s="27" t="s">
        <v>551</v>
      </c>
      <c r="B363" s="27" t="s">
        <v>993</v>
      </c>
      <c r="C363" s="27" t="s">
        <v>34</v>
      </c>
      <c r="D363" s="28" t="s">
        <v>15</v>
      </c>
      <c r="E363" s="42" t="str">
        <f t="shared" si="5"/>
        <v>Domaine Rossignol-Trapet, Gevrey-Chambertin, Vieilles Vignes - In Bond</v>
      </c>
      <c r="F363" s="36" t="s">
        <v>1211</v>
      </c>
      <c r="G363" s="28" t="s">
        <v>16</v>
      </c>
      <c r="H363" s="31">
        <v>12</v>
      </c>
      <c r="I363" s="28" t="s">
        <v>23</v>
      </c>
      <c r="J363" s="28" t="s">
        <v>22</v>
      </c>
      <c r="K363" s="32">
        <v>400</v>
      </c>
      <c r="L363" s="32">
        <v>500</v>
      </c>
      <c r="M363" s="36"/>
      <c r="N363" s="36" t="s">
        <v>941</v>
      </c>
      <c r="AA363" s="40" t="s">
        <v>1215</v>
      </c>
      <c r="AB363" s="22" t="s">
        <v>1981</v>
      </c>
    </row>
    <row r="364" spans="1:28" ht="12" customHeight="1" x14ac:dyDescent="0.25">
      <c r="A364" s="27" t="s">
        <v>552</v>
      </c>
      <c r="B364" s="27" t="s">
        <v>993</v>
      </c>
      <c r="C364" s="27" t="s">
        <v>34</v>
      </c>
      <c r="D364" s="28" t="s">
        <v>15</v>
      </c>
      <c r="E364" s="42" t="str">
        <f t="shared" si="5"/>
        <v>Alain Hudelot-Noellat, Chambolle-Musigny Premier Cru, Les Charmes</v>
      </c>
      <c r="F364" s="36" t="s">
        <v>1103</v>
      </c>
      <c r="G364" s="28" t="s">
        <v>16</v>
      </c>
      <c r="H364" s="31">
        <v>3</v>
      </c>
      <c r="I364" s="28" t="s">
        <v>17</v>
      </c>
      <c r="J364" s="28" t="s">
        <v>18</v>
      </c>
      <c r="K364" s="32">
        <v>200</v>
      </c>
      <c r="L364" s="32">
        <v>300</v>
      </c>
      <c r="M364" s="36"/>
      <c r="N364" s="36" t="s">
        <v>883</v>
      </c>
      <c r="AA364" s="40" t="s">
        <v>1216</v>
      </c>
      <c r="AB364" s="22" t="s">
        <v>1982</v>
      </c>
    </row>
    <row r="365" spans="1:28" ht="12" customHeight="1" x14ac:dyDescent="0.25">
      <c r="A365" s="27" t="s">
        <v>553</v>
      </c>
      <c r="B365" s="27" t="s">
        <v>993</v>
      </c>
      <c r="C365" s="27" t="s">
        <v>34</v>
      </c>
      <c r="D365" s="28" t="s">
        <v>15</v>
      </c>
      <c r="E365" s="42" t="str">
        <f t="shared" si="5"/>
        <v>Domaine Bruno Clavelier, Chambolle-Musigny Premier Cru, La Combe d'Orveau Vieilles Vignes Rouge</v>
      </c>
      <c r="F365" s="36" t="s">
        <v>1196</v>
      </c>
      <c r="G365" s="28" t="s">
        <v>16</v>
      </c>
      <c r="H365" s="31">
        <v>3</v>
      </c>
      <c r="I365" s="28" t="s">
        <v>17</v>
      </c>
      <c r="J365" s="28" t="s">
        <v>18</v>
      </c>
      <c r="K365" s="32">
        <v>200</v>
      </c>
      <c r="L365" s="32">
        <v>300</v>
      </c>
      <c r="M365" s="36"/>
      <c r="N365" s="36" t="s">
        <v>883</v>
      </c>
      <c r="AA365" s="40" t="s">
        <v>1195</v>
      </c>
      <c r="AB365" s="22" t="s">
        <v>1983</v>
      </c>
    </row>
    <row r="366" spans="1:28" ht="12" customHeight="1" x14ac:dyDescent="0.25">
      <c r="A366" s="27" t="s">
        <v>554</v>
      </c>
      <c r="B366" s="27" t="s">
        <v>993</v>
      </c>
      <c r="C366" s="27" t="s">
        <v>34</v>
      </c>
      <c r="D366" s="28" t="s">
        <v>15</v>
      </c>
      <c r="E366" s="42" t="str">
        <f t="shared" si="5"/>
        <v>Robert Groffier, Chambolle-Musigny Premier Cru, Les Sentiers - In Bond</v>
      </c>
      <c r="F366" s="36" t="s">
        <v>1191</v>
      </c>
      <c r="G366" s="28" t="s">
        <v>16</v>
      </c>
      <c r="H366" s="31">
        <v>12</v>
      </c>
      <c r="I366" s="28" t="s">
        <v>23</v>
      </c>
      <c r="J366" s="28" t="s">
        <v>22</v>
      </c>
      <c r="K366" s="32">
        <v>1800</v>
      </c>
      <c r="L366" s="32">
        <v>2400</v>
      </c>
      <c r="M366" s="36"/>
      <c r="N366" s="36" t="s">
        <v>941</v>
      </c>
      <c r="AA366" s="40" t="s">
        <v>1217</v>
      </c>
      <c r="AB366" s="22" t="s">
        <v>1984</v>
      </c>
    </row>
    <row r="367" spans="1:28" ht="12" customHeight="1" x14ac:dyDescent="0.25">
      <c r="A367" s="27" t="s">
        <v>555</v>
      </c>
      <c r="B367" s="27" t="s">
        <v>993</v>
      </c>
      <c r="C367" s="27" t="s">
        <v>34</v>
      </c>
      <c r="D367" s="28" t="s">
        <v>15</v>
      </c>
      <c r="E367" s="42" t="str">
        <f t="shared" si="5"/>
        <v>Alain Hudelot-Noellat, Vosne-Romanee Premier Cru, Les Suchots</v>
      </c>
      <c r="F367" s="36" t="s">
        <v>1103</v>
      </c>
      <c r="G367" s="28" t="s">
        <v>16</v>
      </c>
      <c r="H367" s="31">
        <v>4</v>
      </c>
      <c r="I367" s="28" t="s">
        <v>17</v>
      </c>
      <c r="J367" s="28" t="s">
        <v>18</v>
      </c>
      <c r="K367" s="32">
        <v>500</v>
      </c>
      <c r="L367" s="32">
        <v>700</v>
      </c>
      <c r="M367" s="36"/>
      <c r="N367" s="36" t="s">
        <v>883</v>
      </c>
      <c r="AA367" s="40" t="s">
        <v>1218</v>
      </c>
      <c r="AB367" s="22" t="s">
        <v>1985</v>
      </c>
    </row>
    <row r="368" spans="1:28" ht="12" customHeight="1" x14ac:dyDescent="0.25">
      <c r="A368" s="27" t="s">
        <v>556</v>
      </c>
      <c r="B368" s="27" t="s">
        <v>993</v>
      </c>
      <c r="C368" s="27" t="s">
        <v>34</v>
      </c>
      <c r="D368" s="28" t="s">
        <v>15</v>
      </c>
      <c r="E368" s="42" t="str">
        <f t="shared" si="5"/>
        <v>Domaine Arnoux-Lachaux, Vosne-Romanee, Les Hautes Maizieres - In Bond</v>
      </c>
      <c r="F368" s="36" t="s">
        <v>1220</v>
      </c>
      <c r="G368" s="28" t="s">
        <v>16</v>
      </c>
      <c r="H368" s="31">
        <v>12</v>
      </c>
      <c r="I368" s="28" t="s">
        <v>17</v>
      </c>
      <c r="J368" s="28" t="s">
        <v>22</v>
      </c>
      <c r="K368" s="32">
        <v>2000</v>
      </c>
      <c r="L368" s="32">
        <v>3200</v>
      </c>
      <c r="M368" s="36"/>
      <c r="N368" s="36"/>
      <c r="AA368" s="40" t="s">
        <v>1219</v>
      </c>
      <c r="AB368" s="22" t="s">
        <v>1986</v>
      </c>
    </row>
    <row r="369" spans="1:28" ht="12" customHeight="1" x14ac:dyDescent="0.25">
      <c r="A369" s="27" t="s">
        <v>557</v>
      </c>
      <c r="B369" s="27" t="s">
        <v>993</v>
      </c>
      <c r="C369" s="27" t="s">
        <v>34</v>
      </c>
      <c r="D369" s="28" t="s">
        <v>15</v>
      </c>
      <c r="E369" s="42" t="str">
        <f t="shared" si="5"/>
        <v>Domaine Bruno Clavelier, Vosne-Romanee Premier Cru, Les Beaux Monts Vieilles Vignes</v>
      </c>
      <c r="F369" s="36" t="s">
        <v>1196</v>
      </c>
      <c r="G369" s="28" t="s">
        <v>16</v>
      </c>
      <c r="H369" s="31">
        <v>6</v>
      </c>
      <c r="I369" s="28" t="s">
        <v>23</v>
      </c>
      <c r="J369" s="28" t="s">
        <v>18</v>
      </c>
      <c r="K369" s="32">
        <v>400</v>
      </c>
      <c r="L369" s="32">
        <v>600</v>
      </c>
      <c r="M369" s="36"/>
      <c r="N369" s="36" t="s">
        <v>883</v>
      </c>
      <c r="AA369" s="40" t="s">
        <v>1221</v>
      </c>
      <c r="AB369" s="22" t="s">
        <v>1987</v>
      </c>
    </row>
    <row r="370" spans="1:28" ht="12" customHeight="1" x14ac:dyDescent="0.25">
      <c r="A370" s="27" t="s">
        <v>558</v>
      </c>
      <c r="B370" s="27" t="s">
        <v>24</v>
      </c>
      <c r="C370" s="27" t="s">
        <v>34</v>
      </c>
      <c r="D370" s="28" t="s">
        <v>15</v>
      </c>
      <c r="E370" s="42" t="str">
        <f t="shared" si="5"/>
        <v>2009/2017 Mixed Lot from Domaine Fourrier</v>
      </c>
      <c r="F370" s="36" t="s">
        <v>108</v>
      </c>
      <c r="G370" s="28" t="s">
        <v>16</v>
      </c>
      <c r="H370" s="31">
        <v>10</v>
      </c>
      <c r="I370" s="28" t="s">
        <v>17</v>
      </c>
      <c r="J370" s="28" t="s">
        <v>18</v>
      </c>
      <c r="K370" s="32">
        <v>400</v>
      </c>
      <c r="L370" s="32">
        <v>600</v>
      </c>
      <c r="M370" s="36" t="s">
        <v>1223</v>
      </c>
      <c r="N370" s="36" t="s">
        <v>883</v>
      </c>
      <c r="AA370" s="40" t="s">
        <v>1222</v>
      </c>
      <c r="AB370" s="22" t="s">
        <v>1988</v>
      </c>
    </row>
    <row r="371" spans="1:28" ht="12" customHeight="1" x14ac:dyDescent="0.25">
      <c r="A371" s="27" t="s">
        <v>559</v>
      </c>
      <c r="B371" s="27" t="s">
        <v>24</v>
      </c>
      <c r="C371" s="27" t="s">
        <v>34</v>
      </c>
      <c r="D371" s="28"/>
      <c r="E371" s="42" t="str">
        <f t="shared" si="5"/>
        <v>2009/2018 Mixed Lot of Burgundy</v>
      </c>
      <c r="F371" s="36"/>
      <c r="G371" s="28" t="s">
        <v>16</v>
      </c>
      <c r="H371" s="31">
        <v>9</v>
      </c>
      <c r="I371" s="28" t="s">
        <v>17</v>
      </c>
      <c r="J371" s="28" t="s">
        <v>18</v>
      </c>
      <c r="K371" s="32">
        <v>300</v>
      </c>
      <c r="L371" s="32">
        <v>400</v>
      </c>
      <c r="M371" s="36" t="s">
        <v>1225</v>
      </c>
      <c r="N371" s="36" t="s">
        <v>883</v>
      </c>
      <c r="AA371" s="40" t="s">
        <v>1224</v>
      </c>
      <c r="AB371" s="22" t="s">
        <v>1989</v>
      </c>
    </row>
    <row r="372" spans="1:28" ht="12" customHeight="1" x14ac:dyDescent="0.25">
      <c r="A372" s="27" t="s">
        <v>560</v>
      </c>
      <c r="B372" s="27" t="s">
        <v>997</v>
      </c>
      <c r="C372" s="27" t="s">
        <v>34</v>
      </c>
      <c r="D372" s="28" t="s">
        <v>15</v>
      </c>
      <c r="E372" s="42" t="str">
        <f t="shared" si="5"/>
        <v>Domaine Faiveley, Gevrey-Chambertin Premier Cru, Les Cazetiers</v>
      </c>
      <c r="F372" s="36" t="s">
        <v>1059</v>
      </c>
      <c r="G372" s="28" t="s">
        <v>16</v>
      </c>
      <c r="H372" s="31">
        <v>12</v>
      </c>
      <c r="I372" s="28" t="s">
        <v>17</v>
      </c>
      <c r="J372" s="28" t="s">
        <v>18</v>
      </c>
      <c r="K372" s="32">
        <v>650</v>
      </c>
      <c r="L372" s="32">
        <v>850</v>
      </c>
      <c r="M372" s="36"/>
      <c r="N372" s="36" t="s">
        <v>883</v>
      </c>
      <c r="AA372" s="40" t="s">
        <v>1226</v>
      </c>
      <c r="AB372" s="22" t="s">
        <v>1990</v>
      </c>
    </row>
    <row r="373" spans="1:28" ht="12" customHeight="1" x14ac:dyDescent="0.25">
      <c r="A373" s="27" t="s">
        <v>561</v>
      </c>
      <c r="B373" s="27" t="s">
        <v>997</v>
      </c>
      <c r="C373" s="27" t="s">
        <v>34</v>
      </c>
      <c r="D373" s="28" t="s">
        <v>15</v>
      </c>
      <c r="E373" s="42" t="str">
        <f t="shared" si="5"/>
        <v>Domaine Faiveley, Gevrey-Chambertin Premier Cru, Combe au Moine</v>
      </c>
      <c r="F373" s="36" t="s">
        <v>1059</v>
      </c>
      <c r="G373" s="28" t="s">
        <v>16</v>
      </c>
      <c r="H373" s="31">
        <v>4</v>
      </c>
      <c r="I373" s="28" t="s">
        <v>17</v>
      </c>
      <c r="J373" s="28" t="s">
        <v>18</v>
      </c>
      <c r="K373" s="32">
        <v>180</v>
      </c>
      <c r="L373" s="32">
        <v>260</v>
      </c>
      <c r="M373" s="36"/>
      <c r="N373" s="36" t="s">
        <v>883</v>
      </c>
      <c r="AA373" s="40" t="s">
        <v>1227</v>
      </c>
      <c r="AB373" s="22" t="s">
        <v>1991</v>
      </c>
    </row>
    <row r="374" spans="1:28" ht="12" customHeight="1" x14ac:dyDescent="0.25">
      <c r="A374" s="27" t="s">
        <v>562</v>
      </c>
      <c r="B374" s="27" t="s">
        <v>997</v>
      </c>
      <c r="C374" s="27" t="s">
        <v>34</v>
      </c>
      <c r="D374" s="28" t="s">
        <v>15</v>
      </c>
      <c r="E374" s="42" t="str">
        <f t="shared" si="5"/>
        <v>Geantet-Pansiot, Charmes-Chambertin Grand Cru</v>
      </c>
      <c r="F374" s="36" t="s">
        <v>1213</v>
      </c>
      <c r="G374" s="28" t="s">
        <v>16</v>
      </c>
      <c r="H374" s="31">
        <v>6</v>
      </c>
      <c r="I374" s="28" t="s">
        <v>23</v>
      </c>
      <c r="J374" s="28" t="s">
        <v>18</v>
      </c>
      <c r="K374" s="32">
        <v>500</v>
      </c>
      <c r="L374" s="32">
        <v>700</v>
      </c>
      <c r="M374" s="36"/>
      <c r="N374" s="36" t="s">
        <v>883</v>
      </c>
      <c r="AA374" s="40" t="s">
        <v>1212</v>
      </c>
      <c r="AB374" s="22" t="s">
        <v>1992</v>
      </c>
    </row>
    <row r="375" spans="1:28" ht="12" customHeight="1" x14ac:dyDescent="0.25">
      <c r="A375" s="27" t="s">
        <v>563</v>
      </c>
      <c r="B375" s="27" t="s">
        <v>997</v>
      </c>
      <c r="C375" s="27" t="s">
        <v>34</v>
      </c>
      <c r="D375" s="28" t="s">
        <v>15</v>
      </c>
      <c r="E375" s="42" t="str">
        <f t="shared" si="5"/>
        <v>Ghislaine Barthod, Chambolle-Musigny Premier Cru, Les Combottes</v>
      </c>
      <c r="F375" s="36" t="s">
        <v>1229</v>
      </c>
      <c r="G375" s="28" t="s">
        <v>16</v>
      </c>
      <c r="H375" s="31">
        <v>6</v>
      </c>
      <c r="I375" s="28" t="s">
        <v>23</v>
      </c>
      <c r="J375" s="28" t="s">
        <v>18</v>
      </c>
      <c r="K375" s="32">
        <v>500</v>
      </c>
      <c r="L375" s="32">
        <v>700</v>
      </c>
      <c r="M375" s="36"/>
      <c r="N375" s="36" t="s">
        <v>883</v>
      </c>
      <c r="AA375" s="40" t="s">
        <v>1228</v>
      </c>
      <c r="AB375" s="22" t="s">
        <v>1993</v>
      </c>
    </row>
    <row r="376" spans="1:28" ht="12" customHeight="1" x14ac:dyDescent="0.25">
      <c r="A376" s="27" t="s">
        <v>564</v>
      </c>
      <c r="B376" s="27" t="s">
        <v>997</v>
      </c>
      <c r="C376" s="27" t="s">
        <v>34</v>
      </c>
      <c r="D376" s="28" t="s">
        <v>15</v>
      </c>
      <c r="E376" s="42" t="str">
        <f t="shared" si="5"/>
        <v>Robert Groffier, Chambolle-Musigny Premier Cru, Les Hauts Doix - In Bond</v>
      </c>
      <c r="F376" s="36" t="s">
        <v>1191</v>
      </c>
      <c r="G376" s="28" t="s">
        <v>16</v>
      </c>
      <c r="H376" s="31">
        <v>6</v>
      </c>
      <c r="I376" s="28" t="s">
        <v>23</v>
      </c>
      <c r="J376" s="28" t="s">
        <v>22</v>
      </c>
      <c r="K376" s="32">
        <v>600</v>
      </c>
      <c r="L376" s="32">
        <v>800</v>
      </c>
      <c r="M376" s="36"/>
      <c r="N376" s="36" t="s">
        <v>941</v>
      </c>
      <c r="AA376" s="40" t="s">
        <v>1230</v>
      </c>
      <c r="AB376" s="22" t="s">
        <v>1994</v>
      </c>
    </row>
    <row r="377" spans="1:28" ht="12" customHeight="1" x14ac:dyDescent="0.25">
      <c r="A377" s="27" t="s">
        <v>565</v>
      </c>
      <c r="B377" s="27" t="s">
        <v>997</v>
      </c>
      <c r="C377" s="27" t="s">
        <v>34</v>
      </c>
      <c r="D377" s="28" t="s">
        <v>15</v>
      </c>
      <c r="E377" s="42" t="str">
        <f t="shared" si="5"/>
        <v>2010 Mixed Lot of Vosne-Romanee and Chambolle-Musigny, Alain Hudelot-Noellat</v>
      </c>
      <c r="F377" s="36" t="s">
        <v>1103</v>
      </c>
      <c r="G377" s="28" t="s">
        <v>16</v>
      </c>
      <c r="H377" s="31">
        <v>8</v>
      </c>
      <c r="I377" s="28" t="s">
        <v>17</v>
      </c>
      <c r="J377" s="28" t="s">
        <v>18</v>
      </c>
      <c r="K377" s="32">
        <v>400</v>
      </c>
      <c r="L377" s="32">
        <v>600</v>
      </c>
      <c r="M377" s="49" t="s">
        <v>1232</v>
      </c>
      <c r="N377" s="36" t="s">
        <v>883</v>
      </c>
      <c r="AA377" s="40" t="s">
        <v>1231</v>
      </c>
      <c r="AB377" s="22" t="s">
        <v>1995</v>
      </c>
    </row>
    <row r="378" spans="1:28" ht="12" customHeight="1" x14ac:dyDescent="0.25">
      <c r="A378" s="27" t="s">
        <v>566</v>
      </c>
      <c r="B378" s="27" t="s">
        <v>997</v>
      </c>
      <c r="C378" s="27" t="s">
        <v>34</v>
      </c>
      <c r="D378" s="28" t="s">
        <v>15</v>
      </c>
      <c r="E378" s="42" t="str">
        <f t="shared" si="5"/>
        <v>Alain Hudelot-Noellat, Romanee-Saint-Vivant Grand Cru</v>
      </c>
      <c r="F378" s="36" t="s">
        <v>1103</v>
      </c>
      <c r="G378" s="28" t="s">
        <v>16</v>
      </c>
      <c r="H378" s="31">
        <v>3</v>
      </c>
      <c r="I378" s="28" t="s">
        <v>17</v>
      </c>
      <c r="J378" s="28" t="s">
        <v>18</v>
      </c>
      <c r="K378" s="32">
        <v>1300</v>
      </c>
      <c r="L378" s="32">
        <v>1800</v>
      </c>
      <c r="M378" s="36"/>
      <c r="N378" s="36" t="s">
        <v>883</v>
      </c>
      <c r="AA378" s="40" t="s">
        <v>1233</v>
      </c>
      <c r="AB378" s="22" t="s">
        <v>1996</v>
      </c>
    </row>
    <row r="379" spans="1:28" ht="12" customHeight="1" x14ac:dyDescent="0.25">
      <c r="A379" s="27" t="s">
        <v>567</v>
      </c>
      <c r="B379" s="27" t="s">
        <v>997</v>
      </c>
      <c r="C379" s="27" t="s">
        <v>34</v>
      </c>
      <c r="D379" s="28" t="s">
        <v>15</v>
      </c>
      <c r="E379" s="42" t="str">
        <f t="shared" si="5"/>
        <v>Domaine Michel Gros, Nuits-Saint-Georges, Les Chaliots - In Bond</v>
      </c>
      <c r="F379" s="36" t="s">
        <v>1235</v>
      </c>
      <c r="G379" s="28" t="s">
        <v>16</v>
      </c>
      <c r="H379" s="31">
        <v>12</v>
      </c>
      <c r="I379" s="28" t="s">
        <v>23</v>
      </c>
      <c r="J379" s="28" t="s">
        <v>22</v>
      </c>
      <c r="K379" s="32">
        <v>400</v>
      </c>
      <c r="L379" s="32">
        <v>600</v>
      </c>
      <c r="M379" s="36"/>
      <c r="N379" s="36" t="s">
        <v>941</v>
      </c>
      <c r="AA379" s="40" t="s">
        <v>1234</v>
      </c>
      <c r="AB379" s="22" t="s">
        <v>1997</v>
      </c>
    </row>
    <row r="380" spans="1:28" ht="12" customHeight="1" x14ac:dyDescent="0.25">
      <c r="A380" s="27" t="s">
        <v>568</v>
      </c>
      <c r="B380" s="27" t="s">
        <v>997</v>
      </c>
      <c r="C380" s="27" t="s">
        <v>34</v>
      </c>
      <c r="D380" s="28" t="s">
        <v>15</v>
      </c>
      <c r="E380" s="42" t="str">
        <f t="shared" si="5"/>
        <v>Comte Armand, Pommard Premier Cru, Clos des Epeneaux - In Bond</v>
      </c>
      <c r="F380" s="36" t="s">
        <v>1237</v>
      </c>
      <c r="G380" s="28" t="s">
        <v>16</v>
      </c>
      <c r="H380" s="31">
        <v>12</v>
      </c>
      <c r="I380" s="28" t="s">
        <v>23</v>
      </c>
      <c r="J380" s="28" t="s">
        <v>22</v>
      </c>
      <c r="K380" s="32">
        <v>900</v>
      </c>
      <c r="L380" s="32">
        <v>1200</v>
      </c>
      <c r="M380" s="36"/>
      <c r="N380" s="36" t="s">
        <v>941</v>
      </c>
      <c r="AA380" s="40" t="s">
        <v>1236</v>
      </c>
      <c r="AB380" s="22" t="s">
        <v>1998</v>
      </c>
    </row>
    <row r="381" spans="1:28" ht="12" customHeight="1" x14ac:dyDescent="0.25">
      <c r="A381" s="27" t="s">
        <v>569</v>
      </c>
      <c r="B381" s="27" t="s">
        <v>997</v>
      </c>
      <c r="C381" s="27" t="s">
        <v>34</v>
      </c>
      <c r="D381" s="28" t="s">
        <v>15</v>
      </c>
      <c r="E381" s="42" t="str">
        <f t="shared" si="5"/>
        <v>La Pousse d'Or, Volnay Premier Cru, Clos des 60 Ouvrees - In Bond</v>
      </c>
      <c r="F381" s="36" t="s">
        <v>1239</v>
      </c>
      <c r="G381" s="28" t="s">
        <v>16</v>
      </c>
      <c r="H381" s="31">
        <v>6</v>
      </c>
      <c r="I381" s="28" t="s">
        <v>23</v>
      </c>
      <c r="J381" s="28" t="s">
        <v>22</v>
      </c>
      <c r="K381" s="32">
        <v>340</v>
      </c>
      <c r="L381" s="32">
        <v>440</v>
      </c>
      <c r="M381" s="36"/>
      <c r="N381" s="36" t="s">
        <v>941</v>
      </c>
      <c r="AA381" s="40" t="s">
        <v>1238</v>
      </c>
      <c r="AB381" s="22" t="s">
        <v>1999</v>
      </c>
    </row>
    <row r="382" spans="1:28" ht="12" customHeight="1" x14ac:dyDescent="0.25">
      <c r="A382" s="27" t="s">
        <v>570</v>
      </c>
      <c r="B382" s="27" t="s">
        <v>24</v>
      </c>
      <c r="C382" s="27" t="s">
        <v>34</v>
      </c>
      <c r="D382" s="28" t="s">
        <v>15</v>
      </c>
      <c r="E382" s="42" t="str">
        <f t="shared" si="5"/>
        <v>2010/2017 Domaine Denis Bachelet, Gevrey-Chambertin, Vieilles Vignes</v>
      </c>
      <c r="F382" s="36" t="s">
        <v>1241</v>
      </c>
      <c r="G382" s="28" t="s">
        <v>16</v>
      </c>
      <c r="H382" s="31">
        <v>9</v>
      </c>
      <c r="I382" s="28" t="s">
        <v>17</v>
      </c>
      <c r="J382" s="28" t="s">
        <v>18</v>
      </c>
      <c r="K382" s="32">
        <v>400</v>
      </c>
      <c r="L382" s="32">
        <v>500</v>
      </c>
      <c r="M382" s="36" t="s">
        <v>1242</v>
      </c>
      <c r="N382" s="36" t="s">
        <v>883</v>
      </c>
      <c r="AA382" s="40" t="s">
        <v>1240</v>
      </c>
      <c r="AB382" s="22" t="s">
        <v>2000</v>
      </c>
    </row>
    <row r="383" spans="1:28" ht="12" customHeight="1" x14ac:dyDescent="0.25">
      <c r="A383" s="27" t="s">
        <v>571</v>
      </c>
      <c r="B383" s="27" t="s">
        <v>880</v>
      </c>
      <c r="C383" s="27" t="s">
        <v>34</v>
      </c>
      <c r="D383" s="28" t="s">
        <v>15</v>
      </c>
      <c r="E383" s="42" t="str">
        <f t="shared" si="5"/>
        <v>Geantet-Pansiot, Charmes-Chambertin Grand Cru</v>
      </c>
      <c r="F383" s="36" t="s">
        <v>1213</v>
      </c>
      <c r="G383" s="28" t="s">
        <v>16</v>
      </c>
      <c r="H383" s="31">
        <v>6</v>
      </c>
      <c r="I383" s="28" t="s">
        <v>23</v>
      </c>
      <c r="J383" s="28" t="s">
        <v>18</v>
      </c>
      <c r="K383" s="32">
        <v>500</v>
      </c>
      <c r="L383" s="32">
        <v>700</v>
      </c>
      <c r="M383" s="36"/>
      <c r="N383" s="36" t="s">
        <v>883</v>
      </c>
      <c r="AA383" s="40" t="s">
        <v>1212</v>
      </c>
      <c r="AB383" s="22" t="s">
        <v>2001</v>
      </c>
    </row>
    <row r="384" spans="1:28" ht="12" customHeight="1" x14ac:dyDescent="0.25">
      <c r="A384" s="27" t="s">
        <v>572</v>
      </c>
      <c r="B384" s="27" t="s">
        <v>880</v>
      </c>
      <c r="C384" s="27" t="s">
        <v>34</v>
      </c>
      <c r="D384" s="28" t="s">
        <v>15</v>
      </c>
      <c r="E384" s="42" t="str">
        <f t="shared" si="5"/>
        <v>Domaine Faiveley, Gevrey-Chambertin Premier Cru, Les Cazetiers - In Bond</v>
      </c>
      <c r="F384" s="36" t="s">
        <v>1059</v>
      </c>
      <c r="G384" s="28" t="s">
        <v>16</v>
      </c>
      <c r="H384" s="31">
        <v>6</v>
      </c>
      <c r="I384" s="28" t="s">
        <v>23</v>
      </c>
      <c r="J384" s="28" t="s">
        <v>22</v>
      </c>
      <c r="K384" s="32">
        <v>360</v>
      </c>
      <c r="L384" s="32">
        <v>420</v>
      </c>
      <c r="M384" s="36"/>
      <c r="N384" s="36" t="s">
        <v>941</v>
      </c>
      <c r="AA384" s="40" t="s">
        <v>1243</v>
      </c>
      <c r="AB384" s="22" t="s">
        <v>2002</v>
      </c>
    </row>
    <row r="385" spans="1:28" ht="12" customHeight="1" x14ac:dyDescent="0.25">
      <c r="A385" s="27" t="s">
        <v>573</v>
      </c>
      <c r="B385" s="27" t="s">
        <v>880</v>
      </c>
      <c r="C385" s="27" t="s">
        <v>34</v>
      </c>
      <c r="D385" s="28" t="s">
        <v>15</v>
      </c>
      <c r="E385" s="42" t="str">
        <f t="shared" si="5"/>
        <v>Domaine des Lambrays, Clos des Lambrays Grand Cru (Magnums)</v>
      </c>
      <c r="F385" s="36" t="s">
        <v>1245</v>
      </c>
      <c r="G385" s="28" t="s">
        <v>21</v>
      </c>
      <c r="H385" s="31">
        <v>3</v>
      </c>
      <c r="I385" s="28" t="s">
        <v>19</v>
      </c>
      <c r="J385" s="28" t="s">
        <v>18</v>
      </c>
      <c r="K385" s="32">
        <v>600</v>
      </c>
      <c r="L385" s="32">
        <v>800</v>
      </c>
      <c r="M385" s="35"/>
      <c r="N385" s="35" t="s">
        <v>883</v>
      </c>
      <c r="AA385" s="40" t="s">
        <v>1244</v>
      </c>
      <c r="AB385" s="22" t="s">
        <v>2003</v>
      </c>
    </row>
    <row r="386" spans="1:28" ht="12" customHeight="1" x14ac:dyDescent="0.25">
      <c r="A386" s="27" t="s">
        <v>574</v>
      </c>
      <c r="B386" s="27" t="s">
        <v>24</v>
      </c>
      <c r="C386" s="27" t="s">
        <v>34</v>
      </c>
      <c r="D386" s="28" t="s">
        <v>15</v>
      </c>
      <c r="E386" s="42" t="str">
        <f t="shared" si="5"/>
        <v>2009/2011 Mixed Lot of Domaine Fourrier, Chambolle-Musigny</v>
      </c>
      <c r="F386" s="36" t="s">
        <v>108</v>
      </c>
      <c r="G386" s="28" t="s">
        <v>16</v>
      </c>
      <c r="H386" s="31">
        <v>6</v>
      </c>
      <c r="I386" s="28" t="s">
        <v>17</v>
      </c>
      <c r="J386" s="28" t="s">
        <v>18</v>
      </c>
      <c r="K386" s="32">
        <v>300</v>
      </c>
      <c r="L386" s="32">
        <v>500</v>
      </c>
      <c r="M386" s="36" t="s">
        <v>1247</v>
      </c>
      <c r="N386" s="36" t="s">
        <v>883</v>
      </c>
      <c r="AA386" s="40" t="s">
        <v>1246</v>
      </c>
      <c r="AB386" s="22" t="s">
        <v>2004</v>
      </c>
    </row>
    <row r="387" spans="1:28" ht="12" customHeight="1" x14ac:dyDescent="0.25">
      <c r="A387" s="27" t="s">
        <v>575</v>
      </c>
      <c r="B387" s="27" t="s">
        <v>880</v>
      </c>
      <c r="C387" s="27" t="s">
        <v>34</v>
      </c>
      <c r="D387" s="28" t="s">
        <v>15</v>
      </c>
      <c r="E387" s="42" t="str">
        <f t="shared" si="5"/>
        <v>Domaine Dujac, Vosne-Romanee Premier Cru, Aux Malconsorts</v>
      </c>
      <c r="F387" s="36" t="s">
        <v>105</v>
      </c>
      <c r="G387" s="28" t="s">
        <v>16</v>
      </c>
      <c r="H387" s="31">
        <v>3</v>
      </c>
      <c r="I387" s="28" t="s">
        <v>17</v>
      </c>
      <c r="J387" s="28" t="s">
        <v>18</v>
      </c>
      <c r="K387" s="32">
        <v>600</v>
      </c>
      <c r="L387" s="32">
        <v>900</v>
      </c>
      <c r="M387" s="36"/>
      <c r="N387" s="36"/>
      <c r="AA387" s="40" t="s">
        <v>1205</v>
      </c>
      <c r="AB387" s="22" t="s">
        <v>2005</v>
      </c>
    </row>
    <row r="388" spans="1:28" ht="12" customHeight="1" x14ac:dyDescent="0.25">
      <c r="A388" s="27" t="s">
        <v>576</v>
      </c>
      <c r="B388" s="27" t="s">
        <v>880</v>
      </c>
      <c r="C388" s="27" t="s">
        <v>34</v>
      </c>
      <c r="D388" s="28" t="s">
        <v>15</v>
      </c>
      <c r="E388" s="42" t="str">
        <f t="shared" ref="E388:E451" si="6">HYPERLINK(AB388,AA388)</f>
        <v>2011 Mixed Lot from Brenard Dugat-Py</v>
      </c>
      <c r="F388" s="36" t="s">
        <v>1249</v>
      </c>
      <c r="G388" s="28" t="s">
        <v>16</v>
      </c>
      <c r="H388" s="31">
        <v>12</v>
      </c>
      <c r="I388" s="28" t="s">
        <v>17</v>
      </c>
      <c r="J388" s="28" t="s">
        <v>18</v>
      </c>
      <c r="K388" s="32">
        <v>500</v>
      </c>
      <c r="L388" s="32">
        <v>800</v>
      </c>
      <c r="M388" s="36" t="s">
        <v>1250</v>
      </c>
      <c r="N388" s="36" t="s">
        <v>883</v>
      </c>
      <c r="AA388" s="40" t="s">
        <v>1248</v>
      </c>
      <c r="AB388" s="22" t="s">
        <v>2006</v>
      </c>
    </row>
    <row r="389" spans="1:28" ht="12" customHeight="1" x14ac:dyDescent="0.25">
      <c r="A389" s="27" t="s">
        <v>577</v>
      </c>
      <c r="B389" s="27" t="s">
        <v>880</v>
      </c>
      <c r="C389" s="27" t="s">
        <v>34</v>
      </c>
      <c r="D389" s="28" t="s">
        <v>15</v>
      </c>
      <c r="E389" s="42" t="str">
        <f t="shared" si="6"/>
        <v>2010 Alain Hudelot-Noellat, Romanee-Saint-Vivant Grand Cru</v>
      </c>
      <c r="F389" s="36" t="s">
        <v>1103</v>
      </c>
      <c r="G389" s="28" t="s">
        <v>16</v>
      </c>
      <c r="H389" s="31">
        <v>6</v>
      </c>
      <c r="I389" s="28" t="s">
        <v>23</v>
      </c>
      <c r="J389" s="28" t="s">
        <v>18</v>
      </c>
      <c r="K389" s="32">
        <v>2600</v>
      </c>
      <c r="L389" s="32">
        <v>3400</v>
      </c>
      <c r="M389" s="36"/>
      <c r="N389" s="36" t="s">
        <v>883</v>
      </c>
      <c r="AA389" s="40" t="s">
        <v>1251</v>
      </c>
      <c r="AB389" s="22" t="s">
        <v>2007</v>
      </c>
    </row>
    <row r="390" spans="1:28" ht="12" customHeight="1" x14ac:dyDescent="0.25">
      <c r="A390" s="27" t="s">
        <v>578</v>
      </c>
      <c r="B390" s="27" t="s">
        <v>1005</v>
      </c>
      <c r="C390" s="27" t="s">
        <v>34</v>
      </c>
      <c r="D390" s="28" t="s">
        <v>15</v>
      </c>
      <c r="E390" s="42" t="str">
        <f t="shared" si="6"/>
        <v>Louis Latour, Romanee-Saint-Vivant Grand Cru, Les Quatre Journaux - In Bond</v>
      </c>
      <c r="F390" s="36" t="s">
        <v>1253</v>
      </c>
      <c r="G390" s="28" t="s">
        <v>16</v>
      </c>
      <c r="H390" s="31">
        <v>6</v>
      </c>
      <c r="I390" s="28" t="s">
        <v>19</v>
      </c>
      <c r="J390" s="28" t="s">
        <v>22</v>
      </c>
      <c r="K390" s="32">
        <v>800</v>
      </c>
      <c r="L390" s="32">
        <v>1200</v>
      </c>
      <c r="M390" s="36"/>
      <c r="N390" s="36" t="s">
        <v>941</v>
      </c>
      <c r="AA390" s="40" t="s">
        <v>1252</v>
      </c>
      <c r="AB390" s="22" t="s">
        <v>2008</v>
      </c>
    </row>
    <row r="391" spans="1:28" ht="12" customHeight="1" x14ac:dyDescent="0.25">
      <c r="A391" s="27" t="s">
        <v>579</v>
      </c>
      <c r="B391" s="27" t="s">
        <v>1005</v>
      </c>
      <c r="C391" s="27" t="s">
        <v>34</v>
      </c>
      <c r="D391" s="28" t="s">
        <v>15</v>
      </c>
      <c r="E391" s="42" t="str">
        <f t="shared" si="6"/>
        <v>Francois Feuillet, Morey-Saint-Denis Premier Cru</v>
      </c>
      <c r="F391" s="36" t="s">
        <v>114</v>
      </c>
      <c r="G391" s="28" t="s">
        <v>16</v>
      </c>
      <c r="H391" s="31">
        <v>8</v>
      </c>
      <c r="I391" s="28" t="s">
        <v>17</v>
      </c>
      <c r="J391" s="28" t="s">
        <v>18</v>
      </c>
      <c r="K391" s="32">
        <v>140</v>
      </c>
      <c r="L391" s="32">
        <v>180</v>
      </c>
      <c r="M391" s="36"/>
      <c r="N391" s="36" t="s">
        <v>883</v>
      </c>
      <c r="AA391" s="40" t="s">
        <v>1254</v>
      </c>
      <c r="AB391" s="22" t="s">
        <v>2009</v>
      </c>
    </row>
    <row r="392" spans="1:28" ht="12" customHeight="1" x14ac:dyDescent="0.25">
      <c r="A392" s="27" t="s">
        <v>580</v>
      </c>
      <c r="B392" s="27" t="s">
        <v>1005</v>
      </c>
      <c r="C392" s="27" t="s">
        <v>34</v>
      </c>
      <c r="D392" s="28" t="s">
        <v>15</v>
      </c>
      <c r="E392" s="42" t="str">
        <f t="shared" si="6"/>
        <v>Domaine Dujac, Vosne-Romanee Premier Cru, Aux Malconsorts</v>
      </c>
      <c r="F392" s="36" t="s">
        <v>105</v>
      </c>
      <c r="G392" s="28" t="s">
        <v>16</v>
      </c>
      <c r="H392" s="31">
        <v>1</v>
      </c>
      <c r="I392" s="28" t="s">
        <v>17</v>
      </c>
      <c r="J392" s="28" t="s">
        <v>18</v>
      </c>
      <c r="K392" s="32">
        <v>200</v>
      </c>
      <c r="L392" s="32">
        <v>300</v>
      </c>
      <c r="M392" s="36"/>
      <c r="N392" s="36"/>
      <c r="AA392" s="40" t="s">
        <v>1205</v>
      </c>
      <c r="AB392" s="22" t="s">
        <v>2010</v>
      </c>
    </row>
    <row r="393" spans="1:28" ht="12" customHeight="1" x14ac:dyDescent="0.25">
      <c r="A393" s="27" t="s">
        <v>581</v>
      </c>
      <c r="B393" s="27" t="s">
        <v>1005</v>
      </c>
      <c r="C393" s="27" t="s">
        <v>34</v>
      </c>
      <c r="D393" s="28" t="s">
        <v>15</v>
      </c>
      <c r="E393" s="42" t="str">
        <f t="shared" si="6"/>
        <v>Prieure Roch, Nuits-Saint-Georges Premier Cru, Vieilles Vignes (Magnum) - In Bond</v>
      </c>
      <c r="F393" s="36" t="s">
        <v>1256</v>
      </c>
      <c r="G393" s="28" t="s">
        <v>21</v>
      </c>
      <c r="H393" s="31">
        <v>3</v>
      </c>
      <c r="I393" s="28" t="s">
        <v>23</v>
      </c>
      <c r="J393" s="28" t="s">
        <v>22</v>
      </c>
      <c r="K393" s="32">
        <v>1500</v>
      </c>
      <c r="L393" s="32">
        <v>2000</v>
      </c>
      <c r="M393" s="36"/>
      <c r="N393" s="36" t="s">
        <v>941</v>
      </c>
      <c r="AA393" s="40" t="s">
        <v>1255</v>
      </c>
      <c r="AB393" s="22" t="s">
        <v>2011</v>
      </c>
    </row>
    <row r="394" spans="1:28" ht="12" customHeight="1" x14ac:dyDescent="0.25">
      <c r="A394" s="27" t="s">
        <v>582</v>
      </c>
      <c r="B394" s="27" t="s">
        <v>1008</v>
      </c>
      <c r="C394" s="27" t="s">
        <v>34</v>
      </c>
      <c r="D394" s="28" t="s">
        <v>15</v>
      </c>
      <c r="E394" s="42" t="str">
        <f t="shared" si="6"/>
        <v>Robert Groffier, Bonnes Mares Grand Cru - In Bond</v>
      </c>
      <c r="F394" s="36" t="s">
        <v>1191</v>
      </c>
      <c r="G394" s="28" t="s">
        <v>16</v>
      </c>
      <c r="H394" s="31">
        <v>6</v>
      </c>
      <c r="I394" s="28" t="s">
        <v>23</v>
      </c>
      <c r="J394" s="28" t="s">
        <v>22</v>
      </c>
      <c r="K394" s="32">
        <v>900</v>
      </c>
      <c r="L394" s="32">
        <v>1400</v>
      </c>
      <c r="M394" s="36"/>
      <c r="N394" s="36" t="s">
        <v>941</v>
      </c>
      <c r="AA394" s="40" t="s">
        <v>1257</v>
      </c>
      <c r="AB394" s="22" t="s">
        <v>2012</v>
      </c>
    </row>
    <row r="395" spans="1:28" ht="12" customHeight="1" x14ac:dyDescent="0.25">
      <c r="A395" s="27" t="s">
        <v>583</v>
      </c>
      <c r="B395" s="27" t="s">
        <v>1008</v>
      </c>
      <c r="C395" s="27" t="s">
        <v>34</v>
      </c>
      <c r="D395" s="28" t="s">
        <v>15</v>
      </c>
      <c r="E395" s="42" t="str">
        <f t="shared" si="6"/>
        <v>Domaine Arnoux-Lachaux, Echezeaux Grand Cru, Les Rouges - In Bond</v>
      </c>
      <c r="F395" s="36" t="s">
        <v>1220</v>
      </c>
      <c r="G395" s="28" t="s">
        <v>16</v>
      </c>
      <c r="H395" s="31">
        <v>6</v>
      </c>
      <c r="I395" s="28" t="s">
        <v>19</v>
      </c>
      <c r="J395" s="28" t="s">
        <v>22</v>
      </c>
      <c r="K395" s="32">
        <v>1000</v>
      </c>
      <c r="L395" s="32">
        <v>1500</v>
      </c>
      <c r="M395" s="36"/>
      <c r="N395" s="36"/>
      <c r="AA395" s="40" t="s">
        <v>1258</v>
      </c>
      <c r="AB395" s="22" t="s">
        <v>2013</v>
      </c>
    </row>
    <row r="396" spans="1:28" ht="12" customHeight="1" x14ac:dyDescent="0.25">
      <c r="A396" s="27" t="s">
        <v>584</v>
      </c>
      <c r="B396" s="27" t="s">
        <v>1008</v>
      </c>
      <c r="C396" s="27" t="s">
        <v>34</v>
      </c>
      <c r="D396" s="28" t="s">
        <v>15</v>
      </c>
      <c r="E396" s="42" t="str">
        <f t="shared" si="6"/>
        <v>Jacques-Frederic Mugnier, Chambolle-Musigny Premier Cru, Les Amoureuses</v>
      </c>
      <c r="F396" s="36" t="s">
        <v>1207</v>
      </c>
      <c r="G396" s="28" t="s">
        <v>16</v>
      </c>
      <c r="H396" s="31">
        <v>1</v>
      </c>
      <c r="I396" s="28" t="s">
        <v>17</v>
      </c>
      <c r="J396" s="28" t="s">
        <v>18</v>
      </c>
      <c r="K396" s="32">
        <v>600</v>
      </c>
      <c r="L396" s="32">
        <v>800</v>
      </c>
      <c r="M396" s="36"/>
      <c r="N396" s="36"/>
      <c r="AA396" s="40" t="s">
        <v>1259</v>
      </c>
      <c r="AB396" s="22" t="s">
        <v>2014</v>
      </c>
    </row>
    <row r="397" spans="1:28" ht="12" customHeight="1" x14ac:dyDescent="0.25">
      <c r="A397" s="27" t="s">
        <v>585</v>
      </c>
      <c r="B397" s="27" t="s">
        <v>1008</v>
      </c>
      <c r="C397" s="27" t="s">
        <v>34</v>
      </c>
      <c r="D397" s="28" t="s">
        <v>15</v>
      </c>
      <c r="E397" s="42" t="str">
        <f t="shared" si="6"/>
        <v>Robert Groffier, Chambolle-Musigny Premier Cru, Les Sentiers - In Bond</v>
      </c>
      <c r="F397" s="36" t="s">
        <v>1191</v>
      </c>
      <c r="G397" s="28" t="s">
        <v>16</v>
      </c>
      <c r="H397" s="31">
        <v>6</v>
      </c>
      <c r="I397" s="28" t="s">
        <v>23</v>
      </c>
      <c r="J397" s="28" t="s">
        <v>22</v>
      </c>
      <c r="K397" s="32">
        <v>540</v>
      </c>
      <c r="L397" s="32">
        <v>750</v>
      </c>
      <c r="M397" s="36"/>
      <c r="N397" s="36" t="s">
        <v>941</v>
      </c>
      <c r="AA397" s="40" t="s">
        <v>1217</v>
      </c>
      <c r="AB397" s="22" t="s">
        <v>2015</v>
      </c>
    </row>
    <row r="398" spans="1:28" ht="12" customHeight="1" x14ac:dyDescent="0.25">
      <c r="A398" s="27" t="s">
        <v>586</v>
      </c>
      <c r="B398" s="27" t="s">
        <v>1008</v>
      </c>
      <c r="C398" s="27" t="s">
        <v>34</v>
      </c>
      <c r="D398" s="28" t="s">
        <v>15</v>
      </c>
      <c r="E398" s="42" t="str">
        <f t="shared" si="6"/>
        <v>Domaine Taupenot-Merme, Chambolle-Musigny Premier Cru, La Combe d'Orveau (Magnums)</v>
      </c>
      <c r="F398" s="36" t="s">
        <v>1261</v>
      </c>
      <c r="G398" s="28" t="s">
        <v>21</v>
      </c>
      <c r="H398" s="31">
        <v>3</v>
      </c>
      <c r="I398" s="28" t="s">
        <v>23</v>
      </c>
      <c r="J398" s="28" t="s">
        <v>18</v>
      </c>
      <c r="K398" s="32">
        <v>300</v>
      </c>
      <c r="L398" s="32">
        <v>400</v>
      </c>
      <c r="M398" s="36" t="s">
        <v>1262</v>
      </c>
      <c r="N398" s="36" t="s">
        <v>883</v>
      </c>
      <c r="AA398" s="40" t="s">
        <v>1260</v>
      </c>
      <c r="AB398" s="22" t="s">
        <v>2016</v>
      </c>
    </row>
    <row r="399" spans="1:28" ht="12" customHeight="1" x14ac:dyDescent="0.25">
      <c r="A399" s="27" t="s">
        <v>587</v>
      </c>
      <c r="B399" s="27" t="s">
        <v>1008</v>
      </c>
      <c r="C399" s="27" t="s">
        <v>34</v>
      </c>
      <c r="D399" s="28" t="s">
        <v>15</v>
      </c>
      <c r="E399" s="42" t="str">
        <f t="shared" si="6"/>
        <v>Domaine Taupenot-Merme, Chambolle-Musigny Premier Cru, La Combe d'Orveau (Magnums)</v>
      </c>
      <c r="F399" s="36" t="s">
        <v>1261</v>
      </c>
      <c r="G399" s="28" t="s">
        <v>21</v>
      </c>
      <c r="H399" s="31">
        <v>3</v>
      </c>
      <c r="I399" s="28" t="s">
        <v>17</v>
      </c>
      <c r="J399" s="28" t="s">
        <v>18</v>
      </c>
      <c r="K399" s="32">
        <v>280</v>
      </c>
      <c r="L399" s="32">
        <v>360</v>
      </c>
      <c r="M399" s="36"/>
      <c r="N399" s="36" t="s">
        <v>883</v>
      </c>
      <c r="AA399" s="40" t="s">
        <v>1260</v>
      </c>
      <c r="AB399" s="22" t="s">
        <v>2017</v>
      </c>
    </row>
    <row r="400" spans="1:28" ht="12" customHeight="1" x14ac:dyDescent="0.25">
      <c r="A400" s="27" t="s">
        <v>588</v>
      </c>
      <c r="B400" s="27" t="s">
        <v>1008</v>
      </c>
      <c r="C400" s="27" t="s">
        <v>34</v>
      </c>
      <c r="D400" s="28" t="s">
        <v>15</v>
      </c>
      <c r="E400" s="42" t="str">
        <f t="shared" si="6"/>
        <v>Domaine Armand Rousseau, Gevrey-Chambertin - In Bond</v>
      </c>
      <c r="F400" s="36" t="s">
        <v>106</v>
      </c>
      <c r="G400" s="28" t="s">
        <v>16</v>
      </c>
      <c r="H400" s="31">
        <v>6</v>
      </c>
      <c r="I400" s="28" t="s">
        <v>23</v>
      </c>
      <c r="J400" s="28" t="s">
        <v>22</v>
      </c>
      <c r="K400" s="32">
        <v>1300</v>
      </c>
      <c r="L400" s="32">
        <v>1800</v>
      </c>
      <c r="M400" s="36"/>
      <c r="N400" s="36" t="s">
        <v>941</v>
      </c>
      <c r="AA400" s="40" t="s">
        <v>1263</v>
      </c>
      <c r="AB400" s="22" t="s">
        <v>2018</v>
      </c>
    </row>
    <row r="401" spans="1:28" ht="12" customHeight="1" x14ac:dyDescent="0.25">
      <c r="A401" s="27" t="s">
        <v>589</v>
      </c>
      <c r="B401" s="27" t="s">
        <v>24</v>
      </c>
      <c r="C401" s="27" t="s">
        <v>34</v>
      </c>
      <c r="D401" s="28" t="s">
        <v>15</v>
      </c>
      <c r="E401" s="42" t="str">
        <f t="shared" si="6"/>
        <v>2013/2017 Benjamin Leroux, Volnay Premier Cru, Les Mitans</v>
      </c>
      <c r="F401" s="36" t="s">
        <v>1086</v>
      </c>
      <c r="G401" s="28" t="s">
        <v>16</v>
      </c>
      <c r="H401" s="31">
        <v>6</v>
      </c>
      <c r="I401" s="28" t="s">
        <v>17</v>
      </c>
      <c r="J401" s="28" t="s">
        <v>18</v>
      </c>
      <c r="K401" s="32">
        <v>200</v>
      </c>
      <c r="L401" s="32">
        <v>300</v>
      </c>
      <c r="M401" s="36" t="s">
        <v>1265</v>
      </c>
      <c r="N401" s="36" t="s">
        <v>883</v>
      </c>
      <c r="AA401" s="40" t="s">
        <v>1264</v>
      </c>
      <c r="AB401" s="22" t="s">
        <v>2019</v>
      </c>
    </row>
    <row r="402" spans="1:28" ht="12" customHeight="1" x14ac:dyDescent="0.25">
      <c r="A402" s="27" t="s">
        <v>590</v>
      </c>
      <c r="B402" s="27" t="s">
        <v>1010</v>
      </c>
      <c r="C402" s="27" t="s">
        <v>34</v>
      </c>
      <c r="D402" s="28" t="s">
        <v>15</v>
      </c>
      <c r="E402" s="42" t="str">
        <f t="shared" si="6"/>
        <v>Domaine Stephane Magnien, Clos Saint-Denis Grand Cru (Magnums)</v>
      </c>
      <c r="F402" s="36" t="s">
        <v>1267</v>
      </c>
      <c r="G402" s="28" t="s">
        <v>21</v>
      </c>
      <c r="H402" s="31">
        <v>6</v>
      </c>
      <c r="I402" s="28" t="s">
        <v>23</v>
      </c>
      <c r="J402" s="28" t="s">
        <v>18</v>
      </c>
      <c r="K402" s="32">
        <v>340</v>
      </c>
      <c r="L402" s="32">
        <v>450</v>
      </c>
      <c r="M402" s="36"/>
      <c r="N402" s="36" t="s">
        <v>883</v>
      </c>
      <c r="AA402" s="40" t="s">
        <v>1266</v>
      </c>
      <c r="AB402" s="22" t="s">
        <v>2020</v>
      </c>
    </row>
    <row r="403" spans="1:28" ht="12" customHeight="1" x14ac:dyDescent="0.25">
      <c r="A403" s="27" t="s">
        <v>591</v>
      </c>
      <c r="B403" s="27" t="s">
        <v>1010</v>
      </c>
      <c r="C403" s="27" t="s">
        <v>34</v>
      </c>
      <c r="D403" s="28" t="s">
        <v>15</v>
      </c>
      <c r="E403" s="42" t="str">
        <f t="shared" si="6"/>
        <v>Domaine Stephane Magnien, Clos Saint-Denis Grand Cru (Magnums)</v>
      </c>
      <c r="F403" s="36" t="s">
        <v>1267</v>
      </c>
      <c r="G403" s="28" t="s">
        <v>21</v>
      </c>
      <c r="H403" s="31">
        <v>6</v>
      </c>
      <c r="I403" s="28" t="s">
        <v>23</v>
      </c>
      <c r="J403" s="28" t="s">
        <v>18</v>
      </c>
      <c r="K403" s="32">
        <v>700</v>
      </c>
      <c r="L403" s="32">
        <v>900</v>
      </c>
      <c r="M403" s="36"/>
      <c r="N403" s="36" t="s">
        <v>883</v>
      </c>
      <c r="AA403" s="40" t="s">
        <v>1266</v>
      </c>
      <c r="AB403" s="22" t="s">
        <v>2021</v>
      </c>
    </row>
    <row r="404" spans="1:28" ht="12" customHeight="1" x14ac:dyDescent="0.25">
      <c r="A404" s="27" t="s">
        <v>592</v>
      </c>
      <c r="B404" s="27" t="s">
        <v>1010</v>
      </c>
      <c r="C404" s="27" t="s">
        <v>34</v>
      </c>
      <c r="D404" s="28" t="s">
        <v>15</v>
      </c>
      <c r="E404" s="42" t="str">
        <f t="shared" si="6"/>
        <v>Francois Feuillet, Morey-Saint-Denis Premier Cru, Clos Sorbe (Magnums)</v>
      </c>
      <c r="F404" s="36" t="s">
        <v>114</v>
      </c>
      <c r="G404" s="28" t="s">
        <v>21</v>
      </c>
      <c r="H404" s="31">
        <v>3</v>
      </c>
      <c r="I404" s="28" t="s">
        <v>17</v>
      </c>
      <c r="J404" s="28" t="s">
        <v>18</v>
      </c>
      <c r="K404" s="32">
        <v>180</v>
      </c>
      <c r="L404" s="32">
        <v>240</v>
      </c>
      <c r="M404" s="36"/>
      <c r="N404" s="36" t="s">
        <v>883</v>
      </c>
      <c r="AA404" s="40" t="s">
        <v>1268</v>
      </c>
      <c r="AB404" s="22" t="s">
        <v>2022</v>
      </c>
    </row>
    <row r="405" spans="1:28" ht="12" customHeight="1" x14ac:dyDescent="0.25">
      <c r="A405" s="27" t="s">
        <v>593</v>
      </c>
      <c r="B405" s="27" t="s">
        <v>1010</v>
      </c>
      <c r="C405" s="27" t="s">
        <v>34</v>
      </c>
      <c r="D405" s="28" t="s">
        <v>15</v>
      </c>
      <c r="E405" s="42" t="str">
        <f t="shared" si="6"/>
        <v>Domaine Faiveley, Corton Grand Cru, Clos des Cortons Faiveley - In Bond</v>
      </c>
      <c r="F405" s="36" t="s">
        <v>1059</v>
      </c>
      <c r="G405" s="28" t="s">
        <v>16</v>
      </c>
      <c r="H405" s="31">
        <v>6</v>
      </c>
      <c r="I405" s="28" t="s">
        <v>19</v>
      </c>
      <c r="J405" s="28" t="s">
        <v>22</v>
      </c>
      <c r="K405" s="32">
        <v>400</v>
      </c>
      <c r="L405" s="32">
        <v>600</v>
      </c>
      <c r="M405" s="36"/>
      <c r="N405" s="36" t="s">
        <v>941</v>
      </c>
      <c r="AA405" s="40" t="s">
        <v>1269</v>
      </c>
      <c r="AB405" s="22" t="s">
        <v>2023</v>
      </c>
    </row>
    <row r="406" spans="1:28" ht="12" customHeight="1" x14ac:dyDescent="0.25">
      <c r="A406" s="27" t="s">
        <v>594</v>
      </c>
      <c r="B406" s="27" t="s">
        <v>1010</v>
      </c>
      <c r="C406" s="27" t="s">
        <v>34</v>
      </c>
      <c r="D406" s="28" t="s">
        <v>15</v>
      </c>
      <c r="E406" s="42" t="str">
        <f t="shared" si="6"/>
        <v>Domaine Francois Bertheau, Chambolle-Musigny Premier Cru, Les Charmes - In Bond</v>
      </c>
      <c r="F406" s="36" t="s">
        <v>1271</v>
      </c>
      <c r="G406" s="28" t="s">
        <v>16</v>
      </c>
      <c r="H406" s="31">
        <v>6</v>
      </c>
      <c r="I406" s="28" t="s">
        <v>23</v>
      </c>
      <c r="J406" s="28" t="s">
        <v>22</v>
      </c>
      <c r="K406" s="32">
        <v>400</v>
      </c>
      <c r="L406" s="32">
        <v>500</v>
      </c>
      <c r="M406" s="36"/>
      <c r="N406" s="36" t="s">
        <v>941</v>
      </c>
      <c r="AA406" s="40" t="s">
        <v>1270</v>
      </c>
      <c r="AB406" s="22" t="s">
        <v>2024</v>
      </c>
    </row>
    <row r="407" spans="1:28" ht="12" customHeight="1" x14ac:dyDescent="0.25">
      <c r="A407" s="27" t="s">
        <v>595</v>
      </c>
      <c r="B407" s="27" t="s">
        <v>1010</v>
      </c>
      <c r="C407" s="27" t="s">
        <v>34</v>
      </c>
      <c r="D407" s="28" t="s">
        <v>15</v>
      </c>
      <c r="E407" s="42" t="str">
        <f t="shared" si="6"/>
        <v>Domaine Dujac, Vosne-Romanee Premier Cru, Les Beaux Monts</v>
      </c>
      <c r="F407" s="36" t="s">
        <v>105</v>
      </c>
      <c r="G407" s="28" t="s">
        <v>16</v>
      </c>
      <c r="H407" s="31">
        <v>6</v>
      </c>
      <c r="I407" s="28" t="s">
        <v>17</v>
      </c>
      <c r="J407" s="28" t="s">
        <v>18</v>
      </c>
      <c r="K407" s="32">
        <v>1200</v>
      </c>
      <c r="L407" s="32">
        <v>1800</v>
      </c>
      <c r="M407" s="36"/>
      <c r="N407" s="36" t="s">
        <v>1061</v>
      </c>
      <c r="AA407" s="40" t="s">
        <v>1272</v>
      </c>
      <c r="AB407" s="22" t="s">
        <v>2025</v>
      </c>
    </row>
    <row r="408" spans="1:28" ht="12" customHeight="1" x14ac:dyDescent="0.25">
      <c r="A408" s="27" t="s">
        <v>596</v>
      </c>
      <c r="B408" s="27" t="s">
        <v>1010</v>
      </c>
      <c r="C408" s="27" t="s">
        <v>34</v>
      </c>
      <c r="D408" s="28" t="s">
        <v>15</v>
      </c>
      <c r="E408" s="42" t="str">
        <f t="shared" si="6"/>
        <v>Domaine Bruno Clavelier, Vosne-Romanee Premier Cru, Les Beaux Monts Vieilles Vignes - In Bond</v>
      </c>
      <c r="F408" s="36" t="s">
        <v>1196</v>
      </c>
      <c r="G408" s="28" t="s">
        <v>16</v>
      </c>
      <c r="H408" s="31">
        <v>6</v>
      </c>
      <c r="I408" s="28" t="s">
        <v>23</v>
      </c>
      <c r="J408" s="28" t="s">
        <v>22</v>
      </c>
      <c r="K408" s="32">
        <v>500</v>
      </c>
      <c r="L408" s="32">
        <v>600</v>
      </c>
      <c r="M408" s="36"/>
      <c r="N408" s="36" t="s">
        <v>941</v>
      </c>
      <c r="AA408" s="40" t="s">
        <v>1273</v>
      </c>
      <c r="AB408" s="22" t="s">
        <v>2026</v>
      </c>
    </row>
    <row r="409" spans="1:28" ht="12" customHeight="1" x14ac:dyDescent="0.25">
      <c r="A409" s="27" t="s">
        <v>597</v>
      </c>
      <c r="B409" s="27" t="s">
        <v>1010</v>
      </c>
      <c r="C409" s="27" t="s">
        <v>34</v>
      </c>
      <c r="D409" s="28" t="s">
        <v>15</v>
      </c>
      <c r="E409" s="42" t="str">
        <f t="shared" si="6"/>
        <v>Domaine Dujac, Vosne-Romanee Premier Cru, Aux Malconsorts</v>
      </c>
      <c r="F409" s="36" t="s">
        <v>105</v>
      </c>
      <c r="G409" s="28" t="s">
        <v>16</v>
      </c>
      <c r="H409" s="31">
        <v>1</v>
      </c>
      <c r="I409" s="28" t="s">
        <v>17</v>
      </c>
      <c r="J409" s="28" t="s">
        <v>18</v>
      </c>
      <c r="K409" s="32">
        <v>200</v>
      </c>
      <c r="L409" s="32">
        <v>300</v>
      </c>
      <c r="M409" s="36"/>
      <c r="N409" s="36"/>
      <c r="AA409" s="40" t="s">
        <v>1205</v>
      </c>
      <c r="AB409" s="22" t="s">
        <v>2027</v>
      </c>
    </row>
    <row r="410" spans="1:28" ht="12" customHeight="1" x14ac:dyDescent="0.25">
      <c r="A410" s="27" t="s">
        <v>598</v>
      </c>
      <c r="B410" s="27" t="s">
        <v>24</v>
      </c>
      <c r="C410" s="27" t="s">
        <v>34</v>
      </c>
      <c r="D410" s="28" t="s">
        <v>15</v>
      </c>
      <c r="E410" s="42" t="str">
        <f t="shared" si="6"/>
        <v>2014/2017 Mixed Lot of Pierre Guillemot, Savigny-les-Beaune (Magnums)</v>
      </c>
      <c r="F410" s="36" t="s">
        <v>115</v>
      </c>
      <c r="G410" s="28" t="s">
        <v>21</v>
      </c>
      <c r="H410" s="31">
        <v>6</v>
      </c>
      <c r="I410" s="28" t="s">
        <v>17</v>
      </c>
      <c r="J410" s="28" t="s">
        <v>18</v>
      </c>
      <c r="K410" s="32">
        <v>380</v>
      </c>
      <c r="L410" s="32">
        <v>480</v>
      </c>
      <c r="M410" s="36" t="s">
        <v>1275</v>
      </c>
      <c r="N410" s="36" t="s">
        <v>883</v>
      </c>
      <c r="AA410" s="40" t="s">
        <v>1274</v>
      </c>
      <c r="AB410" s="22" t="s">
        <v>2028</v>
      </c>
    </row>
    <row r="411" spans="1:28" ht="12" customHeight="1" x14ac:dyDescent="0.25">
      <c r="A411" s="27" t="s">
        <v>599</v>
      </c>
      <c r="B411" s="27" t="s">
        <v>1010</v>
      </c>
      <c r="C411" s="27" t="s">
        <v>34</v>
      </c>
      <c r="D411" s="28" t="s">
        <v>15</v>
      </c>
      <c r="E411" s="42" t="str">
        <f t="shared" si="6"/>
        <v>Domaine Armand Rousseau, Gevrey-Chambertin - In Bond</v>
      </c>
      <c r="F411" s="36" t="s">
        <v>106</v>
      </c>
      <c r="G411" s="28" t="s">
        <v>16</v>
      </c>
      <c r="H411" s="31">
        <v>6</v>
      </c>
      <c r="I411" s="28" t="s">
        <v>23</v>
      </c>
      <c r="J411" s="28" t="s">
        <v>22</v>
      </c>
      <c r="K411" s="32">
        <v>1300</v>
      </c>
      <c r="L411" s="32">
        <v>1800</v>
      </c>
      <c r="M411" s="36"/>
      <c r="N411" s="36" t="s">
        <v>941</v>
      </c>
      <c r="AA411" s="40" t="s">
        <v>1263</v>
      </c>
      <c r="AB411" s="22" t="s">
        <v>2029</v>
      </c>
    </row>
    <row r="412" spans="1:28" ht="12" customHeight="1" x14ac:dyDescent="0.25">
      <c r="A412" s="27" t="s">
        <v>600</v>
      </c>
      <c r="B412" s="27" t="s">
        <v>1010</v>
      </c>
      <c r="C412" s="27" t="s">
        <v>34</v>
      </c>
      <c r="D412" s="28" t="s">
        <v>15</v>
      </c>
      <c r="E412" s="42" t="str">
        <f t="shared" si="6"/>
        <v>Domaine Fourrier, Gevrey-Chambertin, Vieille Vigne</v>
      </c>
      <c r="F412" s="36" t="s">
        <v>108</v>
      </c>
      <c r="G412" s="28" t="s">
        <v>16</v>
      </c>
      <c r="H412" s="31">
        <v>12</v>
      </c>
      <c r="I412" s="28" t="s">
        <v>23</v>
      </c>
      <c r="J412" s="28" t="s">
        <v>18</v>
      </c>
      <c r="K412" s="33">
        <v>750</v>
      </c>
      <c r="L412" s="33">
        <v>1000</v>
      </c>
      <c r="M412" s="36"/>
      <c r="N412" s="36"/>
      <c r="AA412" s="40" t="s">
        <v>179</v>
      </c>
      <c r="AB412" s="22" t="s">
        <v>2030</v>
      </c>
    </row>
    <row r="413" spans="1:28" ht="12" customHeight="1" x14ac:dyDescent="0.25">
      <c r="A413" s="27" t="s">
        <v>601</v>
      </c>
      <c r="B413" s="27" t="s">
        <v>1010</v>
      </c>
      <c r="C413" s="27" t="s">
        <v>34</v>
      </c>
      <c r="D413" s="28" t="s">
        <v>15</v>
      </c>
      <c r="E413" s="42" t="str">
        <f t="shared" si="6"/>
        <v>Domaine Fourrier, Gevrey-Chambertin, Vieille Vignes</v>
      </c>
      <c r="F413" s="36" t="s">
        <v>108</v>
      </c>
      <c r="G413" s="28" t="s">
        <v>16</v>
      </c>
      <c r="H413" s="31">
        <v>6</v>
      </c>
      <c r="I413" s="28" t="s">
        <v>23</v>
      </c>
      <c r="J413" s="28" t="s">
        <v>18</v>
      </c>
      <c r="K413" s="32">
        <v>360</v>
      </c>
      <c r="L413" s="32">
        <v>460</v>
      </c>
      <c r="M413" s="36"/>
      <c r="N413" s="36" t="s">
        <v>883</v>
      </c>
      <c r="AA413" s="40" t="s">
        <v>1276</v>
      </c>
      <c r="AB413" s="22" t="s">
        <v>2031</v>
      </c>
    </row>
    <row r="414" spans="1:28" ht="12" customHeight="1" x14ac:dyDescent="0.25">
      <c r="A414" s="27" t="s">
        <v>602</v>
      </c>
      <c r="B414" s="27" t="s">
        <v>1010</v>
      </c>
      <c r="C414" s="27" t="s">
        <v>34</v>
      </c>
      <c r="D414" s="28" t="s">
        <v>15</v>
      </c>
      <c r="E414" s="42" t="str">
        <f t="shared" si="6"/>
        <v>Domaine Fourrier, Gevrey-Chambertin, Aux Echezeaux Vieille Vigne</v>
      </c>
      <c r="F414" s="36" t="s">
        <v>108</v>
      </c>
      <c r="G414" s="28" t="s">
        <v>16</v>
      </c>
      <c r="H414" s="31">
        <v>6</v>
      </c>
      <c r="I414" s="28" t="s">
        <v>23</v>
      </c>
      <c r="J414" s="28" t="s">
        <v>18</v>
      </c>
      <c r="K414" s="32">
        <v>380</v>
      </c>
      <c r="L414" s="32">
        <v>480</v>
      </c>
      <c r="M414" s="36"/>
      <c r="N414" s="36"/>
      <c r="AA414" s="40" t="s">
        <v>1277</v>
      </c>
      <c r="AB414" s="22" t="s">
        <v>2032</v>
      </c>
    </row>
    <row r="415" spans="1:28" ht="12" customHeight="1" x14ac:dyDescent="0.25">
      <c r="A415" s="27" t="s">
        <v>603</v>
      </c>
      <c r="B415" s="27" t="s">
        <v>1010</v>
      </c>
      <c r="C415" s="27" t="s">
        <v>34</v>
      </c>
      <c r="D415" s="28" t="s">
        <v>15</v>
      </c>
      <c r="E415" s="42" t="str">
        <f t="shared" si="6"/>
        <v>Domaine Fourrier, Morey-Saint-Denis, Clos Solon Vieille Vigne</v>
      </c>
      <c r="F415" s="36" t="s">
        <v>108</v>
      </c>
      <c r="G415" s="28" t="s">
        <v>16</v>
      </c>
      <c r="H415" s="31">
        <v>5</v>
      </c>
      <c r="I415" s="28" t="s">
        <v>23</v>
      </c>
      <c r="J415" s="28" t="s">
        <v>18</v>
      </c>
      <c r="K415" s="32">
        <v>220</v>
      </c>
      <c r="L415" s="32">
        <v>280</v>
      </c>
      <c r="M415" s="35"/>
      <c r="N415" s="36" t="s">
        <v>883</v>
      </c>
      <c r="AA415" s="40" t="s">
        <v>180</v>
      </c>
      <c r="AB415" s="22" t="s">
        <v>2033</v>
      </c>
    </row>
    <row r="416" spans="1:28" ht="12" customHeight="1" x14ac:dyDescent="0.25">
      <c r="A416" s="27" t="s">
        <v>604</v>
      </c>
      <c r="B416" s="27" t="s">
        <v>1010</v>
      </c>
      <c r="C416" s="27" t="s">
        <v>34</v>
      </c>
      <c r="D416" s="28" t="s">
        <v>15</v>
      </c>
      <c r="E416" s="42" t="str">
        <f t="shared" si="6"/>
        <v>Domaine Denis Mortet, Gevrey-Chambertin, Mes Cinq Terroirs (Magnum)</v>
      </c>
      <c r="F416" s="36" t="s">
        <v>1279</v>
      </c>
      <c r="G416" s="28" t="s">
        <v>21</v>
      </c>
      <c r="H416" s="31">
        <v>2</v>
      </c>
      <c r="I416" s="28" t="s">
        <v>17</v>
      </c>
      <c r="J416" s="28" t="s">
        <v>18</v>
      </c>
      <c r="K416" s="32">
        <v>140</v>
      </c>
      <c r="L416" s="32">
        <v>180</v>
      </c>
      <c r="M416" s="36"/>
      <c r="N416" s="36" t="s">
        <v>883</v>
      </c>
      <c r="AA416" s="40" t="s">
        <v>1278</v>
      </c>
      <c r="AB416" s="22" t="s">
        <v>2034</v>
      </c>
    </row>
    <row r="417" spans="1:28" ht="12" customHeight="1" x14ac:dyDescent="0.25">
      <c r="A417" s="27" t="s">
        <v>605</v>
      </c>
      <c r="B417" s="27" t="s">
        <v>1010</v>
      </c>
      <c r="C417" s="27" t="s">
        <v>34</v>
      </c>
      <c r="D417" s="28" t="s">
        <v>15</v>
      </c>
      <c r="E417" s="42" t="str">
        <f t="shared" si="6"/>
        <v>Jane Eyre, Gevrey-Chambertin - In Bond</v>
      </c>
      <c r="F417" s="36" t="s">
        <v>1281</v>
      </c>
      <c r="G417" s="28" t="s">
        <v>16</v>
      </c>
      <c r="H417" s="31">
        <v>6</v>
      </c>
      <c r="I417" s="28" t="s">
        <v>17</v>
      </c>
      <c r="J417" s="28" t="s">
        <v>22</v>
      </c>
      <c r="K417" s="32">
        <v>240</v>
      </c>
      <c r="L417" s="32">
        <v>320</v>
      </c>
      <c r="M417" s="35"/>
      <c r="N417" s="36"/>
      <c r="AA417" s="40" t="s">
        <v>1280</v>
      </c>
      <c r="AB417" s="22" t="s">
        <v>2035</v>
      </c>
    </row>
    <row r="418" spans="1:28" ht="12" customHeight="1" x14ac:dyDescent="0.25">
      <c r="A418" s="27" t="s">
        <v>606</v>
      </c>
      <c r="B418" s="27" t="s">
        <v>24</v>
      </c>
      <c r="C418" s="27" t="s">
        <v>34</v>
      </c>
      <c r="D418" s="28" t="s">
        <v>15</v>
      </c>
      <c r="E418" s="42" t="str">
        <f t="shared" si="6"/>
        <v>2014/2017 Ghislaine Barthod, Chambolle-Musigny</v>
      </c>
      <c r="F418" s="36" t="s">
        <v>1229</v>
      </c>
      <c r="G418" s="28" t="s">
        <v>16</v>
      </c>
      <c r="H418" s="31">
        <v>10</v>
      </c>
      <c r="I418" s="28" t="s">
        <v>17</v>
      </c>
      <c r="J418" s="28" t="s">
        <v>18</v>
      </c>
      <c r="K418" s="32">
        <v>400</v>
      </c>
      <c r="L418" s="32">
        <v>600</v>
      </c>
      <c r="M418" s="36" t="s">
        <v>1283</v>
      </c>
      <c r="N418" s="36" t="s">
        <v>883</v>
      </c>
      <c r="AA418" s="40" t="s">
        <v>1282</v>
      </c>
      <c r="AB418" s="22" t="s">
        <v>2036</v>
      </c>
    </row>
    <row r="419" spans="1:28" ht="12" customHeight="1" x14ac:dyDescent="0.25">
      <c r="A419" s="27" t="s">
        <v>607</v>
      </c>
      <c r="B419" s="27" t="s">
        <v>1011</v>
      </c>
      <c r="C419" s="27" t="s">
        <v>34</v>
      </c>
      <c r="D419" s="28" t="s">
        <v>15</v>
      </c>
      <c r="E419" s="42" t="str">
        <f t="shared" si="6"/>
        <v>Philippe Pacalet, Echezeaux Grand Cru - In Bond</v>
      </c>
      <c r="F419" s="36" t="s">
        <v>1172</v>
      </c>
      <c r="G419" s="28" t="s">
        <v>16</v>
      </c>
      <c r="H419" s="31">
        <v>6</v>
      </c>
      <c r="I419" s="28" t="s">
        <v>23</v>
      </c>
      <c r="J419" s="28" t="s">
        <v>22</v>
      </c>
      <c r="K419" s="32">
        <v>1700</v>
      </c>
      <c r="L419" s="32">
        <v>2200</v>
      </c>
      <c r="M419" s="36"/>
      <c r="N419" s="36" t="s">
        <v>941</v>
      </c>
      <c r="AA419" s="40" t="s">
        <v>1284</v>
      </c>
      <c r="AB419" s="22" t="s">
        <v>2037</v>
      </c>
    </row>
    <row r="420" spans="1:28" ht="12" customHeight="1" x14ac:dyDescent="0.25">
      <c r="A420" s="27" t="s">
        <v>608</v>
      </c>
      <c r="B420" s="27" t="s">
        <v>1011</v>
      </c>
      <c r="C420" s="27" t="s">
        <v>34</v>
      </c>
      <c r="D420" s="28" t="s">
        <v>15</v>
      </c>
      <c r="E420" s="42" t="str">
        <f t="shared" si="6"/>
        <v>Gerard Raphet, Clos de Vougeot Grand Cru, Vieilles Vignes - In Bond</v>
      </c>
      <c r="F420" s="36" t="s">
        <v>1286</v>
      </c>
      <c r="G420" s="28" t="s">
        <v>16</v>
      </c>
      <c r="H420" s="31">
        <v>6</v>
      </c>
      <c r="I420" s="28" t="s">
        <v>19</v>
      </c>
      <c r="J420" s="28" t="s">
        <v>22</v>
      </c>
      <c r="K420" s="32">
        <v>360</v>
      </c>
      <c r="L420" s="32">
        <v>460</v>
      </c>
      <c r="M420" s="36"/>
      <c r="N420" s="36"/>
      <c r="AA420" s="40" t="s">
        <v>1285</v>
      </c>
      <c r="AB420" s="22" t="s">
        <v>2038</v>
      </c>
    </row>
    <row r="421" spans="1:28" ht="12" customHeight="1" x14ac:dyDescent="0.25">
      <c r="A421" s="27" t="s">
        <v>609</v>
      </c>
      <c r="B421" s="27" t="s">
        <v>1011</v>
      </c>
      <c r="C421" s="27" t="s">
        <v>34</v>
      </c>
      <c r="D421" s="28" t="s">
        <v>15</v>
      </c>
      <c r="E421" s="42" t="str">
        <f t="shared" si="6"/>
        <v>Domaine Daniel Rion &amp; Fils, Clos de Vougeot Grand Cru, Le Petit Maupertuis - In Bond</v>
      </c>
      <c r="F421" s="36" t="s">
        <v>1288</v>
      </c>
      <c r="G421" s="28" t="s">
        <v>16</v>
      </c>
      <c r="H421" s="31">
        <v>12</v>
      </c>
      <c r="I421" s="28" t="s">
        <v>23</v>
      </c>
      <c r="J421" s="28" t="s">
        <v>22</v>
      </c>
      <c r="K421" s="32">
        <v>600</v>
      </c>
      <c r="L421" s="32">
        <v>800</v>
      </c>
      <c r="M421" s="36"/>
      <c r="N421" s="36" t="s">
        <v>941</v>
      </c>
      <c r="AA421" s="40" t="s">
        <v>1287</v>
      </c>
      <c r="AB421" s="22" t="s">
        <v>2039</v>
      </c>
    </row>
    <row r="422" spans="1:28" ht="12" customHeight="1" x14ac:dyDescent="0.25">
      <c r="A422" s="27" t="s">
        <v>610</v>
      </c>
      <c r="B422" s="27" t="s">
        <v>1011</v>
      </c>
      <c r="C422" s="27" t="s">
        <v>34</v>
      </c>
      <c r="D422" s="28" t="s">
        <v>15</v>
      </c>
      <c r="E422" s="42" t="str">
        <f t="shared" si="6"/>
        <v>Lignier-Michelot, Clos de la Roche Grand Cru</v>
      </c>
      <c r="F422" s="36" t="s">
        <v>1290</v>
      </c>
      <c r="G422" s="28" t="s">
        <v>16</v>
      </c>
      <c r="H422" s="31">
        <v>6</v>
      </c>
      <c r="I422" s="28" t="s">
        <v>23</v>
      </c>
      <c r="J422" s="28" t="s">
        <v>18</v>
      </c>
      <c r="K422" s="32">
        <v>380</v>
      </c>
      <c r="L422" s="32">
        <v>480</v>
      </c>
      <c r="M422" s="35"/>
      <c r="N422" s="36" t="s">
        <v>883</v>
      </c>
      <c r="AA422" s="40" t="s">
        <v>1289</v>
      </c>
      <c r="AB422" s="22" t="s">
        <v>2040</v>
      </c>
    </row>
    <row r="423" spans="1:28" ht="12" customHeight="1" x14ac:dyDescent="0.25">
      <c r="A423" s="27" t="s">
        <v>611</v>
      </c>
      <c r="B423" s="27" t="s">
        <v>1011</v>
      </c>
      <c r="C423" s="27" t="s">
        <v>34</v>
      </c>
      <c r="D423" s="28" t="s">
        <v>15</v>
      </c>
      <c r="E423" s="42" t="str">
        <f t="shared" si="6"/>
        <v>Domaine Follin Arbelet, Corton Grand Cru, Les Bressandes</v>
      </c>
      <c r="F423" s="36" t="s">
        <v>113</v>
      </c>
      <c r="G423" s="28" t="s">
        <v>16</v>
      </c>
      <c r="H423" s="31">
        <v>6</v>
      </c>
      <c r="I423" s="28" t="s">
        <v>23</v>
      </c>
      <c r="J423" s="28" t="s">
        <v>18</v>
      </c>
      <c r="K423" s="32">
        <v>300</v>
      </c>
      <c r="L423" s="32">
        <v>400</v>
      </c>
      <c r="M423" s="36"/>
      <c r="N423" s="36" t="s">
        <v>883</v>
      </c>
      <c r="AA423" s="40" t="s">
        <v>1291</v>
      </c>
      <c r="AB423" s="22" t="s">
        <v>2041</v>
      </c>
    </row>
    <row r="424" spans="1:28" ht="12" customHeight="1" x14ac:dyDescent="0.25">
      <c r="A424" s="27" t="s">
        <v>612</v>
      </c>
      <c r="B424" s="27" t="s">
        <v>1011</v>
      </c>
      <c r="C424" s="27" t="s">
        <v>34</v>
      </c>
      <c r="D424" s="28" t="s">
        <v>15</v>
      </c>
      <c r="E424" s="42" t="str">
        <f t="shared" si="6"/>
        <v>Pierre Guillemot, Corton Grand Cru, Le Rognet et Corton</v>
      </c>
      <c r="F424" s="36" t="s">
        <v>115</v>
      </c>
      <c r="G424" s="28" t="s">
        <v>16</v>
      </c>
      <c r="H424" s="31">
        <v>12</v>
      </c>
      <c r="I424" s="28" t="s">
        <v>17</v>
      </c>
      <c r="J424" s="28" t="s">
        <v>18</v>
      </c>
      <c r="K424" s="32">
        <v>380</v>
      </c>
      <c r="L424" s="32">
        <v>550</v>
      </c>
      <c r="M424" s="35"/>
      <c r="N424" s="36" t="s">
        <v>883</v>
      </c>
      <c r="AA424" s="40" t="s">
        <v>1292</v>
      </c>
      <c r="AB424" s="22" t="s">
        <v>2042</v>
      </c>
    </row>
    <row r="425" spans="1:28" ht="12" customHeight="1" x14ac:dyDescent="0.25">
      <c r="A425" s="27" t="s">
        <v>613</v>
      </c>
      <c r="B425" s="27" t="s">
        <v>1011</v>
      </c>
      <c r="C425" s="27" t="s">
        <v>34</v>
      </c>
      <c r="D425" s="28" t="s">
        <v>15</v>
      </c>
      <c r="E425" s="42" t="str">
        <f t="shared" si="6"/>
        <v>Domaine Denis Bachelet, Gevrey-Chambertin Premier Cru, Les Corbeaux Vieilles Vignes - In Bond</v>
      </c>
      <c r="F425" s="36" t="s">
        <v>1241</v>
      </c>
      <c r="G425" s="28" t="s">
        <v>16</v>
      </c>
      <c r="H425" s="31">
        <v>3</v>
      </c>
      <c r="I425" s="28" t="s">
        <v>17</v>
      </c>
      <c r="J425" s="28" t="s">
        <v>22</v>
      </c>
      <c r="K425" s="32">
        <v>300</v>
      </c>
      <c r="L425" s="32">
        <v>400</v>
      </c>
      <c r="M425" s="35"/>
      <c r="N425" s="36" t="s">
        <v>142</v>
      </c>
      <c r="AA425" s="40" t="s">
        <v>1293</v>
      </c>
      <c r="AB425" s="22" t="s">
        <v>2043</v>
      </c>
    </row>
    <row r="426" spans="1:28" ht="12" customHeight="1" x14ac:dyDescent="0.25">
      <c r="A426" s="27" t="s">
        <v>614</v>
      </c>
      <c r="B426" s="27" t="s">
        <v>1011</v>
      </c>
      <c r="C426" s="27" t="s">
        <v>34</v>
      </c>
      <c r="D426" s="28" t="s">
        <v>15</v>
      </c>
      <c r="E426" s="42" t="str">
        <f t="shared" si="6"/>
        <v>Domaine Georges Roumier, Morey-Saint-Denis Premier Cru, La Bussiere - In Bond</v>
      </c>
      <c r="F426" s="36" t="s">
        <v>1295</v>
      </c>
      <c r="G426" s="28" t="s">
        <v>16</v>
      </c>
      <c r="H426" s="31">
        <v>1</v>
      </c>
      <c r="I426" s="28" t="s">
        <v>17</v>
      </c>
      <c r="J426" s="28" t="s">
        <v>22</v>
      </c>
      <c r="K426" s="32">
        <v>150</v>
      </c>
      <c r="L426" s="32">
        <v>200</v>
      </c>
      <c r="M426" s="35"/>
      <c r="N426" s="36" t="s">
        <v>142</v>
      </c>
      <c r="AA426" s="40" t="s">
        <v>1294</v>
      </c>
      <c r="AB426" s="22" t="s">
        <v>2044</v>
      </c>
    </row>
    <row r="427" spans="1:28" ht="12" customHeight="1" x14ac:dyDescent="0.25">
      <c r="A427" s="27" t="s">
        <v>615</v>
      </c>
      <c r="B427" s="27" t="s">
        <v>1011</v>
      </c>
      <c r="C427" s="27" t="s">
        <v>34</v>
      </c>
      <c r="D427" s="28" t="s">
        <v>15</v>
      </c>
      <c r="E427" s="42" t="str">
        <f t="shared" si="6"/>
        <v>Domaine Taupenot-Merme, Chambolle-Musigny Premier Cru, La Combe d'Orveau (Magnums)</v>
      </c>
      <c r="F427" s="36" t="s">
        <v>1261</v>
      </c>
      <c r="G427" s="28" t="s">
        <v>21</v>
      </c>
      <c r="H427" s="31">
        <v>6</v>
      </c>
      <c r="I427" s="28" t="s">
        <v>23</v>
      </c>
      <c r="J427" s="28" t="s">
        <v>18</v>
      </c>
      <c r="K427" s="32">
        <v>360</v>
      </c>
      <c r="L427" s="32">
        <v>480</v>
      </c>
      <c r="M427" s="35"/>
      <c r="N427" s="36" t="s">
        <v>883</v>
      </c>
      <c r="AA427" s="40" t="s">
        <v>1260</v>
      </c>
      <c r="AB427" s="22" t="s">
        <v>2045</v>
      </c>
    </row>
    <row r="428" spans="1:28" ht="12" customHeight="1" x14ac:dyDescent="0.25">
      <c r="A428" s="27" t="s">
        <v>616</v>
      </c>
      <c r="B428" s="27" t="s">
        <v>1011</v>
      </c>
      <c r="C428" s="27" t="s">
        <v>34</v>
      </c>
      <c r="D428" s="28" t="s">
        <v>15</v>
      </c>
      <c r="E428" s="42" t="str">
        <f t="shared" si="6"/>
        <v>Domaine Dujac, Vosne-Romanee Premier Cru, Les Beaux Monts</v>
      </c>
      <c r="F428" s="36" t="s">
        <v>105</v>
      </c>
      <c r="G428" s="28" t="s">
        <v>16</v>
      </c>
      <c r="H428" s="31">
        <v>6</v>
      </c>
      <c r="I428" s="28" t="s">
        <v>17</v>
      </c>
      <c r="J428" s="28" t="s">
        <v>18</v>
      </c>
      <c r="K428" s="32">
        <v>1200</v>
      </c>
      <c r="L428" s="32">
        <v>1800</v>
      </c>
      <c r="M428" s="35"/>
      <c r="N428" s="36" t="s">
        <v>1061</v>
      </c>
      <c r="AA428" s="40" t="s">
        <v>1272</v>
      </c>
      <c r="AB428" s="22" t="s">
        <v>2046</v>
      </c>
    </row>
    <row r="429" spans="1:28" ht="12" customHeight="1" x14ac:dyDescent="0.25">
      <c r="A429" s="27" t="s">
        <v>617</v>
      </c>
      <c r="B429" s="27" t="s">
        <v>1011</v>
      </c>
      <c r="C429" s="27" t="s">
        <v>34</v>
      </c>
      <c r="D429" s="28" t="s">
        <v>15</v>
      </c>
      <c r="E429" s="42" t="str">
        <f t="shared" si="6"/>
        <v>Domaine Dujac, Vosne-Romanee Premier Cru, Les Beaux Monts</v>
      </c>
      <c r="F429" s="36" t="s">
        <v>105</v>
      </c>
      <c r="G429" s="28" t="s">
        <v>16</v>
      </c>
      <c r="H429" s="31">
        <v>6</v>
      </c>
      <c r="I429" s="28" t="s">
        <v>17</v>
      </c>
      <c r="J429" s="28" t="s">
        <v>18</v>
      </c>
      <c r="K429" s="32">
        <v>1200</v>
      </c>
      <c r="L429" s="32">
        <v>1800</v>
      </c>
      <c r="M429" s="35"/>
      <c r="N429" s="36" t="s">
        <v>1061</v>
      </c>
      <c r="AA429" s="40" t="s">
        <v>1272</v>
      </c>
      <c r="AB429" s="22" t="s">
        <v>2047</v>
      </c>
    </row>
    <row r="430" spans="1:28" ht="12" customHeight="1" x14ac:dyDescent="0.25">
      <c r="A430" s="27" t="s">
        <v>618</v>
      </c>
      <c r="B430" s="27" t="s">
        <v>1011</v>
      </c>
      <c r="C430" s="27" t="s">
        <v>34</v>
      </c>
      <c r="D430" s="28" t="s">
        <v>15</v>
      </c>
      <c r="E430" s="42" t="str">
        <f t="shared" si="6"/>
        <v>Domaine Jean Grivot, Vosne-Romanee Premier Cru, Aux Brulees - In Bond</v>
      </c>
      <c r="F430" s="36" t="s">
        <v>112</v>
      </c>
      <c r="G430" s="28" t="s">
        <v>16</v>
      </c>
      <c r="H430" s="31">
        <v>6</v>
      </c>
      <c r="I430" s="28" t="s">
        <v>17</v>
      </c>
      <c r="J430" s="28" t="s">
        <v>22</v>
      </c>
      <c r="K430" s="32">
        <v>900</v>
      </c>
      <c r="L430" s="32">
        <v>1200</v>
      </c>
      <c r="M430" s="35"/>
      <c r="N430" s="36" t="s">
        <v>142</v>
      </c>
      <c r="AA430" s="40" t="s">
        <v>1296</v>
      </c>
      <c r="AB430" s="22" t="s">
        <v>2048</v>
      </c>
    </row>
    <row r="431" spans="1:28" ht="12" customHeight="1" x14ac:dyDescent="0.25">
      <c r="A431" s="27" t="s">
        <v>619</v>
      </c>
      <c r="B431" s="27" t="s">
        <v>1011</v>
      </c>
      <c r="C431" s="27" t="s">
        <v>34</v>
      </c>
      <c r="D431" s="28" t="s">
        <v>15</v>
      </c>
      <c r="E431" s="42" t="str">
        <f t="shared" si="6"/>
        <v>Domaine Dujac, Vosne-Romanee Premier Cru, Aux Malconsorts</v>
      </c>
      <c r="F431" s="36" t="s">
        <v>105</v>
      </c>
      <c r="G431" s="28" t="s">
        <v>16</v>
      </c>
      <c r="H431" s="31">
        <v>2</v>
      </c>
      <c r="I431" s="28" t="s">
        <v>17</v>
      </c>
      <c r="J431" s="28" t="s">
        <v>18</v>
      </c>
      <c r="K431" s="32">
        <v>540</v>
      </c>
      <c r="L431" s="32">
        <v>850</v>
      </c>
      <c r="M431" s="35"/>
      <c r="N431" s="36"/>
      <c r="AA431" s="40" t="s">
        <v>1205</v>
      </c>
      <c r="AB431" s="22" t="s">
        <v>2049</v>
      </c>
    </row>
    <row r="432" spans="1:28" ht="12" customHeight="1" x14ac:dyDescent="0.25">
      <c r="A432" s="27" t="s">
        <v>620</v>
      </c>
      <c r="B432" s="27" t="s">
        <v>1011</v>
      </c>
      <c r="C432" s="27" t="s">
        <v>34</v>
      </c>
      <c r="D432" s="28" t="s">
        <v>15</v>
      </c>
      <c r="E432" s="42" t="str">
        <f t="shared" si="6"/>
        <v>Domaine Albert Bichot (Clos Frantin), Vosne-Romanee Premier Cru, Aux Malconsorts - In Bond</v>
      </c>
      <c r="F432" s="36" t="s">
        <v>1298</v>
      </c>
      <c r="G432" s="28" t="s">
        <v>16</v>
      </c>
      <c r="H432" s="31">
        <v>6</v>
      </c>
      <c r="I432" s="28" t="s">
        <v>17</v>
      </c>
      <c r="J432" s="28" t="s">
        <v>22</v>
      </c>
      <c r="K432" s="32">
        <v>320</v>
      </c>
      <c r="L432" s="32">
        <v>480</v>
      </c>
      <c r="M432" s="36"/>
      <c r="N432" s="36"/>
      <c r="AA432" s="40" t="s">
        <v>1297</v>
      </c>
      <c r="AB432" s="22" t="s">
        <v>2050</v>
      </c>
    </row>
    <row r="433" spans="1:28" ht="12" customHeight="1" x14ac:dyDescent="0.25">
      <c r="A433" s="27" t="s">
        <v>621</v>
      </c>
      <c r="B433" s="27" t="s">
        <v>1011</v>
      </c>
      <c r="C433" s="27" t="s">
        <v>34</v>
      </c>
      <c r="D433" s="28" t="s">
        <v>15</v>
      </c>
      <c r="E433" s="42" t="str">
        <f t="shared" si="6"/>
        <v>Hospices de Beaune (Francois Martenot), Beaune Premier Cru, Cuvee Betault (Magnums)</v>
      </c>
      <c r="F433" s="36" t="s">
        <v>1300</v>
      </c>
      <c r="G433" s="28" t="s">
        <v>21</v>
      </c>
      <c r="H433" s="31">
        <v>3</v>
      </c>
      <c r="I433" s="28" t="s">
        <v>23</v>
      </c>
      <c r="J433" s="28" t="s">
        <v>18</v>
      </c>
      <c r="K433" s="32">
        <v>260</v>
      </c>
      <c r="L433" s="32">
        <v>360</v>
      </c>
      <c r="M433" s="35"/>
      <c r="N433" s="36" t="s">
        <v>883</v>
      </c>
      <c r="AA433" s="40" t="s">
        <v>1299</v>
      </c>
      <c r="AB433" s="22" t="s">
        <v>2051</v>
      </c>
    </row>
    <row r="434" spans="1:28" ht="12" customHeight="1" x14ac:dyDescent="0.25">
      <c r="A434" s="27" t="s">
        <v>622</v>
      </c>
      <c r="B434" s="27" t="s">
        <v>1011</v>
      </c>
      <c r="C434" s="27" t="s">
        <v>34</v>
      </c>
      <c r="D434" s="28" t="s">
        <v>15</v>
      </c>
      <c r="E434" s="42" t="str">
        <f t="shared" si="6"/>
        <v>Domaine Chandon de Briailles, Savigny-les-Beaune Premier Cru, Les Lavieres</v>
      </c>
      <c r="F434" s="36" t="s">
        <v>1302</v>
      </c>
      <c r="G434" s="28" t="s">
        <v>16</v>
      </c>
      <c r="H434" s="31">
        <v>12</v>
      </c>
      <c r="I434" s="28" t="s">
        <v>17</v>
      </c>
      <c r="J434" s="28" t="s">
        <v>18</v>
      </c>
      <c r="K434" s="32">
        <v>200</v>
      </c>
      <c r="L434" s="32">
        <v>300</v>
      </c>
      <c r="M434" s="35"/>
      <c r="N434" s="36" t="s">
        <v>883</v>
      </c>
      <c r="AA434" s="40" t="s">
        <v>1301</v>
      </c>
      <c r="AB434" s="22" t="s">
        <v>2052</v>
      </c>
    </row>
    <row r="435" spans="1:28" ht="12" customHeight="1" x14ac:dyDescent="0.25">
      <c r="A435" s="27" t="s">
        <v>623</v>
      </c>
      <c r="B435" s="27" t="s">
        <v>1011</v>
      </c>
      <c r="C435" s="27" t="s">
        <v>34</v>
      </c>
      <c r="D435" s="28" t="s">
        <v>15</v>
      </c>
      <c r="E435" s="42" t="str">
        <f t="shared" si="6"/>
        <v>Hospices de Beaune (Francois Martenot), Beaune Premier Cru, Cuvee Clos des Avaux</v>
      </c>
      <c r="F435" s="36" t="s">
        <v>1300</v>
      </c>
      <c r="G435" s="28" t="s">
        <v>16</v>
      </c>
      <c r="H435" s="31">
        <v>6</v>
      </c>
      <c r="I435" s="28" t="s">
        <v>19</v>
      </c>
      <c r="J435" s="28" t="s">
        <v>18</v>
      </c>
      <c r="K435" s="32">
        <v>200</v>
      </c>
      <c r="L435" s="32">
        <v>260</v>
      </c>
      <c r="M435" s="36"/>
      <c r="N435" s="36" t="s">
        <v>883</v>
      </c>
      <c r="AA435" s="40" t="s">
        <v>1303</v>
      </c>
      <c r="AB435" s="22" t="s">
        <v>2053</v>
      </c>
    </row>
    <row r="436" spans="1:28" ht="12" customHeight="1" x14ac:dyDescent="0.25">
      <c r="A436" s="27" t="s">
        <v>624</v>
      </c>
      <c r="B436" s="27" t="s">
        <v>1011</v>
      </c>
      <c r="C436" s="27" t="s">
        <v>34</v>
      </c>
      <c r="D436" s="28" t="s">
        <v>15</v>
      </c>
      <c r="E436" s="42" t="str">
        <f t="shared" si="6"/>
        <v>Domaine Claude Nouveau, Maranges Premier Cru, La Fussiere Rouge</v>
      </c>
      <c r="F436" s="36" t="s">
        <v>1305</v>
      </c>
      <c r="G436" s="28" t="s">
        <v>16</v>
      </c>
      <c r="H436" s="31">
        <v>9</v>
      </c>
      <c r="I436" s="28" t="s">
        <v>17</v>
      </c>
      <c r="J436" s="28" t="s">
        <v>18</v>
      </c>
      <c r="K436" s="32">
        <v>170</v>
      </c>
      <c r="L436" s="32">
        <v>220</v>
      </c>
      <c r="M436" s="35"/>
      <c r="N436" s="36"/>
      <c r="AA436" s="40" t="s">
        <v>1304</v>
      </c>
      <c r="AB436" s="22" t="s">
        <v>2054</v>
      </c>
    </row>
    <row r="437" spans="1:28" ht="12" customHeight="1" x14ac:dyDescent="0.25">
      <c r="A437" s="27" t="s">
        <v>625</v>
      </c>
      <c r="B437" s="27" t="s">
        <v>1011</v>
      </c>
      <c r="C437" s="27" t="s">
        <v>34</v>
      </c>
      <c r="D437" s="28" t="s">
        <v>15</v>
      </c>
      <c r="E437" s="42" t="str">
        <f t="shared" si="6"/>
        <v>Maison Louis Jadot, Santenay Premier Cru, Les Gravieres</v>
      </c>
      <c r="F437" s="36" t="s">
        <v>1307</v>
      </c>
      <c r="G437" s="28" t="s">
        <v>16</v>
      </c>
      <c r="H437" s="31">
        <v>12</v>
      </c>
      <c r="I437" s="28" t="s">
        <v>19</v>
      </c>
      <c r="J437" s="28" t="s">
        <v>18</v>
      </c>
      <c r="K437" s="32">
        <v>220</v>
      </c>
      <c r="L437" s="32">
        <v>280</v>
      </c>
      <c r="M437" s="36" t="s">
        <v>69</v>
      </c>
      <c r="N437" s="36" t="s">
        <v>883</v>
      </c>
      <c r="AA437" s="40" t="s">
        <v>1306</v>
      </c>
      <c r="AB437" s="22" t="s">
        <v>2055</v>
      </c>
    </row>
    <row r="438" spans="1:28" ht="12" customHeight="1" x14ac:dyDescent="0.25">
      <c r="A438" s="27" t="s">
        <v>626</v>
      </c>
      <c r="B438" s="27" t="s">
        <v>1011</v>
      </c>
      <c r="C438" s="27" t="s">
        <v>34</v>
      </c>
      <c r="D438" s="28" t="s">
        <v>15</v>
      </c>
      <c r="E438" s="42" t="str">
        <f t="shared" si="6"/>
        <v>Domaine Fourrier, Gevrey-Chambertin, Vieille Vigne</v>
      </c>
      <c r="F438" s="36" t="s">
        <v>108</v>
      </c>
      <c r="G438" s="28" t="s">
        <v>16</v>
      </c>
      <c r="H438" s="31">
        <v>6</v>
      </c>
      <c r="I438" s="28" t="s">
        <v>17</v>
      </c>
      <c r="J438" s="28" t="s">
        <v>18</v>
      </c>
      <c r="K438" s="32">
        <v>360</v>
      </c>
      <c r="L438" s="32">
        <v>460</v>
      </c>
      <c r="M438" s="35" t="s">
        <v>1308</v>
      </c>
      <c r="N438" s="36"/>
      <c r="AA438" s="40" t="s">
        <v>179</v>
      </c>
      <c r="AB438" s="22" t="s">
        <v>2056</v>
      </c>
    </row>
    <row r="439" spans="1:28" ht="12" customHeight="1" x14ac:dyDescent="0.25">
      <c r="A439" s="27" t="s">
        <v>627</v>
      </c>
      <c r="B439" s="27" t="s">
        <v>1011</v>
      </c>
      <c r="C439" s="27" t="s">
        <v>34</v>
      </c>
      <c r="D439" s="28" t="s">
        <v>15</v>
      </c>
      <c r="E439" s="42" t="str">
        <f t="shared" si="6"/>
        <v>Domaine Fourrier, Gevrey-Chambertin, Aux Echezeaux Vieille Vigne</v>
      </c>
      <c r="F439" s="36" t="s">
        <v>108</v>
      </c>
      <c r="G439" s="28" t="s">
        <v>16</v>
      </c>
      <c r="H439" s="31">
        <v>6</v>
      </c>
      <c r="I439" s="28" t="s">
        <v>17</v>
      </c>
      <c r="J439" s="28" t="s">
        <v>18</v>
      </c>
      <c r="K439" s="32">
        <v>500</v>
      </c>
      <c r="L439" s="32">
        <v>700</v>
      </c>
      <c r="M439" s="35"/>
      <c r="N439" s="36"/>
      <c r="AA439" s="40" t="s">
        <v>1277</v>
      </c>
      <c r="AB439" s="22" t="s">
        <v>2057</v>
      </c>
    </row>
    <row r="440" spans="1:28" ht="12" customHeight="1" x14ac:dyDescent="0.25">
      <c r="A440" s="27" t="s">
        <v>628</v>
      </c>
      <c r="B440" s="27" t="s">
        <v>1011</v>
      </c>
      <c r="C440" s="27" t="s">
        <v>34</v>
      </c>
      <c r="D440" s="28" t="s">
        <v>15</v>
      </c>
      <c r="E440" s="42" t="str">
        <f t="shared" si="6"/>
        <v>Domaine Denis Mortet, Gevrey-Chambertin, Mes Cinq Terroirs (Magnum)</v>
      </c>
      <c r="F440" s="36" t="s">
        <v>1279</v>
      </c>
      <c r="G440" s="28" t="s">
        <v>21</v>
      </c>
      <c r="H440" s="31">
        <v>4</v>
      </c>
      <c r="I440" s="28" t="s">
        <v>17</v>
      </c>
      <c r="J440" s="28" t="s">
        <v>18</v>
      </c>
      <c r="K440" s="32">
        <v>300</v>
      </c>
      <c r="L440" s="32">
        <v>400</v>
      </c>
      <c r="M440" s="35"/>
      <c r="N440" s="36" t="s">
        <v>883</v>
      </c>
      <c r="AA440" s="40" t="s">
        <v>1278</v>
      </c>
      <c r="AB440" s="22" t="s">
        <v>2058</v>
      </c>
    </row>
    <row r="441" spans="1:28" ht="12" customHeight="1" x14ac:dyDescent="0.25">
      <c r="A441" s="27" t="s">
        <v>629</v>
      </c>
      <c r="B441" s="27" t="s">
        <v>1011</v>
      </c>
      <c r="C441" s="27" t="s">
        <v>34</v>
      </c>
      <c r="D441" s="28" t="s">
        <v>15</v>
      </c>
      <c r="E441" s="42" t="str">
        <f t="shared" si="6"/>
        <v>Domaine Fourrier, Morey-Saint-Denis, Clos Solon Vieille Vigne</v>
      </c>
      <c r="F441" s="36" t="s">
        <v>1309</v>
      </c>
      <c r="G441" s="28" t="s">
        <v>16</v>
      </c>
      <c r="H441" s="31">
        <v>6</v>
      </c>
      <c r="I441" s="28" t="s">
        <v>23</v>
      </c>
      <c r="J441" s="28" t="s">
        <v>18</v>
      </c>
      <c r="K441" s="32">
        <v>320</v>
      </c>
      <c r="L441" s="32">
        <v>420</v>
      </c>
      <c r="M441" s="35"/>
      <c r="N441" s="36"/>
      <c r="AA441" s="40" t="s">
        <v>180</v>
      </c>
      <c r="AB441" s="22" t="s">
        <v>2059</v>
      </c>
    </row>
    <row r="442" spans="1:28" ht="12" customHeight="1" x14ac:dyDescent="0.25">
      <c r="A442" s="27" t="s">
        <v>630</v>
      </c>
      <c r="B442" s="27" t="s">
        <v>1011</v>
      </c>
      <c r="C442" s="27" t="s">
        <v>34</v>
      </c>
      <c r="D442" s="28" t="s">
        <v>15</v>
      </c>
      <c r="E442" s="42" t="str">
        <f t="shared" si="6"/>
        <v>Ghislaine Barthod, Chambolle-Musigny</v>
      </c>
      <c r="F442" s="36" t="s">
        <v>1229</v>
      </c>
      <c r="G442" s="28" t="s">
        <v>16</v>
      </c>
      <c r="H442" s="31">
        <v>6</v>
      </c>
      <c r="I442" s="28" t="s">
        <v>23</v>
      </c>
      <c r="J442" s="28" t="s">
        <v>18</v>
      </c>
      <c r="K442" s="32">
        <v>200</v>
      </c>
      <c r="L442" s="32">
        <v>300</v>
      </c>
      <c r="M442" s="35"/>
      <c r="N442" s="36" t="s">
        <v>883</v>
      </c>
      <c r="AA442" s="40" t="s">
        <v>1310</v>
      </c>
      <c r="AB442" s="22" t="s">
        <v>2060</v>
      </c>
    </row>
    <row r="443" spans="1:28" ht="12" customHeight="1" x14ac:dyDescent="0.25">
      <c r="A443" s="27" t="s">
        <v>631</v>
      </c>
      <c r="B443" s="27" t="s">
        <v>1011</v>
      </c>
      <c r="C443" s="27" t="s">
        <v>34</v>
      </c>
      <c r="D443" s="28" t="s">
        <v>15</v>
      </c>
      <c r="E443" s="42" t="str">
        <f t="shared" si="6"/>
        <v>Domaine Georges Roumier, Chambolle-Musigny - In Bond</v>
      </c>
      <c r="F443" s="36" t="s">
        <v>1295</v>
      </c>
      <c r="G443" s="28" t="s">
        <v>16</v>
      </c>
      <c r="H443" s="31">
        <v>1</v>
      </c>
      <c r="I443" s="28" t="s">
        <v>17</v>
      </c>
      <c r="J443" s="28" t="s">
        <v>22</v>
      </c>
      <c r="K443" s="32">
        <v>160</v>
      </c>
      <c r="L443" s="32">
        <v>240</v>
      </c>
      <c r="M443" s="35"/>
      <c r="N443" s="36" t="s">
        <v>142</v>
      </c>
      <c r="AA443" s="40" t="s">
        <v>1311</v>
      </c>
      <c r="AB443" s="22" t="s">
        <v>2061</v>
      </c>
    </row>
    <row r="444" spans="1:28" ht="12" customHeight="1" x14ac:dyDescent="0.25">
      <c r="A444" s="27" t="s">
        <v>632</v>
      </c>
      <c r="B444" s="27" t="s">
        <v>1011</v>
      </c>
      <c r="C444" s="27" t="s">
        <v>34</v>
      </c>
      <c r="D444" s="28" t="s">
        <v>15</v>
      </c>
      <c r="E444" s="42" t="str">
        <f t="shared" si="6"/>
        <v>Domaine Jean Grivot, Vosne-Romanee</v>
      </c>
      <c r="F444" s="36" t="s">
        <v>112</v>
      </c>
      <c r="G444" s="28" t="s">
        <v>16</v>
      </c>
      <c r="H444" s="31">
        <v>6</v>
      </c>
      <c r="I444" s="28" t="s">
        <v>23</v>
      </c>
      <c r="J444" s="28" t="s">
        <v>18</v>
      </c>
      <c r="K444" s="32">
        <v>200</v>
      </c>
      <c r="L444" s="32">
        <v>300</v>
      </c>
      <c r="M444" s="35"/>
      <c r="N444" s="36" t="s">
        <v>883</v>
      </c>
      <c r="AA444" s="40" t="s">
        <v>1312</v>
      </c>
      <c r="AB444" s="22" t="s">
        <v>2062</v>
      </c>
    </row>
    <row r="445" spans="1:28" ht="12" customHeight="1" x14ac:dyDescent="0.25">
      <c r="A445" s="27" t="s">
        <v>633</v>
      </c>
      <c r="B445" s="27" t="s">
        <v>1011</v>
      </c>
      <c r="C445" s="27" t="s">
        <v>34</v>
      </c>
      <c r="D445" s="28" t="s">
        <v>15</v>
      </c>
      <c r="E445" s="42" t="str">
        <f t="shared" si="6"/>
        <v>Domaine Antonin Guyon, Savigny-les-Beaune, Les Goudelettes</v>
      </c>
      <c r="F445" s="36" t="s">
        <v>1314</v>
      </c>
      <c r="G445" s="28" t="s">
        <v>16</v>
      </c>
      <c r="H445" s="31">
        <v>12</v>
      </c>
      <c r="I445" s="28" t="s">
        <v>23</v>
      </c>
      <c r="J445" s="28" t="s">
        <v>18</v>
      </c>
      <c r="K445" s="32">
        <v>200</v>
      </c>
      <c r="L445" s="32">
        <v>300</v>
      </c>
      <c r="M445" s="35" t="s">
        <v>69</v>
      </c>
      <c r="N445" s="36" t="s">
        <v>883</v>
      </c>
      <c r="AA445" s="40" t="s">
        <v>1313</v>
      </c>
      <c r="AB445" s="22" t="s">
        <v>2063</v>
      </c>
    </row>
    <row r="446" spans="1:28" ht="12" customHeight="1" x14ac:dyDescent="0.25">
      <c r="A446" s="27" t="s">
        <v>634</v>
      </c>
      <c r="B446" s="27" t="s">
        <v>1011</v>
      </c>
      <c r="C446" s="27" t="s">
        <v>34</v>
      </c>
      <c r="D446" s="28" t="s">
        <v>15</v>
      </c>
      <c r="E446" s="42" t="str">
        <f t="shared" si="6"/>
        <v>Domaine Antonin Guyon, Savigny-les-Beaune, Les Goudelettes</v>
      </c>
      <c r="F446" s="36" t="s">
        <v>1314</v>
      </c>
      <c r="G446" s="28" t="s">
        <v>16</v>
      </c>
      <c r="H446" s="31">
        <v>9</v>
      </c>
      <c r="I446" s="28" t="s">
        <v>17</v>
      </c>
      <c r="J446" s="28" t="s">
        <v>18</v>
      </c>
      <c r="K446" s="32">
        <v>150</v>
      </c>
      <c r="L446" s="32">
        <v>220</v>
      </c>
      <c r="M446" s="36"/>
      <c r="N446" s="36" t="s">
        <v>883</v>
      </c>
      <c r="AA446" s="40" t="s">
        <v>1313</v>
      </c>
      <c r="AB446" s="22" t="s">
        <v>2064</v>
      </c>
    </row>
    <row r="447" spans="1:28" ht="12" customHeight="1" x14ac:dyDescent="0.25">
      <c r="A447" s="27" t="s">
        <v>635</v>
      </c>
      <c r="B447" s="27" t="s">
        <v>1011</v>
      </c>
      <c r="C447" s="27" t="s">
        <v>34</v>
      </c>
      <c r="D447" s="28" t="s">
        <v>15</v>
      </c>
      <c r="E447" s="42" t="str">
        <f t="shared" si="6"/>
        <v>Prieure Roch, Ladoix, Le Clou Rouge - In Bond</v>
      </c>
      <c r="F447" s="36" t="s">
        <v>1256</v>
      </c>
      <c r="G447" s="28" t="s">
        <v>16</v>
      </c>
      <c r="H447" s="31">
        <v>6</v>
      </c>
      <c r="I447" s="28" t="s">
        <v>23</v>
      </c>
      <c r="J447" s="28" t="s">
        <v>22</v>
      </c>
      <c r="K447" s="32">
        <v>650</v>
      </c>
      <c r="L447" s="32">
        <v>850</v>
      </c>
      <c r="M447" s="35" t="s">
        <v>76</v>
      </c>
      <c r="N447" s="36"/>
      <c r="AA447" s="40" t="s">
        <v>1315</v>
      </c>
      <c r="AB447" s="22" t="s">
        <v>2065</v>
      </c>
    </row>
    <row r="448" spans="1:28" ht="12" customHeight="1" x14ac:dyDescent="0.25">
      <c r="A448" s="27" t="s">
        <v>636</v>
      </c>
      <c r="B448" s="27" t="s">
        <v>921</v>
      </c>
      <c r="C448" s="27" t="s">
        <v>34</v>
      </c>
      <c r="D448" s="28" t="s">
        <v>15</v>
      </c>
      <c r="E448" s="42" t="str">
        <f t="shared" si="6"/>
        <v>Jean-Marie Fourrier, Charmes-Chambertin Grand Cru - In Bond</v>
      </c>
      <c r="F448" s="36" t="s">
        <v>111</v>
      </c>
      <c r="G448" s="28" t="s">
        <v>16</v>
      </c>
      <c r="H448" s="31">
        <v>6</v>
      </c>
      <c r="I448" s="28" t="s">
        <v>23</v>
      </c>
      <c r="J448" s="28" t="s">
        <v>22</v>
      </c>
      <c r="K448" s="32">
        <v>650</v>
      </c>
      <c r="L448" s="32">
        <v>850</v>
      </c>
      <c r="M448" s="36"/>
      <c r="N448" s="36" t="s">
        <v>941</v>
      </c>
      <c r="AA448" s="40" t="s">
        <v>1316</v>
      </c>
      <c r="AB448" s="22" t="s">
        <v>2066</v>
      </c>
    </row>
    <row r="449" spans="1:28" ht="12" customHeight="1" x14ac:dyDescent="0.25">
      <c r="A449" s="27" t="s">
        <v>637</v>
      </c>
      <c r="B449" s="27" t="s">
        <v>921</v>
      </c>
      <c r="C449" s="27" t="s">
        <v>34</v>
      </c>
      <c r="D449" s="28" t="s">
        <v>15</v>
      </c>
      <c r="E449" s="42" t="str">
        <f t="shared" si="6"/>
        <v>Chateau de la Tour, Clos de Vougeot Grand Cru, Hommage a Jean Morin (Magnum) - In Bond</v>
      </c>
      <c r="F449" s="35" t="s">
        <v>1318</v>
      </c>
      <c r="G449" s="28" t="s">
        <v>21</v>
      </c>
      <c r="H449" s="31">
        <v>3</v>
      </c>
      <c r="I449" s="28" t="s">
        <v>19</v>
      </c>
      <c r="J449" s="28" t="s">
        <v>22</v>
      </c>
      <c r="K449" s="32">
        <v>1400</v>
      </c>
      <c r="L449" s="32">
        <v>1800</v>
      </c>
      <c r="M449" s="35" t="s">
        <v>1319</v>
      </c>
      <c r="N449" s="36"/>
      <c r="AA449" s="41" t="s">
        <v>1317</v>
      </c>
      <c r="AB449" s="22" t="s">
        <v>2067</v>
      </c>
    </row>
    <row r="450" spans="1:28" ht="12" customHeight="1" x14ac:dyDescent="0.25">
      <c r="A450" s="27" t="s">
        <v>638</v>
      </c>
      <c r="B450" s="27" t="s">
        <v>921</v>
      </c>
      <c r="C450" s="27" t="s">
        <v>34</v>
      </c>
      <c r="D450" s="28" t="s">
        <v>15</v>
      </c>
      <c r="E450" s="42" t="str">
        <f t="shared" si="6"/>
        <v>Geantet-Pansiot, Gevrey-Chambertin Premier Cru, Poissenot (Magnums)</v>
      </c>
      <c r="F450" s="36" t="s">
        <v>1213</v>
      </c>
      <c r="G450" s="28" t="s">
        <v>21</v>
      </c>
      <c r="H450" s="31">
        <v>3</v>
      </c>
      <c r="I450" s="28" t="s">
        <v>17</v>
      </c>
      <c r="J450" s="28" t="s">
        <v>18</v>
      </c>
      <c r="K450" s="32">
        <v>280</v>
      </c>
      <c r="L450" s="32">
        <v>380</v>
      </c>
      <c r="M450" s="35"/>
      <c r="N450" s="36" t="s">
        <v>883</v>
      </c>
      <c r="AA450" s="40" t="s">
        <v>1320</v>
      </c>
      <c r="AB450" s="22" t="s">
        <v>2068</v>
      </c>
    </row>
    <row r="451" spans="1:28" ht="12" customHeight="1" x14ac:dyDescent="0.25">
      <c r="A451" s="27" t="s">
        <v>639</v>
      </c>
      <c r="B451" s="27" t="s">
        <v>921</v>
      </c>
      <c r="C451" s="27" t="s">
        <v>34</v>
      </c>
      <c r="D451" s="28" t="s">
        <v>15</v>
      </c>
      <c r="E451" s="42" t="str">
        <f t="shared" si="6"/>
        <v>Domaine Taupenot-Merme, Morey-Saint-Denis Premier Cru, La Riotte - In Bond</v>
      </c>
      <c r="F451" s="36" t="s">
        <v>1261</v>
      </c>
      <c r="G451" s="28" t="s">
        <v>16</v>
      </c>
      <c r="H451" s="31">
        <v>6</v>
      </c>
      <c r="I451" s="28" t="s">
        <v>23</v>
      </c>
      <c r="J451" s="28" t="s">
        <v>22</v>
      </c>
      <c r="K451" s="32">
        <v>280</v>
      </c>
      <c r="L451" s="32">
        <v>360</v>
      </c>
      <c r="M451" s="36"/>
      <c r="N451" s="36"/>
      <c r="AA451" s="40" t="s">
        <v>1321</v>
      </c>
      <c r="AB451" s="22" t="s">
        <v>2069</v>
      </c>
    </row>
    <row r="452" spans="1:28" ht="12" customHeight="1" x14ac:dyDescent="0.25">
      <c r="A452" s="27" t="s">
        <v>640</v>
      </c>
      <c r="B452" s="27" t="s">
        <v>921</v>
      </c>
      <c r="C452" s="27" t="s">
        <v>34</v>
      </c>
      <c r="D452" s="28" t="s">
        <v>15</v>
      </c>
      <c r="E452" s="42" t="str">
        <f t="shared" ref="E452:E515" si="7">HYPERLINK(AB452,AA452)</f>
        <v>Domaine Dujac, Vosne-Romanee Premier Cru, Les Beaux Monts</v>
      </c>
      <c r="F452" s="36" t="s">
        <v>105</v>
      </c>
      <c r="G452" s="28" t="s">
        <v>16</v>
      </c>
      <c r="H452" s="31">
        <v>6</v>
      </c>
      <c r="I452" s="28" t="s">
        <v>23</v>
      </c>
      <c r="J452" s="28" t="s">
        <v>18</v>
      </c>
      <c r="K452" s="32">
        <v>1200</v>
      </c>
      <c r="L452" s="32">
        <v>1800</v>
      </c>
      <c r="M452" s="35"/>
      <c r="N452" s="36" t="s">
        <v>1061</v>
      </c>
      <c r="AA452" s="40" t="s">
        <v>1272</v>
      </c>
      <c r="AB452" s="22" t="s">
        <v>2070</v>
      </c>
    </row>
    <row r="453" spans="1:28" ht="12" customHeight="1" x14ac:dyDescent="0.25">
      <c r="A453" s="27" t="s">
        <v>641</v>
      </c>
      <c r="B453" s="27" t="s">
        <v>921</v>
      </c>
      <c r="C453" s="27" t="s">
        <v>34</v>
      </c>
      <c r="D453" s="28" t="s">
        <v>15</v>
      </c>
      <c r="E453" s="42" t="str">
        <f t="shared" si="7"/>
        <v>Domaine de Montille, Beaune Premier Cru, Les Greves - In Bond</v>
      </c>
      <c r="F453" s="36" t="s">
        <v>107</v>
      </c>
      <c r="G453" s="28" t="s">
        <v>16</v>
      </c>
      <c r="H453" s="31">
        <v>6</v>
      </c>
      <c r="I453" s="28" t="s">
        <v>23</v>
      </c>
      <c r="J453" s="28" t="s">
        <v>22</v>
      </c>
      <c r="K453" s="32">
        <v>200</v>
      </c>
      <c r="L453" s="32">
        <v>300</v>
      </c>
      <c r="M453" s="36"/>
      <c r="N453" s="36"/>
      <c r="AA453" s="40" t="s">
        <v>1322</v>
      </c>
      <c r="AB453" s="22" t="s">
        <v>2071</v>
      </c>
    </row>
    <row r="454" spans="1:28" ht="12" customHeight="1" x14ac:dyDescent="0.25">
      <c r="A454" s="27" t="s">
        <v>642</v>
      </c>
      <c r="B454" s="27" t="s">
        <v>921</v>
      </c>
      <c r="C454" s="27" t="s">
        <v>34</v>
      </c>
      <c r="D454" s="28" t="s">
        <v>15</v>
      </c>
      <c r="E454" s="42" t="str">
        <f t="shared" si="7"/>
        <v>Domaine Jean-Marc Bouley, Volnay Premier Cru, Clos des Chenes</v>
      </c>
      <c r="F454" s="36" t="s">
        <v>1324</v>
      </c>
      <c r="G454" s="28" t="s">
        <v>16</v>
      </c>
      <c r="H454" s="31">
        <v>6</v>
      </c>
      <c r="I454" s="28" t="s">
        <v>23</v>
      </c>
      <c r="J454" s="28" t="s">
        <v>18</v>
      </c>
      <c r="K454" s="32">
        <v>200</v>
      </c>
      <c r="L454" s="32">
        <v>300</v>
      </c>
      <c r="M454" s="36"/>
      <c r="N454" s="36" t="s">
        <v>883</v>
      </c>
      <c r="AA454" s="40" t="s">
        <v>1323</v>
      </c>
      <c r="AB454" s="22" t="s">
        <v>2072</v>
      </c>
    </row>
    <row r="455" spans="1:28" ht="12" customHeight="1" x14ac:dyDescent="0.25">
      <c r="A455" s="27" t="s">
        <v>643</v>
      </c>
      <c r="B455" s="27" t="s">
        <v>921</v>
      </c>
      <c r="C455" s="27" t="s">
        <v>34</v>
      </c>
      <c r="D455" s="28" t="s">
        <v>15</v>
      </c>
      <c r="E455" s="42" t="str">
        <f t="shared" si="7"/>
        <v>Domaine Marquis d'Angerville, Volnay Premier Cru, Champans - In Bond</v>
      </c>
      <c r="F455" s="36" t="s">
        <v>103</v>
      </c>
      <c r="G455" s="28" t="s">
        <v>16</v>
      </c>
      <c r="H455" s="31">
        <v>6</v>
      </c>
      <c r="I455" s="28" t="s">
        <v>23</v>
      </c>
      <c r="J455" s="28" t="s">
        <v>22</v>
      </c>
      <c r="K455" s="32">
        <v>320</v>
      </c>
      <c r="L455" s="32">
        <v>420</v>
      </c>
      <c r="M455" s="35"/>
      <c r="N455" s="36" t="s">
        <v>941</v>
      </c>
      <c r="AA455" s="40" t="s">
        <v>1325</v>
      </c>
      <c r="AB455" s="22" t="s">
        <v>2073</v>
      </c>
    </row>
    <row r="456" spans="1:28" ht="12" customHeight="1" x14ac:dyDescent="0.25">
      <c r="A456" s="27" t="s">
        <v>644</v>
      </c>
      <c r="B456" s="27" t="s">
        <v>921</v>
      </c>
      <c r="C456" s="27" t="s">
        <v>34</v>
      </c>
      <c r="D456" s="28" t="s">
        <v>15</v>
      </c>
      <c r="E456" s="42" t="str">
        <f t="shared" si="7"/>
        <v>Domaine Charlopin Tissier, Gevrey-Chambertin, Vieilles Vignes</v>
      </c>
      <c r="F456" s="36" t="s">
        <v>1327</v>
      </c>
      <c r="G456" s="28" t="s">
        <v>16</v>
      </c>
      <c r="H456" s="31">
        <v>6</v>
      </c>
      <c r="I456" s="28" t="s">
        <v>17</v>
      </c>
      <c r="J456" s="28" t="s">
        <v>18</v>
      </c>
      <c r="K456" s="32">
        <v>180</v>
      </c>
      <c r="L456" s="32">
        <v>240</v>
      </c>
      <c r="M456" s="35"/>
      <c r="N456" s="36" t="s">
        <v>883</v>
      </c>
      <c r="AA456" s="40" t="s">
        <v>1326</v>
      </c>
      <c r="AB456" s="22" t="s">
        <v>2074</v>
      </c>
    </row>
    <row r="457" spans="1:28" ht="12" customHeight="1" x14ac:dyDescent="0.25">
      <c r="A457" s="27" t="s">
        <v>645</v>
      </c>
      <c r="B457" s="27" t="s">
        <v>921</v>
      </c>
      <c r="C457" s="27" t="s">
        <v>34</v>
      </c>
      <c r="D457" s="28" t="s">
        <v>15</v>
      </c>
      <c r="E457" s="42" t="str">
        <f t="shared" si="7"/>
        <v>Domaine Denis Bachelet, Gevrey-Chambertin, Vieilles Vignes</v>
      </c>
      <c r="F457" s="36" t="s">
        <v>1241</v>
      </c>
      <c r="G457" s="28" t="s">
        <v>16</v>
      </c>
      <c r="H457" s="31">
        <v>11</v>
      </c>
      <c r="I457" s="28" t="s">
        <v>23</v>
      </c>
      <c r="J457" s="28" t="s">
        <v>18</v>
      </c>
      <c r="K457" s="32">
        <v>300</v>
      </c>
      <c r="L457" s="32">
        <v>400</v>
      </c>
      <c r="M457" s="35"/>
      <c r="N457" s="36" t="s">
        <v>883</v>
      </c>
      <c r="AA457" s="40" t="s">
        <v>1328</v>
      </c>
      <c r="AB457" s="22" t="s">
        <v>2075</v>
      </c>
    </row>
    <row r="458" spans="1:28" ht="12" customHeight="1" x14ac:dyDescent="0.25">
      <c r="A458" s="27" t="s">
        <v>646</v>
      </c>
      <c r="B458" s="27" t="s">
        <v>921</v>
      </c>
      <c r="C458" s="27" t="s">
        <v>34</v>
      </c>
      <c r="D458" s="28" t="s">
        <v>15</v>
      </c>
      <c r="E458" s="42" t="str">
        <f t="shared" si="7"/>
        <v>Domaine Duroche, Gevrey-Chambertin - In Bond</v>
      </c>
      <c r="F458" s="36" t="s">
        <v>1330</v>
      </c>
      <c r="G458" s="28" t="s">
        <v>16</v>
      </c>
      <c r="H458" s="31">
        <v>12</v>
      </c>
      <c r="I458" s="28" t="s">
        <v>23</v>
      </c>
      <c r="J458" s="28" t="s">
        <v>22</v>
      </c>
      <c r="K458" s="32">
        <v>500</v>
      </c>
      <c r="L458" s="32">
        <v>600</v>
      </c>
      <c r="M458" s="35"/>
      <c r="N458" s="36" t="s">
        <v>941</v>
      </c>
      <c r="AA458" s="40" t="s">
        <v>1329</v>
      </c>
      <c r="AB458" s="22" t="s">
        <v>2076</v>
      </c>
    </row>
    <row r="459" spans="1:28" ht="12" customHeight="1" x14ac:dyDescent="0.25">
      <c r="A459" s="27" t="s">
        <v>647</v>
      </c>
      <c r="B459" s="27" t="s">
        <v>24</v>
      </c>
      <c r="C459" s="27" t="s">
        <v>34</v>
      </c>
      <c r="D459" s="28" t="s">
        <v>15</v>
      </c>
      <c r="E459" s="42" t="str">
        <f t="shared" si="7"/>
        <v>2016/2017 Domaine Francois Bertheau, Chambolle-Musigny Premier Cru</v>
      </c>
      <c r="F459" s="36" t="s">
        <v>1271</v>
      </c>
      <c r="G459" s="28" t="s">
        <v>16</v>
      </c>
      <c r="H459" s="31">
        <v>10</v>
      </c>
      <c r="I459" s="28" t="s">
        <v>17</v>
      </c>
      <c r="J459" s="28" t="s">
        <v>18</v>
      </c>
      <c r="K459" s="32">
        <v>320</v>
      </c>
      <c r="L459" s="32">
        <v>460</v>
      </c>
      <c r="M459" s="35" t="s">
        <v>1332</v>
      </c>
      <c r="N459" s="36" t="s">
        <v>883</v>
      </c>
      <c r="AA459" s="40" t="s">
        <v>1331</v>
      </c>
      <c r="AB459" s="22" t="s">
        <v>2077</v>
      </c>
    </row>
    <row r="460" spans="1:28" ht="12" customHeight="1" x14ac:dyDescent="0.25">
      <c r="A460" s="27" t="s">
        <v>648</v>
      </c>
      <c r="B460" s="27" t="s">
        <v>922</v>
      </c>
      <c r="C460" s="27" t="s">
        <v>34</v>
      </c>
      <c r="D460" s="28" t="s">
        <v>15</v>
      </c>
      <c r="E460" s="42" t="str">
        <f t="shared" si="7"/>
        <v>Jean-Marie Fourrier, Mazoyeres-Chambertin Grand Cru, Vieille Vigne - In Bond</v>
      </c>
      <c r="F460" s="36" t="s">
        <v>111</v>
      </c>
      <c r="G460" s="28" t="s">
        <v>16</v>
      </c>
      <c r="H460" s="31">
        <v>6</v>
      </c>
      <c r="I460" s="28" t="s">
        <v>23</v>
      </c>
      <c r="J460" s="28" t="s">
        <v>22</v>
      </c>
      <c r="K460" s="32">
        <v>800</v>
      </c>
      <c r="L460" s="32">
        <v>1200</v>
      </c>
      <c r="M460" s="35"/>
      <c r="N460" s="35" t="s">
        <v>941</v>
      </c>
      <c r="AA460" s="40" t="s">
        <v>1333</v>
      </c>
      <c r="AB460" s="22" t="s">
        <v>2078</v>
      </c>
    </row>
    <row r="461" spans="1:28" ht="12" customHeight="1" x14ac:dyDescent="0.25">
      <c r="A461" s="27" t="s">
        <v>649</v>
      </c>
      <c r="B461" s="27" t="s">
        <v>922</v>
      </c>
      <c r="C461" s="27" t="s">
        <v>34</v>
      </c>
      <c r="D461" s="28" t="s">
        <v>15</v>
      </c>
      <c r="E461" s="42" t="str">
        <f t="shared" si="7"/>
        <v>Domaine de la Vougeraie, Charmes-Chambertin Grand Cru, Les Mazoyeres</v>
      </c>
      <c r="F461" s="36" t="s">
        <v>1082</v>
      </c>
      <c r="G461" s="28" t="s">
        <v>16</v>
      </c>
      <c r="H461" s="31">
        <v>12</v>
      </c>
      <c r="I461" s="28" t="s">
        <v>23</v>
      </c>
      <c r="J461" s="28" t="s">
        <v>18</v>
      </c>
      <c r="K461" s="32">
        <v>850</v>
      </c>
      <c r="L461" s="32">
        <v>1050</v>
      </c>
      <c r="M461" s="36" t="s">
        <v>69</v>
      </c>
      <c r="N461" s="36"/>
      <c r="AA461" s="40" t="s">
        <v>1334</v>
      </c>
      <c r="AB461" s="22" t="s">
        <v>2079</v>
      </c>
    </row>
    <row r="462" spans="1:28" ht="12" customHeight="1" x14ac:dyDescent="0.25">
      <c r="A462" s="27" t="s">
        <v>650</v>
      </c>
      <c r="B462" s="27" t="s">
        <v>922</v>
      </c>
      <c r="C462" s="27" t="s">
        <v>34</v>
      </c>
      <c r="D462" s="28" t="s">
        <v>15</v>
      </c>
      <c r="E462" s="42" t="str">
        <f t="shared" si="7"/>
        <v>Jean-Marie Fourrier, Charmes-Chambertin Grand Cru - In Bond</v>
      </c>
      <c r="F462" s="36" t="s">
        <v>111</v>
      </c>
      <c r="G462" s="28" t="s">
        <v>16</v>
      </c>
      <c r="H462" s="31">
        <v>6</v>
      </c>
      <c r="I462" s="28" t="s">
        <v>23</v>
      </c>
      <c r="J462" s="28" t="s">
        <v>22</v>
      </c>
      <c r="K462" s="32">
        <v>650</v>
      </c>
      <c r="L462" s="32">
        <v>850</v>
      </c>
      <c r="M462" s="35"/>
      <c r="N462" s="36" t="s">
        <v>941</v>
      </c>
      <c r="AA462" s="40" t="s">
        <v>1316</v>
      </c>
      <c r="AB462" s="22" t="s">
        <v>2080</v>
      </c>
    </row>
    <row r="463" spans="1:28" ht="12" customHeight="1" x14ac:dyDescent="0.25">
      <c r="A463" s="27" t="s">
        <v>651</v>
      </c>
      <c r="B463" s="27" t="s">
        <v>922</v>
      </c>
      <c r="C463" s="27" t="s">
        <v>34</v>
      </c>
      <c r="D463" s="28" t="s">
        <v>15</v>
      </c>
      <c r="E463" s="42" t="str">
        <f t="shared" si="7"/>
        <v>Domaine Follin Arbelet, Corton Grand Cru, Rouge - In Bond</v>
      </c>
      <c r="F463" s="36" t="s">
        <v>113</v>
      </c>
      <c r="G463" s="28" t="s">
        <v>16</v>
      </c>
      <c r="H463" s="31">
        <v>6</v>
      </c>
      <c r="I463" s="28" t="s">
        <v>23</v>
      </c>
      <c r="J463" s="28" t="s">
        <v>22</v>
      </c>
      <c r="K463" s="32">
        <v>400</v>
      </c>
      <c r="L463" s="32">
        <v>500</v>
      </c>
      <c r="M463" s="35"/>
      <c r="N463" s="36"/>
      <c r="AA463" s="40" t="s">
        <v>1335</v>
      </c>
      <c r="AB463" s="22" t="s">
        <v>2081</v>
      </c>
    </row>
    <row r="464" spans="1:28" ht="12" customHeight="1" x14ac:dyDescent="0.25">
      <c r="A464" s="27" t="s">
        <v>652</v>
      </c>
      <c r="B464" s="27" t="s">
        <v>922</v>
      </c>
      <c r="C464" s="27" t="s">
        <v>34</v>
      </c>
      <c r="D464" s="28" t="s">
        <v>15</v>
      </c>
      <c r="E464" s="42" t="str">
        <f t="shared" si="7"/>
        <v>Domaine Follin Arbelet, Corton Grand Cru, Rouge - In Bond</v>
      </c>
      <c r="F464" s="36" t="s">
        <v>113</v>
      </c>
      <c r="G464" s="28" t="s">
        <v>16</v>
      </c>
      <c r="H464" s="31">
        <v>6</v>
      </c>
      <c r="I464" s="28" t="s">
        <v>23</v>
      </c>
      <c r="J464" s="28" t="s">
        <v>22</v>
      </c>
      <c r="K464" s="32">
        <v>400</v>
      </c>
      <c r="L464" s="32">
        <v>500</v>
      </c>
      <c r="M464" s="35"/>
      <c r="N464" s="36"/>
      <c r="AA464" s="40" t="s">
        <v>1335</v>
      </c>
      <c r="AB464" s="22" t="s">
        <v>2082</v>
      </c>
    </row>
    <row r="465" spans="1:28" ht="12" customHeight="1" x14ac:dyDescent="0.25">
      <c r="A465" s="27" t="s">
        <v>653</v>
      </c>
      <c r="B465" s="27" t="s">
        <v>922</v>
      </c>
      <c r="C465" s="27" t="s">
        <v>34</v>
      </c>
      <c r="D465" s="28" t="s">
        <v>15</v>
      </c>
      <c r="E465" s="42" t="str">
        <f t="shared" si="7"/>
        <v>Geantet-Pansiot, Gevrey-Chambertin Premier Cru, Poissenot (Magnums)</v>
      </c>
      <c r="F465" s="36" t="s">
        <v>1213</v>
      </c>
      <c r="G465" s="28" t="s">
        <v>21</v>
      </c>
      <c r="H465" s="31">
        <v>3</v>
      </c>
      <c r="I465" s="28" t="s">
        <v>17</v>
      </c>
      <c r="J465" s="28" t="s">
        <v>18</v>
      </c>
      <c r="K465" s="32">
        <v>280</v>
      </c>
      <c r="L465" s="32">
        <v>380</v>
      </c>
      <c r="M465" s="35"/>
      <c r="N465" s="36" t="s">
        <v>883</v>
      </c>
      <c r="AA465" s="40" t="s">
        <v>1320</v>
      </c>
      <c r="AB465" s="22" t="s">
        <v>2083</v>
      </c>
    </row>
    <row r="466" spans="1:28" ht="12" customHeight="1" x14ac:dyDescent="0.25">
      <c r="A466" s="27" t="s">
        <v>654</v>
      </c>
      <c r="B466" s="27" t="s">
        <v>922</v>
      </c>
      <c r="C466" s="27" t="s">
        <v>34</v>
      </c>
      <c r="D466" s="28" t="s">
        <v>15</v>
      </c>
      <c r="E466" s="42" t="str">
        <f t="shared" si="7"/>
        <v>Philippe Pacalet, Chambolle-Musigny Premier Cru - In Bond</v>
      </c>
      <c r="F466" s="36" t="s">
        <v>1172</v>
      </c>
      <c r="G466" s="28" t="s">
        <v>16</v>
      </c>
      <c r="H466" s="31">
        <v>6</v>
      </c>
      <c r="I466" s="28" t="s">
        <v>23</v>
      </c>
      <c r="J466" s="28" t="s">
        <v>22</v>
      </c>
      <c r="K466" s="32">
        <v>600</v>
      </c>
      <c r="L466" s="32">
        <v>700</v>
      </c>
      <c r="M466" s="35"/>
      <c r="N466" s="36" t="s">
        <v>941</v>
      </c>
      <c r="AA466" s="40" t="s">
        <v>1336</v>
      </c>
      <c r="AB466" s="22" t="s">
        <v>2084</v>
      </c>
    </row>
    <row r="467" spans="1:28" ht="12" customHeight="1" x14ac:dyDescent="0.25">
      <c r="A467" s="27" t="s">
        <v>655</v>
      </c>
      <c r="B467" s="27" t="s">
        <v>922</v>
      </c>
      <c r="C467" s="27" t="s">
        <v>34</v>
      </c>
      <c r="D467" s="28" t="s">
        <v>15</v>
      </c>
      <c r="E467" s="42" t="str">
        <f t="shared" si="7"/>
        <v>Domaine Dujac, Vosne-Romanee Premier Cru, Les Beaux Monts</v>
      </c>
      <c r="F467" s="36" t="s">
        <v>105</v>
      </c>
      <c r="G467" s="28" t="s">
        <v>16</v>
      </c>
      <c r="H467" s="31">
        <v>6</v>
      </c>
      <c r="I467" s="28" t="s">
        <v>23</v>
      </c>
      <c r="J467" s="28" t="s">
        <v>18</v>
      </c>
      <c r="K467" s="32">
        <v>1200</v>
      </c>
      <c r="L467" s="32">
        <v>1800</v>
      </c>
      <c r="M467" s="35"/>
      <c r="N467" s="36" t="s">
        <v>1061</v>
      </c>
      <c r="AA467" s="40" t="s">
        <v>1272</v>
      </c>
      <c r="AB467" s="22" t="s">
        <v>2085</v>
      </c>
    </row>
    <row r="468" spans="1:28" ht="12" customHeight="1" x14ac:dyDescent="0.25">
      <c r="A468" s="27" t="s">
        <v>656</v>
      </c>
      <c r="B468" s="27" t="s">
        <v>922</v>
      </c>
      <c r="C468" s="27" t="s">
        <v>34</v>
      </c>
      <c r="D468" s="28" t="s">
        <v>15</v>
      </c>
      <c r="E468" s="42" t="str">
        <f t="shared" si="7"/>
        <v>Maison Louis Jadot, Vosne-Romanee Premier Cru, Les Suchots</v>
      </c>
      <c r="F468" s="36" t="s">
        <v>1307</v>
      </c>
      <c r="G468" s="28" t="s">
        <v>16</v>
      </c>
      <c r="H468" s="31">
        <v>12</v>
      </c>
      <c r="I468" s="28" t="s">
        <v>19</v>
      </c>
      <c r="J468" s="28" t="s">
        <v>18</v>
      </c>
      <c r="K468" s="32">
        <v>700</v>
      </c>
      <c r="L468" s="32">
        <v>900</v>
      </c>
      <c r="M468" s="36" t="s">
        <v>69</v>
      </c>
      <c r="N468" s="35" t="s">
        <v>883</v>
      </c>
      <c r="AA468" s="40" t="s">
        <v>1337</v>
      </c>
      <c r="AB468" s="22" t="s">
        <v>2086</v>
      </c>
    </row>
    <row r="469" spans="1:28" ht="12" customHeight="1" x14ac:dyDescent="0.25">
      <c r="A469" s="27" t="s">
        <v>657</v>
      </c>
      <c r="B469" s="27" t="s">
        <v>922</v>
      </c>
      <c r="C469" s="27" t="s">
        <v>34</v>
      </c>
      <c r="D469" s="28" t="s">
        <v>15</v>
      </c>
      <c r="E469" s="42" t="str">
        <f t="shared" si="7"/>
        <v>Prieure Roch, Nuits-Saint-Georges Premier Cru, Clos des Argillieres - In Bond</v>
      </c>
      <c r="F469" s="36" t="s">
        <v>1256</v>
      </c>
      <c r="G469" s="28" t="s">
        <v>16</v>
      </c>
      <c r="H469" s="31">
        <v>6</v>
      </c>
      <c r="I469" s="28" t="s">
        <v>19</v>
      </c>
      <c r="J469" s="28" t="s">
        <v>22</v>
      </c>
      <c r="K469" s="32">
        <v>1800</v>
      </c>
      <c r="L469" s="32">
        <v>2400</v>
      </c>
      <c r="M469" s="35"/>
      <c r="N469" s="35" t="s">
        <v>941</v>
      </c>
      <c r="AA469" s="40" t="s">
        <v>1338</v>
      </c>
      <c r="AB469" s="22" t="s">
        <v>2087</v>
      </c>
    </row>
    <row r="470" spans="1:28" ht="12" customHeight="1" x14ac:dyDescent="0.25">
      <c r="A470" s="27" t="s">
        <v>658</v>
      </c>
      <c r="B470" s="27" t="s">
        <v>922</v>
      </c>
      <c r="C470" s="27" t="s">
        <v>34</v>
      </c>
      <c r="D470" s="28" t="s">
        <v>15</v>
      </c>
      <c r="E470" s="42" t="str">
        <f t="shared" si="7"/>
        <v>Philippe Pacalet, Nuits-Saint-Georges Premier Cru, Aux Argillas - In Bond</v>
      </c>
      <c r="F470" s="36" t="s">
        <v>1172</v>
      </c>
      <c r="G470" s="28" t="s">
        <v>16</v>
      </c>
      <c r="H470" s="31">
        <v>6</v>
      </c>
      <c r="I470" s="28" t="s">
        <v>23</v>
      </c>
      <c r="J470" s="28" t="s">
        <v>22</v>
      </c>
      <c r="K470" s="32">
        <v>500</v>
      </c>
      <c r="L470" s="32">
        <v>600</v>
      </c>
      <c r="M470" s="35"/>
      <c r="N470" s="35" t="s">
        <v>941</v>
      </c>
      <c r="AA470" s="40" t="s">
        <v>1339</v>
      </c>
      <c r="AB470" s="22" t="s">
        <v>2088</v>
      </c>
    </row>
    <row r="471" spans="1:28" ht="12" customHeight="1" x14ac:dyDescent="0.25">
      <c r="A471" s="27" t="s">
        <v>659</v>
      </c>
      <c r="B471" s="27" t="s">
        <v>922</v>
      </c>
      <c r="C471" s="27" t="s">
        <v>34</v>
      </c>
      <c r="D471" s="28" t="s">
        <v>15</v>
      </c>
      <c r="E471" s="42" t="str">
        <f t="shared" si="7"/>
        <v>Domaine des Heritiers Louis Jadot, Beaune Premier Cru, Clos des Ursules (Magnums)</v>
      </c>
      <c r="F471" s="36" t="s">
        <v>110</v>
      </c>
      <c r="G471" s="28" t="s">
        <v>21</v>
      </c>
      <c r="H471" s="31">
        <v>6</v>
      </c>
      <c r="I471" s="28" t="s">
        <v>19</v>
      </c>
      <c r="J471" s="28" t="s">
        <v>18</v>
      </c>
      <c r="K471" s="32">
        <v>360</v>
      </c>
      <c r="L471" s="32">
        <v>480</v>
      </c>
      <c r="M471" s="35" t="s">
        <v>88</v>
      </c>
      <c r="N471" s="35" t="s">
        <v>883</v>
      </c>
      <c r="AA471" s="40" t="s">
        <v>1340</v>
      </c>
      <c r="AB471" s="22" t="s">
        <v>2089</v>
      </c>
    </row>
    <row r="472" spans="1:28" ht="12" customHeight="1" x14ac:dyDescent="0.25">
      <c r="A472" s="27" t="s">
        <v>660</v>
      </c>
      <c r="B472" s="27" t="s">
        <v>922</v>
      </c>
      <c r="C472" s="27" t="s">
        <v>34</v>
      </c>
      <c r="D472" s="28" t="s">
        <v>15</v>
      </c>
      <c r="E472" s="42" t="str">
        <f t="shared" si="7"/>
        <v>Domaine Chandon de Briailles, Pernand-Vergelesses Premier Cru, Ile des Vergelesses Rouge</v>
      </c>
      <c r="F472" s="36" t="s">
        <v>1302</v>
      </c>
      <c r="G472" s="28" t="s">
        <v>16</v>
      </c>
      <c r="H472" s="31">
        <v>6</v>
      </c>
      <c r="I472" s="28" t="s">
        <v>17</v>
      </c>
      <c r="J472" s="28" t="s">
        <v>18</v>
      </c>
      <c r="K472" s="32">
        <v>150</v>
      </c>
      <c r="L472" s="32">
        <v>200</v>
      </c>
      <c r="M472" s="36"/>
      <c r="N472" s="35" t="s">
        <v>1084</v>
      </c>
      <c r="AA472" s="40" t="s">
        <v>1341</v>
      </c>
      <c r="AB472" s="22" t="s">
        <v>2090</v>
      </c>
    </row>
    <row r="473" spans="1:28" ht="12" customHeight="1" x14ac:dyDescent="0.25">
      <c r="A473" s="27" t="s">
        <v>661</v>
      </c>
      <c r="B473" s="27" t="s">
        <v>922</v>
      </c>
      <c r="C473" s="27" t="s">
        <v>34</v>
      </c>
      <c r="D473" s="28" t="s">
        <v>15</v>
      </c>
      <c r="E473" s="42" t="str">
        <f t="shared" si="7"/>
        <v>Domaine Y. Clerget, Volnay Premier Cru, Santenots</v>
      </c>
      <c r="F473" s="36" t="s">
        <v>1343</v>
      </c>
      <c r="G473" s="28" t="s">
        <v>16</v>
      </c>
      <c r="H473" s="31">
        <v>6</v>
      </c>
      <c r="I473" s="28" t="s">
        <v>23</v>
      </c>
      <c r="J473" s="28" t="s">
        <v>18</v>
      </c>
      <c r="K473" s="32">
        <v>150</v>
      </c>
      <c r="L473" s="32">
        <v>200</v>
      </c>
      <c r="M473" s="35"/>
      <c r="N473" s="36" t="s">
        <v>883</v>
      </c>
      <c r="AA473" s="40" t="s">
        <v>1342</v>
      </c>
      <c r="AB473" s="22" t="s">
        <v>2091</v>
      </c>
    </row>
    <row r="474" spans="1:28" ht="12" customHeight="1" x14ac:dyDescent="0.25">
      <c r="A474" s="27" t="s">
        <v>662</v>
      </c>
      <c r="B474" s="27" t="s">
        <v>922</v>
      </c>
      <c r="C474" s="27" t="s">
        <v>34</v>
      </c>
      <c r="D474" s="28" t="s">
        <v>15</v>
      </c>
      <c r="E474" s="42" t="str">
        <f t="shared" si="7"/>
        <v>Ramonet, Chassagne-Montrachet Premier Cru, La Boudriotte</v>
      </c>
      <c r="F474" s="36" t="s">
        <v>1345</v>
      </c>
      <c r="G474" s="28" t="s">
        <v>16</v>
      </c>
      <c r="H474" s="31">
        <v>2</v>
      </c>
      <c r="I474" s="28" t="s">
        <v>17</v>
      </c>
      <c r="J474" s="28" t="s">
        <v>18</v>
      </c>
      <c r="K474" s="32">
        <v>200</v>
      </c>
      <c r="L474" s="32">
        <v>300</v>
      </c>
      <c r="M474" s="35"/>
      <c r="N474" s="35" t="s">
        <v>883</v>
      </c>
      <c r="AA474" s="40" t="s">
        <v>1344</v>
      </c>
      <c r="AB474" s="22" t="s">
        <v>2092</v>
      </c>
    </row>
    <row r="475" spans="1:28" ht="12" customHeight="1" x14ac:dyDescent="0.25">
      <c r="A475" s="27" t="s">
        <v>663</v>
      </c>
      <c r="B475" s="27" t="s">
        <v>922</v>
      </c>
      <c r="C475" s="27" t="s">
        <v>34</v>
      </c>
      <c r="D475" s="28" t="s">
        <v>15</v>
      </c>
      <c r="E475" s="42" t="str">
        <f t="shared" si="7"/>
        <v>Domaine Jean Fournier, Marsannay, Clos du Roy - In Bond</v>
      </c>
      <c r="F475" s="36" t="s">
        <v>1347</v>
      </c>
      <c r="G475" s="28" t="s">
        <v>16</v>
      </c>
      <c r="H475" s="31">
        <v>12</v>
      </c>
      <c r="I475" s="28" t="s">
        <v>23</v>
      </c>
      <c r="J475" s="28" t="s">
        <v>22</v>
      </c>
      <c r="K475" s="32">
        <v>220</v>
      </c>
      <c r="L475" s="32">
        <v>320</v>
      </c>
      <c r="M475" s="35"/>
      <c r="N475" s="35"/>
      <c r="AA475" s="40" t="s">
        <v>1346</v>
      </c>
      <c r="AB475" s="22" t="s">
        <v>2093</v>
      </c>
    </row>
    <row r="476" spans="1:28" ht="12" customHeight="1" x14ac:dyDescent="0.25">
      <c r="A476" s="27" t="s">
        <v>664</v>
      </c>
      <c r="B476" s="27" t="s">
        <v>922</v>
      </c>
      <c r="C476" s="27" t="s">
        <v>34</v>
      </c>
      <c r="D476" s="28" t="s">
        <v>15</v>
      </c>
      <c r="E476" s="42" t="str">
        <f t="shared" si="7"/>
        <v>Geantet-Pansiot, Gevrey-Chambertin, Vieilles Vignes</v>
      </c>
      <c r="F476" s="36" t="s">
        <v>1213</v>
      </c>
      <c r="G476" s="28" t="s">
        <v>16</v>
      </c>
      <c r="H476" s="31">
        <v>6</v>
      </c>
      <c r="I476" s="28" t="s">
        <v>17</v>
      </c>
      <c r="J476" s="28" t="s">
        <v>18</v>
      </c>
      <c r="K476" s="32">
        <v>180</v>
      </c>
      <c r="L476" s="32">
        <v>240</v>
      </c>
      <c r="M476" s="35"/>
      <c r="N476" s="36" t="s">
        <v>883</v>
      </c>
      <c r="AA476" s="40" t="s">
        <v>1348</v>
      </c>
      <c r="AB476" s="22" t="s">
        <v>2094</v>
      </c>
    </row>
    <row r="477" spans="1:28" ht="12" customHeight="1" x14ac:dyDescent="0.25">
      <c r="A477" s="27" t="s">
        <v>665</v>
      </c>
      <c r="B477" s="27" t="s">
        <v>922</v>
      </c>
      <c r="C477" s="27" t="s">
        <v>34</v>
      </c>
      <c r="D477" s="28" t="s">
        <v>15</v>
      </c>
      <c r="E477" s="42" t="str">
        <f t="shared" si="7"/>
        <v>Philippe Pacalet, Gevrey-Chambertin - In Bond</v>
      </c>
      <c r="F477" s="36" t="s">
        <v>1172</v>
      </c>
      <c r="G477" s="28" t="s">
        <v>16</v>
      </c>
      <c r="H477" s="31">
        <v>6</v>
      </c>
      <c r="I477" s="28" t="s">
        <v>23</v>
      </c>
      <c r="J477" s="28" t="s">
        <v>22</v>
      </c>
      <c r="K477" s="32">
        <v>600</v>
      </c>
      <c r="L477" s="32">
        <v>700</v>
      </c>
      <c r="M477" s="35"/>
      <c r="N477" s="35" t="s">
        <v>941</v>
      </c>
      <c r="AA477" s="40" t="s">
        <v>1349</v>
      </c>
      <c r="AB477" s="22" t="s">
        <v>2095</v>
      </c>
    </row>
    <row r="478" spans="1:28" ht="12" customHeight="1" x14ac:dyDescent="0.25">
      <c r="A478" s="27" t="s">
        <v>666</v>
      </c>
      <c r="B478" s="27" t="s">
        <v>922</v>
      </c>
      <c r="C478" s="27" t="s">
        <v>34</v>
      </c>
      <c r="D478" s="28" t="s">
        <v>15</v>
      </c>
      <c r="E478" s="42" t="str">
        <f t="shared" si="7"/>
        <v>Domaine Dujac, Morey-Saint-Denis</v>
      </c>
      <c r="F478" s="36" t="s">
        <v>105</v>
      </c>
      <c r="G478" s="28" t="s">
        <v>16</v>
      </c>
      <c r="H478" s="31">
        <v>6</v>
      </c>
      <c r="I478" s="28" t="s">
        <v>23</v>
      </c>
      <c r="J478" s="28" t="s">
        <v>18</v>
      </c>
      <c r="K478" s="32">
        <v>300</v>
      </c>
      <c r="L478" s="32">
        <v>400</v>
      </c>
      <c r="M478" s="35"/>
      <c r="N478" s="36" t="s">
        <v>883</v>
      </c>
      <c r="AA478" s="40" t="s">
        <v>177</v>
      </c>
      <c r="AB478" s="22" t="s">
        <v>2096</v>
      </c>
    </row>
    <row r="479" spans="1:28" ht="12" customHeight="1" x14ac:dyDescent="0.25">
      <c r="A479" s="27" t="s">
        <v>667</v>
      </c>
      <c r="B479" s="27" t="s">
        <v>922</v>
      </c>
      <c r="C479" s="27" t="s">
        <v>34</v>
      </c>
      <c r="D479" s="28" t="s">
        <v>15</v>
      </c>
      <c r="E479" s="42" t="str">
        <f t="shared" si="7"/>
        <v>Alain Hudelot-Noellat, Vosne-Romanee</v>
      </c>
      <c r="F479" s="36" t="s">
        <v>1103</v>
      </c>
      <c r="G479" s="28" t="s">
        <v>16</v>
      </c>
      <c r="H479" s="31">
        <v>12</v>
      </c>
      <c r="I479" s="28" t="s">
        <v>23</v>
      </c>
      <c r="J479" s="28" t="s">
        <v>18</v>
      </c>
      <c r="K479" s="32">
        <v>600</v>
      </c>
      <c r="L479" s="32">
        <v>800</v>
      </c>
      <c r="M479" s="35"/>
      <c r="N479" s="36" t="s">
        <v>883</v>
      </c>
      <c r="AA479" s="40" t="s">
        <v>1350</v>
      </c>
      <c r="AB479" s="22" t="s">
        <v>2097</v>
      </c>
    </row>
    <row r="480" spans="1:28" ht="12" customHeight="1" x14ac:dyDescent="0.25">
      <c r="A480" s="27" t="s">
        <v>668</v>
      </c>
      <c r="B480" s="27" t="s">
        <v>1027</v>
      </c>
      <c r="C480" s="27" t="s">
        <v>34</v>
      </c>
      <c r="D480" s="28" t="s">
        <v>15</v>
      </c>
      <c r="E480" s="42" t="str">
        <f t="shared" si="7"/>
        <v>Domaine de la Vougeraie, Charmes-Chambertin Grand Cru, Les Mazoyeres</v>
      </c>
      <c r="F480" s="36" t="s">
        <v>1082</v>
      </c>
      <c r="G480" s="28" t="s">
        <v>16</v>
      </c>
      <c r="H480" s="31">
        <v>12</v>
      </c>
      <c r="I480" s="28" t="s">
        <v>23</v>
      </c>
      <c r="J480" s="28" t="s">
        <v>18</v>
      </c>
      <c r="K480" s="32">
        <v>380</v>
      </c>
      <c r="L480" s="32">
        <v>480</v>
      </c>
      <c r="M480" s="35"/>
      <c r="N480" s="35" t="s">
        <v>1084</v>
      </c>
      <c r="AA480" s="40" t="s">
        <v>1334</v>
      </c>
      <c r="AB480" s="22" t="s">
        <v>2098</v>
      </c>
    </row>
    <row r="481" spans="1:28" ht="12" customHeight="1" x14ac:dyDescent="0.25">
      <c r="A481" s="27" t="s">
        <v>669</v>
      </c>
      <c r="B481" s="27" t="s">
        <v>922</v>
      </c>
      <c r="C481" s="27" t="s">
        <v>34</v>
      </c>
      <c r="D481" s="28" t="s">
        <v>15</v>
      </c>
      <c r="E481" s="42" t="str">
        <f t="shared" si="7"/>
        <v>Domaine Denis Mortet, Gevrey-Chambertin Premier Cru, Lavaut Saint-Jacques - In Bond</v>
      </c>
      <c r="F481" s="36" t="s">
        <v>1279</v>
      </c>
      <c r="G481" s="28" t="s">
        <v>16</v>
      </c>
      <c r="H481" s="31">
        <v>3</v>
      </c>
      <c r="I481" s="28" t="s">
        <v>17</v>
      </c>
      <c r="J481" s="28" t="s">
        <v>22</v>
      </c>
      <c r="K481" s="32">
        <v>160</v>
      </c>
      <c r="L481" s="32">
        <v>230</v>
      </c>
      <c r="M481" s="36"/>
      <c r="N481" s="36" t="s">
        <v>142</v>
      </c>
      <c r="AA481" s="40" t="s">
        <v>1351</v>
      </c>
      <c r="AB481" s="22" t="s">
        <v>2099</v>
      </c>
    </row>
    <row r="482" spans="1:28" ht="12" customHeight="1" x14ac:dyDescent="0.25">
      <c r="A482" s="27" t="s">
        <v>670</v>
      </c>
      <c r="B482" s="27" t="s">
        <v>1027</v>
      </c>
      <c r="C482" s="27" t="s">
        <v>34</v>
      </c>
      <c r="D482" s="28" t="s">
        <v>15</v>
      </c>
      <c r="E482" s="42" t="str">
        <f t="shared" si="7"/>
        <v>Domaine Confuron Cotetidot, Gevrey-Chambertin Premier Cru, Craipillot - In Bond</v>
      </c>
      <c r="F482" s="36" t="s">
        <v>1198</v>
      </c>
      <c r="G482" s="28" t="s">
        <v>16</v>
      </c>
      <c r="H482" s="31">
        <v>12</v>
      </c>
      <c r="I482" s="28" t="s">
        <v>23</v>
      </c>
      <c r="J482" s="28" t="s">
        <v>22</v>
      </c>
      <c r="K482" s="32">
        <v>200</v>
      </c>
      <c r="L482" s="32">
        <v>300</v>
      </c>
      <c r="M482" s="35" t="s">
        <v>69</v>
      </c>
      <c r="N482" s="36"/>
      <c r="AA482" s="40" t="s">
        <v>1352</v>
      </c>
      <c r="AB482" s="22" t="s">
        <v>2100</v>
      </c>
    </row>
    <row r="483" spans="1:28" ht="12" customHeight="1" x14ac:dyDescent="0.25">
      <c r="A483" s="27" t="s">
        <v>671</v>
      </c>
      <c r="B483" s="27" t="s">
        <v>1027</v>
      </c>
      <c r="C483" s="27" t="s">
        <v>34</v>
      </c>
      <c r="D483" s="28" t="s">
        <v>15</v>
      </c>
      <c r="E483" s="42" t="str">
        <f t="shared" si="7"/>
        <v>Sylvie Esmonin, Gevrey-Chambertin Premier Cru, Clos Saint-Jacques</v>
      </c>
      <c r="F483" s="36" t="s">
        <v>1354</v>
      </c>
      <c r="G483" s="28" t="s">
        <v>16</v>
      </c>
      <c r="H483" s="31">
        <v>6</v>
      </c>
      <c r="I483" s="28" t="s">
        <v>23</v>
      </c>
      <c r="J483" s="28" t="s">
        <v>18</v>
      </c>
      <c r="K483" s="32">
        <v>480</v>
      </c>
      <c r="L483" s="32">
        <v>650</v>
      </c>
      <c r="M483" s="35"/>
      <c r="N483" s="36" t="s">
        <v>883</v>
      </c>
      <c r="AA483" s="40" t="s">
        <v>1353</v>
      </c>
      <c r="AB483" s="22" t="s">
        <v>2101</v>
      </c>
    </row>
    <row r="484" spans="1:28" ht="12" customHeight="1" x14ac:dyDescent="0.25">
      <c r="A484" s="27" t="s">
        <v>672</v>
      </c>
      <c r="B484" s="27" t="s">
        <v>1027</v>
      </c>
      <c r="C484" s="27" t="s">
        <v>34</v>
      </c>
      <c r="D484" s="28" t="s">
        <v>15</v>
      </c>
      <c r="E484" s="42" t="str">
        <f t="shared" si="7"/>
        <v>Bruno Desaunay-Bissey, Vosne-Romanee Premier Cru, Les Rouges Vieilles Vignes - In Bond</v>
      </c>
      <c r="F484" s="36" t="s">
        <v>1356</v>
      </c>
      <c r="G484" s="28" t="s">
        <v>16</v>
      </c>
      <c r="H484" s="31">
        <v>6</v>
      </c>
      <c r="I484" s="28" t="s">
        <v>23</v>
      </c>
      <c r="J484" s="28" t="s">
        <v>22</v>
      </c>
      <c r="K484" s="32">
        <v>280</v>
      </c>
      <c r="L484" s="32">
        <v>340</v>
      </c>
      <c r="M484" s="36"/>
      <c r="N484" s="36" t="s">
        <v>941</v>
      </c>
      <c r="AA484" s="40" t="s">
        <v>1355</v>
      </c>
      <c r="AB484" s="22" t="s">
        <v>2102</v>
      </c>
    </row>
    <row r="485" spans="1:28" ht="12" customHeight="1" x14ac:dyDescent="0.25">
      <c r="A485" s="27" t="s">
        <v>673</v>
      </c>
      <c r="B485" s="27" t="s">
        <v>1027</v>
      </c>
      <c r="C485" s="27" t="s">
        <v>34</v>
      </c>
      <c r="D485" s="28" t="s">
        <v>15</v>
      </c>
      <c r="E485" s="42" t="str">
        <f t="shared" si="7"/>
        <v>Bruno Desaunay-Bissey, Vosne-Romanee Premier Cru, Les Beaux Monts Vieilles Vignes - In Bond</v>
      </c>
      <c r="F485" s="36" t="s">
        <v>1356</v>
      </c>
      <c r="G485" s="28" t="s">
        <v>16</v>
      </c>
      <c r="H485" s="31">
        <v>6</v>
      </c>
      <c r="I485" s="28" t="s">
        <v>23</v>
      </c>
      <c r="J485" s="28" t="s">
        <v>22</v>
      </c>
      <c r="K485" s="32">
        <v>340</v>
      </c>
      <c r="L485" s="32">
        <v>420</v>
      </c>
      <c r="M485" s="35"/>
      <c r="N485" s="35" t="s">
        <v>941</v>
      </c>
      <c r="AA485" s="40" t="s">
        <v>1357</v>
      </c>
      <c r="AB485" s="22" t="s">
        <v>2103</v>
      </c>
    </row>
    <row r="486" spans="1:28" ht="12" customHeight="1" x14ac:dyDescent="0.25">
      <c r="A486" s="27" t="s">
        <v>674</v>
      </c>
      <c r="B486" s="27" t="s">
        <v>1027</v>
      </c>
      <c r="C486" s="27" t="s">
        <v>34</v>
      </c>
      <c r="D486" s="28" t="s">
        <v>15</v>
      </c>
      <c r="E486" s="42" t="str">
        <f t="shared" si="7"/>
        <v>Domaine Dujac, Vosne-Romanee Premier Cru, Les Beaux Monts</v>
      </c>
      <c r="F486" s="36" t="s">
        <v>105</v>
      </c>
      <c r="G486" s="28" t="s">
        <v>16</v>
      </c>
      <c r="H486" s="31">
        <v>6</v>
      </c>
      <c r="I486" s="28" t="s">
        <v>23</v>
      </c>
      <c r="J486" s="28" t="s">
        <v>18</v>
      </c>
      <c r="K486" s="32">
        <v>1000</v>
      </c>
      <c r="L486" s="32">
        <v>1500</v>
      </c>
      <c r="M486" s="35"/>
      <c r="N486" s="36" t="s">
        <v>1061</v>
      </c>
      <c r="AA486" s="40" t="s">
        <v>1272</v>
      </c>
      <c r="AB486" s="22" t="s">
        <v>2104</v>
      </c>
    </row>
    <row r="487" spans="1:28" ht="12" customHeight="1" x14ac:dyDescent="0.25">
      <c r="A487" s="27" t="s">
        <v>675</v>
      </c>
      <c r="B487" s="27" t="s">
        <v>1027</v>
      </c>
      <c r="C487" s="27" t="s">
        <v>34</v>
      </c>
      <c r="D487" s="28" t="s">
        <v>15</v>
      </c>
      <c r="E487" s="42" t="str">
        <f t="shared" si="7"/>
        <v>Domaine Dujac, Vosne-Romanee Premier Cru, Les Beaux Monts</v>
      </c>
      <c r="F487" s="36" t="s">
        <v>105</v>
      </c>
      <c r="G487" s="28" t="s">
        <v>16</v>
      </c>
      <c r="H487" s="31">
        <v>6</v>
      </c>
      <c r="I487" s="28" t="s">
        <v>23</v>
      </c>
      <c r="J487" s="28" t="s">
        <v>18</v>
      </c>
      <c r="K487" s="32">
        <v>1000</v>
      </c>
      <c r="L487" s="32">
        <v>1500</v>
      </c>
      <c r="M487" s="35"/>
      <c r="N487" s="35" t="s">
        <v>1061</v>
      </c>
      <c r="AA487" s="40" t="s">
        <v>1272</v>
      </c>
      <c r="AB487" s="22" t="s">
        <v>2105</v>
      </c>
    </row>
    <row r="488" spans="1:28" ht="12" customHeight="1" x14ac:dyDescent="0.25">
      <c r="A488" s="27" t="s">
        <v>676</v>
      </c>
      <c r="B488" s="27" t="s">
        <v>1027</v>
      </c>
      <c r="C488" s="27" t="s">
        <v>34</v>
      </c>
      <c r="D488" s="28" t="s">
        <v>15</v>
      </c>
      <c r="E488" s="42" t="str">
        <f t="shared" si="7"/>
        <v>Domaine Dujac, Vosne-Romanee Premier Cru, Les Beaux Monts</v>
      </c>
      <c r="F488" s="36" t="s">
        <v>105</v>
      </c>
      <c r="G488" s="28" t="s">
        <v>16</v>
      </c>
      <c r="H488" s="31">
        <v>6</v>
      </c>
      <c r="I488" s="28" t="s">
        <v>23</v>
      </c>
      <c r="J488" s="28" t="s">
        <v>18</v>
      </c>
      <c r="K488" s="32">
        <v>1000</v>
      </c>
      <c r="L488" s="32">
        <v>1500</v>
      </c>
      <c r="M488" s="35"/>
      <c r="N488" s="35" t="s">
        <v>1061</v>
      </c>
      <c r="AA488" s="40" t="s">
        <v>1272</v>
      </c>
      <c r="AB488" s="22" t="s">
        <v>2106</v>
      </c>
    </row>
    <row r="489" spans="1:28" ht="12" customHeight="1" x14ac:dyDescent="0.25">
      <c r="A489" s="27" t="s">
        <v>677</v>
      </c>
      <c r="B489" s="27" t="s">
        <v>1027</v>
      </c>
      <c r="C489" s="27" t="s">
        <v>34</v>
      </c>
      <c r="D489" s="28" t="s">
        <v>15</v>
      </c>
      <c r="E489" s="42" t="str">
        <f t="shared" si="7"/>
        <v>Domaine Chandon de Briailles, Savigny-les-Beaune Premier Cru, Les Lavieres</v>
      </c>
      <c r="F489" s="36" t="s">
        <v>1302</v>
      </c>
      <c r="G489" s="28" t="s">
        <v>16</v>
      </c>
      <c r="H489" s="31">
        <v>12</v>
      </c>
      <c r="I489" s="28" t="s">
        <v>23</v>
      </c>
      <c r="J489" s="28" t="s">
        <v>18</v>
      </c>
      <c r="K489" s="32">
        <v>300</v>
      </c>
      <c r="L489" s="32">
        <v>400</v>
      </c>
      <c r="M489" s="35"/>
      <c r="N489" s="36" t="s">
        <v>1084</v>
      </c>
      <c r="AA489" s="40" t="s">
        <v>1301</v>
      </c>
      <c r="AB489" s="22" t="s">
        <v>2107</v>
      </c>
    </row>
    <row r="490" spans="1:28" ht="12" customHeight="1" x14ac:dyDescent="0.25">
      <c r="A490" s="27" t="s">
        <v>678</v>
      </c>
      <c r="B490" s="27" t="s">
        <v>1027</v>
      </c>
      <c r="C490" s="27" t="s">
        <v>34</v>
      </c>
      <c r="D490" s="28" t="s">
        <v>15</v>
      </c>
      <c r="E490" s="42" t="str">
        <f t="shared" si="7"/>
        <v>Benjamin Leroux, Pommard Premier Cru, Les Rugiens Hauts</v>
      </c>
      <c r="F490" s="36" t="s">
        <v>1086</v>
      </c>
      <c r="G490" s="28" t="s">
        <v>16</v>
      </c>
      <c r="H490" s="31">
        <v>12</v>
      </c>
      <c r="I490" s="28" t="s">
        <v>17</v>
      </c>
      <c r="J490" s="28" t="s">
        <v>18</v>
      </c>
      <c r="K490" s="32">
        <v>440</v>
      </c>
      <c r="L490" s="32">
        <v>560</v>
      </c>
      <c r="M490" s="35" t="s">
        <v>1359</v>
      </c>
      <c r="N490" s="36" t="s">
        <v>1084</v>
      </c>
      <c r="AA490" s="40" t="s">
        <v>1358</v>
      </c>
      <c r="AB490" s="22" t="s">
        <v>2108</v>
      </c>
    </row>
    <row r="491" spans="1:28" ht="12" customHeight="1" x14ac:dyDescent="0.25">
      <c r="A491" s="27" t="s">
        <v>679</v>
      </c>
      <c r="B491" s="27" t="s">
        <v>1027</v>
      </c>
      <c r="C491" s="27" t="s">
        <v>34</v>
      </c>
      <c r="D491" s="28" t="s">
        <v>15</v>
      </c>
      <c r="E491" s="42" t="str">
        <f t="shared" si="7"/>
        <v>Domaine Marquis d'Angerville, Volnay Premier Cru, Champans - In Bond</v>
      </c>
      <c r="F491" s="36" t="s">
        <v>103</v>
      </c>
      <c r="G491" s="28" t="s">
        <v>16</v>
      </c>
      <c r="H491" s="31">
        <v>6</v>
      </c>
      <c r="I491" s="28" t="s">
        <v>23</v>
      </c>
      <c r="J491" s="28" t="s">
        <v>22</v>
      </c>
      <c r="K491" s="32">
        <v>300</v>
      </c>
      <c r="L491" s="32">
        <v>400</v>
      </c>
      <c r="M491" s="49"/>
      <c r="N491" s="35" t="s">
        <v>941</v>
      </c>
      <c r="AA491" s="40" t="s">
        <v>1325</v>
      </c>
      <c r="AB491" s="22" t="s">
        <v>2109</v>
      </c>
    </row>
    <row r="492" spans="1:28" ht="12" customHeight="1" x14ac:dyDescent="0.25">
      <c r="A492" s="27" t="s">
        <v>680</v>
      </c>
      <c r="B492" s="27" t="s">
        <v>1027</v>
      </c>
      <c r="C492" s="27" t="s">
        <v>34</v>
      </c>
      <c r="D492" s="28" t="s">
        <v>15</v>
      </c>
      <c r="E492" s="42" t="str">
        <f t="shared" si="7"/>
        <v>Benjamin Leroux, Chassagne-Montrachet Premier Cru, Tete du Clos Rouge</v>
      </c>
      <c r="F492" s="36" t="s">
        <v>1086</v>
      </c>
      <c r="G492" s="28" t="s">
        <v>16</v>
      </c>
      <c r="H492" s="31">
        <v>6</v>
      </c>
      <c r="I492" s="28" t="s">
        <v>23</v>
      </c>
      <c r="J492" s="28" t="s">
        <v>18</v>
      </c>
      <c r="K492" s="32">
        <v>300</v>
      </c>
      <c r="L492" s="32">
        <v>400</v>
      </c>
      <c r="M492" s="35"/>
      <c r="N492" s="36" t="s">
        <v>1084</v>
      </c>
      <c r="AA492" s="40" t="s">
        <v>1360</v>
      </c>
      <c r="AB492" s="22" t="s">
        <v>2110</v>
      </c>
    </row>
    <row r="493" spans="1:28" ht="12" customHeight="1" x14ac:dyDescent="0.25">
      <c r="A493" s="27" t="s">
        <v>681</v>
      </c>
      <c r="B493" s="27" t="s">
        <v>1027</v>
      </c>
      <c r="C493" s="27" t="s">
        <v>34</v>
      </c>
      <c r="D493" s="28" t="s">
        <v>15</v>
      </c>
      <c r="E493" s="42" t="str">
        <f t="shared" si="7"/>
        <v>Meo Camuzet, Fixin, Rouge - In Bond</v>
      </c>
      <c r="F493" s="36" t="s">
        <v>1362</v>
      </c>
      <c r="G493" s="28" t="s">
        <v>16</v>
      </c>
      <c r="H493" s="31">
        <v>6</v>
      </c>
      <c r="I493" s="28" t="s">
        <v>23</v>
      </c>
      <c r="J493" s="28" t="s">
        <v>22</v>
      </c>
      <c r="K493" s="32">
        <v>180</v>
      </c>
      <c r="L493" s="32">
        <v>220</v>
      </c>
      <c r="M493" s="35"/>
      <c r="N493" s="36"/>
      <c r="AA493" s="40" t="s">
        <v>1361</v>
      </c>
      <c r="AB493" s="22" t="s">
        <v>2111</v>
      </c>
    </row>
    <row r="494" spans="1:28" ht="12" customHeight="1" x14ac:dyDescent="0.25">
      <c r="A494" s="27" t="s">
        <v>682</v>
      </c>
      <c r="B494" s="27" t="s">
        <v>1027</v>
      </c>
      <c r="C494" s="27" t="s">
        <v>34</v>
      </c>
      <c r="D494" s="28" t="s">
        <v>15</v>
      </c>
      <c r="E494" s="42" t="str">
        <f t="shared" si="7"/>
        <v>Dugat-Py, Gevrey-Chambertin, Cuvee Coeur de Roy Tres Vieilles Vignes - In Bond</v>
      </c>
      <c r="F494" s="36" t="s">
        <v>1364</v>
      </c>
      <c r="G494" s="28" t="s">
        <v>16</v>
      </c>
      <c r="H494" s="31">
        <v>6</v>
      </c>
      <c r="I494" s="28" t="s">
        <v>23</v>
      </c>
      <c r="J494" s="28" t="s">
        <v>22</v>
      </c>
      <c r="K494" s="32">
        <v>440</v>
      </c>
      <c r="L494" s="32">
        <v>550</v>
      </c>
      <c r="M494" s="35"/>
      <c r="N494" s="36" t="s">
        <v>941</v>
      </c>
      <c r="AA494" s="40" t="s">
        <v>1363</v>
      </c>
      <c r="AB494" s="22" t="s">
        <v>2112</v>
      </c>
    </row>
    <row r="495" spans="1:28" ht="12" customHeight="1" x14ac:dyDescent="0.25">
      <c r="A495" s="27" t="s">
        <v>683</v>
      </c>
      <c r="B495" s="28" t="s">
        <v>1027</v>
      </c>
      <c r="C495" s="27" t="s">
        <v>34</v>
      </c>
      <c r="D495" s="28" t="s">
        <v>15</v>
      </c>
      <c r="E495" s="42" t="str">
        <f t="shared" si="7"/>
        <v>Meo Camuzet Frere et Soeurs, Bourgogne, Cote d'Or Hemisphere Sud - In Bond</v>
      </c>
      <c r="F495" s="36" t="s">
        <v>1366</v>
      </c>
      <c r="G495" s="28" t="s">
        <v>16</v>
      </c>
      <c r="H495" s="31">
        <v>6</v>
      </c>
      <c r="I495" s="28" t="s">
        <v>23</v>
      </c>
      <c r="J495" s="28" t="s">
        <v>22</v>
      </c>
      <c r="K495" s="32">
        <v>120</v>
      </c>
      <c r="L495" s="32">
        <v>150</v>
      </c>
      <c r="M495" s="49"/>
      <c r="N495" s="36"/>
      <c r="AA495" s="40" t="s">
        <v>1365</v>
      </c>
      <c r="AB495" s="22" t="s">
        <v>2113</v>
      </c>
    </row>
    <row r="496" spans="1:28" ht="12" customHeight="1" x14ac:dyDescent="0.25">
      <c r="A496" s="27" t="s">
        <v>684</v>
      </c>
      <c r="B496" s="28" t="s">
        <v>1029</v>
      </c>
      <c r="C496" s="27" t="s">
        <v>34</v>
      </c>
      <c r="D496" s="28" t="s">
        <v>15</v>
      </c>
      <c r="E496" s="42" t="str">
        <f t="shared" si="7"/>
        <v>Alain Hudelot-Noellat, Clos de Vougeot Grand Cru - In Bond</v>
      </c>
      <c r="F496" s="35" t="s">
        <v>1103</v>
      </c>
      <c r="G496" s="28" t="s">
        <v>16</v>
      </c>
      <c r="H496" s="31">
        <v>3</v>
      </c>
      <c r="I496" s="28" t="s">
        <v>23</v>
      </c>
      <c r="J496" s="28" t="s">
        <v>22</v>
      </c>
      <c r="K496" s="32">
        <v>500</v>
      </c>
      <c r="L496" s="32">
        <v>700</v>
      </c>
      <c r="M496" s="49"/>
      <c r="N496" s="36" t="s">
        <v>941</v>
      </c>
      <c r="AA496" s="41" t="s">
        <v>1367</v>
      </c>
      <c r="AB496" s="22" t="s">
        <v>2114</v>
      </c>
    </row>
    <row r="497" spans="1:28" ht="12" customHeight="1" x14ac:dyDescent="0.25">
      <c r="A497" s="27" t="s">
        <v>685</v>
      </c>
      <c r="B497" s="28" t="s">
        <v>1029</v>
      </c>
      <c r="C497" s="27" t="s">
        <v>34</v>
      </c>
      <c r="D497" s="28" t="s">
        <v>15</v>
      </c>
      <c r="E497" s="42" t="str">
        <f t="shared" si="7"/>
        <v>Laurent Ponsot, Echezeaux Grand Cru, Cuvee de l'Erable - In Bond</v>
      </c>
      <c r="F497" s="35" t="s">
        <v>75</v>
      </c>
      <c r="G497" s="28" t="s">
        <v>16</v>
      </c>
      <c r="H497" s="31">
        <v>6</v>
      </c>
      <c r="I497" s="28" t="s">
        <v>17</v>
      </c>
      <c r="J497" s="28" t="s">
        <v>22</v>
      </c>
      <c r="K497" s="32">
        <v>1100</v>
      </c>
      <c r="L497" s="32">
        <v>1400</v>
      </c>
      <c r="M497" s="49"/>
      <c r="N497" s="35"/>
      <c r="AA497" s="41" t="s">
        <v>1368</v>
      </c>
      <c r="AB497" s="22" t="s">
        <v>2115</v>
      </c>
    </row>
    <row r="498" spans="1:28" ht="12" customHeight="1" x14ac:dyDescent="0.25">
      <c r="A498" s="27" t="s">
        <v>686</v>
      </c>
      <c r="B498" s="28" t="s">
        <v>1029</v>
      </c>
      <c r="C498" s="27" t="s">
        <v>34</v>
      </c>
      <c r="D498" s="28" t="s">
        <v>15</v>
      </c>
      <c r="E498" s="42" t="str">
        <f t="shared" si="7"/>
        <v>Alain Hudelot-Noellat, Romanee-Saint-Vivant Grand Cru - In Bond</v>
      </c>
      <c r="F498" s="35" t="s">
        <v>1103</v>
      </c>
      <c r="G498" s="28" t="s">
        <v>16</v>
      </c>
      <c r="H498" s="31">
        <v>3</v>
      </c>
      <c r="I498" s="28" t="s">
        <v>19</v>
      </c>
      <c r="J498" s="28" t="s">
        <v>22</v>
      </c>
      <c r="K498" s="32">
        <v>2000</v>
      </c>
      <c r="L498" s="32">
        <v>2400</v>
      </c>
      <c r="M498" s="49"/>
      <c r="N498" s="36" t="s">
        <v>941</v>
      </c>
      <c r="AA498" s="41" t="s">
        <v>1187</v>
      </c>
      <c r="AB498" s="22" t="s">
        <v>2116</v>
      </c>
    </row>
    <row r="499" spans="1:28" ht="12" customHeight="1" x14ac:dyDescent="0.25">
      <c r="A499" s="27" t="s">
        <v>687</v>
      </c>
      <c r="B499" s="28" t="s">
        <v>1029</v>
      </c>
      <c r="C499" s="27" t="s">
        <v>34</v>
      </c>
      <c r="D499" s="28" t="s">
        <v>15</v>
      </c>
      <c r="E499" s="42" t="str">
        <f t="shared" si="7"/>
        <v>Sylvie Esmonin, Gevrey-Chambertin Premier Cru, Clos Saint-Jacques</v>
      </c>
      <c r="F499" s="35" t="s">
        <v>1354</v>
      </c>
      <c r="G499" s="28" t="s">
        <v>16</v>
      </c>
      <c r="H499" s="31">
        <v>6</v>
      </c>
      <c r="I499" s="28" t="s">
        <v>23</v>
      </c>
      <c r="J499" s="28" t="s">
        <v>18</v>
      </c>
      <c r="K499" s="32">
        <v>480</v>
      </c>
      <c r="L499" s="32">
        <v>650</v>
      </c>
      <c r="M499" s="49"/>
      <c r="N499" s="36" t="s">
        <v>883</v>
      </c>
      <c r="AA499" s="41" t="s">
        <v>1353</v>
      </c>
      <c r="AB499" s="22" t="s">
        <v>2117</v>
      </c>
    </row>
    <row r="500" spans="1:28" ht="12" customHeight="1" x14ac:dyDescent="0.25">
      <c r="A500" s="27" t="s">
        <v>688</v>
      </c>
      <c r="B500" s="28" t="s">
        <v>1029</v>
      </c>
      <c r="C500" s="27" t="s">
        <v>34</v>
      </c>
      <c r="D500" s="28" t="s">
        <v>15</v>
      </c>
      <c r="E500" s="42" t="str">
        <f t="shared" si="7"/>
        <v>Jane Eyre, Gevrey-Chambertin Premier Cru, Les Corbeaux - In Bond</v>
      </c>
      <c r="F500" s="35" t="s">
        <v>1281</v>
      </c>
      <c r="G500" s="28" t="s">
        <v>16</v>
      </c>
      <c r="H500" s="31">
        <v>6</v>
      </c>
      <c r="I500" s="28" t="s">
        <v>23</v>
      </c>
      <c r="J500" s="28" t="s">
        <v>22</v>
      </c>
      <c r="K500" s="32">
        <v>440</v>
      </c>
      <c r="L500" s="32">
        <v>550</v>
      </c>
      <c r="M500" s="49"/>
      <c r="N500" s="36" t="s">
        <v>941</v>
      </c>
      <c r="AA500" s="41" t="s">
        <v>1369</v>
      </c>
      <c r="AB500" s="22" t="s">
        <v>2118</v>
      </c>
    </row>
    <row r="501" spans="1:28" ht="12" customHeight="1" x14ac:dyDescent="0.25">
      <c r="A501" s="27" t="s">
        <v>689</v>
      </c>
      <c r="B501" s="28" t="s">
        <v>1029</v>
      </c>
      <c r="C501" s="27" t="s">
        <v>34</v>
      </c>
      <c r="D501" s="28" t="s">
        <v>15</v>
      </c>
      <c r="E501" s="42" t="str">
        <f t="shared" si="7"/>
        <v>Alain Hudelot-Noellat, Vosne-Romanee Premier Cru, Les Suchots - In Bond</v>
      </c>
      <c r="F501" s="35" t="s">
        <v>1103</v>
      </c>
      <c r="G501" s="28" t="s">
        <v>16</v>
      </c>
      <c r="H501" s="31">
        <v>3</v>
      </c>
      <c r="I501" s="28" t="s">
        <v>23</v>
      </c>
      <c r="J501" s="28" t="s">
        <v>22</v>
      </c>
      <c r="K501" s="32">
        <v>650</v>
      </c>
      <c r="L501" s="32">
        <v>800</v>
      </c>
      <c r="M501" s="49"/>
      <c r="N501" s="36" t="s">
        <v>941</v>
      </c>
      <c r="AA501" s="41" t="s">
        <v>1370</v>
      </c>
      <c r="AB501" s="22" t="s">
        <v>2119</v>
      </c>
    </row>
    <row r="502" spans="1:28" ht="12" customHeight="1" x14ac:dyDescent="0.25">
      <c r="A502" s="27" t="s">
        <v>690</v>
      </c>
      <c r="B502" s="28" t="s">
        <v>1029</v>
      </c>
      <c r="C502" s="27" t="s">
        <v>34</v>
      </c>
      <c r="D502" s="28" t="s">
        <v>15</v>
      </c>
      <c r="E502" s="42" t="str">
        <f t="shared" si="7"/>
        <v>Alain Hudelot-Noellat, Vosne-Romanee Premier Cru, Les Beaux Monts - In Bond</v>
      </c>
      <c r="F502" s="35" t="s">
        <v>1103</v>
      </c>
      <c r="G502" s="28" t="s">
        <v>16</v>
      </c>
      <c r="H502" s="31">
        <v>3</v>
      </c>
      <c r="I502" s="28" t="s">
        <v>23</v>
      </c>
      <c r="J502" s="28" t="s">
        <v>22</v>
      </c>
      <c r="K502" s="32">
        <v>440</v>
      </c>
      <c r="L502" s="32">
        <v>600</v>
      </c>
      <c r="M502" s="49"/>
      <c r="N502" s="35" t="s">
        <v>941</v>
      </c>
      <c r="AA502" s="41" t="s">
        <v>1371</v>
      </c>
      <c r="AB502" s="22" t="s">
        <v>2120</v>
      </c>
    </row>
    <row r="503" spans="1:28" ht="12" customHeight="1" x14ac:dyDescent="0.25">
      <c r="A503" s="27" t="s">
        <v>691</v>
      </c>
      <c r="B503" s="28" t="s">
        <v>1029</v>
      </c>
      <c r="C503" s="27" t="s">
        <v>34</v>
      </c>
      <c r="D503" s="28" t="s">
        <v>15</v>
      </c>
      <c r="E503" s="42" t="str">
        <f t="shared" si="7"/>
        <v>Domaine Dujac, Vosne-Romanee Premier Cru, Les Beaux Monts</v>
      </c>
      <c r="F503" s="35" t="s">
        <v>105</v>
      </c>
      <c r="G503" s="28" t="s">
        <v>16</v>
      </c>
      <c r="H503" s="31">
        <v>6</v>
      </c>
      <c r="I503" s="28" t="s">
        <v>23</v>
      </c>
      <c r="J503" s="28" t="s">
        <v>18</v>
      </c>
      <c r="K503" s="32">
        <v>1200</v>
      </c>
      <c r="L503" s="32">
        <v>1800</v>
      </c>
      <c r="M503" s="49"/>
      <c r="N503" s="36" t="s">
        <v>1061</v>
      </c>
      <c r="AA503" s="41" t="s">
        <v>1272</v>
      </c>
      <c r="AB503" s="22" t="s">
        <v>2121</v>
      </c>
    </row>
    <row r="504" spans="1:28" ht="12" customHeight="1" x14ac:dyDescent="0.25">
      <c r="A504" s="27" t="s">
        <v>692</v>
      </c>
      <c r="B504" s="28" t="s">
        <v>1029</v>
      </c>
      <c r="C504" s="27" t="s">
        <v>34</v>
      </c>
      <c r="D504" s="28" t="s">
        <v>15</v>
      </c>
      <c r="E504" s="42" t="str">
        <f t="shared" si="7"/>
        <v>Domaine des Heritiers Louis Jadot, Beaune Premier Cru, Les Boucherottes</v>
      </c>
      <c r="F504" s="35" t="s">
        <v>110</v>
      </c>
      <c r="G504" s="28" t="s">
        <v>16</v>
      </c>
      <c r="H504" s="31">
        <v>6</v>
      </c>
      <c r="I504" s="28" t="s">
        <v>23</v>
      </c>
      <c r="J504" s="28" t="s">
        <v>18</v>
      </c>
      <c r="K504" s="32">
        <v>100</v>
      </c>
      <c r="L504" s="32">
        <v>150</v>
      </c>
      <c r="M504" s="49"/>
      <c r="N504" s="36" t="s">
        <v>883</v>
      </c>
      <c r="AA504" s="41" t="s">
        <v>1372</v>
      </c>
      <c r="AB504" s="22" t="s">
        <v>2122</v>
      </c>
    </row>
    <row r="505" spans="1:28" ht="12" customHeight="1" x14ac:dyDescent="0.25">
      <c r="A505" s="27" t="s">
        <v>693</v>
      </c>
      <c r="B505" s="28" t="s">
        <v>1029</v>
      </c>
      <c r="C505" s="27" t="s">
        <v>34</v>
      </c>
      <c r="D505" s="28" t="s">
        <v>15</v>
      </c>
      <c r="E505" s="42" t="str">
        <f t="shared" si="7"/>
        <v>Louis Jadot, Beaune Premier Cru, Les Teurons</v>
      </c>
      <c r="F505" s="35" t="s">
        <v>116</v>
      </c>
      <c r="G505" s="28" t="s">
        <v>16</v>
      </c>
      <c r="H505" s="31">
        <v>6</v>
      </c>
      <c r="I505" s="28" t="s">
        <v>17</v>
      </c>
      <c r="J505" s="28" t="s">
        <v>18</v>
      </c>
      <c r="K505" s="32">
        <v>100</v>
      </c>
      <c r="L505" s="32">
        <v>150</v>
      </c>
      <c r="M505" s="49"/>
      <c r="N505" s="36" t="s">
        <v>883</v>
      </c>
      <c r="AA505" s="41" t="s">
        <v>1373</v>
      </c>
      <c r="AB505" s="22" t="s">
        <v>2123</v>
      </c>
    </row>
    <row r="506" spans="1:28" ht="12" customHeight="1" x14ac:dyDescent="0.25">
      <c r="A506" s="27" t="s">
        <v>694</v>
      </c>
      <c r="B506" s="28" t="s">
        <v>1029</v>
      </c>
      <c r="C506" s="27" t="s">
        <v>34</v>
      </c>
      <c r="D506" s="28" t="s">
        <v>15</v>
      </c>
      <c r="E506" s="42" t="str">
        <f t="shared" si="7"/>
        <v>Thibault Liger-Belair, Aloxe-Corton Premier Cru, La Toppe au Vert - In Bond</v>
      </c>
      <c r="F506" s="35" t="s">
        <v>1138</v>
      </c>
      <c r="G506" s="28" t="s">
        <v>16</v>
      </c>
      <c r="H506" s="31">
        <v>6</v>
      </c>
      <c r="I506" s="28" t="s">
        <v>23</v>
      </c>
      <c r="J506" s="28" t="s">
        <v>22</v>
      </c>
      <c r="K506" s="32">
        <v>140</v>
      </c>
      <c r="L506" s="32">
        <v>180</v>
      </c>
      <c r="M506" s="49"/>
      <c r="N506" s="36"/>
      <c r="AA506" s="41" t="s">
        <v>1374</v>
      </c>
      <c r="AB506" s="22" t="s">
        <v>2124</v>
      </c>
    </row>
    <row r="507" spans="1:28" ht="12" customHeight="1" x14ac:dyDescent="0.25">
      <c r="A507" s="27" t="s">
        <v>695</v>
      </c>
      <c r="B507" s="28" t="s">
        <v>1029</v>
      </c>
      <c r="C507" s="27" t="s">
        <v>34</v>
      </c>
      <c r="D507" s="28" t="s">
        <v>15</v>
      </c>
      <c r="E507" s="42" t="str">
        <f t="shared" si="7"/>
        <v>Domaine de Montille, Volnay Premier Cru, Taille Pieds - In Bond</v>
      </c>
      <c r="F507" s="35" t="s">
        <v>107</v>
      </c>
      <c r="G507" s="28" t="s">
        <v>16</v>
      </c>
      <c r="H507" s="31">
        <v>6</v>
      </c>
      <c r="I507" s="28" t="s">
        <v>23</v>
      </c>
      <c r="J507" s="28" t="s">
        <v>22</v>
      </c>
      <c r="K507" s="32">
        <v>280</v>
      </c>
      <c r="L507" s="32">
        <v>340</v>
      </c>
      <c r="M507" s="49"/>
      <c r="N507" s="36" t="s">
        <v>941</v>
      </c>
      <c r="AA507" s="41" t="s">
        <v>1375</v>
      </c>
      <c r="AB507" s="22" t="s">
        <v>2125</v>
      </c>
    </row>
    <row r="508" spans="1:28" ht="12" customHeight="1" x14ac:dyDescent="0.25">
      <c r="A508" s="27" t="s">
        <v>696</v>
      </c>
      <c r="B508" s="28" t="s">
        <v>1029</v>
      </c>
      <c r="C508" s="27" t="s">
        <v>34</v>
      </c>
      <c r="D508" s="28" t="s">
        <v>15</v>
      </c>
      <c r="E508" s="42" t="str">
        <f t="shared" si="7"/>
        <v>Benjamin Leroux, Volnay Premier Cru, Clos de la Cave des Ducs - In Bond</v>
      </c>
      <c r="F508" s="35" t="s">
        <v>1086</v>
      </c>
      <c r="G508" s="28" t="s">
        <v>16</v>
      </c>
      <c r="H508" s="31">
        <v>6</v>
      </c>
      <c r="I508" s="28" t="s">
        <v>23</v>
      </c>
      <c r="J508" s="28" t="s">
        <v>22</v>
      </c>
      <c r="K508" s="32">
        <v>360</v>
      </c>
      <c r="L508" s="32">
        <v>440</v>
      </c>
      <c r="M508" s="49"/>
      <c r="N508" s="36" t="s">
        <v>941</v>
      </c>
      <c r="AA508" s="41" t="s">
        <v>1376</v>
      </c>
      <c r="AB508" s="22" t="s">
        <v>2126</v>
      </c>
    </row>
    <row r="509" spans="1:28" ht="12" customHeight="1" x14ac:dyDescent="0.25">
      <c r="A509" s="27" t="s">
        <v>697</v>
      </c>
      <c r="B509" s="28" t="s">
        <v>1029</v>
      </c>
      <c r="C509" s="27" t="s">
        <v>34</v>
      </c>
      <c r="D509" s="28" t="s">
        <v>15</v>
      </c>
      <c r="E509" s="42" t="str">
        <f t="shared" si="7"/>
        <v>Armand Heitz, Saint-Aubin Premier Cru, Les Murgers des Dents de Chien Rouge - In Bond</v>
      </c>
      <c r="F509" s="35" t="s">
        <v>1141</v>
      </c>
      <c r="G509" s="28" t="s">
        <v>16</v>
      </c>
      <c r="H509" s="31">
        <v>12</v>
      </c>
      <c r="I509" s="28" t="s">
        <v>23</v>
      </c>
      <c r="J509" s="28" t="s">
        <v>22</v>
      </c>
      <c r="K509" s="32">
        <v>300</v>
      </c>
      <c r="L509" s="32">
        <v>300</v>
      </c>
      <c r="M509" s="49" t="s">
        <v>69</v>
      </c>
      <c r="N509" s="36"/>
      <c r="AA509" s="41" t="s">
        <v>1377</v>
      </c>
      <c r="AB509" s="22" t="s">
        <v>2127</v>
      </c>
    </row>
    <row r="510" spans="1:28" ht="12" customHeight="1" x14ac:dyDescent="0.25">
      <c r="A510" s="27" t="s">
        <v>698</v>
      </c>
      <c r="B510" s="28" t="s">
        <v>1029</v>
      </c>
      <c r="C510" s="27" t="s">
        <v>34</v>
      </c>
      <c r="D510" s="28" t="s">
        <v>15</v>
      </c>
      <c r="E510" s="42" t="str">
        <f t="shared" si="7"/>
        <v>Dugat-Py, Gevrey-Chambertin, Cuvee Coeur de Roy Tres Vieilles Vignes - In Bond</v>
      </c>
      <c r="F510" s="35" t="s">
        <v>1364</v>
      </c>
      <c r="G510" s="28" t="s">
        <v>16</v>
      </c>
      <c r="H510" s="31">
        <v>6</v>
      </c>
      <c r="I510" s="28" t="s">
        <v>23</v>
      </c>
      <c r="J510" s="28" t="s">
        <v>22</v>
      </c>
      <c r="K510" s="32">
        <v>360</v>
      </c>
      <c r="L510" s="32">
        <v>440</v>
      </c>
      <c r="M510" s="49"/>
      <c r="N510" s="36" t="s">
        <v>941</v>
      </c>
      <c r="AA510" s="41" t="s">
        <v>1363</v>
      </c>
      <c r="AB510" s="22" t="s">
        <v>2128</v>
      </c>
    </row>
    <row r="511" spans="1:28" ht="12" customHeight="1" x14ac:dyDescent="0.25">
      <c r="A511" s="27" t="s">
        <v>699</v>
      </c>
      <c r="B511" s="28" t="s">
        <v>1029</v>
      </c>
      <c r="C511" s="27" t="s">
        <v>34</v>
      </c>
      <c r="D511" s="28" t="s">
        <v>15</v>
      </c>
      <c r="E511" s="42" t="str">
        <f t="shared" si="7"/>
        <v>Sylvie Esmonin, Gevrey-Chambertin, Vieillles Vignes</v>
      </c>
      <c r="F511" s="35" t="s">
        <v>1354</v>
      </c>
      <c r="G511" s="28" t="s">
        <v>16</v>
      </c>
      <c r="H511" s="31">
        <v>12</v>
      </c>
      <c r="I511" s="28" t="s">
        <v>17</v>
      </c>
      <c r="J511" s="28" t="s">
        <v>18</v>
      </c>
      <c r="K511" s="32">
        <v>380</v>
      </c>
      <c r="L511" s="32">
        <v>480</v>
      </c>
      <c r="M511" s="49"/>
      <c r="N511" s="36" t="s">
        <v>883</v>
      </c>
      <c r="AA511" s="41" t="s">
        <v>1378</v>
      </c>
      <c r="AB511" s="22" t="s">
        <v>2129</v>
      </c>
    </row>
    <row r="512" spans="1:28" ht="12" customHeight="1" x14ac:dyDescent="0.25">
      <c r="A512" s="27" t="s">
        <v>700</v>
      </c>
      <c r="B512" s="28" t="s">
        <v>1029</v>
      </c>
      <c r="C512" s="27" t="s">
        <v>34</v>
      </c>
      <c r="D512" s="28" t="s">
        <v>15</v>
      </c>
      <c r="E512" s="42" t="str">
        <f t="shared" si="7"/>
        <v>Sylvie Esmonin, Gevrey-Chambertin, Vieillles Vignes</v>
      </c>
      <c r="F512" s="35" t="s">
        <v>1354</v>
      </c>
      <c r="G512" s="28" t="s">
        <v>16</v>
      </c>
      <c r="H512" s="31">
        <v>12</v>
      </c>
      <c r="I512" s="28" t="s">
        <v>23</v>
      </c>
      <c r="J512" s="28" t="s">
        <v>18</v>
      </c>
      <c r="K512" s="32">
        <v>380</v>
      </c>
      <c r="L512" s="32">
        <v>480</v>
      </c>
      <c r="M512" s="49" t="s">
        <v>69</v>
      </c>
      <c r="N512" s="36" t="s">
        <v>883</v>
      </c>
      <c r="AA512" s="41" t="s">
        <v>1378</v>
      </c>
      <c r="AB512" s="22" t="s">
        <v>2130</v>
      </c>
    </row>
    <row r="513" spans="1:28" ht="12" customHeight="1" x14ac:dyDescent="0.25">
      <c r="A513" s="27" t="s">
        <v>701</v>
      </c>
      <c r="B513" s="28" t="s">
        <v>1029</v>
      </c>
      <c r="C513" s="27" t="s">
        <v>34</v>
      </c>
      <c r="D513" s="28" t="s">
        <v>15</v>
      </c>
      <c r="E513" s="42" t="str">
        <f t="shared" si="7"/>
        <v>Domaine Denis Mortet, Gevrey-Chambertin, Mes Cinq Terroirs</v>
      </c>
      <c r="F513" s="35" t="s">
        <v>1279</v>
      </c>
      <c r="G513" s="28" t="s">
        <v>16</v>
      </c>
      <c r="H513" s="31">
        <v>6</v>
      </c>
      <c r="I513" s="28" t="s">
        <v>23</v>
      </c>
      <c r="J513" s="28" t="s">
        <v>18</v>
      </c>
      <c r="K513" s="32">
        <v>320</v>
      </c>
      <c r="L513" s="32">
        <v>420</v>
      </c>
      <c r="M513" s="49"/>
      <c r="N513" s="36" t="s">
        <v>883</v>
      </c>
      <c r="AA513" s="41" t="s">
        <v>1379</v>
      </c>
      <c r="AB513" s="22" t="s">
        <v>2131</v>
      </c>
    </row>
    <row r="514" spans="1:28" ht="12" customHeight="1" x14ac:dyDescent="0.25">
      <c r="A514" s="27" t="s">
        <v>702</v>
      </c>
      <c r="B514" s="28" t="s">
        <v>1029</v>
      </c>
      <c r="C514" s="27" t="s">
        <v>34</v>
      </c>
      <c r="D514" s="28" t="s">
        <v>15</v>
      </c>
      <c r="E514" s="42" t="str">
        <f t="shared" si="7"/>
        <v>Domaine Dujac, Morey-Saint-Denis</v>
      </c>
      <c r="F514" s="35" t="s">
        <v>105</v>
      </c>
      <c r="G514" s="28" t="s">
        <v>16</v>
      </c>
      <c r="H514" s="31">
        <v>3</v>
      </c>
      <c r="I514" s="28" t="s">
        <v>17</v>
      </c>
      <c r="J514" s="28" t="s">
        <v>18</v>
      </c>
      <c r="K514" s="32">
        <v>150</v>
      </c>
      <c r="L514" s="32">
        <v>200</v>
      </c>
      <c r="M514" s="49"/>
      <c r="N514" s="36" t="s">
        <v>883</v>
      </c>
      <c r="AA514" s="41" t="s">
        <v>177</v>
      </c>
      <c r="AB514" s="22" t="s">
        <v>2132</v>
      </c>
    </row>
    <row r="515" spans="1:28" ht="12" customHeight="1" x14ac:dyDescent="0.25">
      <c r="A515" s="27" t="s">
        <v>703</v>
      </c>
      <c r="B515" s="28" t="s">
        <v>1029</v>
      </c>
      <c r="C515" s="27" t="s">
        <v>34</v>
      </c>
      <c r="D515" s="28" t="s">
        <v>15</v>
      </c>
      <c r="E515" s="42" t="str">
        <f t="shared" si="7"/>
        <v>Dujac Fils et Pere, Chambolle-Musigny</v>
      </c>
      <c r="F515" s="35" t="s">
        <v>1381</v>
      </c>
      <c r="G515" s="28" t="s">
        <v>16</v>
      </c>
      <c r="H515" s="31">
        <v>6</v>
      </c>
      <c r="I515" s="28" t="s">
        <v>23</v>
      </c>
      <c r="J515" s="28" t="s">
        <v>18</v>
      </c>
      <c r="K515" s="32">
        <v>280</v>
      </c>
      <c r="L515" s="32">
        <v>360</v>
      </c>
      <c r="M515" s="49"/>
      <c r="N515" s="36" t="s">
        <v>883</v>
      </c>
      <c r="AA515" s="41" t="s">
        <v>1380</v>
      </c>
      <c r="AB515" s="22" t="s">
        <v>2133</v>
      </c>
    </row>
    <row r="516" spans="1:28" ht="12" customHeight="1" x14ac:dyDescent="0.25">
      <c r="A516" s="27" t="s">
        <v>704</v>
      </c>
      <c r="B516" s="28" t="s">
        <v>1029</v>
      </c>
      <c r="C516" s="27" t="s">
        <v>34</v>
      </c>
      <c r="D516" s="28" t="s">
        <v>15</v>
      </c>
      <c r="E516" s="42" t="str">
        <f t="shared" ref="E516:E579" si="8">HYPERLINK(AB516,AA516)</f>
        <v>Dugat-Py, Vosne-Romanee, Tres Vieilles Vignes - In Bond</v>
      </c>
      <c r="F516" s="35" t="s">
        <v>1364</v>
      </c>
      <c r="G516" s="28" t="s">
        <v>16</v>
      </c>
      <c r="H516" s="31">
        <v>6</v>
      </c>
      <c r="I516" s="28" t="s">
        <v>23</v>
      </c>
      <c r="J516" s="28" t="s">
        <v>22</v>
      </c>
      <c r="K516" s="32">
        <v>500</v>
      </c>
      <c r="L516" s="32">
        <v>700</v>
      </c>
      <c r="M516" s="49"/>
      <c r="N516" s="36" t="s">
        <v>941</v>
      </c>
      <c r="AA516" s="41" t="s">
        <v>1382</v>
      </c>
      <c r="AB516" s="22" t="s">
        <v>2134</v>
      </c>
    </row>
    <row r="517" spans="1:28" ht="12" customHeight="1" x14ac:dyDescent="0.25">
      <c r="A517" s="27" t="s">
        <v>705</v>
      </c>
      <c r="B517" s="27" t="s">
        <v>1027</v>
      </c>
      <c r="C517" s="27" t="s">
        <v>34</v>
      </c>
      <c r="D517" s="28" t="s">
        <v>15</v>
      </c>
      <c r="E517" s="42" t="str">
        <f t="shared" si="8"/>
        <v>Thibault Liger-Belair, Nuits-Saint-Georges, Belle Croix - In Bond</v>
      </c>
      <c r="F517" s="35" t="s">
        <v>1138</v>
      </c>
      <c r="G517" s="28" t="s">
        <v>16</v>
      </c>
      <c r="H517" s="31">
        <v>6</v>
      </c>
      <c r="I517" s="28" t="s">
        <v>23</v>
      </c>
      <c r="J517" s="28" t="s">
        <v>22</v>
      </c>
      <c r="K517" s="32">
        <v>240</v>
      </c>
      <c r="L517" s="32">
        <v>300</v>
      </c>
      <c r="M517" s="49"/>
      <c r="N517" s="35"/>
      <c r="AA517" s="41" t="s">
        <v>1383</v>
      </c>
      <c r="AB517" s="22" t="s">
        <v>2135</v>
      </c>
    </row>
    <row r="518" spans="1:28" ht="12" customHeight="1" x14ac:dyDescent="0.25">
      <c r="A518" s="27" t="s">
        <v>706</v>
      </c>
      <c r="B518" s="27" t="s">
        <v>1029</v>
      </c>
      <c r="C518" s="27" t="s">
        <v>34</v>
      </c>
      <c r="D518" s="28" t="s">
        <v>15</v>
      </c>
      <c r="E518" s="42" t="str">
        <f t="shared" si="8"/>
        <v>Perrot-Minot, Nuits-Saint-Georges, Aux Murgers Cras</v>
      </c>
      <c r="F518" s="36" t="s">
        <v>1385</v>
      </c>
      <c r="G518" s="28" t="s">
        <v>16</v>
      </c>
      <c r="H518" s="31">
        <v>6</v>
      </c>
      <c r="I518" s="28" t="s">
        <v>23</v>
      </c>
      <c r="J518" s="28" t="s">
        <v>18</v>
      </c>
      <c r="K518" s="32">
        <v>400</v>
      </c>
      <c r="L518" s="32">
        <v>600</v>
      </c>
      <c r="M518" s="36"/>
      <c r="N518" s="36" t="s">
        <v>883</v>
      </c>
      <c r="AA518" s="40" t="s">
        <v>1384</v>
      </c>
      <c r="AB518" s="22" t="s">
        <v>2136</v>
      </c>
    </row>
    <row r="519" spans="1:28" ht="12" customHeight="1" x14ac:dyDescent="0.25">
      <c r="A519" s="27" t="s">
        <v>707</v>
      </c>
      <c r="B519" s="28" t="s">
        <v>1029</v>
      </c>
      <c r="C519" s="27" t="s">
        <v>34</v>
      </c>
      <c r="D519" s="28" t="s">
        <v>15</v>
      </c>
      <c r="E519" s="42" t="str">
        <f t="shared" si="8"/>
        <v>Prieure Roch, Ladoix, Le Clou Rouge - In Bond</v>
      </c>
      <c r="F519" s="35" t="s">
        <v>1256</v>
      </c>
      <c r="G519" s="28" t="s">
        <v>16</v>
      </c>
      <c r="H519" s="31">
        <v>6</v>
      </c>
      <c r="I519" s="28" t="s">
        <v>23</v>
      </c>
      <c r="J519" s="28" t="s">
        <v>22</v>
      </c>
      <c r="K519" s="32">
        <v>500</v>
      </c>
      <c r="L519" s="32">
        <v>700</v>
      </c>
      <c r="M519" s="49"/>
      <c r="N519" s="36" t="s">
        <v>941</v>
      </c>
      <c r="AA519" s="41" t="s">
        <v>1315</v>
      </c>
      <c r="AB519" s="22" t="s">
        <v>2137</v>
      </c>
    </row>
    <row r="520" spans="1:28" ht="12" customHeight="1" x14ac:dyDescent="0.25">
      <c r="A520" s="27" t="s">
        <v>708</v>
      </c>
      <c r="B520" s="28" t="s">
        <v>1029</v>
      </c>
      <c r="C520" s="27" t="s">
        <v>34</v>
      </c>
      <c r="D520" s="28" t="s">
        <v>15</v>
      </c>
      <c r="E520" s="42" t="str">
        <f t="shared" si="8"/>
        <v>Domaine Michel Lafarge, Volnay</v>
      </c>
      <c r="F520" s="35" t="s">
        <v>1387</v>
      </c>
      <c r="G520" s="28" t="s">
        <v>16</v>
      </c>
      <c r="H520" s="31">
        <v>6</v>
      </c>
      <c r="I520" s="28" t="s">
        <v>23</v>
      </c>
      <c r="J520" s="28" t="s">
        <v>18</v>
      </c>
      <c r="K520" s="32">
        <v>180</v>
      </c>
      <c r="L520" s="32">
        <v>240</v>
      </c>
      <c r="M520" s="49"/>
      <c r="N520" s="36" t="s">
        <v>883</v>
      </c>
      <c r="AA520" s="41" t="s">
        <v>1386</v>
      </c>
      <c r="AB520" s="22" t="s">
        <v>2138</v>
      </c>
    </row>
    <row r="521" spans="1:28" ht="12" customHeight="1" x14ac:dyDescent="0.25">
      <c r="A521" s="27" t="s">
        <v>709</v>
      </c>
      <c r="B521" s="28" t="s">
        <v>1029</v>
      </c>
      <c r="C521" s="27" t="s">
        <v>34</v>
      </c>
      <c r="D521" s="28" t="s">
        <v>15</v>
      </c>
      <c r="E521" s="42" t="str">
        <f t="shared" si="8"/>
        <v>Domaine de la Vougeraie, Bourgogne, Terres de Famille Pinot Noir - In Bond</v>
      </c>
      <c r="F521" s="35" t="s">
        <v>1082</v>
      </c>
      <c r="G521" s="28" t="s">
        <v>16</v>
      </c>
      <c r="H521" s="31">
        <v>12</v>
      </c>
      <c r="I521" s="28" t="s">
        <v>23</v>
      </c>
      <c r="J521" s="28" t="s">
        <v>22</v>
      </c>
      <c r="K521" s="32">
        <v>220</v>
      </c>
      <c r="L521" s="32">
        <v>280</v>
      </c>
      <c r="M521" s="49"/>
      <c r="N521" s="36"/>
      <c r="AA521" s="41" t="s">
        <v>1388</v>
      </c>
      <c r="AB521" s="22" t="s">
        <v>2139</v>
      </c>
    </row>
    <row r="522" spans="1:28" ht="12" customHeight="1" x14ac:dyDescent="0.25">
      <c r="A522" s="27" t="s">
        <v>710</v>
      </c>
      <c r="B522" s="28" t="s">
        <v>1029</v>
      </c>
      <c r="C522" s="27" t="s">
        <v>34</v>
      </c>
      <c r="D522" s="28" t="s">
        <v>15</v>
      </c>
      <c r="E522" s="42" t="str">
        <f t="shared" si="8"/>
        <v>Domaine Michel Lafarge, Bourgogne, Rouge - In Bond</v>
      </c>
      <c r="F522" s="35" t="s">
        <v>1387</v>
      </c>
      <c r="G522" s="28" t="s">
        <v>16</v>
      </c>
      <c r="H522" s="31">
        <v>12</v>
      </c>
      <c r="I522" s="28" t="s">
        <v>23</v>
      </c>
      <c r="J522" s="28" t="s">
        <v>22</v>
      </c>
      <c r="K522" s="32">
        <v>220</v>
      </c>
      <c r="L522" s="32">
        <v>280</v>
      </c>
      <c r="M522" s="49"/>
      <c r="N522" s="36"/>
      <c r="AA522" s="41" t="s">
        <v>1389</v>
      </c>
      <c r="AB522" s="22" t="s">
        <v>2140</v>
      </c>
    </row>
    <row r="523" spans="1:28" ht="12" customHeight="1" x14ac:dyDescent="0.25">
      <c r="A523" s="27" t="s">
        <v>711</v>
      </c>
      <c r="B523" s="28" t="s">
        <v>1029</v>
      </c>
      <c r="C523" s="27" t="s">
        <v>34</v>
      </c>
      <c r="D523" s="28" t="s">
        <v>15</v>
      </c>
      <c r="E523" s="42" t="str">
        <f t="shared" si="8"/>
        <v>Domaine Denis Mortet, Bourgogne, Noble Souche Rouge</v>
      </c>
      <c r="F523" s="35" t="s">
        <v>1279</v>
      </c>
      <c r="G523" s="28" t="s">
        <v>16</v>
      </c>
      <c r="H523" s="31">
        <v>6</v>
      </c>
      <c r="I523" s="28" t="s">
        <v>23</v>
      </c>
      <c r="J523" s="28" t="s">
        <v>18</v>
      </c>
      <c r="K523" s="32">
        <v>150</v>
      </c>
      <c r="L523" s="32">
        <v>200</v>
      </c>
      <c r="M523" s="49"/>
      <c r="N523" s="36" t="s">
        <v>883</v>
      </c>
      <c r="AA523" s="41" t="s">
        <v>1390</v>
      </c>
      <c r="AB523" s="22" t="s">
        <v>2141</v>
      </c>
    </row>
    <row r="524" spans="1:28" ht="12" customHeight="1" x14ac:dyDescent="0.25">
      <c r="A524" s="27" t="s">
        <v>712</v>
      </c>
      <c r="B524" s="28" t="s">
        <v>1029</v>
      </c>
      <c r="C524" s="27" t="s">
        <v>34</v>
      </c>
      <c r="D524" s="28" t="s">
        <v>15</v>
      </c>
      <c r="E524" s="42" t="str">
        <f t="shared" si="8"/>
        <v>Alain Hudelot-Noellat, Vosne-Romanee - In Bond</v>
      </c>
      <c r="F524" s="35" t="s">
        <v>1103</v>
      </c>
      <c r="G524" s="28" t="s">
        <v>16</v>
      </c>
      <c r="H524" s="31">
        <v>6</v>
      </c>
      <c r="I524" s="28" t="s">
        <v>23</v>
      </c>
      <c r="J524" s="28" t="s">
        <v>22</v>
      </c>
      <c r="K524" s="32">
        <v>340</v>
      </c>
      <c r="L524" s="32">
        <v>440</v>
      </c>
      <c r="M524" s="49"/>
      <c r="N524" s="36" t="s">
        <v>941</v>
      </c>
      <c r="AA524" s="41" t="s">
        <v>1391</v>
      </c>
      <c r="AB524" s="22" t="s">
        <v>2142</v>
      </c>
    </row>
    <row r="525" spans="1:28" ht="12" customHeight="1" x14ac:dyDescent="0.25">
      <c r="A525" s="27" t="s">
        <v>713</v>
      </c>
      <c r="B525" s="28" t="s">
        <v>1035</v>
      </c>
      <c r="C525" s="27" t="s">
        <v>34</v>
      </c>
      <c r="D525" s="28" t="s">
        <v>15</v>
      </c>
      <c r="E525" s="42" t="str">
        <f t="shared" si="8"/>
        <v>Armand Heitz, Mazis-Chambertin Grand Cru - In Bond</v>
      </c>
      <c r="F525" s="35" t="s">
        <v>1141</v>
      </c>
      <c r="G525" s="28" t="s">
        <v>16</v>
      </c>
      <c r="H525" s="31">
        <v>6</v>
      </c>
      <c r="I525" s="28" t="s">
        <v>23</v>
      </c>
      <c r="J525" s="28" t="s">
        <v>22</v>
      </c>
      <c r="K525" s="32">
        <v>500</v>
      </c>
      <c r="L525" s="32">
        <v>700</v>
      </c>
      <c r="M525" s="49" t="s">
        <v>88</v>
      </c>
      <c r="N525" s="36"/>
      <c r="AA525" s="41" t="s">
        <v>1392</v>
      </c>
      <c r="AB525" s="22" t="s">
        <v>2143</v>
      </c>
    </row>
    <row r="526" spans="1:28" ht="12" customHeight="1" x14ac:dyDescent="0.25">
      <c r="A526" s="27" t="s">
        <v>714</v>
      </c>
      <c r="B526" s="28" t="s">
        <v>1035</v>
      </c>
      <c r="C526" s="27" t="s">
        <v>34</v>
      </c>
      <c r="D526" s="28" t="s">
        <v>15</v>
      </c>
      <c r="E526" s="42" t="str">
        <f t="shared" si="8"/>
        <v>Armand Heitz, Echezeaux Grand Cru - In Bond</v>
      </c>
      <c r="F526" s="35" t="s">
        <v>1141</v>
      </c>
      <c r="G526" s="28" t="s">
        <v>16</v>
      </c>
      <c r="H526" s="31">
        <v>3</v>
      </c>
      <c r="I526" s="28" t="s">
        <v>23</v>
      </c>
      <c r="J526" s="28" t="s">
        <v>22</v>
      </c>
      <c r="K526" s="32">
        <v>280</v>
      </c>
      <c r="L526" s="32">
        <v>380</v>
      </c>
      <c r="M526" s="49"/>
      <c r="N526" s="36"/>
      <c r="AA526" s="41" t="s">
        <v>1393</v>
      </c>
      <c r="AB526" s="22" t="s">
        <v>2144</v>
      </c>
    </row>
    <row r="527" spans="1:28" ht="12" customHeight="1" x14ac:dyDescent="0.25">
      <c r="A527" s="27" t="s">
        <v>715</v>
      </c>
      <c r="B527" s="28" t="s">
        <v>1035</v>
      </c>
      <c r="C527" s="27" t="s">
        <v>34</v>
      </c>
      <c r="D527" s="28" t="s">
        <v>15</v>
      </c>
      <c r="E527" s="42" t="str">
        <f t="shared" si="8"/>
        <v>Thibault Liger-Belair, Corton Grand Cru, Le Clos du Roi Rouge - In Bond</v>
      </c>
      <c r="F527" s="35" t="s">
        <v>1138</v>
      </c>
      <c r="G527" s="28" t="s">
        <v>16</v>
      </c>
      <c r="H527" s="31">
        <v>3</v>
      </c>
      <c r="I527" s="28" t="s">
        <v>19</v>
      </c>
      <c r="J527" s="28" t="s">
        <v>22</v>
      </c>
      <c r="K527" s="32">
        <v>200</v>
      </c>
      <c r="L527" s="32">
        <v>300</v>
      </c>
      <c r="M527" s="49"/>
      <c r="N527" s="36"/>
      <c r="AA527" s="41" t="s">
        <v>1394</v>
      </c>
      <c r="AB527" s="22" t="s">
        <v>2145</v>
      </c>
    </row>
    <row r="528" spans="1:28" ht="12" customHeight="1" x14ac:dyDescent="0.25">
      <c r="A528" s="27" t="s">
        <v>716</v>
      </c>
      <c r="B528" s="28" t="s">
        <v>1035</v>
      </c>
      <c r="C528" s="27" t="s">
        <v>34</v>
      </c>
      <c r="D528" s="28" t="s">
        <v>15</v>
      </c>
      <c r="E528" s="42" t="str">
        <f t="shared" si="8"/>
        <v>Jane Eyre, Gevrey-Chambertin Premier Cru, Les Corbeaux - In Bond</v>
      </c>
      <c r="F528" s="35" t="s">
        <v>1281</v>
      </c>
      <c r="G528" s="28" t="s">
        <v>16</v>
      </c>
      <c r="H528" s="31">
        <v>6</v>
      </c>
      <c r="I528" s="28" t="s">
        <v>23</v>
      </c>
      <c r="J528" s="28" t="s">
        <v>22</v>
      </c>
      <c r="K528" s="32">
        <v>440</v>
      </c>
      <c r="L528" s="32">
        <v>550</v>
      </c>
      <c r="M528" s="49"/>
      <c r="N528" s="36" t="s">
        <v>941</v>
      </c>
      <c r="AA528" s="41" t="s">
        <v>1369</v>
      </c>
      <c r="AB528" s="22" t="s">
        <v>2146</v>
      </c>
    </row>
    <row r="529" spans="1:28" ht="12" customHeight="1" x14ac:dyDescent="0.25">
      <c r="A529" s="27" t="s">
        <v>717</v>
      </c>
      <c r="B529" s="28" t="s">
        <v>1035</v>
      </c>
      <c r="C529" s="27" t="s">
        <v>34</v>
      </c>
      <c r="D529" s="28" t="s">
        <v>15</v>
      </c>
      <c r="E529" s="42" t="str">
        <f t="shared" si="8"/>
        <v>Domaine de l'Arlot, Nuits-Saint-Georges Premier Cru, Clos des Forets Saint-Georges</v>
      </c>
      <c r="F529" s="35" t="s">
        <v>1396</v>
      </c>
      <c r="G529" s="28" t="s">
        <v>16</v>
      </c>
      <c r="H529" s="31">
        <v>6</v>
      </c>
      <c r="I529" s="28" t="s">
        <v>17</v>
      </c>
      <c r="J529" s="28" t="s">
        <v>18</v>
      </c>
      <c r="K529" s="32">
        <v>260</v>
      </c>
      <c r="L529" s="32">
        <v>360</v>
      </c>
      <c r="M529" s="49"/>
      <c r="N529" s="36" t="s">
        <v>883</v>
      </c>
      <c r="AA529" s="41" t="s">
        <v>1395</v>
      </c>
      <c r="AB529" s="22" t="s">
        <v>2147</v>
      </c>
    </row>
    <row r="530" spans="1:28" ht="12" customHeight="1" x14ac:dyDescent="0.25">
      <c r="A530" s="27" t="s">
        <v>718</v>
      </c>
      <c r="B530" s="28" t="s">
        <v>1035</v>
      </c>
      <c r="C530" s="27" t="s">
        <v>34</v>
      </c>
      <c r="D530" s="28" t="s">
        <v>15</v>
      </c>
      <c r="E530" s="42" t="str">
        <f t="shared" si="8"/>
        <v>Domaine Jessiaume, Santenay Premier Cru, Les Gravieres Rouge</v>
      </c>
      <c r="F530" s="35" t="s">
        <v>1398</v>
      </c>
      <c r="G530" s="28" t="s">
        <v>16</v>
      </c>
      <c r="H530" s="31">
        <v>9</v>
      </c>
      <c r="I530" s="28" t="s">
        <v>17</v>
      </c>
      <c r="J530" s="28" t="s">
        <v>18</v>
      </c>
      <c r="K530" s="32">
        <v>180</v>
      </c>
      <c r="L530" s="32">
        <v>260</v>
      </c>
      <c r="M530" s="49"/>
      <c r="N530" s="36" t="s">
        <v>883</v>
      </c>
      <c r="AA530" s="41" t="s">
        <v>1397</v>
      </c>
      <c r="AB530" s="22" t="s">
        <v>2148</v>
      </c>
    </row>
    <row r="531" spans="1:28" ht="12" customHeight="1" x14ac:dyDescent="0.25">
      <c r="A531" s="27" t="s">
        <v>719</v>
      </c>
      <c r="B531" s="28" t="s">
        <v>1035</v>
      </c>
      <c r="C531" s="27" t="s">
        <v>34</v>
      </c>
      <c r="D531" s="28" t="s">
        <v>15</v>
      </c>
      <c r="E531" s="42" t="str">
        <f t="shared" si="8"/>
        <v>Philippe Germain, Gevrey-Chambertin</v>
      </c>
      <c r="F531" s="35" t="s">
        <v>1400</v>
      </c>
      <c r="G531" s="28" t="s">
        <v>16</v>
      </c>
      <c r="H531" s="31">
        <v>12</v>
      </c>
      <c r="I531" s="28" t="s">
        <v>17</v>
      </c>
      <c r="J531" s="28" t="s">
        <v>18</v>
      </c>
      <c r="K531" s="32">
        <v>200</v>
      </c>
      <c r="L531" s="32">
        <v>280</v>
      </c>
      <c r="M531" s="49"/>
      <c r="N531" s="36" t="s">
        <v>883</v>
      </c>
      <c r="AA531" s="41" t="s">
        <v>1399</v>
      </c>
      <c r="AB531" s="22" t="s">
        <v>2149</v>
      </c>
    </row>
    <row r="532" spans="1:28" ht="12" customHeight="1" x14ac:dyDescent="0.25">
      <c r="A532" s="27" t="s">
        <v>720</v>
      </c>
      <c r="B532" s="28" t="s">
        <v>1035</v>
      </c>
      <c r="C532" s="27" t="s">
        <v>34</v>
      </c>
      <c r="D532" s="28" t="s">
        <v>15</v>
      </c>
      <c r="E532" s="42" t="str">
        <f t="shared" si="8"/>
        <v>Domaine Charles Audoin, Gevrey-Chambertin</v>
      </c>
      <c r="F532" s="35" t="s">
        <v>1402</v>
      </c>
      <c r="G532" s="28" t="s">
        <v>16</v>
      </c>
      <c r="H532" s="31">
        <v>6</v>
      </c>
      <c r="I532" s="28" t="s">
        <v>23</v>
      </c>
      <c r="J532" s="28" t="s">
        <v>18</v>
      </c>
      <c r="K532" s="32">
        <v>100</v>
      </c>
      <c r="L532" s="32">
        <v>150</v>
      </c>
      <c r="M532" s="49"/>
      <c r="N532" s="36" t="s">
        <v>883</v>
      </c>
      <c r="AA532" s="41" t="s">
        <v>1401</v>
      </c>
      <c r="AB532" s="22" t="s">
        <v>2150</v>
      </c>
    </row>
    <row r="533" spans="1:28" ht="12" customHeight="1" x14ac:dyDescent="0.25">
      <c r="A533" s="27" t="s">
        <v>721</v>
      </c>
      <c r="B533" s="28" t="s">
        <v>1044</v>
      </c>
      <c r="C533" s="27" t="s">
        <v>34</v>
      </c>
      <c r="D533" s="28" t="s">
        <v>15</v>
      </c>
      <c r="E533" s="42" t="str">
        <f t="shared" si="8"/>
        <v>Domaine Jean-Baptiste Boudier, Corton Grand Cru, Les Renardes - In Bond</v>
      </c>
      <c r="F533" s="35" t="s">
        <v>1080</v>
      </c>
      <c r="G533" s="28" t="s">
        <v>16</v>
      </c>
      <c r="H533" s="31">
        <v>6</v>
      </c>
      <c r="I533" s="28" t="s">
        <v>23</v>
      </c>
      <c r="J533" s="28" t="s">
        <v>22</v>
      </c>
      <c r="K533" s="32">
        <v>320</v>
      </c>
      <c r="L533" s="32">
        <v>420</v>
      </c>
      <c r="M533" s="49"/>
      <c r="N533" s="36"/>
      <c r="AA533" s="41" t="s">
        <v>1403</v>
      </c>
      <c r="AB533" s="22" t="s">
        <v>2151</v>
      </c>
    </row>
    <row r="534" spans="1:28" ht="12" customHeight="1" x14ac:dyDescent="0.25">
      <c r="A534" s="27" t="s">
        <v>722</v>
      </c>
      <c r="B534" s="28" t="s">
        <v>1044</v>
      </c>
      <c r="C534" s="27" t="s">
        <v>34</v>
      </c>
      <c r="D534" s="28" t="s">
        <v>15</v>
      </c>
      <c r="E534" s="42" t="str">
        <f t="shared" si="8"/>
        <v>Simon Bize, Savigny-les-Beaune, Aux Grands Liards - In Bond</v>
      </c>
      <c r="F534" s="35" t="s">
        <v>1405</v>
      </c>
      <c r="G534" s="28" t="s">
        <v>16</v>
      </c>
      <c r="H534" s="31">
        <v>12</v>
      </c>
      <c r="I534" s="28" t="s">
        <v>23</v>
      </c>
      <c r="J534" s="28" t="s">
        <v>22</v>
      </c>
      <c r="K534" s="32">
        <v>280</v>
      </c>
      <c r="L534" s="32">
        <v>380</v>
      </c>
      <c r="M534" s="49"/>
      <c r="N534" s="36"/>
      <c r="AA534" s="41" t="s">
        <v>1404</v>
      </c>
      <c r="AB534" s="22" t="s">
        <v>2152</v>
      </c>
    </row>
    <row r="535" spans="1:28" ht="12" customHeight="1" x14ac:dyDescent="0.25">
      <c r="A535" s="27" t="s">
        <v>723</v>
      </c>
      <c r="B535" s="28" t="s">
        <v>1046</v>
      </c>
      <c r="C535" s="27" t="s">
        <v>34</v>
      </c>
      <c r="D535" s="28" t="s">
        <v>15</v>
      </c>
      <c r="E535" s="42" t="str">
        <f t="shared" si="8"/>
        <v>Matrot, Meursault, Rouge</v>
      </c>
      <c r="F535" s="35" t="s">
        <v>102</v>
      </c>
      <c r="G535" s="28" t="s">
        <v>16</v>
      </c>
      <c r="H535" s="31">
        <v>6</v>
      </c>
      <c r="I535" s="28" t="s">
        <v>23</v>
      </c>
      <c r="J535" s="28" t="s">
        <v>18</v>
      </c>
      <c r="K535" s="32">
        <v>140</v>
      </c>
      <c r="L535" s="32">
        <v>180</v>
      </c>
      <c r="M535" s="49"/>
      <c r="N535" s="36" t="s">
        <v>143</v>
      </c>
      <c r="AA535" s="41" t="s">
        <v>181</v>
      </c>
      <c r="AB535" s="22" t="s">
        <v>2153</v>
      </c>
    </row>
    <row r="536" spans="1:28" ht="12" customHeight="1" x14ac:dyDescent="0.25">
      <c r="A536" s="27" t="s">
        <v>724</v>
      </c>
      <c r="B536" s="27" t="s">
        <v>1152</v>
      </c>
      <c r="C536" s="27" t="s">
        <v>34</v>
      </c>
      <c r="D536" s="28" t="s">
        <v>15</v>
      </c>
      <c r="E536" s="42" t="str">
        <f t="shared" si="8"/>
        <v>Devevey, Beaune Premier Cru, Pertuisots</v>
      </c>
      <c r="F536" s="36" t="s">
        <v>1407</v>
      </c>
      <c r="G536" s="28" t="s">
        <v>16</v>
      </c>
      <c r="H536" s="31">
        <v>6</v>
      </c>
      <c r="I536" s="28" t="s">
        <v>23</v>
      </c>
      <c r="J536" s="28" t="s">
        <v>18</v>
      </c>
      <c r="K536" s="32">
        <v>120</v>
      </c>
      <c r="L536" s="32">
        <v>180</v>
      </c>
      <c r="M536" s="36"/>
      <c r="N536" s="36" t="s">
        <v>1084</v>
      </c>
      <c r="AA536" s="40" t="s">
        <v>1406</v>
      </c>
      <c r="AB536" s="22" t="s">
        <v>2154</v>
      </c>
    </row>
    <row r="537" spans="1:28" ht="12" customHeight="1" x14ac:dyDescent="0.25">
      <c r="A537" s="27" t="s">
        <v>725</v>
      </c>
      <c r="B537" s="27" t="s">
        <v>24</v>
      </c>
      <c r="C537" s="27" t="s">
        <v>34</v>
      </c>
      <c r="D537" s="28" t="s">
        <v>15</v>
      </c>
      <c r="E537" s="42" t="str">
        <f t="shared" si="8"/>
        <v>2005/2023 Devevey, Beaune Premier Cru, Pertuisots</v>
      </c>
      <c r="F537" s="36" t="s">
        <v>1407</v>
      </c>
      <c r="G537" s="28" t="s">
        <v>16</v>
      </c>
      <c r="H537" s="31">
        <v>7</v>
      </c>
      <c r="I537" s="28" t="s">
        <v>17</v>
      </c>
      <c r="J537" s="28" t="s">
        <v>18</v>
      </c>
      <c r="K537" s="32">
        <v>100</v>
      </c>
      <c r="L537" s="32">
        <v>200</v>
      </c>
      <c r="M537" s="35" t="s">
        <v>1409</v>
      </c>
      <c r="N537" s="36" t="s">
        <v>883</v>
      </c>
      <c r="AA537" s="40" t="s">
        <v>1408</v>
      </c>
      <c r="AB537" s="22" t="s">
        <v>2155</v>
      </c>
    </row>
    <row r="538" spans="1:28" ht="12" customHeight="1" x14ac:dyDescent="0.25">
      <c r="A538" s="27" t="s">
        <v>726</v>
      </c>
      <c r="B538" s="27" t="s">
        <v>24</v>
      </c>
      <c r="C538" s="27" t="s">
        <v>34</v>
      </c>
      <c r="D538" s="28" t="s">
        <v>15</v>
      </c>
      <c r="E538" s="42" t="str">
        <f t="shared" si="8"/>
        <v>2012/2013 Devevey, Beaune Premier Cru, Pertuisots</v>
      </c>
      <c r="F538" s="35" t="s">
        <v>1407</v>
      </c>
      <c r="G538" s="28" t="s">
        <v>16</v>
      </c>
      <c r="H538" s="31">
        <v>12</v>
      </c>
      <c r="I538" s="28" t="s">
        <v>23</v>
      </c>
      <c r="J538" s="28" t="s">
        <v>18</v>
      </c>
      <c r="K538" s="32">
        <v>200</v>
      </c>
      <c r="L538" s="32">
        <v>300</v>
      </c>
      <c r="M538" s="49" t="s">
        <v>1411</v>
      </c>
      <c r="N538" s="36" t="s">
        <v>883</v>
      </c>
      <c r="AA538" s="41" t="s">
        <v>1410</v>
      </c>
      <c r="AB538" s="22" t="s">
        <v>2156</v>
      </c>
    </row>
    <row r="539" spans="1:28" ht="12" customHeight="1" x14ac:dyDescent="0.25">
      <c r="A539" s="27" t="s">
        <v>727</v>
      </c>
      <c r="B539" s="27" t="s">
        <v>24</v>
      </c>
      <c r="C539" s="27" t="s">
        <v>34</v>
      </c>
      <c r="D539" s="28" t="s">
        <v>15</v>
      </c>
      <c r="E539" s="42" t="str">
        <f t="shared" si="8"/>
        <v>2015/2022 Devevey, Beaune Premier Cru, Pertuisots</v>
      </c>
      <c r="F539" s="35" t="s">
        <v>1407</v>
      </c>
      <c r="G539" s="28" t="s">
        <v>16</v>
      </c>
      <c r="H539" s="31">
        <v>12</v>
      </c>
      <c r="I539" s="28" t="s">
        <v>23</v>
      </c>
      <c r="J539" s="28" t="s">
        <v>18</v>
      </c>
      <c r="K539" s="32">
        <v>220</v>
      </c>
      <c r="L539" s="32">
        <v>280</v>
      </c>
      <c r="M539" s="49" t="s">
        <v>1413</v>
      </c>
      <c r="N539" s="36" t="s">
        <v>883</v>
      </c>
      <c r="AA539" s="41" t="s">
        <v>1412</v>
      </c>
      <c r="AB539" s="22" t="s">
        <v>2157</v>
      </c>
    </row>
    <row r="540" spans="1:28" ht="12" customHeight="1" x14ac:dyDescent="0.25">
      <c r="A540" s="27" t="s">
        <v>728</v>
      </c>
      <c r="B540" s="27" t="s">
        <v>24</v>
      </c>
      <c r="C540" s="27" t="s">
        <v>34</v>
      </c>
      <c r="D540" s="28" t="s">
        <v>15</v>
      </c>
      <c r="E540" s="42" t="str">
        <f t="shared" si="8"/>
        <v>2009/2015 Mixed Lot of Coche-Dury</v>
      </c>
      <c r="F540" s="35" t="s">
        <v>1056</v>
      </c>
      <c r="G540" s="28" t="s">
        <v>16</v>
      </c>
      <c r="H540" s="31">
        <v>5</v>
      </c>
      <c r="I540" s="28" t="s">
        <v>17</v>
      </c>
      <c r="J540" s="28" t="s">
        <v>18</v>
      </c>
      <c r="K540" s="32">
        <v>240</v>
      </c>
      <c r="L540" s="32">
        <v>340</v>
      </c>
      <c r="M540" s="49" t="s">
        <v>1415</v>
      </c>
      <c r="N540" s="36"/>
      <c r="AA540" s="41" t="s">
        <v>1414</v>
      </c>
      <c r="AB540" s="22" t="s">
        <v>2158</v>
      </c>
    </row>
    <row r="541" spans="1:28" ht="12" customHeight="1" x14ac:dyDescent="0.25">
      <c r="A541" s="27" t="s">
        <v>729</v>
      </c>
      <c r="B541" s="27" t="s">
        <v>24</v>
      </c>
      <c r="C541" s="27" t="s">
        <v>34</v>
      </c>
      <c r="D541" s="28" t="s">
        <v>15</v>
      </c>
      <c r="E541" s="42" t="str">
        <f t="shared" si="8"/>
        <v>2009/2019 Mixed Lot of Premier Cru from Louis Jadot</v>
      </c>
      <c r="F541" s="35" t="s">
        <v>116</v>
      </c>
      <c r="G541" s="28" t="s">
        <v>16</v>
      </c>
      <c r="H541" s="31">
        <v>5</v>
      </c>
      <c r="I541" s="28" t="s">
        <v>17</v>
      </c>
      <c r="J541" s="28" t="s">
        <v>18</v>
      </c>
      <c r="K541" s="32">
        <v>80</v>
      </c>
      <c r="L541" s="32">
        <v>140</v>
      </c>
      <c r="M541" s="49" t="s">
        <v>1417</v>
      </c>
      <c r="N541" s="36" t="s">
        <v>883</v>
      </c>
      <c r="AA541" s="41" t="s">
        <v>1416</v>
      </c>
      <c r="AB541" s="22" t="s">
        <v>2159</v>
      </c>
    </row>
    <row r="542" spans="1:28" ht="12" customHeight="1" x14ac:dyDescent="0.25">
      <c r="A542" s="27" t="s">
        <v>730</v>
      </c>
      <c r="B542" s="28" t="s">
        <v>24</v>
      </c>
      <c r="C542" s="27" t="s">
        <v>34</v>
      </c>
      <c r="D542" s="28" t="s">
        <v>15</v>
      </c>
      <c r="E542" s="42" t="str">
        <f t="shared" si="8"/>
        <v>2009/2019 Mixed Lot of Burgundy</v>
      </c>
      <c r="F542" s="35"/>
      <c r="G542" s="28" t="s">
        <v>16</v>
      </c>
      <c r="H542" s="31">
        <v>12</v>
      </c>
      <c r="I542" s="28" t="s">
        <v>17</v>
      </c>
      <c r="J542" s="28" t="s">
        <v>18</v>
      </c>
      <c r="K542" s="32">
        <v>200</v>
      </c>
      <c r="L542" s="32">
        <v>300</v>
      </c>
      <c r="M542" s="49" t="s">
        <v>1419</v>
      </c>
      <c r="N542" s="36" t="s">
        <v>883</v>
      </c>
      <c r="AA542" s="41" t="s">
        <v>1418</v>
      </c>
      <c r="AB542" s="22" t="s">
        <v>2160</v>
      </c>
    </row>
    <row r="543" spans="1:28" ht="12" customHeight="1" x14ac:dyDescent="0.25">
      <c r="A543" s="27" t="s">
        <v>731</v>
      </c>
      <c r="B543" s="28" t="s">
        <v>24</v>
      </c>
      <c r="C543" s="27" t="s">
        <v>34</v>
      </c>
      <c r="D543" s="28" t="s">
        <v>15</v>
      </c>
      <c r="E543" s="42" t="str">
        <f t="shared" si="8"/>
        <v>2011/2014 Mixed Trio from Alain Hudelot-Noellat</v>
      </c>
      <c r="F543" s="35" t="s">
        <v>1103</v>
      </c>
      <c r="G543" s="28" t="s">
        <v>16</v>
      </c>
      <c r="H543" s="31">
        <v>3</v>
      </c>
      <c r="I543" s="28" t="s">
        <v>17</v>
      </c>
      <c r="J543" s="28" t="s">
        <v>18</v>
      </c>
      <c r="K543" s="32">
        <v>150</v>
      </c>
      <c r="L543" s="32">
        <v>220</v>
      </c>
      <c r="M543" s="49" t="s">
        <v>1421</v>
      </c>
      <c r="N543" s="36" t="s">
        <v>883</v>
      </c>
      <c r="AA543" s="41" t="s">
        <v>1420</v>
      </c>
      <c r="AB543" s="22" t="s">
        <v>2161</v>
      </c>
    </row>
    <row r="544" spans="1:28" ht="12" customHeight="1" x14ac:dyDescent="0.25">
      <c r="A544" s="27" t="s">
        <v>732</v>
      </c>
      <c r="B544" s="28" t="s">
        <v>24</v>
      </c>
      <c r="C544" s="27" t="s">
        <v>34</v>
      </c>
      <c r="D544" s="28" t="s">
        <v>15</v>
      </c>
      <c r="E544" s="42" t="str">
        <f t="shared" si="8"/>
        <v>2013/2017 Mixed Lot of Gevrey-Chambertin</v>
      </c>
      <c r="F544" s="35"/>
      <c r="G544" s="28" t="s">
        <v>16</v>
      </c>
      <c r="H544" s="31">
        <v>9</v>
      </c>
      <c r="I544" s="28" t="s">
        <v>17</v>
      </c>
      <c r="J544" s="28" t="s">
        <v>18</v>
      </c>
      <c r="K544" s="32">
        <v>200</v>
      </c>
      <c r="L544" s="32">
        <v>300</v>
      </c>
      <c r="M544" s="49" t="s">
        <v>1423</v>
      </c>
      <c r="N544" s="36" t="s">
        <v>883</v>
      </c>
      <c r="AA544" s="41" t="s">
        <v>1422</v>
      </c>
      <c r="AB544" s="22" t="s">
        <v>2162</v>
      </c>
    </row>
    <row r="545" spans="1:28" ht="12" customHeight="1" x14ac:dyDescent="0.25">
      <c r="A545" s="27" t="s">
        <v>733</v>
      </c>
      <c r="B545" s="28" t="s">
        <v>24</v>
      </c>
      <c r="C545" s="27" t="s">
        <v>34</v>
      </c>
      <c r="D545" s="28" t="s">
        <v>29</v>
      </c>
      <c r="E545" s="42" t="str">
        <f t="shared" si="8"/>
        <v>2014/2017 Mixed Lot of Cotes de Beaune</v>
      </c>
      <c r="F545" s="35"/>
      <c r="G545" s="28" t="s">
        <v>16</v>
      </c>
      <c r="H545" s="31">
        <v>6</v>
      </c>
      <c r="I545" s="28" t="s">
        <v>17</v>
      </c>
      <c r="J545" s="28" t="s">
        <v>18</v>
      </c>
      <c r="K545" s="32">
        <v>200</v>
      </c>
      <c r="L545" s="32">
        <v>300</v>
      </c>
      <c r="M545" s="49" t="s">
        <v>1425</v>
      </c>
      <c r="N545" s="35" t="s">
        <v>883</v>
      </c>
      <c r="AA545" s="41" t="s">
        <v>1424</v>
      </c>
      <c r="AB545" s="22" t="s">
        <v>2163</v>
      </c>
    </row>
    <row r="546" spans="1:28" ht="12" customHeight="1" x14ac:dyDescent="0.25">
      <c r="A546" s="27" t="s">
        <v>734</v>
      </c>
      <c r="B546" s="27" t="s">
        <v>24</v>
      </c>
      <c r="C546" s="27" t="s">
        <v>34</v>
      </c>
      <c r="D546" s="28" t="s">
        <v>29</v>
      </c>
      <c r="E546" s="42" t="str">
        <f t="shared" si="8"/>
        <v>2014/2018 Mixed Lot of Puligny-Montrachet</v>
      </c>
      <c r="F546" s="36"/>
      <c r="G546" s="28" t="s">
        <v>16</v>
      </c>
      <c r="H546" s="31">
        <v>7</v>
      </c>
      <c r="I546" s="28" t="s">
        <v>17</v>
      </c>
      <c r="J546" s="28" t="s">
        <v>18</v>
      </c>
      <c r="K546" s="32">
        <v>200</v>
      </c>
      <c r="L546" s="32">
        <v>400</v>
      </c>
      <c r="M546" s="35" t="s">
        <v>1427</v>
      </c>
      <c r="N546" s="36" t="s">
        <v>883</v>
      </c>
      <c r="AA546" s="40" t="s">
        <v>1426</v>
      </c>
      <c r="AB546" s="22" t="s">
        <v>2164</v>
      </c>
    </row>
    <row r="547" spans="1:28" ht="12" customHeight="1" x14ac:dyDescent="0.25">
      <c r="A547" s="27" t="s">
        <v>735</v>
      </c>
      <c r="B547" s="27" t="s">
        <v>24</v>
      </c>
      <c r="C547" s="27" t="s">
        <v>34</v>
      </c>
      <c r="D547" s="28" t="s">
        <v>29</v>
      </c>
      <c r="E547" s="42" t="str">
        <f t="shared" si="8"/>
        <v>2014/2019 Mixed Lot of Chassagne-Montrachet</v>
      </c>
      <c r="F547" s="36"/>
      <c r="G547" s="28" t="s">
        <v>16</v>
      </c>
      <c r="H547" s="31">
        <v>8</v>
      </c>
      <c r="I547" s="28" t="s">
        <v>17</v>
      </c>
      <c r="J547" s="28" t="s">
        <v>18</v>
      </c>
      <c r="K547" s="32">
        <v>200</v>
      </c>
      <c r="L547" s="32">
        <v>300</v>
      </c>
      <c r="M547" s="35" t="s">
        <v>1429</v>
      </c>
      <c r="N547" s="36" t="s">
        <v>883</v>
      </c>
      <c r="AA547" s="40" t="s">
        <v>1428</v>
      </c>
      <c r="AB547" s="22" t="s">
        <v>2165</v>
      </c>
    </row>
    <row r="548" spans="1:28" ht="12" customHeight="1" x14ac:dyDescent="0.25">
      <c r="A548" s="27" t="s">
        <v>736</v>
      </c>
      <c r="B548" s="27" t="s">
        <v>878</v>
      </c>
      <c r="C548" s="27" t="s">
        <v>89</v>
      </c>
      <c r="D548" s="28" t="s">
        <v>29</v>
      </c>
      <c r="E548" s="42" t="str">
        <f t="shared" si="8"/>
        <v>Trimbach, Clos St Hune Grand Cru</v>
      </c>
      <c r="F548" s="36" t="s">
        <v>1431</v>
      </c>
      <c r="G548" s="28" t="s">
        <v>16</v>
      </c>
      <c r="H548" s="31">
        <v>3</v>
      </c>
      <c r="I548" s="28" t="s">
        <v>17</v>
      </c>
      <c r="J548" s="28" t="s">
        <v>18</v>
      </c>
      <c r="K548" s="32">
        <v>300</v>
      </c>
      <c r="L548" s="32">
        <v>500</v>
      </c>
      <c r="M548" s="50" t="s">
        <v>1432</v>
      </c>
      <c r="N548" s="35"/>
      <c r="AA548" s="40" t="s">
        <v>1430</v>
      </c>
      <c r="AB548" s="22" t="s">
        <v>2166</v>
      </c>
    </row>
    <row r="549" spans="1:28" ht="12" customHeight="1" x14ac:dyDescent="0.25">
      <c r="A549" s="27" t="s">
        <v>737</v>
      </c>
      <c r="B549" s="27" t="s">
        <v>965</v>
      </c>
      <c r="C549" s="27" t="s">
        <v>89</v>
      </c>
      <c r="D549" s="28" t="s">
        <v>29</v>
      </c>
      <c r="E549" s="42" t="str">
        <f t="shared" si="8"/>
        <v>Trimbach, Clos St Hune Grand Cru</v>
      </c>
      <c r="F549" s="36" t="s">
        <v>1431</v>
      </c>
      <c r="G549" s="28" t="s">
        <v>16</v>
      </c>
      <c r="H549" s="31">
        <v>5</v>
      </c>
      <c r="I549" s="28" t="s">
        <v>17</v>
      </c>
      <c r="J549" s="28" t="s">
        <v>18</v>
      </c>
      <c r="K549" s="32">
        <v>400</v>
      </c>
      <c r="L549" s="32">
        <v>600</v>
      </c>
      <c r="M549" s="50" t="s">
        <v>1433</v>
      </c>
      <c r="N549" s="35"/>
      <c r="AA549" s="40" t="s">
        <v>1430</v>
      </c>
      <c r="AB549" s="22" t="s">
        <v>2167</v>
      </c>
    </row>
    <row r="550" spans="1:28" ht="12" customHeight="1" x14ac:dyDescent="0.25">
      <c r="A550" s="27" t="s">
        <v>738</v>
      </c>
      <c r="B550" s="27" t="s">
        <v>988</v>
      </c>
      <c r="C550" s="27" t="s">
        <v>89</v>
      </c>
      <c r="D550" s="28" t="s">
        <v>29</v>
      </c>
      <c r="E550" s="42" t="str">
        <f t="shared" si="8"/>
        <v>Domaine Zind Humbrecht, Pinot Gris Clos Jebsal - In Bond</v>
      </c>
      <c r="F550" s="36" t="s">
        <v>1435</v>
      </c>
      <c r="G550" s="28" t="s">
        <v>16</v>
      </c>
      <c r="H550" s="31">
        <v>6</v>
      </c>
      <c r="I550" s="28" t="s">
        <v>23</v>
      </c>
      <c r="J550" s="28" t="s">
        <v>22</v>
      </c>
      <c r="K550" s="32">
        <v>150</v>
      </c>
      <c r="L550" s="32">
        <v>220</v>
      </c>
      <c r="M550" s="36" t="s">
        <v>1436</v>
      </c>
      <c r="N550" s="35"/>
      <c r="AA550" s="40" t="s">
        <v>1434</v>
      </c>
      <c r="AB550" s="22" t="s">
        <v>2168</v>
      </c>
    </row>
    <row r="551" spans="1:28" ht="12" customHeight="1" x14ac:dyDescent="0.25">
      <c r="A551" s="27" t="s">
        <v>739</v>
      </c>
      <c r="B551" s="27" t="s">
        <v>24</v>
      </c>
      <c r="C551" s="27" t="s">
        <v>84</v>
      </c>
      <c r="D551" s="28" t="s">
        <v>29</v>
      </c>
      <c r="E551" s="42" t="str">
        <f t="shared" si="8"/>
        <v>2002/2008 Mixed Lot of Off-Dry to Sweet Loire Wines</v>
      </c>
      <c r="F551" s="36"/>
      <c r="G551" s="28" t="s">
        <v>16</v>
      </c>
      <c r="H551" s="31">
        <v>5</v>
      </c>
      <c r="I551" s="28" t="s">
        <v>17</v>
      </c>
      <c r="J551" s="28" t="s">
        <v>18</v>
      </c>
      <c r="K551" s="32">
        <v>100</v>
      </c>
      <c r="L551" s="32">
        <v>200</v>
      </c>
      <c r="M551" s="50" t="s">
        <v>1438</v>
      </c>
      <c r="N551" s="36"/>
      <c r="AA551" s="40" t="s">
        <v>1437</v>
      </c>
      <c r="AB551" s="22" t="s">
        <v>2169</v>
      </c>
    </row>
    <row r="552" spans="1:28" ht="12" customHeight="1" x14ac:dyDescent="0.25">
      <c r="A552" s="27" t="s">
        <v>740</v>
      </c>
      <c r="B552" s="27" t="s">
        <v>952</v>
      </c>
      <c r="C552" s="27" t="s">
        <v>35</v>
      </c>
      <c r="D552" s="28" t="s">
        <v>15</v>
      </c>
      <c r="E552" s="42" t="str">
        <f t="shared" si="8"/>
        <v>Chateau de Beaucastel Rouge, Chateauneuf-du-Pape (Magnum)</v>
      </c>
      <c r="F552" s="36" t="s">
        <v>1440</v>
      </c>
      <c r="G552" s="28" t="s">
        <v>21</v>
      </c>
      <c r="H552" s="31">
        <v>3</v>
      </c>
      <c r="I552" s="28" t="s">
        <v>17</v>
      </c>
      <c r="J552" s="28" t="s">
        <v>18</v>
      </c>
      <c r="K552" s="32">
        <v>300</v>
      </c>
      <c r="L552" s="32">
        <v>400</v>
      </c>
      <c r="M552" s="35" t="s">
        <v>1441</v>
      </c>
      <c r="N552" s="36"/>
      <c r="AA552" s="40" t="s">
        <v>1439</v>
      </c>
      <c r="AB552" s="22" t="s">
        <v>2170</v>
      </c>
    </row>
    <row r="553" spans="1:28" ht="12" customHeight="1" x14ac:dyDescent="0.25">
      <c r="A553" s="27" t="s">
        <v>741</v>
      </c>
      <c r="B553" s="27" t="s">
        <v>912</v>
      </c>
      <c r="C553" s="27" t="s">
        <v>35</v>
      </c>
      <c r="D553" s="28" t="s">
        <v>15</v>
      </c>
      <c r="E553" s="42" t="str">
        <f t="shared" si="8"/>
        <v>Chateau de Beaucastel Rouge, Chateauneuf-du-Pape (Double Magnum)</v>
      </c>
      <c r="F553" s="36" t="s">
        <v>1440</v>
      </c>
      <c r="G553" s="28" t="s">
        <v>72</v>
      </c>
      <c r="H553" s="31">
        <v>1</v>
      </c>
      <c r="I553" s="28" t="s">
        <v>19</v>
      </c>
      <c r="J553" s="28" t="s">
        <v>18</v>
      </c>
      <c r="K553" s="32">
        <v>160</v>
      </c>
      <c r="L553" s="32">
        <v>220</v>
      </c>
      <c r="M553" s="35"/>
      <c r="N553" s="36" t="s">
        <v>883</v>
      </c>
      <c r="AA553" s="40" t="s">
        <v>1442</v>
      </c>
      <c r="AB553" s="22" t="s">
        <v>2171</v>
      </c>
    </row>
    <row r="554" spans="1:28" ht="12" customHeight="1" x14ac:dyDescent="0.25">
      <c r="A554" s="27" t="s">
        <v>742</v>
      </c>
      <c r="B554" s="27" t="s">
        <v>876</v>
      </c>
      <c r="C554" s="27" t="s">
        <v>35</v>
      </c>
      <c r="D554" s="28" t="s">
        <v>15</v>
      </c>
      <c r="E554" s="42" t="str">
        <f t="shared" si="8"/>
        <v>Patrick Jasmin, Cote Rotie (Magnums)</v>
      </c>
      <c r="F554" s="36" t="s">
        <v>1444</v>
      </c>
      <c r="G554" s="28" t="s">
        <v>21</v>
      </c>
      <c r="H554" s="31">
        <v>3</v>
      </c>
      <c r="I554" s="28" t="s">
        <v>17</v>
      </c>
      <c r="J554" s="28" t="s">
        <v>18</v>
      </c>
      <c r="K554" s="32">
        <v>180</v>
      </c>
      <c r="L554" s="32">
        <v>260</v>
      </c>
      <c r="M554" s="35"/>
      <c r="N554" s="36"/>
      <c r="AA554" s="40" t="s">
        <v>1443</v>
      </c>
      <c r="AB554" s="22" t="s">
        <v>2172</v>
      </c>
    </row>
    <row r="555" spans="1:28" ht="12" customHeight="1" x14ac:dyDescent="0.25">
      <c r="A555" s="27" t="s">
        <v>743</v>
      </c>
      <c r="B555" s="27" t="s">
        <v>960</v>
      </c>
      <c r="C555" s="27" t="s">
        <v>35</v>
      </c>
      <c r="D555" s="28" t="s">
        <v>15</v>
      </c>
      <c r="E555" s="42" t="str">
        <f t="shared" si="8"/>
        <v>Xavier Vignon, Chateauneuf-du-Pape, - In Bond</v>
      </c>
      <c r="F555" s="36" t="s">
        <v>1446</v>
      </c>
      <c r="G555" s="28" t="s">
        <v>16</v>
      </c>
      <c r="H555" s="31">
        <v>6</v>
      </c>
      <c r="I555" s="28" t="s">
        <v>19</v>
      </c>
      <c r="J555" s="28" t="s">
        <v>22</v>
      </c>
      <c r="K555" s="32">
        <v>120</v>
      </c>
      <c r="L555" s="32">
        <v>160</v>
      </c>
      <c r="M555" s="35"/>
      <c r="N555" s="36" t="s">
        <v>941</v>
      </c>
      <c r="AA555" s="40" t="s">
        <v>1445</v>
      </c>
      <c r="AB555" s="22" t="s">
        <v>2173</v>
      </c>
    </row>
    <row r="556" spans="1:28" ht="12" customHeight="1" x14ac:dyDescent="0.25">
      <c r="A556" s="27" t="s">
        <v>744</v>
      </c>
      <c r="B556" s="27" t="s">
        <v>960</v>
      </c>
      <c r="C556" s="27" t="s">
        <v>35</v>
      </c>
      <c r="D556" s="28" t="s">
        <v>15</v>
      </c>
      <c r="E556" s="42" t="str">
        <f t="shared" si="8"/>
        <v>Chateau de Beaucastel Hommage a Jacques Perrin, Chateauneuf-du-Pape</v>
      </c>
      <c r="F556" s="36" t="s">
        <v>1440</v>
      </c>
      <c r="G556" s="28" t="s">
        <v>16</v>
      </c>
      <c r="H556" s="31">
        <v>1</v>
      </c>
      <c r="I556" s="28" t="s">
        <v>19</v>
      </c>
      <c r="J556" s="28" t="s">
        <v>18</v>
      </c>
      <c r="K556" s="32">
        <v>180</v>
      </c>
      <c r="L556" s="32">
        <v>220</v>
      </c>
      <c r="M556" s="36" t="s">
        <v>1448</v>
      </c>
      <c r="N556" s="36"/>
      <c r="AA556" s="40" t="s">
        <v>1447</v>
      </c>
      <c r="AB556" s="22" t="s">
        <v>2174</v>
      </c>
    </row>
    <row r="557" spans="1:28" ht="12" customHeight="1" x14ac:dyDescent="0.25">
      <c r="A557" s="27" t="s">
        <v>745</v>
      </c>
      <c r="B557" s="27" t="s">
        <v>916</v>
      </c>
      <c r="C557" s="27" t="s">
        <v>35</v>
      </c>
      <c r="D557" s="28" t="s">
        <v>15</v>
      </c>
      <c r="E557" s="42" t="str">
        <f t="shared" si="8"/>
        <v>Paul Jaboulet Aine, Hermitage, La Petite Chapelle Rouge (Magnum)</v>
      </c>
      <c r="F557" s="36" t="s">
        <v>79</v>
      </c>
      <c r="G557" s="28" t="s">
        <v>21</v>
      </c>
      <c r="H557" s="31">
        <v>2</v>
      </c>
      <c r="I557" s="28" t="s">
        <v>17</v>
      </c>
      <c r="J557" s="28" t="s">
        <v>18</v>
      </c>
      <c r="K557" s="32">
        <v>300</v>
      </c>
      <c r="L557" s="32">
        <v>400</v>
      </c>
      <c r="M557" s="36"/>
      <c r="N557" s="36"/>
      <c r="AA557" s="40" t="s">
        <v>1449</v>
      </c>
      <c r="AB557" s="22" t="s">
        <v>2175</v>
      </c>
    </row>
    <row r="558" spans="1:28" ht="12" customHeight="1" x14ac:dyDescent="0.25">
      <c r="A558" s="27" t="s">
        <v>746</v>
      </c>
      <c r="B558" s="27" t="s">
        <v>916</v>
      </c>
      <c r="C558" s="27" t="s">
        <v>35</v>
      </c>
      <c r="D558" s="28" t="s">
        <v>15</v>
      </c>
      <c r="E558" s="42" t="str">
        <f t="shared" si="8"/>
        <v>Chateau de Saint Cosme, Cote Rotie - In Bond</v>
      </c>
      <c r="F558" s="36" t="s">
        <v>1451</v>
      </c>
      <c r="G558" s="28" t="s">
        <v>16</v>
      </c>
      <c r="H558" s="31">
        <v>12</v>
      </c>
      <c r="I558" s="28" t="s">
        <v>23</v>
      </c>
      <c r="J558" s="28" t="s">
        <v>22</v>
      </c>
      <c r="K558" s="32">
        <v>400</v>
      </c>
      <c r="L558" s="32">
        <v>550</v>
      </c>
      <c r="M558" s="36"/>
      <c r="N558" s="36"/>
      <c r="AA558" s="40" t="s">
        <v>1450</v>
      </c>
      <c r="AB558" s="22" t="s">
        <v>2176</v>
      </c>
    </row>
    <row r="559" spans="1:28" ht="12" customHeight="1" x14ac:dyDescent="0.25">
      <c r="A559" s="27" t="s">
        <v>747</v>
      </c>
      <c r="B559" s="27" t="s">
        <v>916</v>
      </c>
      <c r="C559" s="27" t="s">
        <v>35</v>
      </c>
      <c r="D559" s="28" t="s">
        <v>15</v>
      </c>
      <c r="E559" s="42" t="str">
        <f t="shared" si="8"/>
        <v>Vieux Telegraphe, Chateauneuf-du-Pape, La Crau Rouge</v>
      </c>
      <c r="F559" s="36" t="s">
        <v>81</v>
      </c>
      <c r="G559" s="28" t="s">
        <v>16</v>
      </c>
      <c r="H559" s="31">
        <v>12</v>
      </c>
      <c r="I559" s="28" t="s">
        <v>19</v>
      </c>
      <c r="J559" s="28" t="s">
        <v>18</v>
      </c>
      <c r="K559" s="32">
        <v>400</v>
      </c>
      <c r="L559" s="32">
        <v>500</v>
      </c>
      <c r="M559" s="36"/>
      <c r="N559" s="36" t="s">
        <v>883</v>
      </c>
      <c r="AA559" s="40" t="s">
        <v>80</v>
      </c>
      <c r="AB559" s="22" t="s">
        <v>2177</v>
      </c>
    </row>
    <row r="560" spans="1:28" ht="12" customHeight="1" x14ac:dyDescent="0.25">
      <c r="A560" s="27" t="s">
        <v>748</v>
      </c>
      <c r="B560" s="27">
        <v>2000</v>
      </c>
      <c r="C560" s="27" t="s">
        <v>35</v>
      </c>
      <c r="D560" s="28" t="s">
        <v>15</v>
      </c>
      <c r="E560" s="42" t="str">
        <f t="shared" si="8"/>
        <v>Paul Avril, Chateauneuf-du-Pape, Clos Papes</v>
      </c>
      <c r="F560" s="35" t="s">
        <v>1453</v>
      </c>
      <c r="G560" s="28" t="s">
        <v>16</v>
      </c>
      <c r="H560" s="31">
        <v>12</v>
      </c>
      <c r="I560" s="28" t="s">
        <v>19</v>
      </c>
      <c r="J560" s="28" t="s">
        <v>18</v>
      </c>
      <c r="K560" s="32">
        <v>400</v>
      </c>
      <c r="L560" s="32">
        <v>500</v>
      </c>
      <c r="M560" s="36"/>
      <c r="N560" s="36" t="s">
        <v>883</v>
      </c>
      <c r="AA560" s="41" t="s">
        <v>1452</v>
      </c>
      <c r="AB560" s="22" t="s">
        <v>2178</v>
      </c>
    </row>
    <row r="561" spans="1:28" ht="12" customHeight="1" x14ac:dyDescent="0.25">
      <c r="A561" s="27" t="s">
        <v>749</v>
      </c>
      <c r="B561" s="27" t="s">
        <v>918</v>
      </c>
      <c r="C561" s="27" t="s">
        <v>35</v>
      </c>
      <c r="D561" s="28" t="s">
        <v>15</v>
      </c>
      <c r="E561" s="42" t="str">
        <f t="shared" si="8"/>
        <v>Tardieu-Laurent, Rasteau, Vieilles Vignes</v>
      </c>
      <c r="F561" s="36" t="s">
        <v>117</v>
      </c>
      <c r="G561" s="28" t="s">
        <v>16</v>
      </c>
      <c r="H561" s="31">
        <v>12</v>
      </c>
      <c r="I561" s="28" t="s">
        <v>23</v>
      </c>
      <c r="J561" s="28" t="s">
        <v>18</v>
      </c>
      <c r="K561" s="32">
        <v>120</v>
      </c>
      <c r="L561" s="32">
        <v>220</v>
      </c>
      <c r="M561" s="35" t="s">
        <v>128</v>
      </c>
      <c r="N561" s="35" t="s">
        <v>143</v>
      </c>
      <c r="AA561" s="40" t="s">
        <v>185</v>
      </c>
      <c r="AB561" s="22" t="s">
        <v>2179</v>
      </c>
    </row>
    <row r="562" spans="1:28" ht="12" customHeight="1" x14ac:dyDescent="0.25">
      <c r="A562" s="27" t="s">
        <v>750</v>
      </c>
      <c r="B562" s="27" t="s">
        <v>918</v>
      </c>
      <c r="C562" s="27" t="s">
        <v>35</v>
      </c>
      <c r="D562" s="28" t="s">
        <v>15</v>
      </c>
      <c r="E562" s="42" t="str">
        <f t="shared" si="8"/>
        <v>Clos des Papes, Chateauneuf-du-Pape, Rouge (Double Magnum)</v>
      </c>
      <c r="F562" s="36" t="s">
        <v>1455</v>
      </c>
      <c r="G562" s="28" t="s">
        <v>72</v>
      </c>
      <c r="H562" s="31">
        <v>1</v>
      </c>
      <c r="I562" s="28" t="s">
        <v>19</v>
      </c>
      <c r="J562" s="28" t="s">
        <v>18</v>
      </c>
      <c r="K562" s="32">
        <v>400</v>
      </c>
      <c r="L562" s="32">
        <v>600</v>
      </c>
      <c r="M562" s="35"/>
      <c r="N562" s="36"/>
      <c r="AA562" s="40" t="s">
        <v>1454</v>
      </c>
      <c r="AB562" s="22" t="s">
        <v>2180</v>
      </c>
    </row>
    <row r="563" spans="1:28" ht="12" customHeight="1" x14ac:dyDescent="0.25">
      <c r="A563" s="27" t="s">
        <v>751</v>
      </c>
      <c r="B563" s="27" t="s">
        <v>997</v>
      </c>
      <c r="C563" s="27" t="s">
        <v>35</v>
      </c>
      <c r="D563" s="28" t="s">
        <v>15</v>
      </c>
      <c r="E563" s="42" t="str">
        <f t="shared" si="8"/>
        <v>Paul Jaboulet Aine, Crozes-Hermitage, Domaine de Thalabert</v>
      </c>
      <c r="F563" s="36" t="s">
        <v>79</v>
      </c>
      <c r="G563" s="28" t="s">
        <v>16</v>
      </c>
      <c r="H563" s="31">
        <v>12</v>
      </c>
      <c r="I563" s="28" t="s">
        <v>19</v>
      </c>
      <c r="J563" s="28" t="s">
        <v>18</v>
      </c>
      <c r="K563" s="32">
        <v>200</v>
      </c>
      <c r="L563" s="32">
        <v>300</v>
      </c>
      <c r="M563" s="35"/>
      <c r="N563" s="35" t="s">
        <v>936</v>
      </c>
      <c r="AA563" s="40" t="s">
        <v>184</v>
      </c>
      <c r="AB563" s="22" t="s">
        <v>2181</v>
      </c>
    </row>
    <row r="564" spans="1:28" ht="12" customHeight="1" x14ac:dyDescent="0.25">
      <c r="A564" s="27" t="s">
        <v>752</v>
      </c>
      <c r="B564" s="27" t="s">
        <v>1011</v>
      </c>
      <c r="C564" s="27" t="s">
        <v>35</v>
      </c>
      <c r="D564" s="28" t="s">
        <v>15</v>
      </c>
      <c r="E564" s="42" t="str">
        <f t="shared" si="8"/>
        <v>Bosquet des Papes, Chateauneuf-du-Pape, Chante le Merle Vieilles Vignes (Magnum) - In Bond</v>
      </c>
      <c r="F564" s="36" t="s">
        <v>1457</v>
      </c>
      <c r="G564" s="28" t="s">
        <v>21</v>
      </c>
      <c r="H564" s="31">
        <v>6</v>
      </c>
      <c r="I564" s="28" t="s">
        <v>23</v>
      </c>
      <c r="J564" s="28" t="s">
        <v>22</v>
      </c>
      <c r="K564" s="32">
        <v>280</v>
      </c>
      <c r="L564" s="32">
        <v>380</v>
      </c>
      <c r="M564" s="35"/>
      <c r="N564" s="35"/>
      <c r="AA564" s="40" t="s">
        <v>1456</v>
      </c>
      <c r="AB564" s="22" t="s">
        <v>2182</v>
      </c>
    </row>
    <row r="565" spans="1:28" ht="12" customHeight="1" x14ac:dyDescent="0.25">
      <c r="A565" s="27" t="s">
        <v>753</v>
      </c>
      <c r="B565" s="27" t="s">
        <v>922</v>
      </c>
      <c r="C565" s="27" t="s">
        <v>35</v>
      </c>
      <c r="D565" s="28" t="s">
        <v>15</v>
      </c>
      <c r="E565" s="42" t="str">
        <f t="shared" si="8"/>
        <v>E. Guigal, Cote Rotie, Chateau d'Ampuis - In Bond</v>
      </c>
      <c r="F565" s="36" t="s">
        <v>1459</v>
      </c>
      <c r="G565" s="28" t="s">
        <v>16</v>
      </c>
      <c r="H565" s="31">
        <v>6</v>
      </c>
      <c r="I565" s="28" t="s">
        <v>19</v>
      </c>
      <c r="J565" s="28" t="s">
        <v>22</v>
      </c>
      <c r="K565" s="32">
        <v>240</v>
      </c>
      <c r="L565" s="32">
        <v>320</v>
      </c>
      <c r="M565" s="35"/>
      <c r="N565" s="36" t="s">
        <v>941</v>
      </c>
      <c r="AA565" s="40" t="s">
        <v>1458</v>
      </c>
      <c r="AB565" s="22" t="s">
        <v>2183</v>
      </c>
    </row>
    <row r="566" spans="1:28" ht="12" customHeight="1" x14ac:dyDescent="0.25">
      <c r="A566" s="27" t="s">
        <v>754</v>
      </c>
      <c r="B566" s="27" t="s">
        <v>1046</v>
      </c>
      <c r="C566" s="27" t="s">
        <v>35</v>
      </c>
      <c r="D566" s="28" t="s">
        <v>15</v>
      </c>
      <c r="E566" s="42" t="str">
        <f t="shared" si="8"/>
        <v>Clusel Roch, Cote Rotie, Les Schistes - In Bond</v>
      </c>
      <c r="F566" s="36" t="s">
        <v>1461</v>
      </c>
      <c r="G566" s="28" t="s">
        <v>16</v>
      </c>
      <c r="H566" s="31">
        <v>6</v>
      </c>
      <c r="I566" s="28" t="s">
        <v>23</v>
      </c>
      <c r="J566" s="28" t="s">
        <v>22</v>
      </c>
      <c r="K566" s="32">
        <v>150</v>
      </c>
      <c r="L566" s="32">
        <v>200</v>
      </c>
      <c r="M566" s="36"/>
      <c r="N566" s="36" t="s">
        <v>142</v>
      </c>
      <c r="AA566" s="40" t="s">
        <v>1460</v>
      </c>
      <c r="AB566" s="22" t="s">
        <v>2184</v>
      </c>
    </row>
    <row r="567" spans="1:28" ht="12" customHeight="1" x14ac:dyDescent="0.25">
      <c r="A567" s="27" t="s">
        <v>755</v>
      </c>
      <c r="B567" s="27" t="s">
        <v>1035</v>
      </c>
      <c r="C567" s="27" t="s">
        <v>35</v>
      </c>
      <c r="D567" s="28" t="s">
        <v>15</v>
      </c>
      <c r="E567" s="42" t="str">
        <f t="shared" si="8"/>
        <v>Domaine Pascal &amp; Richard Jaume, Vinsobres, Reference Rouge - In Bond</v>
      </c>
      <c r="F567" s="36" t="s">
        <v>1463</v>
      </c>
      <c r="G567" s="28" t="s">
        <v>16</v>
      </c>
      <c r="H567" s="31">
        <v>12</v>
      </c>
      <c r="I567" s="28" t="s">
        <v>23</v>
      </c>
      <c r="J567" s="28" t="s">
        <v>22</v>
      </c>
      <c r="K567" s="32">
        <v>90</v>
      </c>
      <c r="L567" s="32">
        <v>140</v>
      </c>
      <c r="M567" s="35"/>
      <c r="N567" s="35" t="s">
        <v>142</v>
      </c>
      <c r="AA567" s="40" t="s">
        <v>1462</v>
      </c>
      <c r="AB567" s="22" t="s">
        <v>2185</v>
      </c>
    </row>
    <row r="568" spans="1:28" ht="12" customHeight="1" x14ac:dyDescent="0.25">
      <c r="A568" s="27" t="s">
        <v>756</v>
      </c>
      <c r="B568" s="27" t="s">
        <v>1035</v>
      </c>
      <c r="C568" s="27" t="s">
        <v>35</v>
      </c>
      <c r="D568" s="28" t="s">
        <v>15</v>
      </c>
      <c r="E568" s="42" t="str">
        <f t="shared" si="8"/>
        <v>Domaine Pascal &amp; Richard Jaume, Vinsobres, Reference Rouge - In Bond</v>
      </c>
      <c r="F568" s="36" t="s">
        <v>1463</v>
      </c>
      <c r="G568" s="28" t="s">
        <v>16</v>
      </c>
      <c r="H568" s="31">
        <v>12</v>
      </c>
      <c r="I568" s="28" t="s">
        <v>23</v>
      </c>
      <c r="J568" s="28" t="s">
        <v>22</v>
      </c>
      <c r="K568" s="32">
        <v>90</v>
      </c>
      <c r="L568" s="32">
        <v>140</v>
      </c>
      <c r="M568" s="35"/>
      <c r="N568" s="36" t="s">
        <v>142</v>
      </c>
      <c r="AA568" s="40" t="s">
        <v>1462</v>
      </c>
      <c r="AB568" s="22" t="s">
        <v>2186</v>
      </c>
    </row>
    <row r="569" spans="1:28" ht="12" customHeight="1" x14ac:dyDescent="0.25">
      <c r="A569" s="27" t="s">
        <v>757</v>
      </c>
      <c r="B569" s="27" t="s">
        <v>1464</v>
      </c>
      <c r="C569" s="27" t="s">
        <v>1465</v>
      </c>
      <c r="D569" s="28" t="s">
        <v>15</v>
      </c>
      <c r="E569" s="42" t="str">
        <f t="shared" si="8"/>
        <v>Terroir Crest Agly, Vin Doux Naturel</v>
      </c>
      <c r="F569" s="36" t="s">
        <v>1467</v>
      </c>
      <c r="G569" s="28" t="s">
        <v>16</v>
      </c>
      <c r="H569" s="31">
        <v>1</v>
      </c>
      <c r="I569" s="28" t="s">
        <v>19</v>
      </c>
      <c r="J569" s="28" t="s">
        <v>18</v>
      </c>
      <c r="K569" s="32">
        <v>80</v>
      </c>
      <c r="L569" s="32">
        <v>120</v>
      </c>
      <c r="M569" s="36"/>
      <c r="N569" s="36"/>
      <c r="AA569" s="40" t="s">
        <v>1466</v>
      </c>
      <c r="AB569" s="22" t="s">
        <v>2187</v>
      </c>
    </row>
    <row r="570" spans="1:28" ht="12" customHeight="1" x14ac:dyDescent="0.25">
      <c r="A570" s="27" t="s">
        <v>758</v>
      </c>
      <c r="B570" s="27" t="s">
        <v>1011</v>
      </c>
      <c r="C570" s="27" t="s">
        <v>50</v>
      </c>
      <c r="D570" s="28" t="s">
        <v>15</v>
      </c>
      <c r="E570" s="42" t="str">
        <f t="shared" si="8"/>
        <v>Mas de Daumas Gassac, Blanc, Saint-Guilhem-le-Desert IGP (Magnums)</v>
      </c>
      <c r="F570" s="36" t="s">
        <v>83</v>
      </c>
      <c r="G570" s="28" t="s">
        <v>21</v>
      </c>
      <c r="H570" s="31">
        <v>6</v>
      </c>
      <c r="I570" s="28" t="s">
        <v>23</v>
      </c>
      <c r="J570" s="28" t="s">
        <v>18</v>
      </c>
      <c r="K570" s="32">
        <v>300</v>
      </c>
      <c r="L570" s="32">
        <v>400</v>
      </c>
      <c r="M570" s="36" t="s">
        <v>88</v>
      </c>
      <c r="N570" s="36" t="s">
        <v>883</v>
      </c>
      <c r="AA570" s="40" t="s">
        <v>1468</v>
      </c>
      <c r="AB570" s="22" t="s">
        <v>2188</v>
      </c>
    </row>
    <row r="571" spans="1:28" ht="12" customHeight="1" x14ac:dyDescent="0.25">
      <c r="A571" s="27" t="s">
        <v>759</v>
      </c>
      <c r="B571" s="27" t="s">
        <v>921</v>
      </c>
      <c r="C571" s="27" t="s">
        <v>50</v>
      </c>
      <c r="D571" s="28" t="s">
        <v>15</v>
      </c>
      <c r="E571" s="42" t="str">
        <f t="shared" si="8"/>
        <v>Mas de Daumas Gassac, Rouge, Saint-Guilhem-le-Desert (Magnums)</v>
      </c>
      <c r="F571" s="36" t="s">
        <v>83</v>
      </c>
      <c r="G571" s="28" t="s">
        <v>21</v>
      </c>
      <c r="H571" s="31">
        <v>6</v>
      </c>
      <c r="I571" s="28" t="s">
        <v>23</v>
      </c>
      <c r="J571" s="28" t="s">
        <v>18</v>
      </c>
      <c r="K571" s="32">
        <v>300</v>
      </c>
      <c r="L571" s="32">
        <v>400</v>
      </c>
      <c r="M571" s="36" t="s">
        <v>88</v>
      </c>
      <c r="N571" s="36" t="s">
        <v>883</v>
      </c>
      <c r="AA571" s="40" t="s">
        <v>1469</v>
      </c>
      <c r="AB571" s="22" t="s">
        <v>2189</v>
      </c>
    </row>
    <row r="572" spans="1:28" ht="12" customHeight="1" x14ac:dyDescent="0.25">
      <c r="A572" s="27" t="s">
        <v>760</v>
      </c>
      <c r="B572" s="27" t="s">
        <v>921</v>
      </c>
      <c r="C572" s="27" t="s">
        <v>50</v>
      </c>
      <c r="D572" s="28" t="s">
        <v>15</v>
      </c>
      <c r="E572" s="42" t="str">
        <f t="shared" si="8"/>
        <v>Mas de Daumas Gassac, Rouge, Saint-Guilhem-le-Desert</v>
      </c>
      <c r="F572" s="36" t="s">
        <v>83</v>
      </c>
      <c r="G572" s="28" t="s">
        <v>16</v>
      </c>
      <c r="H572" s="31">
        <v>10</v>
      </c>
      <c r="I572" s="28" t="s">
        <v>17</v>
      </c>
      <c r="J572" s="28" t="s">
        <v>18</v>
      </c>
      <c r="K572" s="32">
        <v>260</v>
      </c>
      <c r="L572" s="32">
        <v>360</v>
      </c>
      <c r="M572" s="35"/>
      <c r="N572" s="35" t="s">
        <v>883</v>
      </c>
      <c r="AA572" s="40" t="s">
        <v>82</v>
      </c>
      <c r="AB572" s="22" t="s">
        <v>2190</v>
      </c>
    </row>
    <row r="573" spans="1:28" ht="12" customHeight="1" x14ac:dyDescent="0.25">
      <c r="A573" s="27" t="s">
        <v>761</v>
      </c>
      <c r="B573" s="27" t="s">
        <v>912</v>
      </c>
      <c r="C573" s="27" t="s">
        <v>51</v>
      </c>
      <c r="D573" s="28" t="s">
        <v>29</v>
      </c>
      <c r="E573" s="42" t="str">
        <f t="shared" si="8"/>
        <v>Chateau Simone, Blanc, Palette</v>
      </c>
      <c r="F573" s="36" t="s">
        <v>1471</v>
      </c>
      <c r="G573" s="28" t="s">
        <v>16</v>
      </c>
      <c r="H573" s="31">
        <v>12</v>
      </c>
      <c r="I573" s="28" t="s">
        <v>17</v>
      </c>
      <c r="J573" s="28" t="s">
        <v>18</v>
      </c>
      <c r="K573" s="32">
        <v>220</v>
      </c>
      <c r="L573" s="32">
        <v>320</v>
      </c>
      <c r="M573" s="35"/>
      <c r="N573" s="36"/>
      <c r="AA573" s="40" t="s">
        <v>1470</v>
      </c>
      <c r="AB573" s="22" t="s">
        <v>2191</v>
      </c>
    </row>
    <row r="574" spans="1:28" ht="12" customHeight="1" x14ac:dyDescent="0.25">
      <c r="A574" s="27" t="s">
        <v>762</v>
      </c>
      <c r="B574" s="27" t="s">
        <v>878</v>
      </c>
      <c r="C574" s="27" t="s">
        <v>1472</v>
      </c>
      <c r="D574" s="28" t="s">
        <v>15</v>
      </c>
      <c r="E574" s="42" t="str">
        <f t="shared" si="8"/>
        <v>Lagrezette, Lagrezette, Cahors (Imperial)</v>
      </c>
      <c r="F574" s="36" t="s">
        <v>1474</v>
      </c>
      <c r="G574" s="28" t="s">
        <v>37</v>
      </c>
      <c r="H574" s="31">
        <v>1</v>
      </c>
      <c r="I574" s="28" t="s">
        <v>17</v>
      </c>
      <c r="J574" s="28" t="s">
        <v>18</v>
      </c>
      <c r="K574" s="32">
        <v>100</v>
      </c>
      <c r="L574" s="32">
        <v>150</v>
      </c>
      <c r="M574" s="35"/>
      <c r="N574" s="36"/>
      <c r="AA574" s="40" t="s">
        <v>1473</v>
      </c>
      <c r="AB574" s="22" t="s">
        <v>2192</v>
      </c>
    </row>
    <row r="575" spans="1:28" ht="12" customHeight="1" x14ac:dyDescent="0.25">
      <c r="A575" s="27" t="s">
        <v>763</v>
      </c>
      <c r="B575" s="27" t="s">
        <v>1044</v>
      </c>
      <c r="C575" s="27"/>
      <c r="D575" s="28" t="s">
        <v>29</v>
      </c>
      <c r="E575" s="42" t="str">
        <f t="shared" si="8"/>
        <v>Armand Heitz, Chardonnay, VdF - In Bond</v>
      </c>
      <c r="F575" s="36" t="s">
        <v>1141</v>
      </c>
      <c r="G575" s="28" t="s">
        <v>16</v>
      </c>
      <c r="H575" s="31">
        <v>12</v>
      </c>
      <c r="I575" s="28" t="s">
        <v>23</v>
      </c>
      <c r="J575" s="28" t="s">
        <v>22</v>
      </c>
      <c r="K575" s="32">
        <v>120</v>
      </c>
      <c r="L575" s="32">
        <v>180</v>
      </c>
      <c r="M575" s="49" t="s">
        <v>1476</v>
      </c>
      <c r="N575" s="36"/>
      <c r="AA575" s="40" t="s">
        <v>1475</v>
      </c>
      <c r="AB575" s="22" t="s">
        <v>2193</v>
      </c>
    </row>
    <row r="576" spans="1:28" ht="12" customHeight="1" x14ac:dyDescent="0.25">
      <c r="A576" s="27" t="s">
        <v>764</v>
      </c>
      <c r="B576" s="27" t="s">
        <v>1044</v>
      </c>
      <c r="C576" s="27"/>
      <c r="D576" s="28" t="s">
        <v>29</v>
      </c>
      <c r="E576" s="42" t="str">
        <f t="shared" si="8"/>
        <v>Armand Heitz, Chardonnay, VdF - In Bond</v>
      </c>
      <c r="F576" s="36" t="s">
        <v>1141</v>
      </c>
      <c r="G576" s="28" t="s">
        <v>16</v>
      </c>
      <c r="H576" s="31">
        <v>12</v>
      </c>
      <c r="I576" s="28" t="s">
        <v>23</v>
      </c>
      <c r="J576" s="28" t="s">
        <v>22</v>
      </c>
      <c r="K576" s="32">
        <v>120</v>
      </c>
      <c r="L576" s="32">
        <v>180</v>
      </c>
      <c r="M576" s="36" t="s">
        <v>1476</v>
      </c>
      <c r="N576" s="35"/>
      <c r="AA576" s="40" t="s">
        <v>1475</v>
      </c>
      <c r="AB576" s="22" t="s">
        <v>2194</v>
      </c>
    </row>
    <row r="577" spans="1:28" ht="12" customHeight="1" x14ac:dyDescent="0.25">
      <c r="A577" s="27" t="s">
        <v>765</v>
      </c>
      <c r="B577" s="27" t="s">
        <v>1046</v>
      </c>
      <c r="C577" s="27"/>
      <c r="D577" s="28" t="s">
        <v>29</v>
      </c>
      <c r="E577" s="42" t="str">
        <f t="shared" si="8"/>
        <v>Armand Heitz, Parcelle Interdite Sauvignon Blanc, VdF - In Bond</v>
      </c>
      <c r="F577" s="35" t="s">
        <v>1141</v>
      </c>
      <c r="G577" s="28" t="s">
        <v>16</v>
      </c>
      <c r="H577" s="31">
        <v>12</v>
      </c>
      <c r="I577" s="28" t="s">
        <v>23</v>
      </c>
      <c r="J577" s="28" t="s">
        <v>22</v>
      </c>
      <c r="K577" s="32">
        <v>120</v>
      </c>
      <c r="L577" s="32">
        <v>180</v>
      </c>
      <c r="M577" s="49" t="s">
        <v>1476</v>
      </c>
      <c r="N577" s="36"/>
      <c r="AA577" s="41" t="s">
        <v>1477</v>
      </c>
      <c r="AB577" s="22" t="s">
        <v>2195</v>
      </c>
    </row>
    <row r="578" spans="1:28" ht="12" customHeight="1" x14ac:dyDescent="0.25">
      <c r="A578" s="27" t="s">
        <v>766</v>
      </c>
      <c r="B578" s="27" t="s">
        <v>914</v>
      </c>
      <c r="C578" s="27" t="s">
        <v>54</v>
      </c>
      <c r="D578" s="28" t="s">
        <v>29</v>
      </c>
      <c r="E578" s="42" t="str">
        <f t="shared" si="8"/>
        <v>Dr. Pauly-Bergweiler, Erdener Pralat Riesling Auslese, Mosel</v>
      </c>
      <c r="F578" s="35" t="s">
        <v>1479</v>
      </c>
      <c r="G578" s="28" t="s">
        <v>16</v>
      </c>
      <c r="H578" s="31">
        <v>6</v>
      </c>
      <c r="I578" s="28" t="s">
        <v>17</v>
      </c>
      <c r="J578" s="28" t="s">
        <v>18</v>
      </c>
      <c r="K578" s="32">
        <v>180</v>
      </c>
      <c r="L578" s="32">
        <v>240</v>
      </c>
      <c r="M578" s="49" t="s">
        <v>1480</v>
      </c>
      <c r="N578" s="36"/>
      <c r="AA578" s="41" t="s">
        <v>1478</v>
      </c>
      <c r="AB578" s="22" t="s">
        <v>2196</v>
      </c>
    </row>
    <row r="579" spans="1:28" ht="12" customHeight="1" x14ac:dyDescent="0.25">
      <c r="A579" s="27" t="s">
        <v>767</v>
      </c>
      <c r="B579" s="27" t="s">
        <v>965</v>
      </c>
      <c r="C579" s="27" t="s">
        <v>54</v>
      </c>
      <c r="D579" s="28" t="s">
        <v>29</v>
      </c>
      <c r="E579" s="42" t="str">
        <f t="shared" si="8"/>
        <v>Von Schubert, Maximin Grunhauser Abtsberg Riesling BA, Mosel - In Bond</v>
      </c>
      <c r="F579" s="35" t="s">
        <v>1482</v>
      </c>
      <c r="G579" s="28" t="s">
        <v>16</v>
      </c>
      <c r="H579" s="31">
        <v>6</v>
      </c>
      <c r="I579" s="28" t="s">
        <v>23</v>
      </c>
      <c r="J579" s="28" t="s">
        <v>22</v>
      </c>
      <c r="K579" s="32">
        <v>360</v>
      </c>
      <c r="L579" s="32">
        <v>460</v>
      </c>
      <c r="M579" s="49" t="s">
        <v>1436</v>
      </c>
      <c r="N579" s="36"/>
      <c r="AA579" s="41" t="s">
        <v>1481</v>
      </c>
      <c r="AB579" s="22" t="s">
        <v>2197</v>
      </c>
    </row>
    <row r="580" spans="1:28" ht="12" customHeight="1" x14ac:dyDescent="0.25">
      <c r="A580" s="27" t="s">
        <v>768</v>
      </c>
      <c r="B580" s="28" t="s">
        <v>916</v>
      </c>
      <c r="C580" s="27" t="s">
        <v>54</v>
      </c>
      <c r="D580" s="28" t="s">
        <v>29</v>
      </c>
      <c r="E580" s="42" t="str">
        <f t="shared" ref="E580:E643" si="9">HYPERLINK(AB580,AA580)</f>
        <v>Weingut Vollenweider, Wolfer Goldgrube Riesling Spatlese, Mosel</v>
      </c>
      <c r="F580" s="35" t="s">
        <v>1484</v>
      </c>
      <c r="G580" s="28" t="s">
        <v>16</v>
      </c>
      <c r="H580" s="31">
        <v>12</v>
      </c>
      <c r="I580" s="28" t="s">
        <v>23</v>
      </c>
      <c r="J580" s="28" t="s">
        <v>18</v>
      </c>
      <c r="K580" s="32">
        <v>100</v>
      </c>
      <c r="L580" s="32">
        <v>150</v>
      </c>
      <c r="M580" s="49" t="s">
        <v>1485</v>
      </c>
      <c r="N580" s="36"/>
      <c r="AA580" s="41" t="s">
        <v>1483</v>
      </c>
      <c r="AB580" s="22" t="s">
        <v>2198</v>
      </c>
    </row>
    <row r="581" spans="1:28" ht="12" customHeight="1" x14ac:dyDescent="0.25">
      <c r="A581" s="27" t="s">
        <v>769</v>
      </c>
      <c r="B581" s="28" t="s">
        <v>916</v>
      </c>
      <c r="C581" s="27" t="s">
        <v>54</v>
      </c>
      <c r="D581" s="28" t="s">
        <v>29</v>
      </c>
      <c r="E581" s="42" t="str">
        <f t="shared" si="9"/>
        <v>von Hovel, Oberemmeler Hutte Riesling Spatlese, Mosel</v>
      </c>
      <c r="F581" s="35" t="s">
        <v>1487</v>
      </c>
      <c r="G581" s="28" t="s">
        <v>16</v>
      </c>
      <c r="H581" s="31">
        <v>12</v>
      </c>
      <c r="I581" s="28" t="s">
        <v>23</v>
      </c>
      <c r="J581" s="28" t="s">
        <v>18</v>
      </c>
      <c r="K581" s="32">
        <v>140</v>
      </c>
      <c r="L581" s="32">
        <v>200</v>
      </c>
      <c r="M581" s="49" t="s">
        <v>1488</v>
      </c>
      <c r="N581" s="36"/>
      <c r="AA581" s="41" t="s">
        <v>1486</v>
      </c>
      <c r="AB581" s="22" t="s">
        <v>2199</v>
      </c>
    </row>
    <row r="582" spans="1:28" ht="12" customHeight="1" x14ac:dyDescent="0.25">
      <c r="A582" s="27" t="s">
        <v>770</v>
      </c>
      <c r="B582" s="28" t="s">
        <v>880</v>
      </c>
      <c r="C582" s="27" t="s">
        <v>54</v>
      </c>
      <c r="D582" s="28" t="s">
        <v>29</v>
      </c>
      <c r="E582" s="42" t="str">
        <f t="shared" si="9"/>
        <v>Weingut Daniel Vollenweider, Schimbock Riesling, Mosel - In Bond</v>
      </c>
      <c r="F582" s="35" t="s">
        <v>1490</v>
      </c>
      <c r="G582" s="28" t="s">
        <v>16</v>
      </c>
      <c r="H582" s="31">
        <v>12</v>
      </c>
      <c r="I582" s="28" t="s">
        <v>23</v>
      </c>
      <c r="J582" s="28" t="s">
        <v>22</v>
      </c>
      <c r="K582" s="32">
        <v>150</v>
      </c>
      <c r="L582" s="32">
        <v>200</v>
      </c>
      <c r="M582" s="49" t="s">
        <v>1476</v>
      </c>
      <c r="N582" s="36"/>
      <c r="AA582" s="41" t="s">
        <v>1489</v>
      </c>
      <c r="AB582" s="22" t="s">
        <v>2200</v>
      </c>
    </row>
    <row r="583" spans="1:28" ht="12" customHeight="1" x14ac:dyDescent="0.25">
      <c r="A583" s="27" t="s">
        <v>771</v>
      </c>
      <c r="B583" s="28" t="s">
        <v>921</v>
      </c>
      <c r="C583" s="27" t="s">
        <v>54</v>
      </c>
      <c r="D583" s="28" t="s">
        <v>29</v>
      </c>
      <c r="E583" s="42" t="str">
        <f t="shared" si="9"/>
        <v>von Hovel, Scharzhofberg Saar Riesling GG, Mosel - In Bond</v>
      </c>
      <c r="F583" s="35" t="s">
        <v>1487</v>
      </c>
      <c r="G583" s="28" t="s">
        <v>16</v>
      </c>
      <c r="H583" s="31">
        <v>12</v>
      </c>
      <c r="I583" s="28" t="s">
        <v>23</v>
      </c>
      <c r="J583" s="28" t="s">
        <v>22</v>
      </c>
      <c r="K583" s="32">
        <v>240</v>
      </c>
      <c r="L583" s="32">
        <v>360</v>
      </c>
      <c r="M583" s="49" t="s">
        <v>1476</v>
      </c>
      <c r="N583" s="36"/>
      <c r="AA583" s="41" t="s">
        <v>1491</v>
      </c>
      <c r="AB583" s="22" t="s">
        <v>2201</v>
      </c>
    </row>
    <row r="584" spans="1:28" ht="12" customHeight="1" x14ac:dyDescent="0.25">
      <c r="A584" s="27" t="s">
        <v>772</v>
      </c>
      <c r="B584" s="28" t="s">
        <v>921</v>
      </c>
      <c r="C584" s="27" t="s">
        <v>54</v>
      </c>
      <c r="D584" s="28" t="s">
        <v>29</v>
      </c>
      <c r="E584" s="42" t="str">
        <f t="shared" si="9"/>
        <v>von Hovel, Oberemmeler Hutte Riesling Spatlese, Mosel - In Bond</v>
      </c>
      <c r="F584" s="35" t="s">
        <v>1487</v>
      </c>
      <c r="G584" s="28" t="s">
        <v>16</v>
      </c>
      <c r="H584" s="31">
        <v>12</v>
      </c>
      <c r="I584" s="28" t="s">
        <v>23</v>
      </c>
      <c r="J584" s="28" t="s">
        <v>22</v>
      </c>
      <c r="K584" s="32">
        <v>120</v>
      </c>
      <c r="L584" s="32">
        <v>200</v>
      </c>
      <c r="M584" s="49" t="s">
        <v>1476</v>
      </c>
      <c r="N584" s="36"/>
      <c r="AA584" s="41" t="s">
        <v>1492</v>
      </c>
      <c r="AB584" s="22" t="s">
        <v>2202</v>
      </c>
    </row>
    <row r="585" spans="1:28" ht="12" customHeight="1" x14ac:dyDescent="0.25">
      <c r="A585" s="27" t="s">
        <v>773</v>
      </c>
      <c r="B585" s="28" t="s">
        <v>922</v>
      </c>
      <c r="C585" s="27" t="s">
        <v>54</v>
      </c>
      <c r="D585" s="28" t="s">
        <v>29</v>
      </c>
      <c r="E585" s="42" t="str">
        <f t="shared" si="9"/>
        <v>von Hovel, Kanzemer Horecker Riesling Spatlese Auction, Mosel - In Bond</v>
      </c>
      <c r="F585" s="35" t="s">
        <v>1487</v>
      </c>
      <c r="G585" s="28" t="s">
        <v>16</v>
      </c>
      <c r="H585" s="31">
        <v>6</v>
      </c>
      <c r="I585" s="28" t="s">
        <v>23</v>
      </c>
      <c r="J585" s="28" t="s">
        <v>22</v>
      </c>
      <c r="K585" s="32">
        <v>80</v>
      </c>
      <c r="L585" s="32">
        <v>120</v>
      </c>
      <c r="M585" s="49" t="s">
        <v>1436</v>
      </c>
      <c r="N585" s="36"/>
      <c r="AA585" s="41" t="s">
        <v>1493</v>
      </c>
      <c r="AB585" s="22" t="s">
        <v>2203</v>
      </c>
    </row>
    <row r="586" spans="1:28" ht="12" customHeight="1" x14ac:dyDescent="0.25">
      <c r="A586" s="27" t="s">
        <v>774</v>
      </c>
      <c r="B586" s="27" t="s">
        <v>922</v>
      </c>
      <c r="C586" s="27" t="s">
        <v>54</v>
      </c>
      <c r="D586" s="28" t="s">
        <v>29</v>
      </c>
      <c r="E586" s="42" t="str">
        <f t="shared" si="9"/>
        <v>Joh. Jos. Prum, Wehlener Sonnenuhr Riesling Auslese Auktion, Mosel (Halves) - In Bond</v>
      </c>
      <c r="F586" s="36" t="s">
        <v>1495</v>
      </c>
      <c r="G586" s="28" t="s">
        <v>31</v>
      </c>
      <c r="H586" s="31">
        <v>6</v>
      </c>
      <c r="I586" s="28" t="s">
        <v>23</v>
      </c>
      <c r="J586" s="28" t="s">
        <v>22</v>
      </c>
      <c r="K586" s="32">
        <v>90</v>
      </c>
      <c r="L586" s="32">
        <v>140</v>
      </c>
      <c r="M586" s="35" t="s">
        <v>1436</v>
      </c>
      <c r="N586" s="36"/>
      <c r="AA586" s="40" t="s">
        <v>1494</v>
      </c>
      <c r="AB586" s="22" t="s">
        <v>2204</v>
      </c>
    </row>
    <row r="587" spans="1:28" ht="12" customHeight="1" x14ac:dyDescent="0.25">
      <c r="A587" s="27" t="s">
        <v>775</v>
      </c>
      <c r="B587" s="27" t="s">
        <v>1027</v>
      </c>
      <c r="C587" s="27" t="s">
        <v>54</v>
      </c>
      <c r="D587" s="28" t="s">
        <v>29</v>
      </c>
      <c r="E587" s="42" t="str">
        <f t="shared" si="9"/>
        <v>von Hovel, Scharzhofberger Riesling Spatlese, Mosel - In Bond</v>
      </c>
      <c r="F587" s="36" t="s">
        <v>1487</v>
      </c>
      <c r="G587" s="28" t="s">
        <v>16</v>
      </c>
      <c r="H587" s="31">
        <v>12</v>
      </c>
      <c r="I587" s="28" t="s">
        <v>23</v>
      </c>
      <c r="J587" s="28" t="s">
        <v>22</v>
      </c>
      <c r="K587" s="32">
        <v>120</v>
      </c>
      <c r="L587" s="32">
        <v>160</v>
      </c>
      <c r="M587" s="36" t="s">
        <v>1476</v>
      </c>
      <c r="N587" s="36"/>
      <c r="AA587" s="40" t="s">
        <v>1496</v>
      </c>
      <c r="AB587" s="22" t="s">
        <v>2205</v>
      </c>
    </row>
    <row r="588" spans="1:28" ht="12" customHeight="1" x14ac:dyDescent="0.25">
      <c r="A588" s="27" t="s">
        <v>776</v>
      </c>
      <c r="B588" s="27" t="s">
        <v>1027</v>
      </c>
      <c r="C588" s="27" t="s">
        <v>54</v>
      </c>
      <c r="D588" s="28" t="s">
        <v>29</v>
      </c>
      <c r="E588" s="42" t="str">
        <f t="shared" si="9"/>
        <v>von Hovel, Scharzhofberger Riesling Spatlese, Mosel - In Bond</v>
      </c>
      <c r="F588" s="36" t="s">
        <v>1487</v>
      </c>
      <c r="G588" s="28" t="s">
        <v>16</v>
      </c>
      <c r="H588" s="31">
        <v>12</v>
      </c>
      <c r="I588" s="28" t="s">
        <v>23</v>
      </c>
      <c r="J588" s="28" t="s">
        <v>22</v>
      </c>
      <c r="K588" s="32">
        <v>120</v>
      </c>
      <c r="L588" s="32">
        <v>160</v>
      </c>
      <c r="M588" s="36" t="s">
        <v>1436</v>
      </c>
      <c r="N588" s="36"/>
      <c r="AA588" s="40" t="s">
        <v>1496</v>
      </c>
      <c r="AB588" s="22" t="s">
        <v>2206</v>
      </c>
    </row>
    <row r="589" spans="1:28" ht="12" customHeight="1" x14ac:dyDescent="0.25">
      <c r="A589" s="27" t="s">
        <v>777</v>
      </c>
      <c r="B589" s="27" t="s">
        <v>1027</v>
      </c>
      <c r="C589" s="27" t="s">
        <v>54</v>
      </c>
      <c r="D589" s="28" t="s">
        <v>29</v>
      </c>
      <c r="E589" s="42" t="str">
        <f t="shared" si="9"/>
        <v>von Hovel, Oberemmeler Hutte Riesling Spatlese, Mosel - In Bond</v>
      </c>
      <c r="F589" s="36" t="s">
        <v>1487</v>
      </c>
      <c r="G589" s="28" t="s">
        <v>16</v>
      </c>
      <c r="H589" s="31">
        <v>12</v>
      </c>
      <c r="I589" s="28" t="s">
        <v>23</v>
      </c>
      <c r="J589" s="28" t="s">
        <v>22</v>
      </c>
      <c r="K589" s="32">
        <v>120</v>
      </c>
      <c r="L589" s="32">
        <v>200</v>
      </c>
      <c r="M589" s="35" t="s">
        <v>1476</v>
      </c>
      <c r="N589" s="36"/>
      <c r="AA589" s="40" t="s">
        <v>1492</v>
      </c>
      <c r="AB589" s="22" t="s">
        <v>2207</v>
      </c>
    </row>
    <row r="590" spans="1:28" ht="12" customHeight="1" x14ac:dyDescent="0.25">
      <c r="A590" s="27" t="s">
        <v>778</v>
      </c>
      <c r="B590" s="27" t="s">
        <v>1027</v>
      </c>
      <c r="C590" s="27" t="s">
        <v>54</v>
      </c>
      <c r="D590" s="28" t="s">
        <v>29</v>
      </c>
      <c r="E590" s="42" t="str">
        <f t="shared" si="9"/>
        <v>von Hovel, Kanzemer Horecker Riesling GG, Mosel - In Bond</v>
      </c>
      <c r="F590" s="36" t="s">
        <v>1487</v>
      </c>
      <c r="G590" s="28" t="s">
        <v>16</v>
      </c>
      <c r="H590" s="31">
        <v>12</v>
      </c>
      <c r="I590" s="28" t="s">
        <v>23</v>
      </c>
      <c r="J590" s="28" t="s">
        <v>22</v>
      </c>
      <c r="K590" s="32">
        <v>240</v>
      </c>
      <c r="L590" s="32">
        <v>360</v>
      </c>
      <c r="M590" s="36" t="s">
        <v>1476</v>
      </c>
      <c r="N590" s="36"/>
      <c r="AA590" s="40" t="s">
        <v>1497</v>
      </c>
      <c r="AB590" s="22" t="s">
        <v>2208</v>
      </c>
    </row>
    <row r="591" spans="1:28" ht="12" customHeight="1" x14ac:dyDescent="0.25">
      <c r="A591" s="27" t="s">
        <v>779</v>
      </c>
      <c r="B591" s="28" t="s">
        <v>1027</v>
      </c>
      <c r="C591" s="27" t="s">
        <v>54</v>
      </c>
      <c r="D591" s="28" t="s">
        <v>29</v>
      </c>
      <c r="E591" s="42" t="str">
        <f t="shared" si="9"/>
        <v>Ansgar Clusserath, Trittenheimer Apotheke Riesling Trocken, Mosel - In Bond</v>
      </c>
      <c r="F591" s="35" t="s">
        <v>1499</v>
      </c>
      <c r="G591" s="28" t="s">
        <v>16</v>
      </c>
      <c r="H591" s="31">
        <v>12</v>
      </c>
      <c r="I591" s="28" t="s">
        <v>23</v>
      </c>
      <c r="J591" s="28" t="s">
        <v>22</v>
      </c>
      <c r="K591" s="32">
        <v>100</v>
      </c>
      <c r="L591" s="32">
        <v>150</v>
      </c>
      <c r="M591" s="49" t="s">
        <v>1476</v>
      </c>
      <c r="N591" s="36"/>
      <c r="AA591" s="41" t="s">
        <v>1498</v>
      </c>
      <c r="AB591" s="22" t="s">
        <v>2209</v>
      </c>
    </row>
    <row r="592" spans="1:28" ht="12" customHeight="1" x14ac:dyDescent="0.25">
      <c r="A592" s="27" t="s">
        <v>780</v>
      </c>
      <c r="B592" s="28" t="s">
        <v>1029</v>
      </c>
      <c r="C592" s="27" t="s">
        <v>54</v>
      </c>
      <c r="D592" s="28" t="s">
        <v>29</v>
      </c>
      <c r="E592" s="42" t="str">
        <f t="shared" si="9"/>
        <v>Ansgar Clusserath, Trittenheimer Apotheke Riesling Trocken, Mosel - In Bond</v>
      </c>
      <c r="F592" s="35" t="s">
        <v>1499</v>
      </c>
      <c r="G592" s="28" t="s">
        <v>16</v>
      </c>
      <c r="H592" s="31">
        <v>12</v>
      </c>
      <c r="I592" s="28" t="s">
        <v>23</v>
      </c>
      <c r="J592" s="28" t="s">
        <v>22</v>
      </c>
      <c r="K592" s="32">
        <v>120</v>
      </c>
      <c r="L592" s="32">
        <v>180</v>
      </c>
      <c r="M592" s="49" t="s">
        <v>1476</v>
      </c>
      <c r="N592" s="36"/>
      <c r="AA592" s="41" t="s">
        <v>1498</v>
      </c>
      <c r="AB592" s="22" t="s">
        <v>2210</v>
      </c>
    </row>
    <row r="593" spans="1:28" ht="12" customHeight="1" x14ac:dyDescent="0.25">
      <c r="A593" s="27" t="s">
        <v>781</v>
      </c>
      <c r="B593" s="28" t="s">
        <v>1035</v>
      </c>
      <c r="C593" s="27" t="s">
        <v>85</v>
      </c>
      <c r="D593" s="28" t="s">
        <v>29</v>
      </c>
      <c r="E593" s="42" t="str">
        <f t="shared" si="9"/>
        <v>Wittmann, Westhofener Aulerde Riesling GG, Rheinhessen - In Bond</v>
      </c>
      <c r="F593" s="35" t="s">
        <v>1501</v>
      </c>
      <c r="G593" s="28" t="s">
        <v>16</v>
      </c>
      <c r="H593" s="31">
        <v>3</v>
      </c>
      <c r="I593" s="28" t="s">
        <v>23</v>
      </c>
      <c r="J593" s="28" t="s">
        <v>22</v>
      </c>
      <c r="K593" s="32">
        <v>100</v>
      </c>
      <c r="L593" s="32">
        <v>150</v>
      </c>
      <c r="M593" s="49" t="s">
        <v>1436</v>
      </c>
      <c r="N593" s="35"/>
      <c r="AA593" s="41" t="s">
        <v>1500</v>
      </c>
      <c r="AB593" s="22" t="s">
        <v>2211</v>
      </c>
    </row>
    <row r="594" spans="1:28" ht="12" customHeight="1" x14ac:dyDescent="0.25">
      <c r="A594" s="27" t="s">
        <v>782</v>
      </c>
      <c r="B594" s="27" t="s">
        <v>1035</v>
      </c>
      <c r="C594" s="27" t="s">
        <v>85</v>
      </c>
      <c r="D594" s="28" t="s">
        <v>15</v>
      </c>
      <c r="E594" s="42" t="str">
        <f t="shared" si="9"/>
        <v>Wittmann, Spatburgunder Gundersheimer Trocken Erste Lage, Rheinhessen - In Bond</v>
      </c>
      <c r="F594" s="36" t="s">
        <v>1501</v>
      </c>
      <c r="G594" s="28" t="s">
        <v>16</v>
      </c>
      <c r="H594" s="31">
        <v>6</v>
      </c>
      <c r="I594" s="28" t="s">
        <v>23</v>
      </c>
      <c r="J594" s="28" t="s">
        <v>22</v>
      </c>
      <c r="K594" s="32">
        <v>60</v>
      </c>
      <c r="L594" s="32">
        <v>100</v>
      </c>
      <c r="M594" s="36"/>
      <c r="N594" s="36"/>
      <c r="AA594" s="40" t="s">
        <v>1502</v>
      </c>
      <c r="AB594" s="22" t="s">
        <v>2212</v>
      </c>
    </row>
    <row r="595" spans="1:28" ht="12" customHeight="1" x14ac:dyDescent="0.25">
      <c r="A595" s="27" t="s">
        <v>783</v>
      </c>
      <c r="B595" s="27" t="s">
        <v>1035</v>
      </c>
      <c r="C595" s="27" t="s">
        <v>85</v>
      </c>
      <c r="D595" s="28" t="s">
        <v>29</v>
      </c>
      <c r="E595" s="42" t="str">
        <f t="shared" si="9"/>
        <v>Gunderloch, Niersteiner Hipping Riesling GG, Rheinhessen - In Bond</v>
      </c>
      <c r="F595" s="36" t="s">
        <v>1504</v>
      </c>
      <c r="G595" s="28" t="s">
        <v>16</v>
      </c>
      <c r="H595" s="31">
        <v>12</v>
      </c>
      <c r="I595" s="28" t="s">
        <v>23</v>
      </c>
      <c r="J595" s="28" t="s">
        <v>22</v>
      </c>
      <c r="K595" s="32">
        <v>140</v>
      </c>
      <c r="L595" s="32">
        <v>200</v>
      </c>
      <c r="M595" s="36" t="s">
        <v>1436</v>
      </c>
      <c r="N595" s="35"/>
      <c r="AA595" s="40" t="s">
        <v>1503</v>
      </c>
      <c r="AB595" s="22" t="s">
        <v>2213</v>
      </c>
    </row>
    <row r="596" spans="1:28" ht="12" customHeight="1" x14ac:dyDescent="0.25">
      <c r="A596" s="27" t="s">
        <v>784</v>
      </c>
      <c r="B596" s="27" t="s">
        <v>1035</v>
      </c>
      <c r="C596" s="27" t="s">
        <v>85</v>
      </c>
      <c r="D596" s="28" t="s">
        <v>29</v>
      </c>
      <c r="E596" s="42" t="str">
        <f t="shared" si="9"/>
        <v>Gunderloch, Nierstein Pettenthal Riesling GG, Rheinhessen - In Bond</v>
      </c>
      <c r="F596" s="36" t="s">
        <v>1504</v>
      </c>
      <c r="G596" s="28" t="s">
        <v>16</v>
      </c>
      <c r="H596" s="31">
        <v>6</v>
      </c>
      <c r="I596" s="28" t="s">
        <v>23</v>
      </c>
      <c r="J596" s="28" t="s">
        <v>22</v>
      </c>
      <c r="K596" s="32">
        <v>70</v>
      </c>
      <c r="L596" s="32">
        <v>100</v>
      </c>
      <c r="M596" s="36" t="s">
        <v>1436</v>
      </c>
      <c r="N596" s="35"/>
      <c r="AA596" s="40" t="s">
        <v>1505</v>
      </c>
      <c r="AB596" s="22" t="s">
        <v>2214</v>
      </c>
    </row>
    <row r="597" spans="1:28" ht="12" customHeight="1" x14ac:dyDescent="0.25">
      <c r="A597" s="27" t="s">
        <v>785</v>
      </c>
      <c r="B597" s="27" t="s">
        <v>1035</v>
      </c>
      <c r="C597" s="27" t="s">
        <v>85</v>
      </c>
      <c r="D597" s="28" t="s">
        <v>29</v>
      </c>
      <c r="E597" s="42" t="str">
        <f t="shared" si="9"/>
        <v>Gunderloch Fenchelberg Riesling GG, Rheinhessen - In Bond</v>
      </c>
      <c r="F597" s="36" t="s">
        <v>1504</v>
      </c>
      <c r="G597" s="28" t="s">
        <v>16</v>
      </c>
      <c r="H597" s="31">
        <v>6</v>
      </c>
      <c r="I597" s="28" t="s">
        <v>23</v>
      </c>
      <c r="J597" s="28" t="s">
        <v>22</v>
      </c>
      <c r="K597" s="32">
        <v>260</v>
      </c>
      <c r="L597" s="32">
        <v>360</v>
      </c>
      <c r="M597" s="36" t="s">
        <v>1436</v>
      </c>
      <c r="N597" s="35"/>
      <c r="AA597" s="40" t="s">
        <v>1506</v>
      </c>
      <c r="AB597" s="22" t="s">
        <v>2215</v>
      </c>
    </row>
    <row r="598" spans="1:28" ht="12" customHeight="1" x14ac:dyDescent="0.25">
      <c r="A598" s="27" t="s">
        <v>786</v>
      </c>
      <c r="B598" s="27" t="s">
        <v>1035</v>
      </c>
      <c r="C598" s="27" t="s">
        <v>85</v>
      </c>
      <c r="D598" s="28" t="s">
        <v>29</v>
      </c>
      <c r="E598" s="42" t="str">
        <f t="shared" si="9"/>
        <v>Gunderloch Fenchelberg Riesling GG, Rheinhessen - In Bond</v>
      </c>
      <c r="F598" s="36" t="s">
        <v>1504</v>
      </c>
      <c r="G598" s="28" t="s">
        <v>16</v>
      </c>
      <c r="H598" s="31">
        <v>6</v>
      </c>
      <c r="I598" s="28" t="s">
        <v>23</v>
      </c>
      <c r="J598" s="28" t="s">
        <v>22</v>
      </c>
      <c r="K598" s="32">
        <v>260</v>
      </c>
      <c r="L598" s="32">
        <v>360</v>
      </c>
      <c r="M598" s="36" t="s">
        <v>1436</v>
      </c>
      <c r="N598" s="35"/>
      <c r="AA598" s="40" t="s">
        <v>1506</v>
      </c>
      <c r="AB598" s="22" t="s">
        <v>2216</v>
      </c>
    </row>
    <row r="599" spans="1:28" ht="12" customHeight="1" x14ac:dyDescent="0.25">
      <c r="A599" s="27" t="s">
        <v>787</v>
      </c>
      <c r="B599" s="27" t="s">
        <v>1035</v>
      </c>
      <c r="C599" s="27" t="s">
        <v>54</v>
      </c>
      <c r="D599" s="28" t="s">
        <v>29</v>
      </c>
      <c r="E599" s="42" t="str">
        <f t="shared" si="9"/>
        <v>Ansgar Clusserath, Steinreich Riesling, Mosel - In Bond</v>
      </c>
      <c r="F599" s="36" t="s">
        <v>1499</v>
      </c>
      <c r="G599" s="28" t="s">
        <v>16</v>
      </c>
      <c r="H599" s="31">
        <v>12</v>
      </c>
      <c r="I599" s="28" t="s">
        <v>23</v>
      </c>
      <c r="J599" s="28" t="s">
        <v>22</v>
      </c>
      <c r="K599" s="32">
        <v>120</v>
      </c>
      <c r="L599" s="32">
        <v>180</v>
      </c>
      <c r="M599" s="36" t="s">
        <v>1476</v>
      </c>
      <c r="N599" s="35"/>
      <c r="AA599" s="40" t="s">
        <v>1507</v>
      </c>
      <c r="AB599" s="22" t="s">
        <v>2217</v>
      </c>
    </row>
    <row r="600" spans="1:28" ht="12" customHeight="1" x14ac:dyDescent="0.25">
      <c r="A600" s="27" t="s">
        <v>788</v>
      </c>
      <c r="B600" s="27" t="s">
        <v>1152</v>
      </c>
      <c r="C600" s="27" t="s">
        <v>85</v>
      </c>
      <c r="D600" s="28" t="s">
        <v>29</v>
      </c>
      <c r="E600" s="42" t="str">
        <f t="shared" si="9"/>
        <v>Wittmann, Westhofener Aulerde Riesling GG, Rheinhessen - In Bond</v>
      </c>
      <c r="F600" s="36" t="s">
        <v>1501</v>
      </c>
      <c r="G600" s="28" t="s">
        <v>16</v>
      </c>
      <c r="H600" s="31">
        <v>12</v>
      </c>
      <c r="I600" s="28" t="s">
        <v>23</v>
      </c>
      <c r="J600" s="28" t="s">
        <v>22</v>
      </c>
      <c r="K600" s="32">
        <v>200</v>
      </c>
      <c r="L600" s="32">
        <v>300</v>
      </c>
      <c r="M600" s="35" t="s">
        <v>1476</v>
      </c>
      <c r="N600" s="35"/>
      <c r="AA600" s="40" t="s">
        <v>1500</v>
      </c>
      <c r="AB600" s="22" t="s">
        <v>2218</v>
      </c>
    </row>
    <row r="601" spans="1:28" ht="12" customHeight="1" x14ac:dyDescent="0.25">
      <c r="A601" s="27" t="s">
        <v>789</v>
      </c>
      <c r="B601" s="27" t="s">
        <v>1152</v>
      </c>
      <c r="C601" s="27" t="s">
        <v>85</v>
      </c>
      <c r="D601" s="28" t="s">
        <v>29</v>
      </c>
      <c r="E601" s="42" t="str">
        <f t="shared" si="9"/>
        <v>Wittmann, Westhofener Aulerde Riesling GG, Rheinhessen (Magnums) - In Bond</v>
      </c>
      <c r="F601" s="36" t="s">
        <v>1501</v>
      </c>
      <c r="G601" s="28" t="s">
        <v>21</v>
      </c>
      <c r="H601" s="31">
        <v>3</v>
      </c>
      <c r="I601" s="28" t="s">
        <v>23</v>
      </c>
      <c r="J601" s="28" t="s">
        <v>22</v>
      </c>
      <c r="K601" s="32">
        <v>100</v>
      </c>
      <c r="L601" s="32">
        <v>150</v>
      </c>
      <c r="M601" s="35" t="s">
        <v>1436</v>
      </c>
      <c r="N601" s="35"/>
      <c r="AA601" s="40" t="s">
        <v>1508</v>
      </c>
      <c r="AB601" s="22" t="s">
        <v>2219</v>
      </c>
    </row>
    <row r="602" spans="1:28" ht="12" customHeight="1" x14ac:dyDescent="0.25">
      <c r="A602" s="27" t="s">
        <v>790</v>
      </c>
      <c r="B602" s="27" t="s">
        <v>1035</v>
      </c>
      <c r="C602" s="27" t="s">
        <v>85</v>
      </c>
      <c r="D602" s="28" t="s">
        <v>29</v>
      </c>
      <c r="E602" s="42" t="str">
        <f t="shared" si="9"/>
        <v>Wittmann, Westhofener Morstein Riesling Spatlese, Rheinhessen - In Bond</v>
      </c>
      <c r="F602" s="36" t="s">
        <v>1501</v>
      </c>
      <c r="G602" s="28" t="s">
        <v>16</v>
      </c>
      <c r="H602" s="31">
        <v>12</v>
      </c>
      <c r="I602" s="28" t="s">
        <v>23</v>
      </c>
      <c r="J602" s="28" t="s">
        <v>22</v>
      </c>
      <c r="K602" s="32">
        <v>170</v>
      </c>
      <c r="L602" s="32">
        <v>220</v>
      </c>
      <c r="M602" s="35" t="s">
        <v>1436</v>
      </c>
      <c r="N602" s="35"/>
      <c r="AA602" s="40" t="s">
        <v>1509</v>
      </c>
      <c r="AB602" s="22" t="s">
        <v>2220</v>
      </c>
    </row>
    <row r="603" spans="1:28" ht="12" customHeight="1" x14ac:dyDescent="0.25">
      <c r="A603" s="27" t="s">
        <v>791</v>
      </c>
      <c r="B603" s="27" t="s">
        <v>1035</v>
      </c>
      <c r="C603" s="27" t="s">
        <v>85</v>
      </c>
      <c r="D603" s="28" t="s">
        <v>29</v>
      </c>
      <c r="E603" s="42" t="str">
        <f t="shared" si="9"/>
        <v>Wittmann, La Borne Riesling Alte Reben Auktion, Rheinhessen - In Bond</v>
      </c>
      <c r="F603" s="36" t="s">
        <v>1501</v>
      </c>
      <c r="G603" s="28" t="s">
        <v>16</v>
      </c>
      <c r="H603" s="31">
        <v>6</v>
      </c>
      <c r="I603" s="28" t="s">
        <v>23</v>
      </c>
      <c r="J603" s="28" t="s">
        <v>22</v>
      </c>
      <c r="K603" s="32">
        <v>800</v>
      </c>
      <c r="L603" s="32">
        <v>1200</v>
      </c>
      <c r="M603" s="36" t="s">
        <v>1436</v>
      </c>
      <c r="N603" s="36"/>
      <c r="AA603" s="40" t="s">
        <v>1510</v>
      </c>
      <c r="AB603" s="22" t="s">
        <v>2221</v>
      </c>
    </row>
    <row r="604" spans="1:28" ht="12" customHeight="1" x14ac:dyDescent="0.25">
      <c r="A604" s="27" t="s">
        <v>792</v>
      </c>
      <c r="B604" s="27" t="s">
        <v>921</v>
      </c>
      <c r="C604" s="27" t="s">
        <v>1511</v>
      </c>
      <c r="D604" s="28" t="s">
        <v>29</v>
      </c>
      <c r="E604" s="42" t="str">
        <f t="shared" si="9"/>
        <v>Veyder Malberg, Elsarner Brandstatt Riesling, Wachau - In Bond</v>
      </c>
      <c r="F604" s="36" t="s">
        <v>1513</v>
      </c>
      <c r="G604" s="28" t="s">
        <v>16</v>
      </c>
      <c r="H604" s="31">
        <v>12</v>
      </c>
      <c r="I604" s="28" t="s">
        <v>23</v>
      </c>
      <c r="J604" s="28" t="s">
        <v>22</v>
      </c>
      <c r="K604" s="32">
        <v>280</v>
      </c>
      <c r="L604" s="32">
        <v>380</v>
      </c>
      <c r="M604" s="36" t="s">
        <v>1476</v>
      </c>
      <c r="N604" s="36"/>
      <c r="AA604" s="40" t="s">
        <v>1512</v>
      </c>
      <c r="AB604" s="22" t="s">
        <v>2222</v>
      </c>
    </row>
    <row r="605" spans="1:28" ht="12" customHeight="1" x14ac:dyDescent="0.25">
      <c r="A605" s="27" t="s">
        <v>793</v>
      </c>
      <c r="B605" s="27" t="s">
        <v>1029</v>
      </c>
      <c r="C605" s="27" t="s">
        <v>1511</v>
      </c>
      <c r="D605" s="28" t="s">
        <v>29</v>
      </c>
      <c r="E605" s="42" t="str">
        <f t="shared" si="9"/>
        <v>Veyder Malberg, Buschenberg Riesling, Wachau - In Bond</v>
      </c>
      <c r="F605" s="36" t="s">
        <v>1513</v>
      </c>
      <c r="G605" s="28" t="s">
        <v>16</v>
      </c>
      <c r="H605" s="31">
        <v>12</v>
      </c>
      <c r="I605" s="28" t="s">
        <v>23</v>
      </c>
      <c r="J605" s="28" t="s">
        <v>22</v>
      </c>
      <c r="K605" s="32">
        <v>180</v>
      </c>
      <c r="L605" s="32">
        <v>240</v>
      </c>
      <c r="M605" s="35" t="s">
        <v>1476</v>
      </c>
      <c r="N605" s="36"/>
      <c r="AA605" s="40" t="s">
        <v>1514</v>
      </c>
      <c r="AB605" s="22" t="s">
        <v>2223</v>
      </c>
    </row>
    <row r="606" spans="1:28" ht="12" customHeight="1" x14ac:dyDescent="0.25">
      <c r="A606" s="27" t="s">
        <v>794</v>
      </c>
      <c r="B606" s="27" t="s">
        <v>1029</v>
      </c>
      <c r="C606" s="27" t="s">
        <v>1511</v>
      </c>
      <c r="D606" s="28" t="s">
        <v>29</v>
      </c>
      <c r="E606" s="42" t="str">
        <f t="shared" si="9"/>
        <v>Veyder Malberg, Buschenberg Riesling, Wachau - In Bond</v>
      </c>
      <c r="F606" s="36" t="s">
        <v>1513</v>
      </c>
      <c r="G606" s="28" t="s">
        <v>16</v>
      </c>
      <c r="H606" s="31">
        <v>12</v>
      </c>
      <c r="I606" s="28" t="s">
        <v>23</v>
      </c>
      <c r="J606" s="28" t="s">
        <v>22</v>
      </c>
      <c r="K606" s="32">
        <v>180</v>
      </c>
      <c r="L606" s="32">
        <v>240</v>
      </c>
      <c r="M606" s="35" t="s">
        <v>1476</v>
      </c>
      <c r="N606" s="35"/>
      <c r="AA606" s="40" t="s">
        <v>1514</v>
      </c>
      <c r="AB606" s="22" t="s">
        <v>2224</v>
      </c>
    </row>
    <row r="607" spans="1:28" ht="12" customHeight="1" x14ac:dyDescent="0.25">
      <c r="A607" s="27" t="s">
        <v>795</v>
      </c>
      <c r="B607" s="27" t="s">
        <v>1029</v>
      </c>
      <c r="C607" s="27" t="s">
        <v>1511</v>
      </c>
      <c r="D607" s="28" t="s">
        <v>29</v>
      </c>
      <c r="E607" s="42" t="str">
        <f t="shared" si="9"/>
        <v>Veyder Malberg, Weissenkirchen Weitenberg Gruner Veltliner, Wachau - In Bond</v>
      </c>
      <c r="F607" s="36" t="s">
        <v>1513</v>
      </c>
      <c r="G607" s="28" t="s">
        <v>16</v>
      </c>
      <c r="H607" s="31">
        <v>12</v>
      </c>
      <c r="I607" s="28" t="s">
        <v>23</v>
      </c>
      <c r="J607" s="28" t="s">
        <v>22</v>
      </c>
      <c r="K607" s="32">
        <v>180</v>
      </c>
      <c r="L607" s="32">
        <v>240</v>
      </c>
      <c r="M607" s="36" t="s">
        <v>1476</v>
      </c>
      <c r="N607" s="35"/>
      <c r="AA607" s="40" t="s">
        <v>1515</v>
      </c>
      <c r="AB607" s="22" t="s">
        <v>2225</v>
      </c>
    </row>
    <row r="608" spans="1:28" ht="12" customHeight="1" x14ac:dyDescent="0.25">
      <c r="A608" s="27" t="s">
        <v>796</v>
      </c>
      <c r="B608" s="27" t="s">
        <v>1035</v>
      </c>
      <c r="C608" s="27" t="s">
        <v>1516</v>
      </c>
      <c r="D608" s="28" t="s">
        <v>15</v>
      </c>
      <c r="E608" s="42" t="str">
        <f t="shared" si="9"/>
        <v>Donatsch, Tradition Pinot Noir, Graubunden</v>
      </c>
      <c r="F608" s="36" t="s">
        <v>1518</v>
      </c>
      <c r="G608" s="28" t="s">
        <v>16</v>
      </c>
      <c r="H608" s="31">
        <v>6</v>
      </c>
      <c r="I608" s="28" t="s">
        <v>17</v>
      </c>
      <c r="J608" s="28" t="s">
        <v>18</v>
      </c>
      <c r="K608" s="32">
        <v>100</v>
      </c>
      <c r="L608" s="32">
        <v>150</v>
      </c>
      <c r="M608" s="35"/>
      <c r="N608" s="35" t="s">
        <v>883</v>
      </c>
      <c r="AA608" s="40" t="s">
        <v>1517</v>
      </c>
      <c r="AB608" s="22" t="s">
        <v>2226</v>
      </c>
    </row>
    <row r="609" spans="1:28" ht="12" customHeight="1" x14ac:dyDescent="0.25">
      <c r="A609" s="27" t="s">
        <v>797</v>
      </c>
      <c r="B609" s="27" t="s">
        <v>965</v>
      </c>
      <c r="C609" s="27" t="s">
        <v>36</v>
      </c>
      <c r="D609" s="28" t="s">
        <v>15</v>
      </c>
      <c r="E609" s="42" t="str">
        <f t="shared" si="9"/>
        <v>Sassicaia, Tenuta San Guido, Bolgheri - In Bond</v>
      </c>
      <c r="F609" s="36" t="s">
        <v>1520</v>
      </c>
      <c r="G609" s="28" t="s">
        <v>16</v>
      </c>
      <c r="H609" s="31">
        <v>12</v>
      </c>
      <c r="I609" s="28" t="s">
        <v>19</v>
      </c>
      <c r="J609" s="28" t="s">
        <v>22</v>
      </c>
      <c r="K609" s="32">
        <v>2200</v>
      </c>
      <c r="L609" s="32">
        <v>3000</v>
      </c>
      <c r="M609" s="36" t="s">
        <v>1521</v>
      </c>
      <c r="N609" s="35" t="s">
        <v>941</v>
      </c>
      <c r="AA609" s="40" t="s">
        <v>1519</v>
      </c>
      <c r="AB609" s="22" t="s">
        <v>2227</v>
      </c>
    </row>
    <row r="610" spans="1:28" ht="12" customHeight="1" x14ac:dyDescent="0.25">
      <c r="A610" s="27" t="s">
        <v>798</v>
      </c>
      <c r="B610" s="27" t="s">
        <v>969</v>
      </c>
      <c r="C610" s="27" t="s">
        <v>36</v>
      </c>
      <c r="D610" s="28" t="s">
        <v>15</v>
      </c>
      <c r="E610" s="42" t="str">
        <f t="shared" si="9"/>
        <v>Sassicaia, Tenuta San Guido, Bolgheri - In Bond</v>
      </c>
      <c r="F610" s="36" t="s">
        <v>1520</v>
      </c>
      <c r="G610" s="28" t="s">
        <v>16</v>
      </c>
      <c r="H610" s="31">
        <v>12</v>
      </c>
      <c r="I610" s="28" t="s">
        <v>19</v>
      </c>
      <c r="J610" s="28" t="s">
        <v>22</v>
      </c>
      <c r="K610" s="32">
        <v>2000</v>
      </c>
      <c r="L610" s="32">
        <v>3000</v>
      </c>
      <c r="M610" s="35"/>
      <c r="N610" s="35" t="s">
        <v>941</v>
      </c>
      <c r="AA610" s="40" t="s">
        <v>1519</v>
      </c>
      <c r="AB610" s="22" t="s">
        <v>2228</v>
      </c>
    </row>
    <row r="611" spans="1:28" ht="12" customHeight="1" x14ac:dyDescent="0.25">
      <c r="A611" s="27" t="s">
        <v>799</v>
      </c>
      <c r="B611" s="27" t="s">
        <v>993</v>
      </c>
      <c r="C611" s="27" t="s">
        <v>36</v>
      </c>
      <c r="D611" s="28" t="s">
        <v>15</v>
      </c>
      <c r="E611" s="42" t="str">
        <f t="shared" si="9"/>
        <v>Poggio Scalette, Piantonaia, IGT</v>
      </c>
      <c r="F611" s="36" t="s">
        <v>1523</v>
      </c>
      <c r="G611" s="28" t="s">
        <v>16</v>
      </c>
      <c r="H611" s="31">
        <v>6</v>
      </c>
      <c r="I611" s="28" t="s">
        <v>19</v>
      </c>
      <c r="J611" s="28" t="s">
        <v>18</v>
      </c>
      <c r="K611" s="32">
        <v>280</v>
      </c>
      <c r="L611" s="32">
        <v>360</v>
      </c>
      <c r="M611" s="35"/>
      <c r="N611" s="35" t="s">
        <v>936</v>
      </c>
      <c r="AA611" s="40" t="s">
        <v>1522</v>
      </c>
      <c r="AB611" s="22" t="s">
        <v>2229</v>
      </c>
    </row>
    <row r="612" spans="1:28" ht="12" customHeight="1" x14ac:dyDescent="0.25">
      <c r="A612" s="27" t="s">
        <v>800</v>
      </c>
      <c r="B612" s="27" t="s">
        <v>880</v>
      </c>
      <c r="C612" s="27" t="s">
        <v>36</v>
      </c>
      <c r="D612" s="28" t="s">
        <v>15</v>
      </c>
      <c r="E612" s="42" t="str">
        <f t="shared" si="9"/>
        <v>Bibi Graetz, Testamatta Rosso, Toscana - In Bond</v>
      </c>
      <c r="F612" s="36" t="s">
        <v>118</v>
      </c>
      <c r="G612" s="28" t="s">
        <v>16</v>
      </c>
      <c r="H612" s="31">
        <v>6</v>
      </c>
      <c r="I612" s="28" t="s">
        <v>19</v>
      </c>
      <c r="J612" s="28" t="s">
        <v>22</v>
      </c>
      <c r="K612" s="32">
        <v>800</v>
      </c>
      <c r="L612" s="32">
        <v>1200</v>
      </c>
      <c r="M612" s="35"/>
      <c r="N612" s="35"/>
      <c r="AA612" s="40" t="s">
        <v>188</v>
      </c>
      <c r="AB612" s="22" t="s">
        <v>2230</v>
      </c>
    </row>
    <row r="613" spans="1:28" ht="12" customHeight="1" x14ac:dyDescent="0.25">
      <c r="A613" s="27" t="s">
        <v>801</v>
      </c>
      <c r="B613" s="27" t="s">
        <v>1008</v>
      </c>
      <c r="C613" s="27" t="s">
        <v>43</v>
      </c>
      <c r="D613" s="28" t="s">
        <v>15</v>
      </c>
      <c r="E613" s="42" t="str">
        <f t="shared" si="9"/>
        <v>Poderi Luigi Einaudi, Barolo, Terlo Vigna Costa Grimaldi - In Bond</v>
      </c>
      <c r="F613" s="36" t="s">
        <v>1525</v>
      </c>
      <c r="G613" s="28" t="s">
        <v>16</v>
      </c>
      <c r="H613" s="31">
        <v>6</v>
      </c>
      <c r="I613" s="28" t="s">
        <v>23</v>
      </c>
      <c r="J613" s="28" t="s">
        <v>22</v>
      </c>
      <c r="K613" s="32">
        <v>150</v>
      </c>
      <c r="L613" s="32">
        <v>200</v>
      </c>
      <c r="M613" s="35"/>
      <c r="N613" s="35" t="s">
        <v>941</v>
      </c>
      <c r="AA613" s="40" t="s">
        <v>1524</v>
      </c>
      <c r="AB613" s="22" t="s">
        <v>2231</v>
      </c>
    </row>
    <row r="614" spans="1:28" ht="12" customHeight="1" x14ac:dyDescent="0.25">
      <c r="A614" s="27" t="s">
        <v>802</v>
      </c>
      <c r="B614" s="27" t="s">
        <v>1008</v>
      </c>
      <c r="C614" s="27" t="s">
        <v>43</v>
      </c>
      <c r="D614" s="28" t="s">
        <v>15</v>
      </c>
      <c r="E614" s="42" t="str">
        <f t="shared" si="9"/>
        <v>Pira Figli, Barolo, Mosconi Chiara Boschis - In Bond</v>
      </c>
      <c r="F614" s="36" t="s">
        <v>119</v>
      </c>
      <c r="G614" s="28" t="s">
        <v>16</v>
      </c>
      <c r="H614" s="31">
        <v>12</v>
      </c>
      <c r="I614" s="28" t="s">
        <v>23</v>
      </c>
      <c r="J614" s="28" t="s">
        <v>22</v>
      </c>
      <c r="K614" s="32">
        <v>500</v>
      </c>
      <c r="L614" s="32">
        <v>600</v>
      </c>
      <c r="M614" s="35"/>
      <c r="N614" s="35" t="s">
        <v>941</v>
      </c>
      <c r="AA614" s="40" t="s">
        <v>186</v>
      </c>
      <c r="AB614" s="22" t="s">
        <v>2232</v>
      </c>
    </row>
    <row r="615" spans="1:28" ht="12" customHeight="1" x14ac:dyDescent="0.25">
      <c r="A615" s="27" t="s">
        <v>803</v>
      </c>
      <c r="B615" s="27" t="s">
        <v>1008</v>
      </c>
      <c r="C615" s="27" t="s">
        <v>36</v>
      </c>
      <c r="D615" s="28" t="s">
        <v>15</v>
      </c>
      <c r="E615" s="42" t="str">
        <f t="shared" si="9"/>
        <v>Castello Romitorio, Brunello di Montalcino - In Bond</v>
      </c>
      <c r="F615" s="36" t="s">
        <v>1527</v>
      </c>
      <c r="G615" s="28" t="s">
        <v>16</v>
      </c>
      <c r="H615" s="31">
        <v>6</v>
      </c>
      <c r="I615" s="28" t="s">
        <v>23</v>
      </c>
      <c r="J615" s="28" t="s">
        <v>22</v>
      </c>
      <c r="K615" s="32">
        <v>170</v>
      </c>
      <c r="L615" s="32">
        <v>260</v>
      </c>
      <c r="M615" s="35"/>
      <c r="N615" s="35"/>
      <c r="AA615" s="40" t="s">
        <v>1526</v>
      </c>
      <c r="AB615" s="22" t="s">
        <v>2233</v>
      </c>
    </row>
    <row r="616" spans="1:28" ht="12" customHeight="1" x14ac:dyDescent="0.25">
      <c r="A616" s="27" t="s">
        <v>804</v>
      </c>
      <c r="B616" s="27" t="s">
        <v>1011</v>
      </c>
      <c r="C616" s="27" t="s">
        <v>36</v>
      </c>
      <c r="D616" s="28" t="s">
        <v>15</v>
      </c>
      <c r="E616" s="42" t="str">
        <f t="shared" si="9"/>
        <v>Querciabella, Chianti Classico - In Bond</v>
      </c>
      <c r="F616" s="36" t="s">
        <v>1529</v>
      </c>
      <c r="G616" s="28" t="s">
        <v>16</v>
      </c>
      <c r="H616" s="31">
        <v>12</v>
      </c>
      <c r="I616" s="28" t="s">
        <v>23</v>
      </c>
      <c r="J616" s="28" t="s">
        <v>22</v>
      </c>
      <c r="K616" s="32">
        <v>150</v>
      </c>
      <c r="L616" s="32">
        <v>200</v>
      </c>
      <c r="M616" s="35" t="s">
        <v>128</v>
      </c>
      <c r="N616" s="35"/>
      <c r="AA616" s="40" t="s">
        <v>1528</v>
      </c>
      <c r="AB616" s="22" t="s">
        <v>2234</v>
      </c>
    </row>
    <row r="617" spans="1:28" ht="12" customHeight="1" x14ac:dyDescent="0.25">
      <c r="A617" s="27" t="s">
        <v>805</v>
      </c>
      <c r="B617" s="27" t="s">
        <v>1011</v>
      </c>
      <c r="C617" s="27" t="s">
        <v>36</v>
      </c>
      <c r="D617" s="28" t="s">
        <v>15</v>
      </c>
      <c r="E617" s="42" t="str">
        <f t="shared" si="9"/>
        <v>Querciabella, Chianti Classico - In Bond</v>
      </c>
      <c r="F617" s="36" t="s">
        <v>1529</v>
      </c>
      <c r="G617" s="28" t="s">
        <v>16</v>
      </c>
      <c r="H617" s="31">
        <v>12</v>
      </c>
      <c r="I617" s="28" t="s">
        <v>23</v>
      </c>
      <c r="J617" s="28" t="s">
        <v>22</v>
      </c>
      <c r="K617" s="32">
        <v>150</v>
      </c>
      <c r="L617" s="32">
        <v>200</v>
      </c>
      <c r="M617" s="35"/>
      <c r="N617" s="35"/>
      <c r="AA617" s="40" t="s">
        <v>1528</v>
      </c>
      <c r="AB617" s="22" t="s">
        <v>2235</v>
      </c>
    </row>
    <row r="618" spans="1:28" ht="12" customHeight="1" x14ac:dyDescent="0.25">
      <c r="A618" s="27" t="s">
        <v>806</v>
      </c>
      <c r="B618" s="27" t="s">
        <v>1011</v>
      </c>
      <c r="C618" s="27" t="s">
        <v>36</v>
      </c>
      <c r="D618" s="28" t="s">
        <v>15</v>
      </c>
      <c r="E618" s="42" t="str">
        <f t="shared" si="9"/>
        <v>Castello di Ama, Apparita, Toscana - In Bond</v>
      </c>
      <c r="F618" s="36" t="s">
        <v>87</v>
      </c>
      <c r="G618" s="28" t="s">
        <v>16</v>
      </c>
      <c r="H618" s="31">
        <v>12</v>
      </c>
      <c r="I618" s="28" t="s">
        <v>17</v>
      </c>
      <c r="J618" s="28" t="s">
        <v>22</v>
      </c>
      <c r="K618" s="32">
        <v>1200</v>
      </c>
      <c r="L618" s="32">
        <v>1500</v>
      </c>
      <c r="M618" s="35" t="s">
        <v>69</v>
      </c>
      <c r="N618" s="36"/>
      <c r="AA618" s="40" t="s">
        <v>86</v>
      </c>
      <c r="AB618" s="22" t="s">
        <v>2236</v>
      </c>
    </row>
    <row r="619" spans="1:28" ht="12" customHeight="1" x14ac:dyDescent="0.25">
      <c r="A619" s="27" t="s">
        <v>807</v>
      </c>
      <c r="B619" s="28" t="s">
        <v>921</v>
      </c>
      <c r="C619" s="27" t="s">
        <v>36</v>
      </c>
      <c r="D619" s="28" t="s">
        <v>15</v>
      </c>
      <c r="E619" s="42" t="str">
        <f t="shared" si="9"/>
        <v>Argiano, Toscana, Solengo - In Bond</v>
      </c>
      <c r="F619" s="35" t="s">
        <v>120</v>
      </c>
      <c r="G619" s="28" t="s">
        <v>16</v>
      </c>
      <c r="H619" s="31">
        <v>6</v>
      </c>
      <c r="I619" s="28" t="s">
        <v>23</v>
      </c>
      <c r="J619" s="28" t="s">
        <v>22</v>
      </c>
      <c r="K619" s="32">
        <v>130</v>
      </c>
      <c r="L619" s="32">
        <v>170</v>
      </c>
      <c r="M619" s="49"/>
      <c r="N619" s="35"/>
      <c r="AA619" s="41" t="s">
        <v>187</v>
      </c>
      <c r="AB619" s="22" t="s">
        <v>2237</v>
      </c>
    </row>
    <row r="620" spans="1:28" ht="12" customHeight="1" x14ac:dyDescent="0.25">
      <c r="A620" s="27" t="s">
        <v>808</v>
      </c>
      <c r="B620" s="27" t="s">
        <v>922</v>
      </c>
      <c r="C620" s="27" t="s">
        <v>1530</v>
      </c>
      <c r="D620" s="28" t="s">
        <v>15</v>
      </c>
      <c r="E620" s="42" t="str">
        <f t="shared" si="9"/>
        <v>San Leonardo, San Leonardo, IGT - In Bond</v>
      </c>
      <c r="F620" s="36" t="s">
        <v>1532</v>
      </c>
      <c r="G620" s="28" t="s">
        <v>16</v>
      </c>
      <c r="H620" s="31">
        <v>12</v>
      </c>
      <c r="I620" s="28" t="s">
        <v>19</v>
      </c>
      <c r="J620" s="28" t="s">
        <v>22</v>
      </c>
      <c r="K620" s="32">
        <v>180</v>
      </c>
      <c r="L620" s="32">
        <v>240</v>
      </c>
      <c r="M620" s="36" t="s">
        <v>1533</v>
      </c>
      <c r="N620" s="36" t="s">
        <v>941</v>
      </c>
      <c r="AA620" s="40" t="s">
        <v>1531</v>
      </c>
      <c r="AB620" s="22" t="s">
        <v>2238</v>
      </c>
    </row>
    <row r="621" spans="1:28" ht="12" customHeight="1" x14ac:dyDescent="0.25">
      <c r="A621" s="27" t="s">
        <v>809</v>
      </c>
      <c r="B621" s="27" t="s">
        <v>922</v>
      </c>
      <c r="C621" s="27" t="s">
        <v>1530</v>
      </c>
      <c r="D621" s="28" t="s">
        <v>15</v>
      </c>
      <c r="E621" s="42" t="str">
        <f t="shared" si="9"/>
        <v>San Leonardo, San Leonardo, IGT - In Bond</v>
      </c>
      <c r="F621" s="36" t="s">
        <v>1532</v>
      </c>
      <c r="G621" s="28" t="s">
        <v>16</v>
      </c>
      <c r="H621" s="31">
        <v>6</v>
      </c>
      <c r="I621" s="28" t="s">
        <v>19</v>
      </c>
      <c r="J621" s="28" t="s">
        <v>22</v>
      </c>
      <c r="K621" s="32">
        <v>90</v>
      </c>
      <c r="L621" s="32">
        <v>120</v>
      </c>
      <c r="M621" s="35"/>
      <c r="N621" s="35" t="s">
        <v>941</v>
      </c>
      <c r="AA621" s="40" t="s">
        <v>1531</v>
      </c>
      <c r="AB621" s="22" t="s">
        <v>2239</v>
      </c>
    </row>
    <row r="622" spans="1:28" ht="12" customHeight="1" x14ac:dyDescent="0.25">
      <c r="A622" s="27" t="s">
        <v>810</v>
      </c>
      <c r="B622" s="27" t="s">
        <v>1027</v>
      </c>
      <c r="C622" s="27" t="s">
        <v>36</v>
      </c>
      <c r="D622" s="28" t="s">
        <v>15</v>
      </c>
      <c r="E622" s="42" t="str">
        <f t="shared" si="9"/>
        <v>Fattoria Le Pupille, Saffredi, Toscana IGT - In Bond</v>
      </c>
      <c r="F622" s="36" t="s">
        <v>1535</v>
      </c>
      <c r="G622" s="28" t="s">
        <v>16</v>
      </c>
      <c r="H622" s="31">
        <v>6</v>
      </c>
      <c r="I622" s="28" t="s">
        <v>19</v>
      </c>
      <c r="J622" s="28" t="s">
        <v>22</v>
      </c>
      <c r="K622" s="32">
        <v>150</v>
      </c>
      <c r="L622" s="32">
        <v>200</v>
      </c>
      <c r="M622" s="35"/>
      <c r="N622" s="35" t="s">
        <v>941</v>
      </c>
      <c r="AA622" s="40" t="s">
        <v>1534</v>
      </c>
      <c r="AB622" s="22" t="s">
        <v>2240</v>
      </c>
    </row>
    <row r="623" spans="1:28" ht="12" customHeight="1" x14ac:dyDescent="0.25">
      <c r="A623" s="27" t="s">
        <v>811</v>
      </c>
      <c r="B623" s="27" t="s">
        <v>1029</v>
      </c>
      <c r="C623" s="27" t="s">
        <v>43</v>
      </c>
      <c r="D623" s="28" t="s">
        <v>15</v>
      </c>
      <c r="E623" s="42" t="str">
        <f t="shared" si="9"/>
        <v>Giovanni Rosso, Barolo, La Serra</v>
      </c>
      <c r="F623" s="36" t="s">
        <v>1537</v>
      </c>
      <c r="G623" s="28" t="s">
        <v>16</v>
      </c>
      <c r="H623" s="31">
        <v>12</v>
      </c>
      <c r="I623" s="28" t="s">
        <v>19</v>
      </c>
      <c r="J623" s="28" t="s">
        <v>18</v>
      </c>
      <c r="K623" s="32">
        <v>360</v>
      </c>
      <c r="L623" s="32">
        <v>480</v>
      </c>
      <c r="M623" s="35" t="s">
        <v>69</v>
      </c>
      <c r="N623" s="35"/>
      <c r="AA623" s="40" t="s">
        <v>1536</v>
      </c>
      <c r="AB623" s="22" t="s">
        <v>2241</v>
      </c>
    </row>
    <row r="624" spans="1:28" ht="12" customHeight="1" x14ac:dyDescent="0.25">
      <c r="A624" s="27" t="s">
        <v>812</v>
      </c>
      <c r="B624" s="28" t="s">
        <v>1029</v>
      </c>
      <c r="C624" s="27" t="s">
        <v>43</v>
      </c>
      <c r="D624" s="28" t="s">
        <v>15</v>
      </c>
      <c r="E624" s="42" t="str">
        <f t="shared" si="9"/>
        <v>Giovanni Rosso, Barolo, La Serra</v>
      </c>
      <c r="F624" s="35" t="s">
        <v>1537</v>
      </c>
      <c r="G624" s="28" t="s">
        <v>16</v>
      </c>
      <c r="H624" s="31">
        <v>12</v>
      </c>
      <c r="I624" s="28" t="s">
        <v>19</v>
      </c>
      <c r="J624" s="28" t="s">
        <v>18</v>
      </c>
      <c r="K624" s="32">
        <v>360</v>
      </c>
      <c r="L624" s="32">
        <v>480</v>
      </c>
      <c r="M624" s="49" t="s">
        <v>69</v>
      </c>
      <c r="N624" s="36"/>
      <c r="AA624" s="41" t="s">
        <v>1536</v>
      </c>
      <c r="AB624" s="22" t="s">
        <v>2242</v>
      </c>
    </row>
    <row r="625" spans="1:28" ht="12" customHeight="1" x14ac:dyDescent="0.25">
      <c r="A625" s="27" t="s">
        <v>813</v>
      </c>
      <c r="B625" s="27" t="s">
        <v>1035</v>
      </c>
      <c r="C625" s="27" t="s">
        <v>36</v>
      </c>
      <c r="D625" s="28" t="s">
        <v>15</v>
      </c>
      <c r="E625" s="42" t="str">
        <f t="shared" si="9"/>
        <v>Fattoria Le Pupille, Saffredi, Toscana IGT - In Bond</v>
      </c>
      <c r="F625" s="36" t="s">
        <v>1535</v>
      </c>
      <c r="G625" s="28" t="s">
        <v>16</v>
      </c>
      <c r="H625" s="31">
        <v>6</v>
      </c>
      <c r="I625" s="28" t="s">
        <v>19</v>
      </c>
      <c r="J625" s="28" t="s">
        <v>22</v>
      </c>
      <c r="K625" s="32">
        <v>200</v>
      </c>
      <c r="L625" s="32">
        <v>300</v>
      </c>
      <c r="M625" s="35"/>
      <c r="N625" s="36" t="s">
        <v>941</v>
      </c>
      <c r="AA625" s="40" t="s">
        <v>1534</v>
      </c>
      <c r="AB625" s="22" t="s">
        <v>2243</v>
      </c>
    </row>
    <row r="626" spans="1:28" ht="12" customHeight="1" x14ac:dyDescent="0.25">
      <c r="A626" s="27" t="s">
        <v>814</v>
      </c>
      <c r="B626" s="27" t="s">
        <v>24</v>
      </c>
      <c r="C626" s="27"/>
      <c r="D626" s="28" t="s">
        <v>15</v>
      </c>
      <c r="E626" s="42" t="str">
        <f t="shared" si="9"/>
        <v>1999/2009 Bordeaux and Brunello di Montalcino</v>
      </c>
      <c r="F626" s="36"/>
      <c r="G626" s="28" t="s">
        <v>16</v>
      </c>
      <c r="H626" s="31">
        <v>5</v>
      </c>
      <c r="I626" s="28" t="s">
        <v>17</v>
      </c>
      <c r="J626" s="28" t="s">
        <v>18</v>
      </c>
      <c r="K626" s="32">
        <v>100</v>
      </c>
      <c r="L626" s="32">
        <v>150</v>
      </c>
      <c r="M626" s="35" t="s">
        <v>1539</v>
      </c>
      <c r="N626" s="36"/>
      <c r="AA626" s="40" t="s">
        <v>1538</v>
      </c>
      <c r="AB626" s="22" t="s">
        <v>2244</v>
      </c>
    </row>
    <row r="627" spans="1:28" ht="12" customHeight="1" x14ac:dyDescent="0.25">
      <c r="A627" s="27" t="s">
        <v>815</v>
      </c>
      <c r="B627" s="27" t="s">
        <v>1540</v>
      </c>
      <c r="C627" s="27" t="s">
        <v>53</v>
      </c>
      <c r="D627" s="28" t="s">
        <v>15</v>
      </c>
      <c r="E627" s="42" t="str">
        <f t="shared" si="9"/>
        <v>Vega Sicilia, Unico, Ribera del Duero</v>
      </c>
      <c r="F627" s="36" t="s">
        <v>1542</v>
      </c>
      <c r="G627" s="28" t="s">
        <v>16</v>
      </c>
      <c r="H627" s="31">
        <v>1</v>
      </c>
      <c r="I627" s="28" t="s">
        <v>17</v>
      </c>
      <c r="J627" s="28" t="s">
        <v>18</v>
      </c>
      <c r="K627" s="32">
        <v>150</v>
      </c>
      <c r="L627" s="32">
        <v>240</v>
      </c>
      <c r="M627" s="35"/>
      <c r="N627" s="36"/>
      <c r="AA627" s="40" t="s">
        <v>1541</v>
      </c>
      <c r="AB627" s="22" t="s">
        <v>2245</v>
      </c>
    </row>
    <row r="628" spans="1:28" ht="12" customHeight="1" x14ac:dyDescent="0.25">
      <c r="A628" s="27" t="s">
        <v>816</v>
      </c>
      <c r="B628" s="27" t="s">
        <v>914</v>
      </c>
      <c r="C628" s="27" t="s">
        <v>52</v>
      </c>
      <c r="D628" s="28" t="s">
        <v>15</v>
      </c>
      <c r="E628" s="42" t="str">
        <f t="shared" si="9"/>
        <v>Artadi, Grandes Anadas, Rioja (Double Magnum)</v>
      </c>
      <c r="F628" s="36" t="s">
        <v>121</v>
      </c>
      <c r="G628" s="28" t="s">
        <v>72</v>
      </c>
      <c r="H628" s="31">
        <v>1</v>
      </c>
      <c r="I628" s="28" t="s">
        <v>17</v>
      </c>
      <c r="J628" s="28" t="s">
        <v>18</v>
      </c>
      <c r="K628" s="32">
        <v>400</v>
      </c>
      <c r="L628" s="32">
        <v>500</v>
      </c>
      <c r="M628" s="35" t="s">
        <v>139</v>
      </c>
      <c r="N628" s="36"/>
      <c r="AA628" s="40" t="s">
        <v>189</v>
      </c>
      <c r="AB628" s="22" t="s">
        <v>2246</v>
      </c>
    </row>
    <row r="629" spans="1:28" ht="12" customHeight="1" x14ac:dyDescent="0.25">
      <c r="A629" s="27" t="s">
        <v>817</v>
      </c>
      <c r="B629" s="27" t="s">
        <v>24</v>
      </c>
      <c r="C629" s="27" t="s">
        <v>52</v>
      </c>
      <c r="D629" s="28" t="s">
        <v>15</v>
      </c>
      <c r="E629" s="42" t="str">
        <f t="shared" si="9"/>
        <v>2001/2018 CVNE, Imperial Gran Reserva and Reserva Especial Rioja (Magnums)</v>
      </c>
      <c r="F629" s="36" t="s">
        <v>1544</v>
      </c>
      <c r="G629" s="28" t="s">
        <v>21</v>
      </c>
      <c r="H629" s="31">
        <v>4</v>
      </c>
      <c r="I629" s="28" t="s">
        <v>17</v>
      </c>
      <c r="J629" s="28" t="s">
        <v>18</v>
      </c>
      <c r="K629" s="32">
        <v>200</v>
      </c>
      <c r="L629" s="32">
        <v>300</v>
      </c>
      <c r="M629" s="35" t="s">
        <v>1545</v>
      </c>
      <c r="N629" s="36" t="s">
        <v>883</v>
      </c>
      <c r="AA629" s="40" t="s">
        <v>1543</v>
      </c>
      <c r="AB629" s="22" t="s">
        <v>2247</v>
      </c>
    </row>
    <row r="630" spans="1:28" ht="12" customHeight="1" x14ac:dyDescent="0.25">
      <c r="A630" s="27" t="s">
        <v>818</v>
      </c>
      <c r="B630" s="27" t="s">
        <v>969</v>
      </c>
      <c r="C630" s="27" t="s">
        <v>53</v>
      </c>
      <c r="D630" s="28" t="s">
        <v>15</v>
      </c>
      <c r="E630" s="42" t="str">
        <f t="shared" si="9"/>
        <v>Vega Sicilia, Alion, Ribera del Duero</v>
      </c>
      <c r="F630" s="36" t="s">
        <v>1542</v>
      </c>
      <c r="G630" s="28" t="s">
        <v>16</v>
      </c>
      <c r="H630" s="31">
        <v>11</v>
      </c>
      <c r="I630" s="28" t="s">
        <v>17</v>
      </c>
      <c r="J630" s="28" t="s">
        <v>18</v>
      </c>
      <c r="K630" s="32">
        <v>600</v>
      </c>
      <c r="L630" s="32">
        <v>800</v>
      </c>
      <c r="M630" s="35"/>
      <c r="N630" s="36" t="s">
        <v>883</v>
      </c>
      <c r="AA630" s="40" t="s">
        <v>1546</v>
      </c>
      <c r="AB630" s="22" t="s">
        <v>2248</v>
      </c>
    </row>
    <row r="631" spans="1:28" ht="12" customHeight="1" x14ac:dyDescent="0.25">
      <c r="A631" s="27" t="s">
        <v>819</v>
      </c>
      <c r="B631" s="27" t="s">
        <v>916</v>
      </c>
      <c r="C631" s="27" t="s">
        <v>52</v>
      </c>
      <c r="D631" s="28" t="s">
        <v>15</v>
      </c>
      <c r="E631" s="42" t="str">
        <f t="shared" si="9"/>
        <v>Remirez de Ganuza, Reserva Tinto, Rioja</v>
      </c>
      <c r="F631" s="36" t="s">
        <v>1548</v>
      </c>
      <c r="G631" s="28" t="s">
        <v>16</v>
      </c>
      <c r="H631" s="31">
        <v>6</v>
      </c>
      <c r="I631" s="28" t="s">
        <v>19</v>
      </c>
      <c r="J631" s="28" t="s">
        <v>18</v>
      </c>
      <c r="K631" s="32">
        <v>120</v>
      </c>
      <c r="L631" s="32">
        <v>160</v>
      </c>
      <c r="M631" s="35"/>
      <c r="N631" s="36" t="s">
        <v>883</v>
      </c>
      <c r="AA631" s="40" t="s">
        <v>1547</v>
      </c>
      <c r="AB631" s="22" t="s">
        <v>2249</v>
      </c>
    </row>
    <row r="632" spans="1:28" ht="12" customHeight="1" x14ac:dyDescent="0.25">
      <c r="A632" s="27" t="s">
        <v>820</v>
      </c>
      <c r="B632" s="27" t="s">
        <v>1011</v>
      </c>
      <c r="C632" s="27" t="s">
        <v>53</v>
      </c>
      <c r="D632" s="28" t="s">
        <v>15</v>
      </c>
      <c r="E632" s="42" t="str">
        <f t="shared" si="9"/>
        <v>Vega Sicilia, Valbuena 5.°, Ribera del Duero</v>
      </c>
      <c r="F632" s="36" t="s">
        <v>1542</v>
      </c>
      <c r="G632" s="28" t="s">
        <v>16</v>
      </c>
      <c r="H632" s="31">
        <v>3</v>
      </c>
      <c r="I632" s="28" t="s">
        <v>19</v>
      </c>
      <c r="J632" s="28" t="s">
        <v>18</v>
      </c>
      <c r="K632" s="32">
        <v>180</v>
      </c>
      <c r="L632" s="32">
        <v>240</v>
      </c>
      <c r="M632" s="36"/>
      <c r="N632" s="35" t="s">
        <v>883</v>
      </c>
      <c r="AA632" s="40" t="s">
        <v>1549</v>
      </c>
      <c r="AB632" s="22" t="s">
        <v>2250</v>
      </c>
    </row>
    <row r="633" spans="1:28" ht="12" customHeight="1" x14ac:dyDescent="0.25">
      <c r="A633" s="27" t="s">
        <v>821</v>
      </c>
      <c r="B633" s="27" t="s">
        <v>991</v>
      </c>
      <c r="C633" s="27" t="s">
        <v>1550</v>
      </c>
      <c r="D633" s="28" t="s">
        <v>15</v>
      </c>
      <c r="E633" s="42" t="str">
        <f t="shared" si="9"/>
        <v>Bodegas Mas Alta, Priorat, Creu Alta</v>
      </c>
      <c r="F633" s="36" t="s">
        <v>1552</v>
      </c>
      <c r="G633" s="28" t="s">
        <v>16</v>
      </c>
      <c r="H633" s="31">
        <v>12</v>
      </c>
      <c r="I633" s="28" t="s">
        <v>19</v>
      </c>
      <c r="J633" s="28" t="s">
        <v>18</v>
      </c>
      <c r="K633" s="32">
        <v>180</v>
      </c>
      <c r="L633" s="32">
        <v>240</v>
      </c>
      <c r="M633" s="36" t="s">
        <v>69</v>
      </c>
      <c r="N633" s="35" t="s">
        <v>936</v>
      </c>
      <c r="AA633" s="40" t="s">
        <v>1551</v>
      </c>
      <c r="AB633" s="22" t="s">
        <v>2251</v>
      </c>
    </row>
    <row r="634" spans="1:28" ht="12" customHeight="1" x14ac:dyDescent="0.25">
      <c r="A634" s="27" t="s">
        <v>822</v>
      </c>
      <c r="B634" s="28" t="s">
        <v>880</v>
      </c>
      <c r="C634" s="27" t="s">
        <v>52</v>
      </c>
      <c r="D634" s="28" t="s">
        <v>15</v>
      </c>
      <c r="E634" s="42" t="str">
        <f t="shared" si="9"/>
        <v>La Rioja Alta, 904 Gran Reserva, Rioja - In Bond</v>
      </c>
      <c r="F634" s="35" t="s">
        <v>122</v>
      </c>
      <c r="G634" s="28" t="s">
        <v>16</v>
      </c>
      <c r="H634" s="31">
        <v>6</v>
      </c>
      <c r="I634" s="28" t="s">
        <v>19</v>
      </c>
      <c r="J634" s="28" t="s">
        <v>22</v>
      </c>
      <c r="K634" s="32">
        <v>180</v>
      </c>
      <c r="L634" s="32">
        <v>220</v>
      </c>
      <c r="M634" s="49"/>
      <c r="N634" s="36"/>
      <c r="AA634" s="41" t="s">
        <v>190</v>
      </c>
      <c r="AB634" s="22" t="s">
        <v>2252</v>
      </c>
    </row>
    <row r="635" spans="1:28" ht="12" customHeight="1" x14ac:dyDescent="0.25">
      <c r="A635" s="27" t="s">
        <v>823</v>
      </c>
      <c r="B635" s="27" t="s">
        <v>1029</v>
      </c>
      <c r="C635" s="27" t="s">
        <v>52</v>
      </c>
      <c r="D635" s="28" t="s">
        <v>15</v>
      </c>
      <c r="E635" s="42" t="str">
        <f t="shared" si="9"/>
        <v>La Rioja Alta, Vina Ardanza, Rioja - In Bond</v>
      </c>
      <c r="F635" s="36" t="s">
        <v>122</v>
      </c>
      <c r="G635" s="28" t="s">
        <v>16</v>
      </c>
      <c r="H635" s="31">
        <v>6</v>
      </c>
      <c r="I635" s="28" t="s">
        <v>23</v>
      </c>
      <c r="J635" s="28" t="s">
        <v>22</v>
      </c>
      <c r="K635" s="32">
        <v>90</v>
      </c>
      <c r="L635" s="32">
        <v>120</v>
      </c>
      <c r="M635" s="35"/>
      <c r="N635" s="35"/>
      <c r="AA635" s="40" t="s">
        <v>1553</v>
      </c>
      <c r="AB635" s="22" t="s">
        <v>2253</v>
      </c>
    </row>
    <row r="636" spans="1:28" ht="12" customHeight="1" x14ac:dyDescent="0.25">
      <c r="A636" s="27" t="s">
        <v>824</v>
      </c>
      <c r="B636" s="27" t="s">
        <v>918</v>
      </c>
      <c r="C636" s="27" t="s">
        <v>1554</v>
      </c>
      <c r="D636" s="28" t="s">
        <v>15</v>
      </c>
      <c r="E636" s="42" t="str">
        <f t="shared" si="9"/>
        <v>Casa Ferreirinha, Reserva Especial, Douro</v>
      </c>
      <c r="F636" s="36" t="s">
        <v>1556</v>
      </c>
      <c r="G636" s="28" t="s">
        <v>16</v>
      </c>
      <c r="H636" s="31">
        <v>6</v>
      </c>
      <c r="I636" s="28" t="s">
        <v>19</v>
      </c>
      <c r="J636" s="28" t="s">
        <v>18</v>
      </c>
      <c r="K636" s="32">
        <v>800</v>
      </c>
      <c r="L636" s="32">
        <v>1200</v>
      </c>
      <c r="M636" s="35"/>
      <c r="N636" s="36" t="s">
        <v>883</v>
      </c>
      <c r="AA636" s="40" t="s">
        <v>1555</v>
      </c>
      <c r="AB636" s="22" t="s">
        <v>2254</v>
      </c>
    </row>
    <row r="637" spans="1:28" ht="12" customHeight="1" x14ac:dyDescent="0.25">
      <c r="A637" s="27" t="s">
        <v>825</v>
      </c>
      <c r="B637" s="27" t="s">
        <v>1035</v>
      </c>
      <c r="C637" s="27" t="s">
        <v>45</v>
      </c>
      <c r="D637" s="28" t="s">
        <v>29</v>
      </c>
      <c r="E637" s="42" t="str">
        <f t="shared" si="9"/>
        <v>Shaw + Smith, M3 Chardonnay, Adelaide Hills (Halves) - In Bond</v>
      </c>
      <c r="F637" s="36" t="s">
        <v>1558</v>
      </c>
      <c r="G637" s="28" t="s">
        <v>31</v>
      </c>
      <c r="H637" s="31">
        <v>12</v>
      </c>
      <c r="I637" s="28" t="s">
        <v>23</v>
      </c>
      <c r="J637" s="28" t="s">
        <v>22</v>
      </c>
      <c r="K637" s="32">
        <v>80</v>
      </c>
      <c r="L637" s="32">
        <v>120</v>
      </c>
      <c r="M637" s="35" t="s">
        <v>1436</v>
      </c>
      <c r="N637" s="36"/>
      <c r="AA637" s="40" t="s">
        <v>1557</v>
      </c>
      <c r="AB637" s="22" t="s">
        <v>2255</v>
      </c>
    </row>
    <row r="638" spans="1:28" ht="12" customHeight="1" x14ac:dyDescent="0.25">
      <c r="A638" s="27" t="s">
        <v>826</v>
      </c>
      <c r="B638" s="27" t="s">
        <v>1044</v>
      </c>
      <c r="C638" s="27" t="s">
        <v>45</v>
      </c>
      <c r="D638" s="28" t="s">
        <v>29</v>
      </c>
      <c r="E638" s="42" t="str">
        <f t="shared" si="9"/>
        <v>Shaw + Smith, M3 Chardonnay, Adelaide Hills - In Bond</v>
      </c>
      <c r="F638" s="36" t="s">
        <v>1558</v>
      </c>
      <c r="G638" s="28" t="s">
        <v>16</v>
      </c>
      <c r="H638" s="31">
        <v>6</v>
      </c>
      <c r="I638" s="28" t="s">
        <v>23</v>
      </c>
      <c r="J638" s="28" t="s">
        <v>22</v>
      </c>
      <c r="K638" s="32">
        <v>80</v>
      </c>
      <c r="L638" s="32">
        <v>120</v>
      </c>
      <c r="M638" s="36" t="s">
        <v>1436</v>
      </c>
      <c r="N638" s="36"/>
      <c r="AA638" s="40" t="s">
        <v>1559</v>
      </c>
      <c r="AB638" s="22" t="s">
        <v>2256</v>
      </c>
    </row>
    <row r="639" spans="1:28" ht="12" customHeight="1" x14ac:dyDescent="0.25">
      <c r="A639" s="27" t="s">
        <v>827</v>
      </c>
      <c r="B639" s="27" t="s">
        <v>1010</v>
      </c>
      <c r="C639" s="27" t="s">
        <v>1560</v>
      </c>
      <c r="D639" s="28" t="s">
        <v>15</v>
      </c>
      <c r="E639" s="42" t="str">
        <f t="shared" si="9"/>
        <v>Esk Valley, Merlot Cabernet Sauvignon Malbec, Gimblett Gravels</v>
      </c>
      <c r="F639" s="36" t="s">
        <v>1562</v>
      </c>
      <c r="G639" s="28" t="s">
        <v>16</v>
      </c>
      <c r="H639" s="31">
        <v>12</v>
      </c>
      <c r="I639" s="28" t="s">
        <v>19</v>
      </c>
      <c r="J639" s="28" t="s">
        <v>18</v>
      </c>
      <c r="K639" s="32">
        <v>80</v>
      </c>
      <c r="L639" s="32">
        <v>120</v>
      </c>
      <c r="M639" s="36"/>
      <c r="N639" s="36" t="s">
        <v>883</v>
      </c>
      <c r="AA639" s="40" t="s">
        <v>1561</v>
      </c>
      <c r="AB639" s="22" t="s">
        <v>2257</v>
      </c>
    </row>
    <row r="640" spans="1:28" ht="12" customHeight="1" x14ac:dyDescent="0.25">
      <c r="A640" s="27" t="s">
        <v>828</v>
      </c>
      <c r="B640" s="27" t="s">
        <v>1011</v>
      </c>
      <c r="C640" s="27" t="s">
        <v>1560</v>
      </c>
      <c r="D640" s="28" t="s">
        <v>15</v>
      </c>
      <c r="E640" s="42" t="str">
        <f t="shared" si="9"/>
        <v>Te Mata, Coleraine, Hawke's Bay - In Bond</v>
      </c>
      <c r="F640" s="36" t="s">
        <v>1564</v>
      </c>
      <c r="G640" s="28" t="s">
        <v>16</v>
      </c>
      <c r="H640" s="31">
        <v>6</v>
      </c>
      <c r="I640" s="28" t="s">
        <v>19</v>
      </c>
      <c r="J640" s="28" t="s">
        <v>22</v>
      </c>
      <c r="K640" s="32">
        <v>200</v>
      </c>
      <c r="L640" s="32">
        <v>300</v>
      </c>
      <c r="M640" s="35"/>
      <c r="N640" s="36"/>
      <c r="AA640" s="40" t="s">
        <v>1563</v>
      </c>
      <c r="AB640" s="22" t="s">
        <v>2258</v>
      </c>
    </row>
    <row r="641" spans="1:28" ht="12" customHeight="1" x14ac:dyDescent="0.25">
      <c r="A641" s="27" t="s">
        <v>829</v>
      </c>
      <c r="B641" s="27" t="s">
        <v>1011</v>
      </c>
      <c r="C641" s="27" t="s">
        <v>1560</v>
      </c>
      <c r="D641" s="28" t="s">
        <v>15</v>
      </c>
      <c r="E641" s="42" t="str">
        <f t="shared" si="9"/>
        <v>Te Mata, Coleraine, Hawke's Bay - In Bond</v>
      </c>
      <c r="F641" s="36" t="s">
        <v>1564</v>
      </c>
      <c r="G641" s="28" t="s">
        <v>16</v>
      </c>
      <c r="H641" s="31">
        <v>12</v>
      </c>
      <c r="I641" s="28" t="s">
        <v>19</v>
      </c>
      <c r="J641" s="28" t="s">
        <v>22</v>
      </c>
      <c r="K641" s="32">
        <v>400</v>
      </c>
      <c r="L641" s="32">
        <v>600</v>
      </c>
      <c r="M641" s="35" t="s">
        <v>69</v>
      </c>
      <c r="N641" s="35"/>
      <c r="AA641" s="40" t="s">
        <v>1563</v>
      </c>
      <c r="AB641" s="22" t="s">
        <v>2259</v>
      </c>
    </row>
    <row r="642" spans="1:28" ht="12" customHeight="1" x14ac:dyDescent="0.25">
      <c r="A642" s="27" t="s">
        <v>830</v>
      </c>
      <c r="B642" s="27" t="s">
        <v>24</v>
      </c>
      <c r="C642" s="27"/>
      <c r="D642" s="28" t="s">
        <v>15</v>
      </c>
      <c r="E642" s="42" t="str">
        <f t="shared" si="9"/>
        <v>2015/2018 Te Mata, Coleraine and Felton Road, Cornish Point</v>
      </c>
      <c r="F642" s="36"/>
      <c r="G642" s="28" t="s">
        <v>16</v>
      </c>
      <c r="H642" s="31">
        <v>7</v>
      </c>
      <c r="I642" s="28" t="s">
        <v>17</v>
      </c>
      <c r="J642" s="28" t="s">
        <v>18</v>
      </c>
      <c r="K642" s="32">
        <v>120</v>
      </c>
      <c r="L642" s="32">
        <v>180</v>
      </c>
      <c r="M642" s="35" t="s">
        <v>1566</v>
      </c>
      <c r="N642" s="35"/>
      <c r="AA642" s="40" t="s">
        <v>1565</v>
      </c>
      <c r="AB642" s="22" t="s">
        <v>2260</v>
      </c>
    </row>
    <row r="643" spans="1:28" ht="12" customHeight="1" x14ac:dyDescent="0.25">
      <c r="A643" s="27" t="s">
        <v>831</v>
      </c>
      <c r="B643" s="27" t="s">
        <v>1029</v>
      </c>
      <c r="C643" s="27" t="s">
        <v>1567</v>
      </c>
      <c r="D643" s="28" t="s">
        <v>29</v>
      </c>
      <c r="E643" s="42" t="str">
        <f t="shared" si="9"/>
        <v>Alvi's Drift, Albertus Viljoen Limited Release Chardonnay, Worcester - In Bond</v>
      </c>
      <c r="F643" s="36" t="s">
        <v>1569</v>
      </c>
      <c r="G643" s="28" t="s">
        <v>16</v>
      </c>
      <c r="H643" s="31">
        <v>12</v>
      </c>
      <c r="I643" s="28" t="s">
        <v>23</v>
      </c>
      <c r="J643" s="28" t="s">
        <v>22</v>
      </c>
      <c r="K643" s="32">
        <v>90</v>
      </c>
      <c r="L643" s="32">
        <v>120</v>
      </c>
      <c r="M643" s="35" t="s">
        <v>1436</v>
      </c>
      <c r="N643" s="35"/>
      <c r="AA643" s="40" t="s">
        <v>1568</v>
      </c>
      <c r="AB643" s="22" t="s">
        <v>2261</v>
      </c>
    </row>
    <row r="644" spans="1:28" ht="12" customHeight="1" x14ac:dyDescent="0.25">
      <c r="A644" s="27" t="s">
        <v>832</v>
      </c>
      <c r="B644" s="27" t="s">
        <v>1029</v>
      </c>
      <c r="C644" s="27" t="s">
        <v>1567</v>
      </c>
      <c r="D644" s="28" t="s">
        <v>29</v>
      </c>
      <c r="E644" s="42" t="str">
        <f t="shared" ref="E644:E676" si="10">HYPERLINK(AB644,AA644)</f>
        <v>Alvi's Drift, Albertus Viljoen Limited Release Chardonnay, Worcester - In Bond</v>
      </c>
      <c r="F644" s="36" t="s">
        <v>1569</v>
      </c>
      <c r="G644" s="28" t="s">
        <v>16</v>
      </c>
      <c r="H644" s="31">
        <v>12</v>
      </c>
      <c r="I644" s="28" t="s">
        <v>23</v>
      </c>
      <c r="J644" s="28" t="s">
        <v>22</v>
      </c>
      <c r="K644" s="32">
        <v>90</v>
      </c>
      <c r="L644" s="32">
        <v>120</v>
      </c>
      <c r="M644" s="35" t="s">
        <v>1436</v>
      </c>
      <c r="N644" s="35"/>
      <c r="AA644" s="40" t="s">
        <v>1568</v>
      </c>
      <c r="AB644" s="22" t="s">
        <v>2262</v>
      </c>
    </row>
    <row r="645" spans="1:28" ht="12" customHeight="1" x14ac:dyDescent="0.25">
      <c r="A645" s="27" t="s">
        <v>833</v>
      </c>
      <c r="B645" s="27" t="s">
        <v>921</v>
      </c>
      <c r="C645" s="27" t="s">
        <v>90</v>
      </c>
      <c r="D645" s="28" t="s">
        <v>15</v>
      </c>
      <c r="E645" s="42" t="str">
        <f t="shared" si="10"/>
        <v>Caro, Malbec Cabernet Sauvignon, Mendoza</v>
      </c>
      <c r="F645" s="36" t="s">
        <v>1571</v>
      </c>
      <c r="G645" s="28" t="s">
        <v>16</v>
      </c>
      <c r="H645" s="31">
        <v>6</v>
      </c>
      <c r="I645" s="28" t="s">
        <v>19</v>
      </c>
      <c r="J645" s="28" t="s">
        <v>18</v>
      </c>
      <c r="K645" s="32">
        <v>100</v>
      </c>
      <c r="L645" s="32">
        <v>150</v>
      </c>
      <c r="M645" s="35"/>
      <c r="N645" s="35" t="s">
        <v>883</v>
      </c>
      <c r="AA645" s="40" t="s">
        <v>1570</v>
      </c>
      <c r="AB645" s="22" t="s">
        <v>2263</v>
      </c>
    </row>
    <row r="646" spans="1:28" ht="12" customHeight="1" x14ac:dyDescent="0.25">
      <c r="A646" s="27" t="s">
        <v>834</v>
      </c>
      <c r="B646" s="27" t="s">
        <v>24</v>
      </c>
      <c r="C646" s="27" t="s">
        <v>91</v>
      </c>
      <c r="D646" s="28" t="s">
        <v>29</v>
      </c>
      <c r="E646" s="42" t="str">
        <f t="shared" si="10"/>
        <v>2019/2021 Argentinian Chardonnay from Errazuriz and Bodega Chacra</v>
      </c>
      <c r="F646" s="36"/>
      <c r="G646" s="28" t="s">
        <v>16</v>
      </c>
      <c r="H646" s="31">
        <v>6</v>
      </c>
      <c r="I646" s="28" t="s">
        <v>17</v>
      </c>
      <c r="J646" s="28" t="s">
        <v>18</v>
      </c>
      <c r="K646" s="32">
        <v>120</v>
      </c>
      <c r="L646" s="32">
        <v>180</v>
      </c>
      <c r="M646" s="36" t="s">
        <v>1573</v>
      </c>
      <c r="N646" s="36" t="s">
        <v>883</v>
      </c>
      <c r="AA646" s="40" t="s">
        <v>1572</v>
      </c>
      <c r="AB646" s="22" t="s">
        <v>2264</v>
      </c>
    </row>
    <row r="647" spans="1:28" ht="12" customHeight="1" x14ac:dyDescent="0.25">
      <c r="A647" s="27" t="s">
        <v>835</v>
      </c>
      <c r="B647" s="27" t="s">
        <v>916</v>
      </c>
      <c r="C647" s="27" t="s">
        <v>92</v>
      </c>
      <c r="D647" s="28" t="s">
        <v>15</v>
      </c>
      <c r="E647" s="42" t="str">
        <f t="shared" si="10"/>
        <v>Errazuriz, Don Maximiano Founders Reserve, Aconcagua Valley</v>
      </c>
      <c r="F647" s="36" t="s">
        <v>123</v>
      </c>
      <c r="G647" s="28" t="s">
        <v>16</v>
      </c>
      <c r="H647" s="31">
        <v>12</v>
      </c>
      <c r="I647" s="28" t="s">
        <v>19</v>
      </c>
      <c r="J647" s="28" t="s">
        <v>18</v>
      </c>
      <c r="K647" s="32">
        <v>300</v>
      </c>
      <c r="L647" s="32">
        <v>400</v>
      </c>
      <c r="M647" s="35" t="s">
        <v>69</v>
      </c>
      <c r="N647" s="35" t="s">
        <v>883</v>
      </c>
      <c r="AA647" s="40" t="s">
        <v>1574</v>
      </c>
      <c r="AB647" s="22" t="s">
        <v>2265</v>
      </c>
    </row>
    <row r="648" spans="1:28" ht="12" customHeight="1" x14ac:dyDescent="0.25">
      <c r="A648" s="27" t="s">
        <v>836</v>
      </c>
      <c r="B648" s="27" t="s">
        <v>916</v>
      </c>
      <c r="C648" s="27" t="s">
        <v>92</v>
      </c>
      <c r="D648" s="28" t="s">
        <v>15</v>
      </c>
      <c r="E648" s="42" t="str">
        <f t="shared" si="10"/>
        <v>Errazuriz, Don Maximiano Founders Reserve, Aconcagua Valley</v>
      </c>
      <c r="F648" s="36" t="s">
        <v>123</v>
      </c>
      <c r="G648" s="28" t="s">
        <v>16</v>
      </c>
      <c r="H648" s="31">
        <v>12</v>
      </c>
      <c r="I648" s="28" t="s">
        <v>19</v>
      </c>
      <c r="J648" s="28" t="s">
        <v>18</v>
      </c>
      <c r="K648" s="32">
        <v>300</v>
      </c>
      <c r="L648" s="32">
        <v>400</v>
      </c>
      <c r="M648" s="35" t="s">
        <v>69</v>
      </c>
      <c r="N648" s="35" t="s">
        <v>883</v>
      </c>
      <c r="AA648" s="40" t="s">
        <v>1574</v>
      </c>
      <c r="AB648" s="22" t="s">
        <v>2266</v>
      </c>
    </row>
    <row r="649" spans="1:28" ht="12" customHeight="1" x14ac:dyDescent="0.25">
      <c r="A649" s="27" t="s">
        <v>837</v>
      </c>
      <c r="B649" s="27" t="s">
        <v>918</v>
      </c>
      <c r="C649" s="27" t="s">
        <v>92</v>
      </c>
      <c r="D649" s="28" t="s">
        <v>15</v>
      </c>
      <c r="E649" s="42" t="str">
        <f t="shared" si="10"/>
        <v>Errazuriz, Don Maximiano Founders Reserve, Aconcagua Valley</v>
      </c>
      <c r="F649" s="36" t="s">
        <v>123</v>
      </c>
      <c r="G649" s="28" t="s">
        <v>16</v>
      </c>
      <c r="H649" s="31">
        <v>6</v>
      </c>
      <c r="I649" s="28" t="s">
        <v>19</v>
      </c>
      <c r="J649" s="28" t="s">
        <v>18</v>
      </c>
      <c r="K649" s="32">
        <v>150</v>
      </c>
      <c r="L649" s="32">
        <v>200</v>
      </c>
      <c r="M649" s="35"/>
      <c r="N649" s="35" t="s">
        <v>883</v>
      </c>
      <c r="AA649" s="40" t="s">
        <v>1574</v>
      </c>
      <c r="AB649" s="22" t="s">
        <v>2267</v>
      </c>
    </row>
    <row r="650" spans="1:28" ht="12" customHeight="1" x14ac:dyDescent="0.25">
      <c r="A650" s="27" t="s">
        <v>838</v>
      </c>
      <c r="B650" s="27" t="s">
        <v>1008</v>
      </c>
      <c r="C650" s="27" t="s">
        <v>92</v>
      </c>
      <c r="D650" s="28" t="s">
        <v>15</v>
      </c>
      <c r="E650" s="42" t="str">
        <f t="shared" si="10"/>
        <v>Sena, Aconcagua Valley</v>
      </c>
      <c r="F650" s="36" t="s">
        <v>1576</v>
      </c>
      <c r="G650" s="28" t="s">
        <v>16</v>
      </c>
      <c r="H650" s="31">
        <v>6</v>
      </c>
      <c r="I650" s="28" t="s">
        <v>23</v>
      </c>
      <c r="J650" s="28" t="s">
        <v>18</v>
      </c>
      <c r="K650" s="32">
        <v>150</v>
      </c>
      <c r="L650" s="32">
        <v>220</v>
      </c>
      <c r="M650" s="35"/>
      <c r="N650" s="35" t="s">
        <v>883</v>
      </c>
      <c r="AA650" s="40" t="s">
        <v>1575</v>
      </c>
      <c r="AB650" s="22" t="s">
        <v>2268</v>
      </c>
    </row>
    <row r="651" spans="1:28" ht="12" customHeight="1" x14ac:dyDescent="0.25">
      <c r="A651" s="27" t="s">
        <v>839</v>
      </c>
      <c r="B651" s="27" t="s">
        <v>922</v>
      </c>
      <c r="C651" s="27" t="s">
        <v>92</v>
      </c>
      <c r="D651" s="28" t="s">
        <v>29</v>
      </c>
      <c r="E651" s="42" t="str">
        <f t="shared" si="10"/>
        <v>Errazuriz, Las Pizarras Chardonnay, Aconcagua</v>
      </c>
      <c r="F651" s="36" t="s">
        <v>123</v>
      </c>
      <c r="G651" s="28" t="s">
        <v>16</v>
      </c>
      <c r="H651" s="31">
        <v>6</v>
      </c>
      <c r="I651" s="28" t="s">
        <v>17</v>
      </c>
      <c r="J651" s="28" t="s">
        <v>18</v>
      </c>
      <c r="K651" s="32">
        <v>120</v>
      </c>
      <c r="L651" s="32">
        <v>180</v>
      </c>
      <c r="M651" s="35"/>
      <c r="N651" s="35" t="s">
        <v>883</v>
      </c>
      <c r="AA651" s="40" t="s">
        <v>1577</v>
      </c>
      <c r="AB651" s="22" t="s">
        <v>2269</v>
      </c>
    </row>
    <row r="652" spans="1:28" ht="12" customHeight="1" x14ac:dyDescent="0.25">
      <c r="A652" s="27" t="s">
        <v>840</v>
      </c>
      <c r="B652" s="27" t="s">
        <v>1027</v>
      </c>
      <c r="C652" s="27" t="s">
        <v>92</v>
      </c>
      <c r="D652" s="28" t="s">
        <v>29</v>
      </c>
      <c r="E652" s="42" t="str">
        <f t="shared" si="10"/>
        <v>Errazuriz, Las Pizarras Chardonnay, Aconcagua</v>
      </c>
      <c r="F652" s="36" t="s">
        <v>123</v>
      </c>
      <c r="G652" s="28" t="s">
        <v>16</v>
      </c>
      <c r="H652" s="31">
        <v>6</v>
      </c>
      <c r="I652" s="28" t="s">
        <v>19</v>
      </c>
      <c r="J652" s="28" t="s">
        <v>18</v>
      </c>
      <c r="K652" s="32">
        <v>120</v>
      </c>
      <c r="L652" s="32">
        <v>180</v>
      </c>
      <c r="M652" s="35"/>
      <c r="N652" s="35" t="s">
        <v>883</v>
      </c>
      <c r="AA652" s="40" t="s">
        <v>1577</v>
      </c>
      <c r="AB652" s="22" t="s">
        <v>2270</v>
      </c>
    </row>
    <row r="653" spans="1:28" ht="12" customHeight="1" x14ac:dyDescent="0.25">
      <c r="A653" s="27" t="s">
        <v>841</v>
      </c>
      <c r="B653" s="27" t="s">
        <v>1035</v>
      </c>
      <c r="C653" s="27" t="s">
        <v>92</v>
      </c>
      <c r="D653" s="28" t="s">
        <v>15</v>
      </c>
      <c r="E653" s="42" t="str">
        <f t="shared" si="10"/>
        <v>Errazuriz, Las Pizarras Syrah, Aconcagua</v>
      </c>
      <c r="F653" s="36" t="s">
        <v>123</v>
      </c>
      <c r="G653" s="28" t="s">
        <v>16</v>
      </c>
      <c r="H653" s="31">
        <v>12</v>
      </c>
      <c r="I653" s="28" t="s">
        <v>19</v>
      </c>
      <c r="J653" s="28" t="s">
        <v>18</v>
      </c>
      <c r="K653" s="32">
        <v>240</v>
      </c>
      <c r="L653" s="32">
        <v>360</v>
      </c>
      <c r="M653" s="35" t="s">
        <v>69</v>
      </c>
      <c r="N653" s="35" t="s">
        <v>883</v>
      </c>
      <c r="AA653" s="40" t="s">
        <v>1578</v>
      </c>
      <c r="AB653" s="22" t="s">
        <v>2271</v>
      </c>
    </row>
    <row r="654" spans="1:28" ht="12" customHeight="1" x14ac:dyDescent="0.25">
      <c r="A654" s="27" t="s">
        <v>842</v>
      </c>
      <c r="B654" s="27" t="s">
        <v>1008</v>
      </c>
      <c r="C654" s="27" t="s">
        <v>44</v>
      </c>
      <c r="D654" s="28" t="s">
        <v>15</v>
      </c>
      <c r="E654" s="42" t="str">
        <f t="shared" si="10"/>
        <v>Ridge, Monte Bello Cabernet Sauvignon, Santa Cruz Mountains - In Bond</v>
      </c>
      <c r="F654" s="36" t="s">
        <v>1580</v>
      </c>
      <c r="G654" s="28" t="s">
        <v>16</v>
      </c>
      <c r="H654" s="31">
        <v>6</v>
      </c>
      <c r="I654" s="28" t="s">
        <v>19</v>
      </c>
      <c r="J654" s="28" t="s">
        <v>22</v>
      </c>
      <c r="K654" s="32">
        <v>800</v>
      </c>
      <c r="L654" s="32">
        <v>1200</v>
      </c>
      <c r="M654" s="35"/>
      <c r="N654" s="35"/>
      <c r="AA654" s="40" t="s">
        <v>1579</v>
      </c>
      <c r="AB654" s="22" t="s">
        <v>2272</v>
      </c>
    </row>
    <row r="655" spans="1:28" ht="12" customHeight="1" x14ac:dyDescent="0.25">
      <c r="A655" s="27" t="s">
        <v>843</v>
      </c>
      <c r="B655" s="27" t="s">
        <v>1581</v>
      </c>
      <c r="C655" s="27" t="s">
        <v>55</v>
      </c>
      <c r="D655" s="28"/>
      <c r="E655" s="42" t="str">
        <f t="shared" si="10"/>
        <v>Hine, Vintage, Grande Champagne Cognac (Bottled in 2023)</v>
      </c>
      <c r="F655" s="36" t="s">
        <v>26</v>
      </c>
      <c r="G655" s="28" t="s">
        <v>27</v>
      </c>
      <c r="H655" s="31">
        <v>1</v>
      </c>
      <c r="I655" s="28" t="s">
        <v>17</v>
      </c>
      <c r="J655" s="28" t="s">
        <v>18</v>
      </c>
      <c r="K655" s="32">
        <v>800</v>
      </c>
      <c r="L655" s="32">
        <v>1400</v>
      </c>
      <c r="M655" s="35" t="s">
        <v>1583</v>
      </c>
      <c r="N655" s="35"/>
      <c r="AA655" s="40" t="s">
        <v>1582</v>
      </c>
      <c r="AB655" s="22" t="s">
        <v>2273</v>
      </c>
    </row>
    <row r="656" spans="1:28" ht="12" customHeight="1" x14ac:dyDescent="0.25">
      <c r="A656" s="27" t="s">
        <v>844</v>
      </c>
      <c r="B656" s="28" t="s">
        <v>868</v>
      </c>
      <c r="C656" s="27" t="s">
        <v>55</v>
      </c>
      <c r="D656" s="28"/>
      <c r="E656" s="42" t="str">
        <f t="shared" si="10"/>
        <v>Hine, Vintage Early Landed, Cognac</v>
      </c>
      <c r="F656" s="36" t="s">
        <v>26</v>
      </c>
      <c r="G656" s="28" t="s">
        <v>27</v>
      </c>
      <c r="H656" s="31">
        <v>6</v>
      </c>
      <c r="I656" s="28" t="s">
        <v>17</v>
      </c>
      <c r="J656" s="28" t="s">
        <v>18</v>
      </c>
      <c r="K656" s="32">
        <v>560</v>
      </c>
      <c r="L656" s="32">
        <v>700</v>
      </c>
      <c r="M656" s="36" t="s">
        <v>1584</v>
      </c>
      <c r="N656" s="36"/>
      <c r="AA656" s="40" t="s">
        <v>25</v>
      </c>
      <c r="AB656" s="22" t="s">
        <v>2274</v>
      </c>
    </row>
    <row r="657" spans="1:28" ht="12" customHeight="1" x14ac:dyDescent="0.25">
      <c r="A657" s="27" t="s">
        <v>845</v>
      </c>
      <c r="B657" s="28" t="s">
        <v>868</v>
      </c>
      <c r="C657" s="27" t="s">
        <v>55</v>
      </c>
      <c r="D657" s="28"/>
      <c r="E657" s="42" t="str">
        <f t="shared" si="10"/>
        <v>Hine, Vintage Early Landed, Cognac</v>
      </c>
      <c r="F657" s="36" t="s">
        <v>26</v>
      </c>
      <c r="G657" s="28" t="s">
        <v>27</v>
      </c>
      <c r="H657" s="31">
        <v>6</v>
      </c>
      <c r="I657" s="28" t="s">
        <v>17</v>
      </c>
      <c r="J657" s="28" t="s">
        <v>18</v>
      </c>
      <c r="K657" s="32">
        <v>560</v>
      </c>
      <c r="L657" s="32">
        <v>700</v>
      </c>
      <c r="M657" s="36" t="s">
        <v>1585</v>
      </c>
      <c r="N657" s="36"/>
      <c r="AA657" s="40" t="s">
        <v>25</v>
      </c>
      <c r="AB657" s="22" t="s">
        <v>2275</v>
      </c>
    </row>
    <row r="658" spans="1:28" ht="12" customHeight="1" x14ac:dyDescent="0.25">
      <c r="A658" s="27" t="s">
        <v>846</v>
      </c>
      <c r="B658" s="27" t="s">
        <v>868</v>
      </c>
      <c r="C658" s="27" t="s">
        <v>55</v>
      </c>
      <c r="D658" s="28"/>
      <c r="E658" s="42" t="str">
        <f t="shared" si="10"/>
        <v>Hine, Vintage Early Landed, Cognac</v>
      </c>
      <c r="F658" s="36" t="s">
        <v>26</v>
      </c>
      <c r="G658" s="28" t="s">
        <v>27</v>
      </c>
      <c r="H658" s="31">
        <v>6</v>
      </c>
      <c r="I658" s="28" t="s">
        <v>17</v>
      </c>
      <c r="J658" s="28" t="s">
        <v>18</v>
      </c>
      <c r="K658" s="32">
        <v>560</v>
      </c>
      <c r="L658" s="32">
        <v>700</v>
      </c>
      <c r="M658" s="35" t="s">
        <v>140</v>
      </c>
      <c r="N658" s="36"/>
      <c r="AA658" s="40" t="s">
        <v>25</v>
      </c>
      <c r="AB658" s="22" t="s">
        <v>2276</v>
      </c>
    </row>
    <row r="659" spans="1:28" ht="12" customHeight="1" x14ac:dyDescent="0.25">
      <c r="A659" s="27" t="s">
        <v>847</v>
      </c>
      <c r="B659" s="27"/>
      <c r="C659" s="27" t="s">
        <v>63</v>
      </c>
      <c r="D659" s="28"/>
      <c r="E659" s="42" t="str">
        <f t="shared" si="10"/>
        <v>1975 Auchroisk, Single Malt The Singleton, Speyside</v>
      </c>
      <c r="F659" s="36" t="s">
        <v>1587</v>
      </c>
      <c r="G659" s="28" t="s">
        <v>16</v>
      </c>
      <c r="H659" s="31">
        <v>1</v>
      </c>
      <c r="I659" s="28" t="s">
        <v>17</v>
      </c>
      <c r="J659" s="28" t="s">
        <v>18</v>
      </c>
      <c r="K659" s="32">
        <v>120</v>
      </c>
      <c r="L659" s="32">
        <v>160</v>
      </c>
      <c r="M659" s="35"/>
      <c r="N659" s="36"/>
      <c r="AA659" s="40" t="s">
        <v>1586</v>
      </c>
      <c r="AB659" s="22" t="s">
        <v>2277</v>
      </c>
    </row>
    <row r="660" spans="1:28" ht="12" customHeight="1" x14ac:dyDescent="0.25">
      <c r="A660" s="27" t="s">
        <v>848</v>
      </c>
      <c r="B660" s="27"/>
      <c r="C660" s="27" t="s">
        <v>63</v>
      </c>
      <c r="D660" s="28"/>
      <c r="E660" s="42" t="str">
        <f t="shared" si="10"/>
        <v>Laphroaig, Single Malt 10YO, Islay - 1990s Bottling, Post Royal Warrant (Litre)</v>
      </c>
      <c r="F660" s="36" t="s">
        <v>126</v>
      </c>
      <c r="G660" s="28" t="s">
        <v>127</v>
      </c>
      <c r="H660" s="31">
        <v>2</v>
      </c>
      <c r="I660" s="28" t="s">
        <v>42</v>
      </c>
      <c r="J660" s="28" t="s">
        <v>18</v>
      </c>
      <c r="K660" s="32">
        <v>160</v>
      </c>
      <c r="L660" s="32">
        <v>260</v>
      </c>
      <c r="M660" s="36" t="s">
        <v>1589</v>
      </c>
      <c r="N660" s="35" t="s">
        <v>144</v>
      </c>
      <c r="AA660" s="40" t="s">
        <v>1588</v>
      </c>
      <c r="AB660" s="22" t="s">
        <v>2278</v>
      </c>
    </row>
    <row r="661" spans="1:28" ht="12" customHeight="1" x14ac:dyDescent="0.25">
      <c r="A661" s="27" t="s">
        <v>849</v>
      </c>
      <c r="B661" s="27"/>
      <c r="C661" s="27" t="s">
        <v>63</v>
      </c>
      <c r="D661" s="28"/>
      <c r="E661" s="42" t="str">
        <f t="shared" si="10"/>
        <v>Aberlour 100 Proof Original Strength Cask Single Malt Scotch Whisky - 1990s Bottling (Litre)</v>
      </c>
      <c r="F661" s="36" t="s">
        <v>1591</v>
      </c>
      <c r="G661" s="28" t="s">
        <v>127</v>
      </c>
      <c r="H661" s="31">
        <v>2</v>
      </c>
      <c r="I661" s="28" t="s">
        <v>42</v>
      </c>
      <c r="J661" s="28" t="s">
        <v>18</v>
      </c>
      <c r="K661" s="32">
        <v>120</v>
      </c>
      <c r="L661" s="32">
        <v>180</v>
      </c>
      <c r="M661" s="35"/>
      <c r="N661" s="49" t="s">
        <v>144</v>
      </c>
      <c r="AA661" s="40" t="s">
        <v>1590</v>
      </c>
      <c r="AB661" s="22" t="s">
        <v>2279</v>
      </c>
    </row>
    <row r="662" spans="1:28" ht="12" customHeight="1" x14ac:dyDescent="0.25">
      <c r="A662" s="27" t="s">
        <v>850</v>
      </c>
      <c r="B662" s="28"/>
      <c r="C662" s="27" t="s">
        <v>63</v>
      </c>
      <c r="D662" s="28"/>
      <c r="E662" s="42" t="str">
        <f t="shared" si="10"/>
        <v>Aberlour 100 Proof Original Strength Cask Single Malt Scotch Whisky - 1990s Bottling (Litre)</v>
      </c>
      <c r="F662" s="36" t="s">
        <v>1591</v>
      </c>
      <c r="G662" s="28" t="s">
        <v>127</v>
      </c>
      <c r="H662" s="31">
        <v>2</v>
      </c>
      <c r="I662" s="28" t="s">
        <v>42</v>
      </c>
      <c r="J662" s="28" t="s">
        <v>18</v>
      </c>
      <c r="K662" s="32">
        <v>120</v>
      </c>
      <c r="L662" s="32">
        <v>160</v>
      </c>
      <c r="M662" s="35" t="s">
        <v>1592</v>
      </c>
      <c r="N662" s="36" t="s">
        <v>144</v>
      </c>
      <c r="AA662" s="40" t="s">
        <v>1590</v>
      </c>
      <c r="AB662" s="22" t="s">
        <v>2280</v>
      </c>
    </row>
    <row r="663" spans="1:28" ht="12" customHeight="1" x14ac:dyDescent="0.25">
      <c r="A663" s="27" t="s">
        <v>851</v>
      </c>
      <c r="B663" s="28" t="s">
        <v>24</v>
      </c>
      <c r="C663" s="27" t="s">
        <v>63</v>
      </c>
      <c r="D663" s="28"/>
      <c r="E663" s="42" t="str">
        <f t="shared" si="10"/>
        <v>Three Expressions of Glenmorangie - 1990s Bottling (Litre)</v>
      </c>
      <c r="F663" s="36" t="s">
        <v>124</v>
      </c>
      <c r="G663" s="28" t="s">
        <v>127</v>
      </c>
      <c r="H663" s="31">
        <v>3</v>
      </c>
      <c r="I663" s="28" t="s">
        <v>42</v>
      </c>
      <c r="J663" s="28" t="s">
        <v>18</v>
      </c>
      <c r="K663" s="32">
        <v>100</v>
      </c>
      <c r="L663" s="32">
        <v>160</v>
      </c>
      <c r="M663" s="35" t="s">
        <v>1594</v>
      </c>
      <c r="N663" s="36" t="s">
        <v>144</v>
      </c>
      <c r="AA663" s="40" t="s">
        <v>1593</v>
      </c>
      <c r="AB663" s="22" t="s">
        <v>2281</v>
      </c>
    </row>
    <row r="664" spans="1:28" ht="12" customHeight="1" x14ac:dyDescent="0.25">
      <c r="A664" s="27" t="s">
        <v>852</v>
      </c>
      <c r="B664" s="28" t="s">
        <v>24</v>
      </c>
      <c r="C664" s="27" t="s">
        <v>63</v>
      </c>
      <c r="D664" s="28"/>
      <c r="E664" s="42" t="str">
        <f t="shared" si="10"/>
        <v>A Mixed Lot of Glenfiddch Special Reserve, 12YO and 15YO, Speyside - 1990s Bottling (Mixed Formats)</v>
      </c>
      <c r="F664" s="36" t="s">
        <v>125</v>
      </c>
      <c r="G664" s="28" t="s">
        <v>127</v>
      </c>
      <c r="H664" s="31">
        <v>4</v>
      </c>
      <c r="I664" s="28" t="s">
        <v>42</v>
      </c>
      <c r="J664" s="28" t="s">
        <v>18</v>
      </c>
      <c r="K664" s="32">
        <v>80</v>
      </c>
      <c r="L664" s="32">
        <v>150</v>
      </c>
      <c r="M664" s="35" t="s">
        <v>1596</v>
      </c>
      <c r="N664" s="36" t="s">
        <v>144</v>
      </c>
      <c r="AA664" s="40" t="s">
        <v>1595</v>
      </c>
      <c r="AB664" s="22" t="s">
        <v>2282</v>
      </c>
    </row>
    <row r="665" spans="1:28" ht="12" customHeight="1" x14ac:dyDescent="0.25">
      <c r="A665" s="27" t="s">
        <v>853</v>
      </c>
      <c r="B665" s="28" t="s">
        <v>24</v>
      </c>
      <c r="C665" s="27" t="s">
        <v>63</v>
      </c>
      <c r="D665" s="28"/>
      <c r="E665" s="42" t="str">
        <f t="shared" si="10"/>
        <v>A Mixed Lot of Aberlour Whiskies  - 1990s Bottling (Mixed Formats)</v>
      </c>
      <c r="F665" s="36" t="s">
        <v>1591</v>
      </c>
      <c r="G665" s="28" t="s">
        <v>27</v>
      </c>
      <c r="H665" s="31">
        <v>6</v>
      </c>
      <c r="I665" s="28" t="s">
        <v>42</v>
      </c>
      <c r="J665" s="28" t="s">
        <v>18</v>
      </c>
      <c r="K665" s="32">
        <v>180</v>
      </c>
      <c r="L665" s="32">
        <v>280</v>
      </c>
      <c r="M665" s="35" t="s">
        <v>1598</v>
      </c>
      <c r="N665" s="36" t="s">
        <v>144</v>
      </c>
      <c r="AA665" s="40" t="s">
        <v>1597</v>
      </c>
      <c r="AB665" s="22" t="s">
        <v>2283</v>
      </c>
    </row>
    <row r="666" spans="1:28" ht="12" customHeight="1" x14ac:dyDescent="0.25">
      <c r="A666" s="27" t="s">
        <v>854</v>
      </c>
      <c r="B666" s="28" t="s">
        <v>24</v>
      </c>
      <c r="C666" s="27" t="s">
        <v>63</v>
      </c>
      <c r="D666" s="28"/>
      <c r="E666" s="42" t="str">
        <f t="shared" si="10"/>
        <v>A Mixed Lot of Classic Highland Whiskies  - 1990s Bottling (Mixed Formats)</v>
      </c>
      <c r="F666" s="36"/>
      <c r="G666" s="28" t="s">
        <v>127</v>
      </c>
      <c r="H666" s="31">
        <v>6</v>
      </c>
      <c r="I666" s="28" t="s">
        <v>42</v>
      </c>
      <c r="J666" s="28" t="s">
        <v>18</v>
      </c>
      <c r="K666" s="32">
        <v>100</v>
      </c>
      <c r="L666" s="32">
        <v>180</v>
      </c>
      <c r="M666" s="35" t="s">
        <v>1600</v>
      </c>
      <c r="N666" s="36" t="s">
        <v>144</v>
      </c>
      <c r="AA666" s="40" t="s">
        <v>1599</v>
      </c>
      <c r="AB666" s="22" t="s">
        <v>2284</v>
      </c>
    </row>
    <row r="667" spans="1:28" ht="12" customHeight="1" x14ac:dyDescent="0.25">
      <c r="A667" s="27" t="s">
        <v>855</v>
      </c>
      <c r="B667" s="28" t="s">
        <v>24</v>
      </c>
      <c r="C667" s="27" t="s">
        <v>63</v>
      </c>
      <c r="D667" s="28"/>
      <c r="E667" s="42" t="str">
        <f t="shared" si="10"/>
        <v>A Mixed Lot of Smoky, Peated Whisky - 1990s Bottling (Mixed Formats)</v>
      </c>
      <c r="F667" s="36"/>
      <c r="G667" s="28" t="s">
        <v>27</v>
      </c>
      <c r="H667" s="31">
        <v>4</v>
      </c>
      <c r="I667" s="28" t="s">
        <v>42</v>
      </c>
      <c r="J667" s="28" t="s">
        <v>18</v>
      </c>
      <c r="K667" s="32">
        <v>110</v>
      </c>
      <c r="L667" s="32">
        <v>170</v>
      </c>
      <c r="M667" s="49" t="s">
        <v>1602</v>
      </c>
      <c r="N667" s="36" t="s">
        <v>144</v>
      </c>
      <c r="AA667" s="40" t="s">
        <v>1601</v>
      </c>
      <c r="AB667" s="22" t="s">
        <v>2285</v>
      </c>
    </row>
    <row r="668" spans="1:28" ht="12" customHeight="1" x14ac:dyDescent="0.25">
      <c r="A668" s="27" t="s">
        <v>856</v>
      </c>
      <c r="B668" s="28" t="s">
        <v>24</v>
      </c>
      <c r="C668" s="27"/>
      <c r="D668" s="28"/>
      <c r="E668" s="42" t="str">
        <f t="shared" si="10"/>
        <v>A Mixed Lot of Smooth and Triple Distilled Whisky - 1990s Bottling (Litres)</v>
      </c>
      <c r="F668" s="35"/>
      <c r="G668" s="28" t="s">
        <v>127</v>
      </c>
      <c r="H668" s="31">
        <v>4</v>
      </c>
      <c r="I668" s="28" t="s">
        <v>42</v>
      </c>
      <c r="J668" s="28" t="s">
        <v>18</v>
      </c>
      <c r="K668" s="32">
        <v>180</v>
      </c>
      <c r="L668" s="32">
        <v>280</v>
      </c>
      <c r="M668" s="49" t="s">
        <v>1604</v>
      </c>
      <c r="N668" s="36" t="s">
        <v>144</v>
      </c>
      <c r="AA668" s="41" t="s">
        <v>1603</v>
      </c>
      <c r="AB668" s="22" t="s">
        <v>2286</v>
      </c>
    </row>
    <row r="669" spans="1:28" ht="12" customHeight="1" x14ac:dyDescent="0.25">
      <c r="A669" s="27" t="s">
        <v>857</v>
      </c>
      <c r="B669" s="28" t="s">
        <v>24</v>
      </c>
      <c r="C669" s="27" t="s">
        <v>63</v>
      </c>
      <c r="D669" s="28"/>
      <c r="E669" s="42" t="str">
        <f t="shared" si="10"/>
        <v>After Dinner Quartet of Whisky (Mixed Formats)</v>
      </c>
      <c r="F669" s="36"/>
      <c r="G669" s="28" t="s">
        <v>127</v>
      </c>
      <c r="H669" s="31">
        <v>4</v>
      </c>
      <c r="I669" s="28" t="s">
        <v>42</v>
      </c>
      <c r="J669" s="28" t="s">
        <v>18</v>
      </c>
      <c r="K669" s="32">
        <v>200</v>
      </c>
      <c r="L669" s="32">
        <v>300</v>
      </c>
      <c r="M669" s="49" t="s">
        <v>1606</v>
      </c>
      <c r="N669" s="36" t="s">
        <v>144</v>
      </c>
      <c r="AA669" s="40" t="s">
        <v>1605</v>
      </c>
      <c r="AB669" s="22" t="s">
        <v>2287</v>
      </c>
    </row>
    <row r="670" spans="1:28" ht="12" customHeight="1" x14ac:dyDescent="0.25">
      <c r="A670" s="27" t="s">
        <v>858</v>
      </c>
      <c r="B670" s="28" t="s">
        <v>24</v>
      </c>
      <c r="C670" s="27" t="s">
        <v>63</v>
      </c>
      <c r="D670" s="28"/>
      <c r="E670" s="42" t="str">
        <f t="shared" si="10"/>
        <v>Coastal Whisky Lot of Old Pulteney and Bowmore, Single Malt 12YO - 1990s Bottling (Litres)</v>
      </c>
      <c r="F670" s="35"/>
      <c r="G670" s="28" t="s">
        <v>127</v>
      </c>
      <c r="H670" s="31">
        <v>3</v>
      </c>
      <c r="I670" s="28" t="s">
        <v>42</v>
      </c>
      <c r="J670" s="28" t="s">
        <v>18</v>
      </c>
      <c r="K670" s="32">
        <v>100</v>
      </c>
      <c r="L670" s="32">
        <v>140</v>
      </c>
      <c r="M670" s="49" t="s">
        <v>1608</v>
      </c>
      <c r="N670" s="36" t="s">
        <v>144</v>
      </c>
      <c r="AA670" s="41" t="s">
        <v>1607</v>
      </c>
      <c r="AB670" s="22" t="s">
        <v>2288</v>
      </c>
    </row>
    <row r="671" spans="1:28" ht="12" customHeight="1" x14ac:dyDescent="0.25">
      <c r="A671" s="27" t="s">
        <v>859</v>
      </c>
      <c r="B671" s="28" t="s">
        <v>24</v>
      </c>
      <c r="C671" s="27"/>
      <c r="D671" s="28"/>
      <c r="E671" s="42" t="str">
        <f t="shared" si="10"/>
        <v>A Mixed Lot of Display Bottles</v>
      </c>
      <c r="F671" s="35"/>
      <c r="G671" s="28"/>
      <c r="H671" s="31">
        <v>1</v>
      </c>
      <c r="I671" s="28" t="s">
        <v>17</v>
      </c>
      <c r="J671" s="28" t="s">
        <v>18</v>
      </c>
      <c r="K671" s="32">
        <v>10</v>
      </c>
      <c r="L671" s="32">
        <v>100</v>
      </c>
      <c r="M671" s="49"/>
      <c r="N671" s="36"/>
      <c r="AA671" s="41" t="s">
        <v>1609</v>
      </c>
      <c r="AB671" s="22" t="s">
        <v>2289</v>
      </c>
    </row>
    <row r="672" spans="1:28" ht="12" customHeight="1" x14ac:dyDescent="0.25">
      <c r="A672" s="27" t="s">
        <v>860</v>
      </c>
      <c r="B672" s="28" t="s">
        <v>24</v>
      </c>
      <c r="C672" s="27"/>
      <c r="D672" s="28"/>
      <c r="E672" s="42" t="str">
        <f t="shared" si="10"/>
        <v>Riedel Veloce Tasting Set</v>
      </c>
      <c r="F672" s="36"/>
      <c r="G672" s="28"/>
      <c r="H672" s="31">
        <v>4</v>
      </c>
      <c r="I672" s="28" t="s">
        <v>42</v>
      </c>
      <c r="J672" s="28" t="s">
        <v>18</v>
      </c>
      <c r="K672" s="32">
        <v>50</v>
      </c>
      <c r="L672" s="32">
        <v>80</v>
      </c>
      <c r="M672" s="49" t="s">
        <v>1611</v>
      </c>
      <c r="N672" s="36"/>
      <c r="AA672" s="40" t="s">
        <v>1610</v>
      </c>
      <c r="AB672" s="22" t="s">
        <v>2290</v>
      </c>
    </row>
    <row r="673" spans="1:28" ht="12" customHeight="1" x14ac:dyDescent="0.2">
      <c r="A673" s="26" t="s">
        <v>861</v>
      </c>
      <c r="B673" s="27" t="s">
        <v>24</v>
      </c>
      <c r="C673" s="26"/>
      <c r="D673" s="27"/>
      <c r="E673" s="42" t="str">
        <f t="shared" si="10"/>
        <v>Riedel Veloce Tasting Set</v>
      </c>
      <c r="F673" s="35"/>
      <c r="G673" s="27"/>
      <c r="H673" s="27">
        <v>4</v>
      </c>
      <c r="I673" s="27" t="s">
        <v>42</v>
      </c>
      <c r="J673" s="34" t="s">
        <v>18</v>
      </c>
      <c r="K673" s="39">
        <v>50</v>
      </c>
      <c r="L673" s="39">
        <v>80</v>
      </c>
      <c r="M673" s="51" t="s">
        <v>1611</v>
      </c>
      <c r="N673" s="35"/>
      <c r="AA673" s="22" t="s">
        <v>1610</v>
      </c>
      <c r="AB673" s="22" t="s">
        <v>2291</v>
      </c>
    </row>
    <row r="674" spans="1:28" ht="12" customHeight="1" x14ac:dyDescent="0.2">
      <c r="A674" s="26" t="s">
        <v>862</v>
      </c>
      <c r="B674" s="27" t="s">
        <v>24</v>
      </c>
      <c r="C674" s="26"/>
      <c r="D674" s="27"/>
      <c r="E674" s="42" t="str">
        <f t="shared" si="10"/>
        <v>Riedel Veloce Tasting Set</v>
      </c>
      <c r="F674" s="35"/>
      <c r="G674" s="27"/>
      <c r="H674" s="27">
        <v>4</v>
      </c>
      <c r="I674" s="27" t="s">
        <v>42</v>
      </c>
      <c r="J674" s="34" t="s">
        <v>18</v>
      </c>
      <c r="K674" s="39">
        <v>50</v>
      </c>
      <c r="L674" s="39">
        <v>80</v>
      </c>
      <c r="M674" s="51" t="s">
        <v>1611</v>
      </c>
      <c r="N674" s="35"/>
      <c r="AA674" s="22" t="s">
        <v>1610</v>
      </c>
      <c r="AB674" s="22" t="s">
        <v>2292</v>
      </c>
    </row>
    <row r="675" spans="1:28" ht="12" customHeight="1" x14ac:dyDescent="0.2">
      <c r="A675" s="26" t="s">
        <v>863</v>
      </c>
      <c r="B675" s="27" t="s">
        <v>24</v>
      </c>
      <c r="C675" s="26"/>
      <c r="D675" s="27"/>
      <c r="E675" s="42" t="str">
        <f t="shared" si="10"/>
        <v>2009/2017 LVMH, Vins d'Exception Assortment Case</v>
      </c>
      <c r="F675" s="35" t="s">
        <v>1613</v>
      </c>
      <c r="G675" s="27" t="s">
        <v>16</v>
      </c>
      <c r="H675" s="27">
        <v>6</v>
      </c>
      <c r="I675" s="27" t="s">
        <v>42</v>
      </c>
      <c r="J675" s="34" t="s">
        <v>18</v>
      </c>
      <c r="K675" s="39">
        <v>1000</v>
      </c>
      <c r="L675" s="39">
        <v>1400</v>
      </c>
      <c r="M675" s="51" t="s">
        <v>1614</v>
      </c>
      <c r="N675" s="35"/>
      <c r="AA675" s="22" t="s">
        <v>1612</v>
      </c>
      <c r="AB675" s="22" t="s">
        <v>2293</v>
      </c>
    </row>
    <row r="676" spans="1:28" ht="12" customHeight="1" x14ac:dyDescent="0.2">
      <c r="A676" s="26" t="s">
        <v>864</v>
      </c>
      <c r="B676" s="27" t="s">
        <v>24</v>
      </c>
      <c r="C676" s="26"/>
      <c r="D676" s="27"/>
      <c r="E676" s="42" t="str">
        <f t="shared" si="10"/>
        <v>1970/2001 Christmas Dinner Party Lot (Mixed Formats)</v>
      </c>
      <c r="F676" s="35"/>
      <c r="G676" s="27"/>
      <c r="H676" s="27">
        <v>12</v>
      </c>
      <c r="I676" s="27" t="s">
        <v>17</v>
      </c>
      <c r="J676" s="34" t="s">
        <v>18</v>
      </c>
      <c r="K676" s="39">
        <v>200</v>
      </c>
      <c r="L676" s="39">
        <v>300</v>
      </c>
      <c r="M676" s="51" t="s">
        <v>1616</v>
      </c>
      <c r="N676" s="35"/>
      <c r="AA676" s="22" t="s">
        <v>1615</v>
      </c>
      <c r="AB676" s="22" t="s">
        <v>2294</v>
      </c>
    </row>
  </sheetData>
  <autoFilter ref="A2:N2" xr:uid="{D1A9000C-FBF2-4F1B-B225-27F1D765E7F5}"/>
  <mergeCells count="1">
    <mergeCell ref="A1:N1"/>
  </mergeCells>
  <pageMargins left="0.7" right="0.7" top="0.75" bottom="0.75" header="0.3" footer="0.3"/>
  <ignoredErrors>
    <ignoredError sqref="A3:A676 B3:B151 B153:B559 B561:B676"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Concise Lot Listing</vt:lpstr>
      <vt:lpstr>Detailed Lot Listing</vt:lpstr>
      <vt:lpstr>'Concise Lot Listing'!Print_Area</vt:lpstr>
      <vt:lpstr>'Concise Lot Listing'!Print_Titles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Violette Jongbloed</dc:creator>
  <cp:lastModifiedBy>Victoria Billington</cp:lastModifiedBy>
  <cp:lastPrinted>2025-12-03T19:52:42Z</cp:lastPrinted>
  <dcterms:created xsi:type="dcterms:W3CDTF">2025-02-14T14:19:33Z</dcterms:created>
  <dcterms:modified xsi:type="dcterms:W3CDTF">2025-12-03T19:53:02Z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ies>
</file>