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M:\2025\Auctions\251105 - Fine Wine 14819\"/>
    </mc:Choice>
  </mc:AlternateContent>
  <xr:revisionPtr revIDLastSave="0" documentId="13_ncr:1_{EE92E4BA-8410-4972-96B4-9C4762C593C1}" xr6:coauthVersionLast="47" xr6:coauthVersionMax="47" xr10:uidLastSave="{00000000-0000-0000-0000-000000000000}"/>
  <bookViews>
    <workbookView xWindow="-120" yWindow="-120" windowWidth="29040" windowHeight="15720" activeTab="1" xr2:uid="{CF36662E-5A46-44B1-95E7-E4BD44ABBCBA}"/>
  </bookViews>
  <sheets>
    <sheet name="Concise Lot Listing" sheetId="4" r:id="rId1"/>
    <sheet name="Detailed Lot Listing" sheetId="1" r:id="rId2"/>
  </sheets>
  <definedNames>
    <definedName name="_xlnm._FilterDatabase" localSheetId="0" hidden="1">'Concise Lot Listing'!$A$2:$E$2</definedName>
    <definedName name="_xlnm._FilterDatabase" localSheetId="1" hidden="1">'Detailed Lot Listing'!$A$2:$M$2</definedName>
    <definedName name="_xlnm.Print_Area" localSheetId="0">'Concise Lot Listing'!$A$1:$E$672</definedName>
    <definedName name="_xlnm.Print_Titles" localSheetId="0">'Concise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9" i="4" l="1"/>
  <c r="C7" i="4"/>
  <c r="E669" i="1"/>
  <c r="C3" i="4"/>
  <c r="C4" i="4"/>
  <c r="C5" i="4"/>
  <c r="C6"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70" i="4"/>
  <c r="C671" i="4"/>
  <c r="C672" i="4"/>
  <c r="E7" i="1"/>
  <c r="E672" i="1"/>
  <c r="E671" i="1"/>
  <c r="E670"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6" i="1"/>
  <c r="E5" i="1"/>
  <c r="E4" i="1"/>
  <c r="E3" i="1"/>
</calcChain>
</file>

<file path=xl/sharedStrings.xml><?xml version="1.0" encoding="utf-8"?>
<sst xmlns="http://schemas.openxmlformats.org/spreadsheetml/2006/main" count="7122" uniqueCount="1321">
  <si>
    <t>Lot No.</t>
  </si>
  <si>
    <t>Vintage</t>
  </si>
  <si>
    <t>Name</t>
  </si>
  <si>
    <t>Producer</t>
  </si>
  <si>
    <t>Low Estimate</t>
  </si>
  <si>
    <t>Region</t>
  </si>
  <si>
    <t>Colour</t>
  </si>
  <si>
    <t>Volume Label</t>
  </si>
  <si>
    <t>Packaging</t>
  </si>
  <si>
    <t>Quantity in Bottles</t>
  </si>
  <si>
    <t>Provenance</t>
  </si>
  <si>
    <t>In Bond</t>
  </si>
  <si>
    <t>High Estimate</t>
  </si>
  <si>
    <t>Taylor's</t>
  </si>
  <si>
    <t>Red</t>
  </si>
  <si>
    <t>75cl</t>
  </si>
  <si>
    <t>None</t>
  </si>
  <si>
    <t>N</t>
  </si>
  <si>
    <t>OWC</t>
  </si>
  <si>
    <t>Graham's</t>
  </si>
  <si>
    <t>150cl</t>
  </si>
  <si>
    <t>Y</t>
  </si>
  <si>
    <t>OCC</t>
  </si>
  <si>
    <t>NV</t>
  </si>
  <si>
    <t>Hine, Vintage Early Landed, Cognac</t>
  </si>
  <si>
    <t>Hine</t>
  </si>
  <si>
    <t>70cl</t>
  </si>
  <si>
    <t>Champagne</t>
  </si>
  <si>
    <t>White</t>
  </si>
  <si>
    <t>Bordeaux</t>
  </si>
  <si>
    <t>37.5cl</t>
  </si>
  <si>
    <t>Ducru-Beaucaillou 2eme Cru Classe, Saint-Julien</t>
  </si>
  <si>
    <t>Chateau Mouton Rothschild Premier Cru Classe, Pauillac</t>
  </si>
  <si>
    <t>Burgundy</t>
  </si>
  <si>
    <t>Rhone</t>
  </si>
  <si>
    <t>Tuscany</t>
  </si>
  <si>
    <t>600cl</t>
  </si>
  <si>
    <t>Primary Item URL</t>
  </si>
  <si>
    <t>Chateau Latour Premier Cru Classe, Pauillac</t>
  </si>
  <si>
    <t>Chateau Montrose 2eme Cru Classe, Saint-Estephe</t>
  </si>
  <si>
    <t>Fonseca</t>
  </si>
  <si>
    <t>Presentation Box</t>
  </si>
  <si>
    <t>Piedmont</t>
  </si>
  <si>
    <t>California</t>
  </si>
  <si>
    <t>South Australia</t>
  </si>
  <si>
    <t>Les Forts de Latour, Pauillac</t>
  </si>
  <si>
    <t>Chateau Lynch-Bages 5eme Cru Classe, Pauillac</t>
  </si>
  <si>
    <t>Le Macchiole</t>
  </si>
  <si>
    <t>Penfolds</t>
  </si>
  <si>
    <t>Two Hands</t>
  </si>
  <si>
    <t>Fonseca, Vintage Port</t>
  </si>
  <si>
    <t>Graham's, Vintage Port</t>
  </si>
  <si>
    <t>Languedoc</t>
  </si>
  <si>
    <t>Provence</t>
  </si>
  <si>
    <t>Rioja</t>
  </si>
  <si>
    <t>Castilla y Leon</t>
  </si>
  <si>
    <t>Central Otago</t>
  </si>
  <si>
    <t>Mosel</t>
  </si>
  <si>
    <t>Cognac</t>
  </si>
  <si>
    <t>Louis Roederer</t>
  </si>
  <si>
    <t>Felton Road</t>
  </si>
  <si>
    <t>Chateau Pontet-Canet 5eme Cru Classe, Pauillac</t>
  </si>
  <si>
    <t>Chateau Leoville Barton 2eme Cru Classe, Saint-Julien</t>
  </si>
  <si>
    <t>Chateau d'Issan 3eme Cru Classe, Margaux - In Bond</t>
  </si>
  <si>
    <t>Chateau Rieussec Premier Cru Classe, Sauternes</t>
  </si>
  <si>
    <t>Krug</t>
  </si>
  <si>
    <t>Louis Roederer, Cristal - In Bond</t>
  </si>
  <si>
    <t>Graham's, Vintage Port - In Bond</t>
  </si>
  <si>
    <t>Porto</t>
  </si>
  <si>
    <t>Taylor's, Vintage Port</t>
  </si>
  <si>
    <t>Dow's</t>
  </si>
  <si>
    <t>Scotland</t>
  </si>
  <si>
    <t>Chateau La Lagune 3eme Cru Classe, Haut-Medoc</t>
  </si>
  <si>
    <t>Chateau Gazin, Pomerol</t>
  </si>
  <si>
    <t>Chateau La Fleur-Petrus, Pomerol</t>
  </si>
  <si>
    <t>Chateau Rauzan-Segla 2eme Cru Classe, Margaux</t>
  </si>
  <si>
    <t>Chateau Talbot 4eme Cru Classe, Saint-Julien</t>
  </si>
  <si>
    <t>Chateau d'Armailhac 5eme Cru Classe, Pauillac</t>
  </si>
  <si>
    <t>Chateau Angludet, Margaux</t>
  </si>
  <si>
    <t>Chateau Cissac, Haut-Medoc</t>
  </si>
  <si>
    <t>Chateau Gruaud Larose 2eme Cru Classe, Saint-Julien</t>
  </si>
  <si>
    <t>Chateau Belgrave 5eme Cru Classe, Haut-Medoc</t>
  </si>
  <si>
    <t>Mathilde, Chateau La Fleur Morange, Saint-Emilion - In Bond</t>
  </si>
  <si>
    <t>Chateau Grand-Puy-Lacoste 5eme Cru Classe, Pauillac</t>
  </si>
  <si>
    <t>Domaine de Chevalier, Rouge Cru Classe, Pessac-Leognan</t>
  </si>
  <si>
    <t>Chateau du Domaine de L'Eglise, Pomerol</t>
  </si>
  <si>
    <t>Chateau La Pointe, Pomerol</t>
  </si>
  <si>
    <t>Private collection, purchased directly from négociants in Switzerland and Bordeaux.</t>
  </si>
  <si>
    <t>Chateau d'Yquem Premier Cru Superieur, Sauternes</t>
  </si>
  <si>
    <t>Chateau Suduiraut Premier Cru Classe, Sauternes</t>
  </si>
  <si>
    <t>Beaujolais</t>
  </si>
  <si>
    <t>300cl</t>
  </si>
  <si>
    <t>Domaine Joseph Voillot</t>
  </si>
  <si>
    <t>Laurent Ponsot</t>
  </si>
  <si>
    <t>Hospices de Beaune (Lucien Le Moine), Corton Grand Cru, Les Vergennes Cuvee Paul Chanson</t>
  </si>
  <si>
    <t>Hospices de Beaune (Lucien Le Moine)</t>
  </si>
  <si>
    <t>Paul Jaboulet Aine</t>
  </si>
  <si>
    <t>Ferraton Pere &amp; Fils</t>
  </si>
  <si>
    <t>Vieux Telegraphe, Chateauneuf-du-Pape, La Crau Rouge</t>
  </si>
  <si>
    <t>Vieux Telegraphe</t>
  </si>
  <si>
    <t>Mas de Daumas Gassac, Rouge, Saint-Guilhem-le-Desert</t>
  </si>
  <si>
    <t>Mas de Daumas Gassac</t>
  </si>
  <si>
    <t>Loire</t>
  </si>
  <si>
    <t>Domaine Huet</t>
  </si>
  <si>
    <t>Rheinhessen</t>
  </si>
  <si>
    <t>Ornellaia</t>
  </si>
  <si>
    <t>Castello di Ama, Apparita, Toscana - In Bond</t>
  </si>
  <si>
    <t>Castello di Ama</t>
  </si>
  <si>
    <t>Bekaa Valley</t>
  </si>
  <si>
    <t>Cape Winemakers Guild (Abrie Beeslaar), Kanonkop CWG Paul Sauer, Stellenbosch</t>
  </si>
  <si>
    <t>Cape Winemakers Guild (Abrie Beeslaar)</t>
  </si>
  <si>
    <t>Coastal Region</t>
  </si>
  <si>
    <t>Robert Mondavi Winery, Cabernet Sauvignon, Napa Valley</t>
  </si>
  <si>
    <t>Robert Mondavi Winery</t>
  </si>
  <si>
    <t>England</t>
  </si>
  <si>
    <t>Alsace</t>
  </si>
  <si>
    <t>Wurttemberg</t>
  </si>
  <si>
    <t>Marche</t>
  </si>
  <si>
    <t>Jumilla</t>
  </si>
  <si>
    <t>Mendoza</t>
  </si>
  <si>
    <t>Patagonia</t>
  </si>
  <si>
    <t>Aconcagua</t>
  </si>
  <si>
    <t>Central Valley</t>
  </si>
  <si>
    <t>Armagnac</t>
  </si>
  <si>
    <t>Pol Roger</t>
  </si>
  <si>
    <t>Rare</t>
  </si>
  <si>
    <t>Wiston Estate</t>
  </si>
  <si>
    <t>Warre's</t>
  </si>
  <si>
    <t>Cockburn's</t>
  </si>
  <si>
    <t>Ramos Pinto</t>
  </si>
  <si>
    <t>Martinez Gassiot</t>
  </si>
  <si>
    <t>Martinez</t>
  </si>
  <si>
    <t>Smith Woodhouse</t>
  </si>
  <si>
    <t>Croft</t>
  </si>
  <si>
    <t>Domaine Leflaive</t>
  </si>
  <si>
    <t>Domaine Fontaine-Gagnard</t>
  </si>
  <si>
    <t>Olivier Leflaive</t>
  </si>
  <si>
    <t>Francois Carillon</t>
  </si>
  <si>
    <t>Domaine Buisson Battault</t>
  </si>
  <si>
    <t>Domaine Michel Niellon</t>
  </si>
  <si>
    <t>Patrick Javillier</t>
  </si>
  <si>
    <t>Matrot</t>
  </si>
  <si>
    <t>Domaine Marquis d'Angerville</t>
  </si>
  <si>
    <t>Domaine Albert Bichot (Long-Depaquit)</t>
  </si>
  <si>
    <t>Samuel Billaud</t>
  </si>
  <si>
    <t>Domaine Jean Vaudoisey</t>
  </si>
  <si>
    <t>Domaine Dujac</t>
  </si>
  <si>
    <t>Domaine Armand Rousseau</t>
  </si>
  <si>
    <t>Domaine Arlaud</t>
  </si>
  <si>
    <t>Domaine de Montille</t>
  </si>
  <si>
    <t>Domaine Nicolas Rossignol</t>
  </si>
  <si>
    <t>Domaine Gagey (Louis Jadot)</t>
  </si>
  <si>
    <t>Domaine Fourrier</t>
  </si>
  <si>
    <t>Albert Grivault</t>
  </si>
  <si>
    <t>Nicolas Potel</t>
  </si>
  <si>
    <t>Domaine Ponsot</t>
  </si>
  <si>
    <t>Domaine de la Romanee-Conti</t>
  </si>
  <si>
    <t>Domaine des Heritiers Louis Jadot</t>
  </si>
  <si>
    <t>Vincent Girardin</t>
  </si>
  <si>
    <t>Gerard Mugneret</t>
  </si>
  <si>
    <t>Maison Roche de Bellene</t>
  </si>
  <si>
    <t>Jean-Marie Fourrier</t>
  </si>
  <si>
    <t>Domaine Jean Grivot</t>
  </si>
  <si>
    <t>Boursot</t>
  </si>
  <si>
    <t>Clos Frantin</t>
  </si>
  <si>
    <t>Stephane Aviron</t>
  </si>
  <si>
    <t>Arnaud Chopin</t>
  </si>
  <si>
    <t>Rebourgeon Mure</t>
  </si>
  <si>
    <t>Domaine Follin-Arbelet</t>
  </si>
  <si>
    <t>Francois Feuillet</t>
  </si>
  <si>
    <t>Domaine Boris Champy</t>
  </si>
  <si>
    <t>Edouard Delaunay</t>
  </si>
  <si>
    <t>Tollot Beaut</t>
  </si>
  <si>
    <t>Michel Juillot</t>
  </si>
  <si>
    <t>Pierre Guillemot</t>
  </si>
  <si>
    <t>Loron &amp; Fils</t>
  </si>
  <si>
    <t>Chateau de Pizay</t>
  </si>
  <si>
    <t>Domaine Labruyere</t>
  </si>
  <si>
    <t>Louis Jadot</t>
  </si>
  <si>
    <t>Charles Joguet</t>
  </si>
  <si>
    <t>Vincent Pinard</t>
  </si>
  <si>
    <t>Domaine Didier Dagueneau</t>
  </si>
  <si>
    <t>Coursodon</t>
  </si>
  <si>
    <t>Tardieu-Laurent</t>
  </si>
  <si>
    <t>Pierre Gonon</t>
  </si>
  <si>
    <t>Domaine Lafond</t>
  </si>
  <si>
    <t>La Ferme du Mont</t>
  </si>
  <si>
    <t>Domaine de Fondreche</t>
  </si>
  <si>
    <t>Frederic &amp; Daniel Brunier</t>
  </si>
  <si>
    <t>Andre Perret</t>
  </si>
  <si>
    <t>Pierre Gaillard</t>
  </si>
  <si>
    <t>Domaine du Grand Montmirail</t>
  </si>
  <si>
    <t>Cayron</t>
  </si>
  <si>
    <t>Domaine Charvin</t>
  </si>
  <si>
    <t>Johann Michel</t>
  </si>
  <si>
    <t>Domaine du Pere Pape</t>
  </si>
  <si>
    <t>Bernard Faurie</t>
  </si>
  <si>
    <t>Domaine Vincent Paris</t>
  </si>
  <si>
    <t>Chateau Canon de Brem</t>
  </si>
  <si>
    <t>Jean-Michel Alquier</t>
  </si>
  <si>
    <t>Tempier</t>
  </si>
  <si>
    <t>Domaine de la Taille Aux Loups</t>
  </si>
  <si>
    <t>Egon Muller</t>
  </si>
  <si>
    <t>Clemens Busch</t>
  </si>
  <si>
    <t>Schnaitmann</t>
  </si>
  <si>
    <t>Markus Molitor</t>
  </si>
  <si>
    <t>Wagner Stempel</t>
  </si>
  <si>
    <t>Forstmeister Geltz Zilliken</t>
  </si>
  <si>
    <t>Podere Il Carnasciale</t>
  </si>
  <si>
    <t>Bibi Graetz</t>
  </si>
  <si>
    <t>Produttori del Barbaresco</t>
  </si>
  <si>
    <t>Pira Figli</t>
  </si>
  <si>
    <t>Il Poggione</t>
  </si>
  <si>
    <t>Umani Ronchi</t>
  </si>
  <si>
    <t>Fontodi</t>
  </si>
  <si>
    <t>Isole e Olena</t>
  </si>
  <si>
    <t>Argiano</t>
  </si>
  <si>
    <t>Artadi</t>
  </si>
  <si>
    <t>La Rioja Alta</t>
  </si>
  <si>
    <t>Dominio de Pingus</t>
  </si>
  <si>
    <t>Casa Castillo</t>
  </si>
  <si>
    <t>Chateau Musar</t>
  </si>
  <si>
    <t>Grant Burge</t>
  </si>
  <si>
    <t>Peter Lehmann</t>
  </si>
  <si>
    <t>Torbreck</t>
  </si>
  <si>
    <t>Utopos</t>
  </si>
  <si>
    <t>Rippon</t>
  </si>
  <si>
    <t>Meerlust</t>
  </si>
  <si>
    <t>Cheval des Andes</t>
  </si>
  <si>
    <t>Cheval Blanc &amp; Terrazas de Los Andes</t>
  </si>
  <si>
    <t>Catena Zapata</t>
  </si>
  <si>
    <t>Bodega Chacra</t>
  </si>
  <si>
    <t>Errazuriz</t>
  </si>
  <si>
    <t>Domaine Bournet-Lapostolle</t>
  </si>
  <si>
    <t>Joseph Phelps</t>
  </si>
  <si>
    <t>Brewer-Clifton</t>
  </si>
  <si>
    <t>PerUs</t>
  </si>
  <si>
    <t>Calera</t>
  </si>
  <si>
    <t>Snowden</t>
  </si>
  <si>
    <t>Arista</t>
  </si>
  <si>
    <t>Chateau Mouton Rothschild</t>
  </si>
  <si>
    <t>Baron de Sigognac</t>
  </si>
  <si>
    <t>Dalmore</t>
  </si>
  <si>
    <t>Macallan</t>
  </si>
  <si>
    <t>Lagavulin</t>
  </si>
  <si>
    <t>Glenmorangie</t>
  </si>
  <si>
    <t>Glenfiddich</t>
  </si>
  <si>
    <t>Laphroaig</t>
  </si>
  <si>
    <t>Edradour</t>
  </si>
  <si>
    <t>Glendronach</t>
  </si>
  <si>
    <t>1,500cl</t>
  </si>
  <si>
    <t>1,200cl</t>
  </si>
  <si>
    <t>900cl</t>
  </si>
  <si>
    <t>1,800cl</t>
  </si>
  <si>
    <t>100cl</t>
  </si>
  <si>
    <t>Property of a retired wine merchant. Having assembled his wine over decades, all bottles offered form just a part of a far greater collection. Previously stored in a private cellar at the property, before being removed for inspections.</t>
  </si>
  <si>
    <t>Purchased En Primeur and stored perfectly in a temperature-controlled outbuilding from a fine Wiltshire Manor House.</t>
  </si>
  <si>
    <t>Purchased En Primeur and stored in a deep constant and fine cellar from an important Northumberland House.</t>
  </si>
  <si>
    <t>Purchased from a well-known London Merchant and stored in a perfect stable condition in a purpose-built, very deep cellar in Kew, London. Part of an important collection offered in November.</t>
  </si>
  <si>
    <t>Purchased en primeur and stored through The Wine Society until transfer for this sale.</t>
  </si>
  <si>
    <t>Purchased En primeur from a well-known London Merchant and stored in a perfect stable condition in a purpose-built, very deep cellar in Kew, London. Part of an important collection offered in November.</t>
  </si>
  <si>
    <t>Purchased En Primeur and stored in a fine temperature-controlled London cellar.</t>
  </si>
  <si>
    <t>Owned by a Master of Wine and stored in a Scottish cellar.</t>
  </si>
  <si>
    <t>This forms part of a significant collection of distinguished Bordeaux. Sourced by a reputable UK merchant from trusted European suppliers and all purchased between 2019-2020 after which these were stored at LCB. Carefully inspected by Dreweatts, the wine shows fine and correct colour, firm corks, and well-preserved condition.</t>
  </si>
  <si>
    <t>Previously stored in a fine Yorkshire cellar since release.</t>
  </si>
  <si>
    <t>From a private family collection, maintained with care in a temperature-controlled cellar in Dorset, and bought en primeur from leading UK merchants, this collection reflects the family's passion for the enjoyment of fine wines.</t>
  </si>
  <si>
    <t>Purchased directly from the estate and henceforth stored in a perfect stable condition in a purpose-built, very deep cellar in Kew, London. Part of an important collection offered in November.
Please see the attached pdf catalogue for more details on these wines.</t>
  </si>
  <si>
    <t>Purchased directly from the estate and henceforth stored in a perfect stable condition in a purpose-built, very deep cellar in Kew, London. Part of an important collection offered in November.
These wines are offered over two lots due to family members selling wine individually.
Please see the attached pdf catalogue for more details on these wines.</t>
  </si>
  <si>
    <t>Purchased directly from the estate and henceforth stored in a perfect stable condition in a purpose-built, very deep cellar in Kew, London. Part of an important collection offered in November.</t>
  </si>
  <si>
    <t>Purchased directly from the estate and henceforth stored in a perfect stable condition in a purpose-built, very deep cellar in Kew, London. Part of an important collection offered in November.
These wines are offered over two lots due to family members selling wine individually .
Please see the attached pdf catalogue for more details on these wines.</t>
  </si>
  <si>
    <t>Property of a retired wine merchant. Having assembled his wine over decades, all bottles offered form just a part of a far greater collection. Previously stored at LCB Tilbury before being transferred under bond to LCB Burton-on-Trent.</t>
  </si>
  <si>
    <t>Purchased directly from the estate and henceforth stored in a perfect stable condition in a purpose-built, very deep cellar in Kew, London. Part of an important collection offered in November</t>
  </si>
  <si>
    <t>Property of a retired wine merchant and previously stored in a fine Cumbrian cellar.</t>
  </si>
  <si>
    <t>From one of the most prestigious Bordeaux wine producers comes this Eau de Vie made from five noble varieties of plums. Prune d'Alsace, Mirabelle de Metz, Mirabelle de Nancy, Reine-Claude and Prune d'Ente. All the fruit is hand-harvested on the estate and double distilled in a copper still. The liquid undergoes a maturation process in barrels and demijohns for 15 years, developing a rich and multi-layered flavour.</t>
  </si>
  <si>
    <t>Every year, several barrels of young wine produced from the vineyards of Chateau Mouton Rothschild are destined to become Eau-de-Vie. The traditional process of double distillation in an Alambic copper still creates a spirit with fine, rich aromas. The Eau-de-Vie is aged in oak barrels for a period of 15 to 30 years. Six months before bottling, Eaux-de-Vie of different ages are blended, with the average age being about twenty years.</t>
  </si>
  <si>
    <t>Acquired in cask and subsequent to bottling, stored in a natural, underground cellar. Image of the cask available upon request. 
This lot forms part of a private collection amassed mainly in the 1970s and 1980s by a discerning and knowledgeable wine enthusiast who began collecting in his student days. The wines were meticulously stored in a traditional cellar and have lain undisturbed for decades. This offering presents a unique opportunity to acquire rare and historical bottles from a bygone era.</t>
  </si>
  <si>
    <t>Collected by a passionate whisky enthusiast, featuring 1990s bottlings-many now discontinued and collectible.</t>
  </si>
  <si>
    <t>Pol Roger, Sir Winston Churchill (Magnum)</t>
  </si>
  <si>
    <t>Rare, Champagne - In Bond</t>
  </si>
  <si>
    <t>Wiston Estate, Blanc de Blancs NV, England - In Bond</t>
  </si>
  <si>
    <t>Krug, Grande Cuvee 163eme Edition (Magnums)</t>
  </si>
  <si>
    <t>Mixed Lot of English Sparkling (Mixed Formats)</t>
  </si>
  <si>
    <t>Warre's, Vintage Port</t>
  </si>
  <si>
    <t>Cockburn's, Quinta Dos Canais Vintage Port</t>
  </si>
  <si>
    <t>Ramos Pinto, Vintage Port</t>
  </si>
  <si>
    <t>Dow's, Quinta Senhora da Ribeira Vintage Port</t>
  </si>
  <si>
    <t>Cockburn's, Vintage Port</t>
  </si>
  <si>
    <t>Dow's, Vintage Port</t>
  </si>
  <si>
    <t>Martinez Gassiot, Quinta da Eira Velha Single Quinta Vintage Port</t>
  </si>
  <si>
    <t>Martinez, Vintage Port</t>
  </si>
  <si>
    <t>Smith Woodhouse, Vintage Port</t>
  </si>
  <si>
    <t>Fonseca, Vintage Port - In Bond</t>
  </si>
  <si>
    <t>Croft, Vintage Port (Magnums)</t>
  </si>
  <si>
    <t>Mixed Lot of Quinta do Vesuvio and Taylor's, Vintage Port</t>
  </si>
  <si>
    <t>Chateau Coutet Premier Cru Classe, Barsac</t>
  </si>
  <si>
    <t>Chateau Lafaurie-Peyraguey Premier Cru Classe, Sauternes (Magnums)</t>
  </si>
  <si>
    <t>Chateau Rieussec Premier Cru Classe, Sauternes (Half Bottle)</t>
  </si>
  <si>
    <t>2008/2009 Mixed Lot of French Sweet Wine</t>
  </si>
  <si>
    <t>Chateau Lafite Rothschild Premier Cru Classe, Pauillac</t>
  </si>
  <si>
    <t>Chateau Haut-Brion Premier Cru Classe, Pessac-Leognan</t>
  </si>
  <si>
    <t>Chateau Latour a Pomerol, Pomerol - In Bond</t>
  </si>
  <si>
    <t>Vieux Chateau Certan, Pomerol - In Bond</t>
  </si>
  <si>
    <t>Chateau Leoville Las Cases 2eme Cru Classe, Saint-Julien (Magnum)</t>
  </si>
  <si>
    <t>Chateau Gruaud Larose 2eme Cru Classe, Saint-Julien (Magnums)</t>
  </si>
  <si>
    <t>Mouton Baron Philippe, Pauillac (Magnum)</t>
  </si>
  <si>
    <t>Chateau Pichon Longueville Comtesse de Lalande 2eme Cru Classe, Pauillac</t>
  </si>
  <si>
    <t>Chateau Lagrange 4eme Cru Classe, Saint-Julien</t>
  </si>
  <si>
    <t>Chateau de Fieuzal, Rouge Cru Classe, Pessac-Leognan</t>
  </si>
  <si>
    <t>Chateau Beychevelle 4eme Cru Classe, Saint-Julien</t>
  </si>
  <si>
    <t>Chateau Sociando-Mallet, Haut-Medoc</t>
  </si>
  <si>
    <t>Chateau Duhart-Milon 4eme Cru Classe, Pauillac</t>
  </si>
  <si>
    <t>Chateau Potensac, Medoc</t>
  </si>
  <si>
    <t>Chateau Lagrange 3eme Cru Classe, Saint-Julien</t>
  </si>
  <si>
    <t>Chateau Cantemerle 5eme Cru Classe, Haut-Medoc</t>
  </si>
  <si>
    <t>Chateau Gloria, Saint-Julien</t>
  </si>
  <si>
    <t>Cos d'Estournel 2eme Cru Classe, Saint-Estephe (Double Magnums)</t>
  </si>
  <si>
    <t>Chateau Phelan Segur, Saint-Estephe</t>
  </si>
  <si>
    <t>Chateau Leoville Las Cases 2eme Cru Classe, Saint-Julien</t>
  </si>
  <si>
    <t>Chateau Pichon Baron 2eme Cru Classe, Pauillac</t>
  </si>
  <si>
    <t>Chateau Langoa Barton 3eme Cru Classe, Saint-Julien</t>
  </si>
  <si>
    <t>Chateau Branaire-Ducru 4eme Cru Classe, Saint-Julien (Magnums)</t>
  </si>
  <si>
    <t>Chateau Magdelaine Premier Grand Cru Classe B, Saint-Emilion Grand Cru</t>
  </si>
  <si>
    <t>Chateau Troplong Mondot Premier Grand Cru Classe B, Saint-Emilion Grand Cru</t>
  </si>
  <si>
    <t>Chateau Grand Corbin-Despagne Grand Cru Classe, Saint-Emilion Grand Cru</t>
  </si>
  <si>
    <t>Chateau Trotanoy, Pomerol</t>
  </si>
  <si>
    <t>Chateau Montrose 2eme Cru Classe, Saint-Estephe (Imperial)</t>
  </si>
  <si>
    <t>Chateau Beychevelle 4eme Cru Classe, Saint-Julien (Imperial)</t>
  </si>
  <si>
    <t>Chateau Beychevelle 4eme Cru Classe, Saint-Julien (Magnums)</t>
  </si>
  <si>
    <t>Cos d'Estournel 2eme Cru Classe, Saint-Estephe</t>
  </si>
  <si>
    <t>Chateau Talbot 4eme Cru Classe, Saint-Julien (Magnums)</t>
  </si>
  <si>
    <t>Chateau Pontet-Canet 5eme Cru Classe, Pauillac (Magnums)</t>
  </si>
  <si>
    <t>Chateau Prieure-Lichine 4eme Cru Classe, Margaux (Magnums)</t>
  </si>
  <si>
    <t>Chateau Lafon-Rochet 4eme Cru Classe, Saint-Estephe</t>
  </si>
  <si>
    <t>Chateau Branaire-Ducru 4eme Cru Classe, Saint-Julien</t>
  </si>
  <si>
    <t>Chateau Haut-Batailley 5eme Cru Classe, Pauillac</t>
  </si>
  <si>
    <t>Chateau Leoville Poyferre 2eme Cru Classe, Saint-Julien (Double Magnums)</t>
  </si>
  <si>
    <t>Chateau La Gurgue, Margaux</t>
  </si>
  <si>
    <t>Chateau Meyney, Saint-Estephe</t>
  </si>
  <si>
    <t>Chateau Coufran, Haut-Medoc</t>
  </si>
  <si>
    <t>Chateau Malescasse, Haut-Medoc</t>
  </si>
  <si>
    <t>Chateau Haut-Bages Liberal 5eme Cru Classe, Pauillac</t>
  </si>
  <si>
    <t>Pavillon Rouge du Chateau Margaux, Margaux</t>
  </si>
  <si>
    <t>Chateau Les Carmes Haut-Brion, Pessac-Leognan</t>
  </si>
  <si>
    <t>La Croix Ducru-Beaucaillou, Saint-Julien</t>
  </si>
  <si>
    <t>Chateau Charmail, Haut-Medoc</t>
  </si>
  <si>
    <t>Chateau Certan Marzelle, Pomerol</t>
  </si>
  <si>
    <t>Chateau La Grave, Pomerol</t>
  </si>
  <si>
    <t>Chateau Haut-Bailly Cru Classe, Pessac-Leognan</t>
  </si>
  <si>
    <t>Chateau Margaux Premier Cru Classe, Margaux (Magnums) - In Bond</t>
  </si>
  <si>
    <t>Chateau Leoville Poyferre 2eme Cru Classe, Saint-Julien</t>
  </si>
  <si>
    <t>Chateau Cantemerle 5eme Cru Classe, Haut-Medoc (Double Magnums)</t>
  </si>
  <si>
    <t>Vieux Chateau Certan, Pomerol</t>
  </si>
  <si>
    <t>Chateau Rauzan-Gassies 2eme Cru Classe, Margaux</t>
  </si>
  <si>
    <t>Chateau Prieure-Lichine 4eme Cru Classe, Margaux</t>
  </si>
  <si>
    <t>Chateau Grand-Puy Ducasse 5eme Cru Classe, Pauillac</t>
  </si>
  <si>
    <t>Chateau Moulin Riche, Saint-Julien</t>
  </si>
  <si>
    <t>Hortevie, Saint-Julien</t>
  </si>
  <si>
    <t>Chateau Potensac, Medoc - In Bond</t>
  </si>
  <si>
    <t>Chateau La Dominique Grand Cru Classe, Saint-Emilion Grand Cru</t>
  </si>
  <si>
    <t>Chateau Bourgneuf, Pomerol</t>
  </si>
  <si>
    <t>Chateau Lagrange, Pomerol</t>
  </si>
  <si>
    <t>Chateau Latour a Pomerol, Pomerol</t>
  </si>
  <si>
    <t>Chateau Rouget, Pomerol</t>
  </si>
  <si>
    <t>L'Hospitalet de Gazin, Pomerol</t>
  </si>
  <si>
    <t>Chateau Bouscaut, Rouge Cru Classe, Pessac-Leognan</t>
  </si>
  <si>
    <t>Chateau La Tour de Mons, Margaux</t>
  </si>
  <si>
    <t>Les Songes de Magdelaine, Saint-Emilion Grand Cru</t>
  </si>
  <si>
    <t>Chateau Puy-Blanquet, Saint-Emilion Grand Cru</t>
  </si>
  <si>
    <t>Chateau Kirwan 3eme Cru Classe, Margaux</t>
  </si>
  <si>
    <t>Chateau Croizet-Bages 5eme Cru Classe, Pauillac</t>
  </si>
  <si>
    <t>Clos Fourtet Premier Grand Cru Classe B, Saint-Emilion Grand Cru</t>
  </si>
  <si>
    <t>Chateau La Serre Grand Cru Classe, Saint-Emilion Grand Cru</t>
  </si>
  <si>
    <t>Chateau Haut-Brion Premier Cru Classe, Pessac-Leognan (Imperial) - In Bond</t>
  </si>
  <si>
    <t>1994/1998 Chateau Leoville Barton 2eme Cru Classe, Saint-Julien</t>
  </si>
  <si>
    <t>Chateau Cissac, Haut-Medoc (Magnums)</t>
  </si>
  <si>
    <t>Chateau de Lamarque, Haut-Medoc</t>
  </si>
  <si>
    <t>Chateau Batailley 5eme Cru Classe, Pauillac</t>
  </si>
  <si>
    <t>Chateau Cantemerle 5eme Cru Classe, Haut-Medoc (Magnums)</t>
  </si>
  <si>
    <t>Chateau Angludet, Margaux (Nebuchadnezzar)</t>
  </si>
  <si>
    <t>Lacoste-Borie, Pauillac</t>
  </si>
  <si>
    <t>Chateau Gloria, Saint-Julien (Magnums)</t>
  </si>
  <si>
    <t>Chateau Cheval Blanc Premier Grand Cru Classe A, Saint-Emilion Grand Cru - In Bond</t>
  </si>
  <si>
    <t>Chateau Angludet, Margaux (Balthazar)</t>
  </si>
  <si>
    <t>Chateau Angludet, Margaux (Salmanazar)</t>
  </si>
  <si>
    <t>Chateau Deyrem Valentin, Margaux</t>
  </si>
  <si>
    <t>Le Marquis de Calon Segur, Saint-Estephe</t>
  </si>
  <si>
    <t>Chateau Haut-Beychevelle Gloria, Saint-Julien</t>
  </si>
  <si>
    <t>Petit-Figeac, Saint-Emilion Grand Cru</t>
  </si>
  <si>
    <t>Sarget de Gruaud Larose, Saint-Julien</t>
  </si>
  <si>
    <t>Chateau Haut-Bailly Cru Classe, Pessac-Leognan - In Bond</t>
  </si>
  <si>
    <t>La Croix Ducru-Beaucaillou, Saint-Julien - In Bond</t>
  </si>
  <si>
    <t>Chateau Leoville Barton 2eme Cru Classe, Saint-Julien - In Bond</t>
  </si>
  <si>
    <t>Chateau Leoville Poyferre 2eme Cru Classe, Saint-Julien - In Bond</t>
  </si>
  <si>
    <t>Chateau Tour de Pez, Saint-Estephe - In Bond</t>
  </si>
  <si>
    <t>Chateau Poesia, Saint-Emilion - In Bond</t>
  </si>
  <si>
    <t>Chateau de Sales, Pomerol - In Bond</t>
  </si>
  <si>
    <t>Chateau Picque Caillou, Blanc, Pessac-Leognan</t>
  </si>
  <si>
    <t>1978/1989 Mixed Lot from Bordeaux</t>
  </si>
  <si>
    <t>1986/2006 Mixed Lot from Haut-Medoc and Saint-Estephe</t>
  </si>
  <si>
    <t>1990/2005 Mixed Lot from Left Bank</t>
  </si>
  <si>
    <t>2000/2001 Mixed Lot from Left Bank</t>
  </si>
  <si>
    <t>2004/2010 Mixed Lot of Bordeaux</t>
  </si>
  <si>
    <t>Chateau Poujeaux, Moulis en Medoc</t>
  </si>
  <si>
    <t>L'Aurage, Castillon-Cotes de Bordeaux</t>
  </si>
  <si>
    <t>Chateau d'Aiguilhe, Castillon-Cotes de Bordeaux</t>
  </si>
  <si>
    <t>Chateau Mauvesin Barton, Moulis en Medoc</t>
  </si>
  <si>
    <t>Chateau de Bel-Air, Lalande de Pomerol</t>
  </si>
  <si>
    <t>Haut-Carles, Chateau de Carles, Fronsac - In Bond</t>
  </si>
  <si>
    <t>Domaine Leflaive, Puligny-Montrachet Premier Cru, Clavoillon</t>
  </si>
  <si>
    <t>Domaine Leflaive, Meursault Premier Cru, Sous le dos d'Ane</t>
  </si>
  <si>
    <t>Olivier Leflaive, Chablis Grand Cru, Vaudesir</t>
  </si>
  <si>
    <t>Olivier Leflaive, Meursault, Les Narvaux Blanc</t>
  </si>
  <si>
    <t>Olivier Leflaive, Puligny-Montrachet, Les Meix</t>
  </si>
  <si>
    <t>Olivier Leflaive, Puligny-Montrachet, Les Levrons</t>
  </si>
  <si>
    <t>Francois Carillon, Chassagne-Montrachet</t>
  </si>
  <si>
    <t>Domaine Buisson Battault, Meursault, Le Limozin</t>
  </si>
  <si>
    <t>Olivier Leflaive, Meursault, Blanc</t>
  </si>
  <si>
    <t>Francois Carillon, Puligny-Montrachet</t>
  </si>
  <si>
    <t>Domaine Michel Niellon, Chassagne-Montrachet Premier Cru, Les Champs Gain - In Bond</t>
  </si>
  <si>
    <t>Olivier Leflaive, Meursault Premier Cru, Porusot</t>
  </si>
  <si>
    <t>Francois Carillon, Bourgogne, Cote d'Or Chardonnay</t>
  </si>
  <si>
    <t>Olivier Leflaive, Bourgogne, Setilles Blanc</t>
  </si>
  <si>
    <t>Patrick Javillier, Bourgogne, Cote d'Or Cuvee des Forgets</t>
  </si>
  <si>
    <t>Olivier Leflaive, Rully Premier Cru, Vauvry</t>
  </si>
  <si>
    <t>Olivier Leflaive, Meursault, Le Cromin Clos</t>
  </si>
  <si>
    <t>Olivier Leflaive, Chassagne-Montrachet, Blanchot Blanc</t>
  </si>
  <si>
    <t>Matrot, Bourgogne, Blanc</t>
  </si>
  <si>
    <t>Patrick Javillier, Bourgogne, Oligocene Blanc</t>
  </si>
  <si>
    <t>Olivier Leflaive, Montagny Premier Cru, Les Bonneveaux</t>
  </si>
  <si>
    <t>Matrot, Meursault, Blanc</t>
  </si>
  <si>
    <t>Olivier Leflaive, Auxey-Duresses, La Macabree</t>
  </si>
  <si>
    <t>Domaine Marquis d'Angerville, Bourgogne Aligote</t>
  </si>
  <si>
    <t>Francois Carillon, Bourgogne, Cuvee des 5 Siecles</t>
  </si>
  <si>
    <t>Matrot, Bourgogne, Chardonnay</t>
  </si>
  <si>
    <t>Olivier Leflaive, Bourgogne, Oncle Vincent</t>
  </si>
  <si>
    <t>Domaine Albert Bichot (Long-Depaquit), Chablis Grand Cru, Vaudesir - In Bond</t>
  </si>
  <si>
    <t>Olivier Leflaive, Saint-Aubin Premier Cru, En Remilly Blanc</t>
  </si>
  <si>
    <t>Samuel Billaud, Chablis Premier Cru, Sechet Vieilles Vignes</t>
  </si>
  <si>
    <t>Domaine Jean Vaudoisey, Meursault, Les Corbins</t>
  </si>
  <si>
    <t>Francois Carillon, Macon, Ige</t>
  </si>
  <si>
    <t>Domaine Dujac, Clos de la Roche Grand Cru</t>
  </si>
  <si>
    <t>Domaine Dujac, Clos Saint-Denis Grand Cru</t>
  </si>
  <si>
    <t>Domaine Dujac, Morey-Saint-Denis</t>
  </si>
  <si>
    <t>Domaine Armand Rousseau, Gevrey-Chambertin</t>
  </si>
  <si>
    <t>Domaine Arlaud, Clos Saint-Denis Grand Cru</t>
  </si>
  <si>
    <t>Domaine de Montille, Volnay Premier Cru, Taille Pieds</t>
  </si>
  <si>
    <t>Domaine Nicolas Rossignol, Pommard</t>
  </si>
  <si>
    <t>Domaine Marquis d'Angerville, Volnay Premier Cru, Clos des Ducs</t>
  </si>
  <si>
    <t>Domaine Gagey (Louis Jadot), Beaune Premier Cru, Theurons</t>
  </si>
  <si>
    <t>Domaine Fourrier, Gevrey-Chambertin, Vieille Vigne</t>
  </si>
  <si>
    <t>Albert Grivault, Pommard Premier Cru, Clos Blanc</t>
  </si>
  <si>
    <t>Domaine Marquis d'Angerville, Volnay Premier Cru, Champans</t>
  </si>
  <si>
    <t>Nicolas Potel, Volnay Premier Cru, Santenots</t>
  </si>
  <si>
    <t>Domaine Ponsot, Griotte-Chambertin Grand Cru - In Bond</t>
  </si>
  <si>
    <t>Domaine de la Romanee-Conti, Vosne-Romanee Premier Cru, Cuvee Duvault-Blochet</t>
  </si>
  <si>
    <t>Domaine des Heritiers Louis Jadot, Beaune Premier Cru, Clos des Couchereaux</t>
  </si>
  <si>
    <t>Domaine Fourrier, Morey-Saint-Denis, Clos Solon Vieille Vigne</t>
  </si>
  <si>
    <t>Vincent Girardin, Chambolle-Musigny, Vieilles Vignes</t>
  </si>
  <si>
    <t>Gerard Mugneret, Vosne-Romanee</t>
  </si>
  <si>
    <t>Maison Roche de Bellene, Chambolle-Musigny, Vieilles Vignes (Magnums)</t>
  </si>
  <si>
    <t>Jean-Marie Fourrier, Mazoyeres-Chambertin Grand Cru - In Bond</t>
  </si>
  <si>
    <t>Domaine Jean Grivot, Clos de Vougeot Grand Cru - In Bond</t>
  </si>
  <si>
    <t>Boursot, Chambolle-Musigny Premier Cru, Les Fuees - In Bond</t>
  </si>
  <si>
    <t>Clos Frantin, Vosne-Romanee Premier Cru, Aux Malconsorts - In Bond</t>
  </si>
  <si>
    <t>Domaine Jean Grivot, Nuits-Saint-Georges Premier Cru, Ronciere - In Bond</t>
  </si>
  <si>
    <t>Stephane Aviron, Vieilles Vignes, Moulin-a-Vent (Magnums)</t>
  </si>
  <si>
    <t>Domaine Jean Grivot, Nuits-Saint-Georges, Aux Lavieres - In Bond</t>
  </si>
  <si>
    <t>Arnaud Chopin, Nuits-Saint-Georges Premier Cru, Les Damodes Rouge - In Bond</t>
  </si>
  <si>
    <t>Matrot, Meursault, Rouge</t>
  </si>
  <si>
    <t>Rebourgeon Mure, Pommard Premier Cru, Les Grands Epenots - In Bond</t>
  </si>
  <si>
    <t>Francois Carillon, Saint-Aubin Premier Cru, Pitangeret Rouge</t>
  </si>
  <si>
    <t>Domaine Ponsot, Clos de la Roche Grand Cru, Cuvee Vieilles Vignes - In Bond</t>
  </si>
  <si>
    <t>Domaine Follin Arbelet, Aloxe-Corton Premier Cru, Les Vercots - In Bond</t>
  </si>
  <si>
    <t>Matrot, Maranges, Vieilles Vignes</t>
  </si>
  <si>
    <t>Domaine de la Creuze Noir, Coteaux Bourguignons, Les Champs de Voisin</t>
  </si>
  <si>
    <t>Laurent Ponsot, Echezeaux Grand Cru, Cuvee de l'Erable</t>
  </si>
  <si>
    <t>Francois Feuillet, Morey-Saint-Denis Premier Cru (Double Magnums)</t>
  </si>
  <si>
    <t>Domaine Boris Champy, Beaune Premier Cru, Aux Coucherias - In Bond</t>
  </si>
  <si>
    <t>Domaine Joseph Voillot, Pommard Premier Cru, Les Pezerolles - In Bond</t>
  </si>
  <si>
    <t>Edouard Delaunay, Marsannay, En Combereau - In Bond</t>
  </si>
  <si>
    <t>Matrot, Blagny Premier Cru, La Piece Sous le Bois</t>
  </si>
  <si>
    <t>Matrot, Bourgogne, Rouge</t>
  </si>
  <si>
    <t>1989/2018 Mixed Lot of Red and White Burgundy</t>
  </si>
  <si>
    <t>1990/2000 Tollot Beaut, Corton Grand Cru, Les Bressandes</t>
  </si>
  <si>
    <t>1991/1995 Domaine Marquis d'Angerville, Volnay Premier Cru, Les Caillerets</t>
  </si>
  <si>
    <t>1993/1999 Domaine Marquis d'Angerville, Volnay Premier Cru, Clos des Ducs</t>
  </si>
  <si>
    <t>1995/2000 Domaine Marquis d'Angerville, Volnay Premier Cru, Champans</t>
  </si>
  <si>
    <t>1995/2004 Domaine Marquis d'Angerville, Volnay Premier Cru, Champans</t>
  </si>
  <si>
    <t>1995/1999 Domaine Marquis d'Angerville, Volnay Premier Cru, Clos des Ducs</t>
  </si>
  <si>
    <t>1996/1997 Mixed Lot of Grand Cru Red Burgundy</t>
  </si>
  <si>
    <t>1998/1999 Domaine Marquis d'Angerville, Volnay Premier Cru, Taillepieds</t>
  </si>
  <si>
    <t>1999/2010 Mixed Lot of Red Burgundy</t>
  </si>
  <si>
    <t>1999/2007 Mixed Lot of Corton Grand Cru</t>
  </si>
  <si>
    <t>1999/2018 Tollot Beaut, Beaune Premier Cru</t>
  </si>
  <si>
    <t>1999/2009 Mixed Lot of Tollot Beaut, Bourgogne, Rouge and Chorey-les-Beaune</t>
  </si>
  <si>
    <t>1999/2019 Pierre Guillemot, Savigny-les-Beaune, Dessus les Gollardes Blanc</t>
  </si>
  <si>
    <t>2000/2004 Domaine Marquis d'Angerville, Volnay Premier Cru, Clos des Ducs</t>
  </si>
  <si>
    <t>2000/2004 Domaine Marquis d'Angerville, Volnay Premier Cru, Taillepieds</t>
  </si>
  <si>
    <t>2000/2006 Tollot Beaut, Aloxe-Corton Premier Cru</t>
  </si>
  <si>
    <t>2001/2003 Domaine Marquis d'Angerville, Volnay Premier Cru, Champans</t>
  </si>
  <si>
    <t>2001/2003 Domaine Marquis d'Angerville, Volnay Premier Cru, Clos des Ducs</t>
  </si>
  <si>
    <t>2001/2003 Domaine Marquis d'Angerville, Volnay Premier Cru, Taillepieds</t>
  </si>
  <si>
    <t>2001/2002 Tollot Beaut, Corton Grand Cru, Les Bressandes</t>
  </si>
  <si>
    <t>Mixed Lot of Domaine Marquis d'Angerville, Volnay Premier Cru</t>
  </si>
  <si>
    <t>Tollot Beaut, Corton-Charlemagne Grand Cru</t>
  </si>
  <si>
    <t>2005/2006 Pierre Guillemot, Corton Grand Cru, Le Rognet et Corton</t>
  </si>
  <si>
    <t>2008/2013 Tollot Beaut, Bourgogne, Blanc</t>
  </si>
  <si>
    <t>2009/2020 Tollot Beaut, Savigny-les-Beaune Premier Cru, Les Lavieres</t>
  </si>
  <si>
    <t>2007/2012 Mixed Lot of White Burgundy (Mixed Formats)</t>
  </si>
  <si>
    <t>2011/2013 Olivier Leflaive, Puligny-Montrachet Premier Cru, Les Referts</t>
  </si>
  <si>
    <t>2012/2015 Mixed Lot of Red Burgundy</t>
  </si>
  <si>
    <t>2012/2019 Pierre Guillemot, Savigny-les-Beaune Premier Cru, Aux Gravains</t>
  </si>
  <si>
    <t>2012/2016 Tollot Beaut, Chorey-les-Beaune</t>
  </si>
  <si>
    <t>2012/2020 Tollot Beaut, Savigny-les-Beaune Premier Cru &amp; Village</t>
  </si>
  <si>
    <t>2014/2017 Mixed Lot of White Burgundy</t>
  </si>
  <si>
    <t>2014/2016 Olivier Leflaive, Chassagne-Montrachet Premier Cru, Abbaye de Morgeot</t>
  </si>
  <si>
    <t>2015/2018 Mixed Lot of Olivier Leflaive</t>
  </si>
  <si>
    <t>2015/2016 Mixed Lot of Red Burgundy</t>
  </si>
  <si>
    <t>2017/2020 Pierre Guillemot, Savigny-les-Beaune Premier Cru</t>
  </si>
  <si>
    <t>Heritiers Loron, Fleurie, Chateau de Fleurie</t>
  </si>
  <si>
    <t>Chateau De Pizay, Morgon</t>
  </si>
  <si>
    <t>Mixed Lot of Beaujolais</t>
  </si>
  <si>
    <t>2005/2009 Mixed Lot of Beaujolais Crus Brouilly and Fleury</t>
  </si>
  <si>
    <t>2005/2011 Mixed Lot of Cru du Beaujolais Fleurie and Chiroubles</t>
  </si>
  <si>
    <t>2015/2018 Mixed Lot of Cru du Beaujolais Moulin-a-vent and Chiroubles</t>
  </si>
  <si>
    <t>1989/2012 Mixed Lot of Alsace (Mixed Formats)</t>
  </si>
  <si>
    <t>Charles Joguet, Chinon, Clos du Chene Vert</t>
  </si>
  <si>
    <t>Domaine Huet, Vouvray, Mont Demi Sec</t>
  </si>
  <si>
    <t>Vincent Pinard, Sancerre, Pinot Noir - In Bond</t>
  </si>
  <si>
    <t>Domaine Didier Dagueneau, Sancerre, Le Mont Damne - In Bond</t>
  </si>
  <si>
    <t>Vieux Telegraphe, Chateauneuf-du-Pape</t>
  </si>
  <si>
    <t>Paul Jaboulet Aine, Crozes-Hermitage, Domaine de Thalabert</t>
  </si>
  <si>
    <t>Coursodon, Saint-Joseph, Olivale</t>
  </si>
  <si>
    <t>Tardieu-Laurent, Rasteau, Vieilles Vignes</t>
  </si>
  <si>
    <t>Tardieu-Laurent, Gigondas, Vieilles Vignes</t>
  </si>
  <si>
    <t>Tardieu-Laurent, Vacqueyras, Vieilles Vignes</t>
  </si>
  <si>
    <t>Tardieu-Laurent, Chateauneuf-du-Pape, Rouge</t>
  </si>
  <si>
    <t>Pierre Gonon, Saint-Joseph</t>
  </si>
  <si>
    <t>Ferraton Pere &amp; Fils, Hermitage, Le Meal - In Bond</t>
  </si>
  <si>
    <t>Domaine Lafond, Chateauneuf-du-Pape, Roc Epine (Magnums)</t>
  </si>
  <si>
    <t>La Ferme du Mont, Chateauneuf-du-Pape, Capelan - In Bond</t>
  </si>
  <si>
    <t>Domaine de Fondreche, Ventoux, Il Etait Une Fois - In Bond</t>
  </si>
  <si>
    <t>Piedlong, Frederic &amp; Daniel Brunier, Chateauneuf-du-Pape</t>
  </si>
  <si>
    <t>Andre Perret, Saint-Joseph</t>
  </si>
  <si>
    <t>Pierre Gaillard, Cote Rotie, Poupre Rose - In Bond</t>
  </si>
  <si>
    <t>Domaine du Grand Montmirail, Gigondas, Cuvee Vieilles Vignes</t>
  </si>
  <si>
    <t>Cayron, Gigondas</t>
  </si>
  <si>
    <t>Domaine Charvin, Chateauneuf-du-Pape, Rouge</t>
  </si>
  <si>
    <t>Domaine Charvin, Cotes du Rhone, Rouge</t>
  </si>
  <si>
    <t>Johann Michel, Cornas, Cuvee Jana - In Bond</t>
  </si>
  <si>
    <t>Domaine du Pere Pape, Chateauneuf-du-Pape</t>
  </si>
  <si>
    <t>Bernard Faurie, Hermitage, Rouge Red Capsule</t>
  </si>
  <si>
    <t>Domaine Vincent Paris, Cornas, Granit 30 - In Bond</t>
  </si>
  <si>
    <t>Mixed Lot of Gigondas and Vacqueyras</t>
  </si>
  <si>
    <t>Mixed Lot of Chateauneuf-du-Pape and Gigondas</t>
  </si>
  <si>
    <t>1996/2009 Mixed Lot of Rhone</t>
  </si>
  <si>
    <t>1999/2014 Mixed Lot of Rhone</t>
  </si>
  <si>
    <t>2003/2006 Mixed Lot of Tardieu-Laurent and Paul Jaboulet Aine</t>
  </si>
  <si>
    <t>2004/2006 Mixed Lot of Tardieu-Laurent</t>
  </si>
  <si>
    <t>1990/2009 Mixed Lot of Rhone</t>
  </si>
  <si>
    <t>Paul Jaboulet Aine, Hermitage, La Chapelle (Half Bottle)</t>
  </si>
  <si>
    <t>Vieux Telegraphe, Chateauneuf-du-Pape, Blanc</t>
  </si>
  <si>
    <t>Chateau Canon de Brem, Canon-Fronsac</t>
  </si>
  <si>
    <t>Jean-Michel Alquier, Bastides, Faugeres</t>
  </si>
  <si>
    <t>Tempier, Classique, Bandol</t>
  </si>
  <si>
    <t>2000/2005 Mixed Lot of Jean-Michel Alquier, Bastides, Faugeres</t>
  </si>
  <si>
    <t>2004/2011 Tempier, Classique, Bandol</t>
  </si>
  <si>
    <t>2003/2014 Mixed Lot of French Wine</t>
  </si>
  <si>
    <t>Egon Muller, Scharzhofberger Riesling Spatlese, Mosel</t>
  </si>
  <si>
    <t>Clemens Busch, Marienburg Raffes Riesling, Mosel - In Bond</t>
  </si>
  <si>
    <t>Clemens Busch, Marienburg Felsterrasse Riesling, Mosel - In Bond</t>
  </si>
  <si>
    <t>Schnaitmann, Lammler Spatburgunder GG, Wurttemberg - In Bond</t>
  </si>
  <si>
    <t>Markus Molitor, Zeltinger Sonnenuhr Riesling Auslese 3* Goldkapsel, Mosel (Magnums) - In Bond</t>
  </si>
  <si>
    <t>Wagner Stempel, EMT Auktion, Rheinhessen - In Bond</t>
  </si>
  <si>
    <t>Forstmeister Geltz Zilliken, Saarburger Rausch Riesling Auslese, Mosel - In Bond</t>
  </si>
  <si>
    <t>Podere Il Carnasciale, Il Caberlot, Toscana (Double Magnum)</t>
  </si>
  <si>
    <t>Bibi Graetz, Testamatta Rosso, Toscana (Melchior)</t>
  </si>
  <si>
    <t>Produttori del Barbaresco, Barbaresco</t>
  </si>
  <si>
    <t>Pira Figli, Barolo, Mosconi Chiara Boschis - In Bond</t>
  </si>
  <si>
    <t>Castello di Ama, Chianti Classico, Gran Selezione San Lorenzo (Double Magnum) - In Bond</t>
  </si>
  <si>
    <t>Castello di Ama, Chianti Classico, Gran Selezione San Lorenzo (Magnums) - In Bond</t>
  </si>
  <si>
    <t>Le Macchiole, Messorio, Toscana - In Bond</t>
  </si>
  <si>
    <t>Il Poggione, Brunello di Montalcino - In Bond</t>
  </si>
  <si>
    <t>Umani Ronchi, Pelago, IGT - In Bond</t>
  </si>
  <si>
    <t>Fontodi, Flaccianello delle Pieve, Colli della Toscana Centrale - In Bond</t>
  </si>
  <si>
    <t>Fontodi, Chianti Classico, Vigna del Sorbo Gran Selezione - In Bond</t>
  </si>
  <si>
    <t>Isole e Olena, Cepparello, Toscana - In Bond</t>
  </si>
  <si>
    <t>Argiano, Toscana, Solengo - In Bond</t>
  </si>
  <si>
    <t>Bibi Graetz, Testamatta Rosso, Toscana - In Bond</t>
  </si>
  <si>
    <t>Ornellaia, Bolgheri, La Generosita (Magnum)</t>
  </si>
  <si>
    <t>2018/2019 Mixed Lot from Piedmont</t>
  </si>
  <si>
    <t>Artadi, Grandes Anadas, Rioja (Double Magnum)</t>
  </si>
  <si>
    <t>La Rioja Alta, 904 Gran Reserva, Rioja - In Bond</t>
  </si>
  <si>
    <t>Dominio de Pingus, Ribera del Duero, Flor De Pingus (Magnums) - In Bond</t>
  </si>
  <si>
    <t>Casa Castillo, Pie Franco - In Bond</t>
  </si>
  <si>
    <t>2004/2010 Mixed Mediterranean Lot</t>
  </si>
  <si>
    <t>Chateau Musar, Red</t>
  </si>
  <si>
    <t>Penfolds, Bin 28 Kalimna, South Australia</t>
  </si>
  <si>
    <t>Two Hands, Lily's Garden Shiraz, McLaren Vale</t>
  </si>
  <si>
    <t>Grant Burge, Filsell Old Vine Shiraz, Barossa Valley</t>
  </si>
  <si>
    <t>Peter Lehmann, The Barossan Shiraz, Barossa Valley</t>
  </si>
  <si>
    <t>Torbreck, The Struie, Barossa</t>
  </si>
  <si>
    <t>Utopos, Shiraz, Barossa Valley - In Bond</t>
  </si>
  <si>
    <t>Utopos, Cabernet Sauvignon, Barossa Valley - In Bond</t>
  </si>
  <si>
    <t>1991/1993 Mixed Lot of Australian from the Barossa Valley</t>
  </si>
  <si>
    <t>Rippon, Mature Vine Pinot Noir, Central Otago - In Bond</t>
  </si>
  <si>
    <t>Felton Road, Bannockburn Riesling, Central Otago</t>
  </si>
  <si>
    <t>Meerlust, Rubicon, Stellenbosch (Magnums)</t>
  </si>
  <si>
    <t>Cheval des Andes, Lujan de Cuyo Mendoza</t>
  </si>
  <si>
    <t>Cheval Blanc &amp; Terrazas de Los Andes, Cheval des Andes, Mendoza - In Bond</t>
  </si>
  <si>
    <t>Catena Zapata, Malbec Argentino, Mendoza</t>
  </si>
  <si>
    <t>Bodega Chacra, Cincuenta y Cinco Pinot Noir, Patagonia - In Bond</t>
  </si>
  <si>
    <t>Errazuriz, Las Pizzaras Pinot Noir, Aconcagua - In Bond</t>
  </si>
  <si>
    <t>Domaine Bournet-Lapostolle, Clos Apalta, Apalta - In Bond</t>
  </si>
  <si>
    <t>Joseph Phelps, Insignia, Napa Valley (Magnum) - In Bond</t>
  </si>
  <si>
    <t>Brewer-Clifton, Mount Carmel Pinot Noir, Sta. Rita Hills - In Bond</t>
  </si>
  <si>
    <t>PerUs, Kyla, Napa Valley</t>
  </si>
  <si>
    <t>Calera, Ryan Vineyard Pinot Noir, Mt. Harlan - In Bond</t>
  </si>
  <si>
    <t>Snowden, Brothers Vineyard Cabernet Sauvignon, Napa Valley - In Bond</t>
  </si>
  <si>
    <t>Arista, Banfield Chardonnay, Russian River Valley - In Bond</t>
  </si>
  <si>
    <t>Chateau Mouton Rothschild, Eau de Vie de Prunes</t>
  </si>
  <si>
    <t>Chateau Mouton Rothschild, Eau de Vie Marc d'Aquitaine</t>
  </si>
  <si>
    <t>Mixed Lot of Armagnac</t>
  </si>
  <si>
    <t>Hine, Vintage, Cognac</t>
  </si>
  <si>
    <t>Dalmore, Highland Single Malt King Alexander III, Highlands</t>
  </si>
  <si>
    <t>Macallan, Highland Single Malt 12YO, Speyside - 1990s Bottling (Litre)</t>
  </si>
  <si>
    <t>Edradour, Highland Single Malt 10YO, Highlands - 1980s and 1990s Bottling (Mixed Formats)</t>
  </si>
  <si>
    <t>A Duo of Single Malt 12YO Whisky: Bowmore, Islay and Dalmore, Highlands - 1990s Bottling</t>
  </si>
  <si>
    <t/>
  </si>
  <si>
    <t>Glenrothes</t>
  </si>
  <si>
    <t>1988/1996 Mixed Lot of Sauternes (Mixed Formats)</t>
  </si>
  <si>
    <t xml:space="preserve">2000/2003 Mixed Lot from Pauillac and Saint-Julien Classed Growths </t>
  </si>
  <si>
    <t>2011/2019 Mixed Lot of Cantemerle, Haut Medoc and Segla, Margaux</t>
  </si>
  <si>
    <t>2013/2016 Mixed Lot of Grand Corbin-Despagne, St Emilion and Potensac, Medoc</t>
  </si>
  <si>
    <t>Domaine Fontaine-Gagnard, Criots-Batard-Montrachet Grand Cru</t>
  </si>
  <si>
    <t>2012/2015 Olivier Leflaive, Puligny-Montrachet, Les Meix</t>
  </si>
  <si>
    <t>2012/2015 Olivier Leflaive, Meursault, Le Cromin Clos</t>
  </si>
  <si>
    <t>2013/2016 Mixed Lot of Red and White Burgundy from Francois Carillon</t>
  </si>
  <si>
    <t>Mixed Lot of Champ de Cour and Coeur Terroirs VV from Domaine Labruyere, Moulin-a-Vent</t>
  </si>
  <si>
    <t>Mixed Lot of Carquelin and Coeur Terroirs VV from Domaine Labruyere, Moulin-a-Vent</t>
  </si>
  <si>
    <t>Mixed Lot of Champ de Cour and Gamay VV from Domaine Labruyere</t>
  </si>
  <si>
    <t>Dom. Les Pallieres, Gigondas and Paul-Jaboulet Aine, Crozes-Hermitage, Dom. de Roure</t>
  </si>
  <si>
    <t>1995/2001 Mixed Lot Vieux Telegraph and Clos des Papes, Chateauneuf-du-Pape</t>
  </si>
  <si>
    <t>A Trio of Coastal and Maritime Characterized Whisky - 1990s Bottling (Mixed Formats)</t>
  </si>
  <si>
    <t>Dreweatts | Fine Wine, Champagne, Vintage Port and Spirits (Sale 14819)
Live Online Auction taking place at Donnington Priory | Wednesday 5 &amp; Thursday 6 November 2025 | 10.30am GMT
DISCLAIMER: This document is provided for information only and is non-binding.
Bidders should refer to the lot details in the online catalogue on dreweatts.com prior to placing any bids.</t>
  </si>
  <si>
    <t>https://auctions.dreweatts.com/auctions/9430/drewea1-10602/lot-details/fddb94e6-8bcf-4c4b-b5de-b37d010f72a9</t>
  </si>
  <si>
    <t>https://auctions.dreweatts.com/auctions/9430/drewea1-10602/lot-details/a71a29db-b6c0-4111-801d-b37d010f73b2</t>
  </si>
  <si>
    <t>https://auctions.dreweatts.com/auctions/9430/drewea1-10602/lot-details/1877b978-1433-4d2e-846c-b37d010f7505</t>
  </si>
  <si>
    <t>https://auctions.dreweatts.com/auctions/9430/drewea1-10602/lot-details/631612c8-2d3d-479c-b38d-b37d010f7681</t>
  </si>
  <si>
    <t>https://auctions.dreweatts.com/auctions/9430/drewea1-10602/lot-details/cd817d21-fe94-4c87-9f45-b37d010f781b</t>
  </si>
  <si>
    <t>https://auctions.dreweatts.com/auctions/9430/drewea1-10602/lot-details/acb98d02-fd2d-4ffc-87ef-b37d010f793f</t>
  </si>
  <si>
    <t>https://auctions.dreweatts.com/auctions/9430/drewea1-10602/lot-details/264c9789-392d-4510-8217-b37d010f7a5e</t>
  </si>
  <si>
    <t>https://auctions.dreweatts.com/auctions/9430/drewea1-10602/lot-details/87bc3f31-5048-43bc-9132-b37d010f7bd9</t>
  </si>
  <si>
    <t>https://auctions.dreweatts.com/auctions/9430/drewea1-10602/lot-details/3e77093e-8094-49ae-8fa3-b37d010f7d3f</t>
  </si>
  <si>
    <t>https://auctions.dreweatts.com/auctions/9430/drewea1-10602/lot-details/41e6fd4d-e600-421c-87bf-b37d010f7eb1</t>
  </si>
  <si>
    <t>https://auctions.dreweatts.com/auctions/9430/drewea1-10602/lot-details/c78cd4c7-1fe6-4700-8f77-b37d010f8015</t>
  </si>
  <si>
    <t>https://auctions.dreweatts.com/auctions/9430/drewea1-10602/lot-details/69536b73-dc58-426f-b530-b37d010f8162</t>
  </si>
  <si>
    <t>https://auctions.dreweatts.com/auctions/9430/drewea1-10602/lot-details/4b2d8c7e-1704-48e9-815a-b37d010f847d</t>
  </si>
  <si>
    <t>https://auctions.dreweatts.com/auctions/9430/drewea1-10602/lot-details/877e3b21-2cf2-4a4e-bb4f-b37d010f8615</t>
  </si>
  <si>
    <t>https://auctions.dreweatts.com/auctions/9430/drewea1-10602/lot-details/877fb43e-0099-425c-9daa-b37d010f879d</t>
  </si>
  <si>
    <t>https://auctions.dreweatts.com/auctions/9430/drewea1-10602/lot-details/783782b3-ce56-40e0-a964-b37d010f8904</t>
  </si>
  <si>
    <t>https://auctions.dreweatts.com/auctions/9430/drewea1-10602/lot-details/d4f91d18-6360-4cc4-a205-b37d010f8a93</t>
  </si>
  <si>
    <t>https://auctions.dreweatts.com/auctions/9430/drewea1-10602/lot-details/51716504-6711-4d72-bde3-b37d010f8c07</t>
  </si>
  <si>
    <t>https://auctions.dreweatts.com/auctions/9430/drewea1-10602/lot-details/fcd2d80e-a421-45b8-b83b-b37d010f8db4</t>
  </si>
  <si>
    <t>https://auctions.dreweatts.com/auctions/9430/drewea1-10602/lot-details/fcfdd4e7-9f6a-424b-ad5c-b37d010f8f1f</t>
  </si>
  <si>
    <t>https://auctions.dreweatts.com/auctions/9430/drewea1-10602/lot-details/015368a0-ce08-44f1-bc77-b37d010f90a6</t>
  </si>
  <si>
    <t>https://auctions.dreweatts.com/auctions/9430/drewea1-10602/lot-details/70e758cf-c5ef-4c3e-820d-b37d010f920a</t>
  </si>
  <si>
    <t>https://auctions.dreweatts.com/auctions/9430/drewea1-10602/lot-details/4b8691c2-ef86-4081-8bde-b37d010f93ac</t>
  </si>
  <si>
    <t>https://auctions.dreweatts.com/auctions/9430/drewea1-10602/lot-details/6b4d098c-46fd-4ffe-b683-b37d010f9508</t>
  </si>
  <si>
    <t>https://auctions.dreweatts.com/auctions/9430/drewea1-10602/lot-details/89344d9f-a89a-448d-a88a-b37d010f9651</t>
  </si>
  <si>
    <t>https://auctions.dreweatts.com/auctions/9430/drewea1-10602/lot-details/4fd1d7a9-9697-40e6-860a-b37d010f97c8</t>
  </si>
  <si>
    <t>https://auctions.dreweatts.com/auctions/9430/drewea1-10602/lot-details/7165183a-7bbf-4588-abb9-b37d010f995d</t>
  </si>
  <si>
    <t>https://auctions.dreweatts.com/auctions/9430/drewea1-10602/lot-details/099c37ad-7ba8-4e1a-965c-b37d010f9ad0</t>
  </si>
  <si>
    <t>https://auctions.dreweatts.com/auctions/9430/drewea1-10602/lot-details/6f902b4a-1d7b-451b-a854-b37d010f9c38</t>
  </si>
  <si>
    <t>https://auctions.dreweatts.com/auctions/9430/drewea1-10602/lot-details/17eb8a0c-7b4c-4aca-b939-b37d010f9dc2</t>
  </si>
  <si>
    <t>https://auctions.dreweatts.com/auctions/9430/drewea1-10602/lot-details/07465793-393e-44c6-9068-b37d010f9f21</t>
  </si>
  <si>
    <t>https://auctions.dreweatts.com/auctions/9430/drewea1-10602/lot-details/5c7ca2cf-4e0b-43a4-8adc-b37d010fa07b</t>
  </si>
  <si>
    <t>https://auctions.dreweatts.com/auctions/9430/drewea1-10602/lot-details/f70395e5-289e-4a5f-ae08-b37d010fa1b5</t>
  </si>
  <si>
    <t>https://auctions.dreweatts.com/auctions/9430/drewea1-10602/lot-details/fec4063b-adb8-41cb-b3de-b37d010fa349</t>
  </si>
  <si>
    <t>https://auctions.dreweatts.com/auctions/9430/drewea1-10602/lot-details/26456b0e-e44d-4905-ac5c-b37d010fa4db</t>
  </si>
  <si>
    <t>https://auctions.dreweatts.com/auctions/9430/drewea1-10602/lot-details/c40c1b07-93eb-4028-a890-b37d010fa65b</t>
  </si>
  <si>
    <t>https://auctions.dreweatts.com/auctions/9430/drewea1-10602/lot-details/9a5de5d9-e274-47f5-9988-b37d010fa7c2</t>
  </si>
  <si>
    <t>https://auctions.dreweatts.com/auctions/9430/drewea1-10602/lot-details/ef5937d9-d5f8-4e4d-9682-b37d010fa92b</t>
  </si>
  <si>
    <t>https://auctions.dreweatts.com/auctions/9430/drewea1-10602/lot-details/a851e556-e19a-49ad-a69c-b37d010faa9c</t>
  </si>
  <si>
    <t>https://auctions.dreweatts.com/auctions/9430/drewea1-10602/lot-details/ad2f6dc9-0e3e-4cf6-97c6-b37d010fabec</t>
  </si>
  <si>
    <t>https://auctions.dreweatts.com/auctions/9430/drewea1-10602/lot-details/4448dc61-cbb8-476b-b005-b37d010fad64</t>
  </si>
  <si>
    <t>https://auctions.dreweatts.com/auctions/9430/drewea1-10602/lot-details/6e017b65-affb-45ac-ba3c-b37d010faedb</t>
  </si>
  <si>
    <t>https://auctions.dreweatts.com/auctions/9430/drewea1-10602/lot-details/a77d564b-5bb5-445a-93d8-b37d010fb059</t>
  </si>
  <si>
    <t>https://auctions.dreweatts.com/auctions/9430/drewea1-10602/lot-details/99038509-93d9-4d17-9e02-b37d010fb1c6</t>
  </si>
  <si>
    <t>https://auctions.dreweatts.com/auctions/9430/drewea1-10602/lot-details/65309ebd-8409-4183-ad2c-b37d010fb32a</t>
  </si>
  <si>
    <t>https://auctions.dreweatts.com/auctions/9430/drewea1-10602/lot-details/77c8b823-f464-4b35-9747-b37d010fb488</t>
  </si>
  <si>
    <t>https://auctions.dreweatts.com/auctions/9430/drewea1-10602/lot-details/fb1360dd-38bf-4f47-b3ff-b37d010fb605</t>
  </si>
  <si>
    <t>https://auctions.dreweatts.com/auctions/9430/drewea1-10602/lot-details/2fd9e143-464f-4577-b180-b37d010fb767</t>
  </si>
  <si>
    <t>https://auctions.dreweatts.com/auctions/9430/drewea1-10602/lot-details/4f792694-90cf-4a2e-9b55-b37d010fb8a8</t>
  </si>
  <si>
    <t>https://auctions.dreweatts.com/auctions/9430/drewea1-10602/lot-details/33f08876-32d0-4195-90a7-b37d010fba0b</t>
  </si>
  <si>
    <t>https://auctions.dreweatts.com/auctions/9430/drewea1-10602/lot-details/41695a5b-2da1-477b-a398-b37d010fbb6d</t>
  </si>
  <si>
    <t>https://auctions.dreweatts.com/auctions/9430/drewea1-10602/lot-details/187f8ad4-9e63-4a38-8acf-b37d010fbcc1</t>
  </si>
  <si>
    <t>https://auctions.dreweatts.com/auctions/9430/drewea1-10602/lot-details/e95facf1-ba7c-45ce-a1d2-b37d010fbe28</t>
  </si>
  <si>
    <t>https://auctions.dreweatts.com/auctions/9430/drewea1-10602/lot-details/5d76497f-8156-4638-9836-b37d010fbffa</t>
  </si>
  <si>
    <t>https://auctions.dreweatts.com/auctions/9430/drewea1-10602/lot-details/f6797cc0-3add-4cd9-9cd0-b37d010fc1c5</t>
  </si>
  <si>
    <t>https://auctions.dreweatts.com/auctions/9430/drewea1-10602/lot-details/99c3b4ed-02af-4659-8a88-b37d010fc2c8</t>
  </si>
  <si>
    <t>https://auctions.dreweatts.com/auctions/9430/drewea1-10602/lot-details/277f2313-ecea-4b55-ad04-b37d010fc41a</t>
  </si>
  <si>
    <t>https://auctions.dreweatts.com/auctions/9430/drewea1-10602/lot-details/0405b9e1-9095-492a-9aa5-b37d010fc589</t>
  </si>
  <si>
    <t>https://auctions.dreweatts.com/auctions/9430/drewea1-10602/lot-details/62e68c1e-f7bb-4606-88bc-b37d010fc6f4</t>
  </si>
  <si>
    <t>https://auctions.dreweatts.com/auctions/9430/drewea1-10602/lot-details/daa4295b-ac56-4c30-bd59-b37d010fc7d4</t>
  </si>
  <si>
    <t>https://auctions.dreweatts.com/auctions/9430/drewea1-10602/lot-details/f0a6e7fd-30ab-449a-8c9d-b37d010fc90c</t>
  </si>
  <si>
    <t>https://auctions.dreweatts.com/auctions/9430/drewea1-10602/lot-details/01b403b9-7da8-4fcc-93c3-b37d010fca1d</t>
  </si>
  <si>
    <t>https://auctions.dreweatts.com/auctions/9430/drewea1-10602/lot-details/26b2cff9-c940-4cf6-83c9-b37d010fcd07</t>
  </si>
  <si>
    <t>https://auctions.dreweatts.com/auctions/9430/drewea1-10602/lot-details/cdf71e11-553c-4c0f-8498-b37d010fcf7f</t>
  </si>
  <si>
    <t>https://auctions.dreweatts.com/auctions/9430/drewea1-10602/lot-details/fd4f7ace-d412-439b-adda-b37d010fd067</t>
  </si>
  <si>
    <t>https://auctions.dreweatts.com/auctions/9430/drewea1-10602/lot-details/98cb5510-33fb-4539-bf08-b37d010fd151</t>
  </si>
  <si>
    <t>https://auctions.dreweatts.com/auctions/9430/drewea1-10602/lot-details/e9c07bd3-f1fd-4695-a1c0-b37d010fd24b</t>
  </si>
  <si>
    <t>https://auctions.dreweatts.com/auctions/9430/drewea1-10602/lot-details/329a9763-7043-40fd-b50e-b37d010fd36b</t>
  </si>
  <si>
    <t>https://auctions.dreweatts.com/auctions/9430/drewea1-10602/lot-details/6feecf6c-ccff-47ac-8b4f-b37d010fd4e7</t>
  </si>
  <si>
    <t>https://auctions.dreweatts.com/auctions/9430/drewea1-10602/lot-details/a7aad129-8c0a-476a-8a22-b37d010fd672</t>
  </si>
  <si>
    <t>https://auctions.dreweatts.com/auctions/9430/drewea1-10602/lot-details/82ecc7d1-3ccf-4516-a52b-b37d010fd78b</t>
  </si>
  <si>
    <t>https://auctions.dreweatts.com/auctions/9430/drewea1-10602/lot-details/935659c9-c501-443d-89dd-b37d010fd8f8</t>
  </si>
  <si>
    <t>https://auctions.dreweatts.com/auctions/9430/drewea1-10602/lot-details/33d64b84-849f-4d05-9183-b37d010fda62</t>
  </si>
  <si>
    <t>https://auctions.dreweatts.com/auctions/9430/drewea1-10602/lot-details/19384f20-8d81-4ee8-936b-b37d010fdbb3</t>
  </si>
  <si>
    <t>https://auctions.dreweatts.com/auctions/9430/drewea1-10602/lot-details/90d4f607-f4af-44d3-9186-b37d010fde42</t>
  </si>
  <si>
    <t>https://auctions.dreweatts.com/auctions/9430/drewea1-10602/lot-details/a990054c-22a5-459f-93a2-b37d010fdfac</t>
  </si>
  <si>
    <t>https://auctions.dreweatts.com/auctions/9430/drewea1-10602/lot-details/40d7e2fa-f871-4230-b0cd-b37d010fe11d</t>
  </si>
  <si>
    <t>https://auctions.dreweatts.com/auctions/9430/drewea1-10602/lot-details/6dee0522-c134-4695-ac1b-b37d010fe47b</t>
  </si>
  <si>
    <t>https://auctions.dreweatts.com/auctions/9430/drewea1-10602/lot-details/8be8bcca-696f-4e7f-a079-b37d010fe5cb</t>
  </si>
  <si>
    <t>https://auctions.dreweatts.com/auctions/9430/drewea1-10602/lot-details/600446ba-0f49-4739-a081-b37d010fe73c</t>
  </si>
  <si>
    <t>https://auctions.dreweatts.com/auctions/9430/drewea1-10602/lot-details/aa85cae0-6ed9-403d-b554-b37d010fe8ac</t>
  </si>
  <si>
    <t>https://auctions.dreweatts.com/auctions/9430/drewea1-10602/lot-details/bce15345-8c54-48b6-9460-b37d010fe9f8</t>
  </si>
  <si>
    <t>https://auctions.dreweatts.com/auctions/9430/drewea1-10602/lot-details/70fca5bd-a514-4a90-bb6a-b37d010feb5f</t>
  </si>
  <si>
    <t>https://auctions.dreweatts.com/auctions/9430/drewea1-10602/lot-details/89cfebef-a81e-4cec-b4ff-b37d010fedbd</t>
  </si>
  <si>
    <t>https://auctions.dreweatts.com/auctions/9430/drewea1-10602/lot-details/7475006d-b953-49a2-ac12-b37d010fefcf</t>
  </si>
  <si>
    <t>https://auctions.dreweatts.com/auctions/9430/drewea1-10602/lot-details/3edc5bba-2841-43a8-96eb-b37d010ff1b8</t>
  </si>
  <si>
    <t>https://auctions.dreweatts.com/auctions/9430/drewea1-10602/lot-details/af2d576f-ee95-4ce9-a7e1-b37d010ff318</t>
  </si>
  <si>
    <t>https://auctions.dreweatts.com/auctions/9430/drewea1-10602/lot-details/98c6f4a9-6497-4c05-919e-b37d010ff49b</t>
  </si>
  <si>
    <t>https://auctions.dreweatts.com/auctions/9430/drewea1-10602/lot-details/2dcc3d05-f6b7-4de3-bf88-b37d010ff5f3</t>
  </si>
  <si>
    <t>https://auctions.dreweatts.com/auctions/9430/drewea1-10602/lot-details/511b8351-178c-41c3-bdda-b37d010ff756</t>
  </si>
  <si>
    <t>https://auctions.dreweatts.com/auctions/9430/drewea1-10602/lot-details/fe149fd0-617f-4ec7-b8b3-b37d010ff8b0</t>
  </si>
  <si>
    <t>https://auctions.dreweatts.com/auctions/9430/drewea1-10602/lot-details/92df8d37-94e5-4d7c-856d-b37d010ffa3a</t>
  </si>
  <si>
    <t>https://auctions.dreweatts.com/auctions/9430/drewea1-10602/lot-details/d0a49988-9f9b-4680-82dc-b37d010ffbb1</t>
  </si>
  <si>
    <t>https://auctions.dreweatts.com/auctions/9430/drewea1-10602/lot-details/0853c48d-f2ec-407c-8e77-b37d010ffd12</t>
  </si>
  <si>
    <t>https://auctions.dreweatts.com/auctions/9430/drewea1-10602/lot-details/77e9f68f-9005-4a01-a8b7-b37d010ffe62</t>
  </si>
  <si>
    <t>https://auctions.dreweatts.com/auctions/9430/drewea1-10602/lot-details/b6dd464a-83e1-4731-b3cb-b37d010fffe6</t>
  </si>
  <si>
    <t>https://auctions.dreweatts.com/auctions/9430/drewea1-10602/lot-details/7eee4fc4-12a2-4a92-a1a3-b37d01100104</t>
  </si>
  <si>
    <t>https://auctions.dreweatts.com/auctions/9430/drewea1-10602/lot-details/76be8d23-e026-48bb-8fa7-b37d01100278</t>
  </si>
  <si>
    <t>https://auctions.dreweatts.com/auctions/9430/drewea1-10602/lot-details/ec4b7033-d029-4102-b535-b37d011003f1</t>
  </si>
  <si>
    <t>https://auctions.dreweatts.com/auctions/9430/drewea1-10602/lot-details/175d9e7e-2c52-4642-8623-b37d01100531</t>
  </si>
  <si>
    <t>https://auctions.dreweatts.com/auctions/9430/drewea1-10602/lot-details/c3f80e28-69ee-4b2d-aaf4-b37d01100763</t>
  </si>
  <si>
    <t>https://auctions.dreweatts.com/auctions/9430/drewea1-10602/lot-details/9b6a89c8-4cb2-41a1-a2d5-b37d011008d1</t>
  </si>
  <si>
    <t>https://auctions.dreweatts.com/auctions/9430/drewea1-10602/lot-details/5fdfded1-f556-41de-8d0f-b37d01100a41</t>
  </si>
  <si>
    <t>https://auctions.dreweatts.com/auctions/9430/drewea1-10602/lot-details/f33b2be7-3b0c-449e-8882-b37d01100b9d</t>
  </si>
  <si>
    <t>https://auctions.dreweatts.com/auctions/9430/drewea1-10602/lot-details/be33f937-04b7-4e2e-8efc-b37d01100d05</t>
  </si>
  <si>
    <t>https://auctions.dreweatts.com/auctions/9430/drewea1-10602/lot-details/847bcc43-8d67-4b1c-9f3c-b37d01100e44</t>
  </si>
  <si>
    <t>https://auctions.dreweatts.com/auctions/9430/drewea1-10602/lot-details/4b620160-e2c7-44c8-8058-b37d01100fce</t>
  </si>
  <si>
    <t>https://auctions.dreweatts.com/auctions/9430/drewea1-10602/lot-details/7d4b0139-2ebb-40a6-9bac-b37d0110112b</t>
  </si>
  <si>
    <t>https://auctions.dreweatts.com/auctions/9430/drewea1-10602/lot-details/70b237cf-3284-4aec-9c61-b37d0110126a</t>
  </si>
  <si>
    <t>https://auctions.dreweatts.com/auctions/9430/drewea1-10602/lot-details/d486ebb4-0b2d-4f9d-84a5-b37d01101409</t>
  </si>
  <si>
    <t>https://auctions.dreweatts.com/auctions/9430/drewea1-10602/lot-details/d3053628-a7a1-404c-adb8-b37d01101572</t>
  </si>
  <si>
    <t>https://auctions.dreweatts.com/auctions/9430/drewea1-10602/lot-details/e08d86e9-5138-47f8-a56b-b37d011016ce</t>
  </si>
  <si>
    <t>https://auctions.dreweatts.com/auctions/9430/drewea1-10602/lot-details/8cfcff79-0f65-4969-8404-b37d01101869</t>
  </si>
  <si>
    <t>https://auctions.dreweatts.com/auctions/9430/drewea1-10602/lot-details/b7bd8a85-780d-435a-aabd-b37d011019dd</t>
  </si>
  <si>
    <t>https://auctions.dreweatts.com/auctions/9430/drewea1-10602/lot-details/d6e54457-3a76-440c-b56c-b37d01101b54</t>
  </si>
  <si>
    <t>https://auctions.dreweatts.com/auctions/9430/drewea1-10602/lot-details/1032a4c1-3fb6-4ee2-b792-b37d01101cc5</t>
  </si>
  <si>
    <t>https://auctions.dreweatts.com/auctions/9430/drewea1-10602/lot-details/3e355f7b-b7f4-4c15-beb4-b37d01101e66</t>
  </si>
  <si>
    <t>https://auctions.dreweatts.com/auctions/9430/drewea1-10602/lot-details/d053baf8-9cfd-40b2-addc-b37d01101f4f</t>
  </si>
  <si>
    <t>https://auctions.dreweatts.com/auctions/9430/drewea1-10602/lot-details/a114d75d-0f47-41bf-9e8d-b37d011020ba</t>
  </si>
  <si>
    <t>https://auctions.dreweatts.com/auctions/9430/drewea1-10602/lot-details/1af76eb5-1274-4001-84c0-b37d0110220c</t>
  </si>
  <si>
    <t>https://auctions.dreweatts.com/auctions/9430/drewea1-10602/lot-details/e296db25-22c4-4f7f-a42c-b37d01102376</t>
  </si>
  <si>
    <t>https://auctions.dreweatts.com/auctions/9430/drewea1-10602/lot-details/7dc3b307-1e6c-461c-9ad9-b37d0110246b</t>
  </si>
  <si>
    <t>https://auctions.dreweatts.com/auctions/9430/drewea1-10602/lot-details/3305140b-62a7-4603-b6ea-b37d0110261c</t>
  </si>
  <si>
    <t>https://auctions.dreweatts.com/auctions/9430/drewea1-10602/lot-details/a8d88270-66b0-4801-af9a-b37d011027c7</t>
  </si>
  <si>
    <t>https://auctions.dreweatts.com/auctions/9430/drewea1-10602/lot-details/c79bf8fd-043a-46b3-81b8-b37d0110290a</t>
  </si>
  <si>
    <t>https://auctions.dreweatts.com/auctions/9430/drewea1-10602/lot-details/2b09c07c-3db4-4e5a-bc46-b37d01102a19</t>
  </si>
  <si>
    <t>https://auctions.dreweatts.com/auctions/9430/drewea1-10602/lot-details/d8699744-9daa-4f72-ac0b-b37d01102b83</t>
  </si>
  <si>
    <t>https://auctions.dreweatts.com/auctions/9430/drewea1-10602/lot-details/6481a759-4145-4c25-85cb-b37d01102ceb</t>
  </si>
  <si>
    <t>https://auctions.dreweatts.com/auctions/9430/drewea1-10602/lot-details/31190e4d-1f18-4451-83a2-b37d01102e51</t>
  </si>
  <si>
    <t>https://auctions.dreweatts.com/auctions/9430/drewea1-10602/lot-details/5089db88-d0a2-470d-baaa-b37d0110329b</t>
  </si>
  <si>
    <t>https://auctions.dreweatts.com/auctions/9430/drewea1-10602/lot-details/880e759a-2fbe-47e1-9d5e-b37d0110342d</t>
  </si>
  <si>
    <t>https://auctions.dreweatts.com/auctions/9430/drewea1-10602/lot-details/d4cf24fc-8696-43bb-85a8-b37d01103582</t>
  </si>
  <si>
    <t>https://auctions.dreweatts.com/auctions/9430/drewea1-10602/lot-details/9c3419a3-0bf4-4fe2-8798-b37d0110370a</t>
  </si>
  <si>
    <t>https://auctions.dreweatts.com/auctions/9430/drewea1-10602/lot-details/9a590171-c79b-4c74-af59-b37d0110386f</t>
  </si>
  <si>
    <t>https://auctions.dreweatts.com/auctions/9430/drewea1-10602/lot-details/5dcaf444-cbdf-46c1-9161-b37d01103a07</t>
  </si>
  <si>
    <t>https://auctions.dreweatts.com/auctions/9430/drewea1-10602/lot-details/3610d2a9-e2ee-409e-9c1d-b37d01103b86</t>
  </si>
  <si>
    <t>https://auctions.dreweatts.com/auctions/9430/drewea1-10602/lot-details/ae7eeb99-b183-4e11-9de7-b37d01103cf1</t>
  </si>
  <si>
    <t>https://auctions.dreweatts.com/auctions/9430/drewea1-10602/lot-details/77beca5b-c2af-431f-9147-b37d01103e49</t>
  </si>
  <si>
    <t>https://auctions.dreweatts.com/auctions/9430/drewea1-10602/lot-details/d1afebd7-df46-4505-a8c1-b37d01103fac</t>
  </si>
  <si>
    <t>https://auctions.dreweatts.com/auctions/9430/drewea1-10602/lot-details/6edb2f6f-9e56-486c-ac1d-b37d0110410e</t>
  </si>
  <si>
    <t>https://auctions.dreweatts.com/auctions/9430/drewea1-10602/lot-details/38351e05-371e-4466-9785-b37d01104259</t>
  </si>
  <si>
    <t>https://auctions.dreweatts.com/auctions/9430/drewea1-10602/lot-details/666741e0-98ae-423a-b80c-b37d011043c5</t>
  </si>
  <si>
    <t>https://auctions.dreweatts.com/auctions/9430/drewea1-10602/lot-details/df39f197-fb64-4b4a-9bd9-b37d01104506</t>
  </si>
  <si>
    <t>https://auctions.dreweatts.com/auctions/9430/drewea1-10602/lot-details/0e316e4d-42c0-4ff2-b953-b37d01104649</t>
  </si>
  <si>
    <t>https://auctions.dreweatts.com/auctions/9430/drewea1-10602/lot-details/3846d96f-5669-4fed-b36a-b37d011047bb</t>
  </si>
  <si>
    <t>https://auctions.dreweatts.com/auctions/9430/drewea1-10602/lot-details/5d1423f0-56fd-44b3-872f-b37d01104927</t>
  </si>
  <si>
    <t>https://auctions.dreweatts.com/auctions/9430/drewea1-10602/lot-details/6f801f61-0796-4693-bc8c-b37d01104a6c</t>
  </si>
  <si>
    <t>https://auctions.dreweatts.com/auctions/9430/drewea1-10602/lot-details/d97cce9b-acbb-4a52-8687-b37d01104bb3</t>
  </si>
  <si>
    <t>https://auctions.dreweatts.com/auctions/9430/drewea1-10602/lot-details/c5d56f45-ba00-4229-9798-b37d01104d1a</t>
  </si>
  <si>
    <t>https://auctions.dreweatts.com/auctions/9430/drewea1-10602/lot-details/11be4ddd-e1bd-4fac-82a4-b37d01104e7c</t>
  </si>
  <si>
    <t>https://auctions.dreweatts.com/auctions/9430/drewea1-10602/lot-details/ebdcc633-121c-4b00-98bb-b37d0110501f</t>
  </si>
  <si>
    <t>https://auctions.dreweatts.com/auctions/9430/drewea1-10602/lot-details/9731dd77-4599-4a2d-a5c0-b37d01105173</t>
  </si>
  <si>
    <t>https://auctions.dreweatts.com/auctions/9430/drewea1-10602/lot-details/6025095d-8c7a-4460-b5d9-b37d011052dd</t>
  </si>
  <si>
    <t>https://auctions.dreweatts.com/auctions/9430/drewea1-10602/lot-details/b27d6b76-1936-4b25-96ec-b37d011053e0</t>
  </si>
  <si>
    <t>https://auctions.dreweatts.com/auctions/9430/drewea1-10602/lot-details/f87f406e-5f88-4ceb-acf9-b37d0110553e</t>
  </si>
  <si>
    <t>https://auctions.dreweatts.com/auctions/9430/drewea1-10602/lot-details/3fac21b4-237c-4bb2-947a-b37d011056e6</t>
  </si>
  <si>
    <t>https://auctions.dreweatts.com/auctions/9430/drewea1-10602/lot-details/9f9c6f94-ffac-4f6a-94eb-b37d01105845</t>
  </si>
  <si>
    <t>https://auctions.dreweatts.com/auctions/9430/drewea1-10602/lot-details/66546721-20df-4b36-b4d2-b37d011059a6</t>
  </si>
  <si>
    <t>https://auctions.dreweatts.com/auctions/9430/drewea1-10602/lot-details/f14e3925-aa66-4059-98a9-b37d01105b0b</t>
  </si>
  <si>
    <t>https://auctions.dreweatts.com/auctions/9430/drewea1-10602/lot-details/ae8ad050-6170-4064-9d19-b37d01105c7b</t>
  </si>
  <si>
    <t>https://auctions.dreweatts.com/auctions/9430/drewea1-10602/lot-details/7a96135e-0420-4b02-ab00-b37d01105ddf</t>
  </si>
  <si>
    <t>https://auctions.dreweatts.com/auctions/9430/drewea1-10602/lot-details/88f9245f-39d3-47dc-9df9-b37d01105f3c</t>
  </si>
  <si>
    <t>https://auctions.dreweatts.com/auctions/9430/drewea1-10602/lot-details/7ce60e64-1b20-4bff-b81a-b37d011060b4</t>
  </si>
  <si>
    <t>https://auctions.dreweatts.com/auctions/9430/drewea1-10602/lot-details/a59c8557-9c1c-43b1-bb86-b37d01106216</t>
  </si>
  <si>
    <t>https://auctions.dreweatts.com/auctions/9430/drewea1-10602/lot-details/d922df49-7d8f-46f6-af48-b37d01106386</t>
  </si>
  <si>
    <t>https://auctions.dreweatts.com/auctions/9430/drewea1-10602/lot-details/f7d7517b-bc8a-45d1-9a89-b37d011064ea</t>
  </si>
  <si>
    <t>https://auctions.dreweatts.com/auctions/9430/drewea1-10602/lot-details/ea047b92-fdaf-4cbb-a53e-b37d0110662c</t>
  </si>
  <si>
    <t>https://auctions.dreweatts.com/auctions/9430/drewea1-10602/lot-details/a8f89d72-a437-4685-83aa-b37d01106786</t>
  </si>
  <si>
    <t>https://auctions.dreweatts.com/auctions/9430/drewea1-10602/lot-details/4fb010d4-0c76-4080-bcdd-b37d011068f4</t>
  </si>
  <si>
    <t>https://auctions.dreweatts.com/auctions/9430/drewea1-10602/lot-details/42a6aef9-982e-4c7d-b639-b37d01106a74</t>
  </si>
  <si>
    <t>https://auctions.dreweatts.com/auctions/9430/drewea1-10602/lot-details/82f2a607-c9b4-43b1-b0f6-b37d01106be3</t>
  </si>
  <si>
    <t>https://auctions.dreweatts.com/auctions/9430/drewea1-10602/lot-details/451189fb-c82a-4829-9c85-b37d01106d4b</t>
  </si>
  <si>
    <t>https://auctions.dreweatts.com/auctions/9430/drewea1-10602/lot-details/95ba2cbd-2a7a-4a23-90f4-b37d01106ef4</t>
  </si>
  <si>
    <t>https://auctions.dreweatts.com/auctions/9430/drewea1-10602/lot-details/c1a7ee63-6e14-41c6-a81f-b37d01107063</t>
  </si>
  <si>
    <t>https://auctions.dreweatts.com/auctions/9430/drewea1-10602/lot-details/54894916-bf33-4ed5-920e-b37d011071e5</t>
  </si>
  <si>
    <t>https://auctions.dreweatts.com/auctions/9430/drewea1-10602/lot-details/21d0125a-3357-41b7-9ee0-b37d01107350</t>
  </si>
  <si>
    <t>https://auctions.dreweatts.com/auctions/9430/drewea1-10602/lot-details/c61cd3dc-d778-41a6-a3da-b37d0110787b</t>
  </si>
  <si>
    <t>https://auctions.dreweatts.com/auctions/9430/drewea1-10602/lot-details/dfeffaf6-b631-4360-9615-b37d01107a27</t>
  </si>
  <si>
    <t>https://auctions.dreweatts.com/auctions/9430/drewea1-10602/lot-details/8f7598e9-834a-4509-afe8-b37d01107b88</t>
  </si>
  <si>
    <t>https://auctions.dreweatts.com/auctions/9430/drewea1-10602/lot-details/ffa67c33-d54e-4f91-b1df-b37d01107cea</t>
  </si>
  <si>
    <t>https://auctions.dreweatts.com/auctions/9430/drewea1-10602/lot-details/98f74ad9-9aa5-46b8-9172-b37d01107e7e</t>
  </si>
  <si>
    <t>https://auctions.dreweatts.com/auctions/9430/drewea1-10602/lot-details/5e53b830-95be-4dfe-b22c-b37d0110808a</t>
  </si>
  <si>
    <t>https://auctions.dreweatts.com/auctions/9430/drewea1-10602/lot-details/d4eecb93-5f19-417f-b20e-b37d011081ec</t>
  </si>
  <si>
    <t>https://auctions.dreweatts.com/auctions/9430/drewea1-10602/lot-details/593b0a84-7a2f-497c-8b47-b37d0110838a</t>
  </si>
  <si>
    <t>https://auctions.dreweatts.com/auctions/9430/drewea1-10602/lot-details/deb5e0b1-0df7-420d-b390-b37d01108581</t>
  </si>
  <si>
    <t>https://auctions.dreweatts.com/auctions/9430/drewea1-10602/lot-details/811905a6-6cab-4718-b704-b37d011086e5</t>
  </si>
  <si>
    <t>https://auctions.dreweatts.com/auctions/9430/drewea1-10602/lot-details/875f81fc-e8e4-4ed8-a92b-b37d01108845</t>
  </si>
  <si>
    <t>https://auctions.dreweatts.com/auctions/9430/drewea1-10602/lot-details/eca926fb-58f0-4b2e-8b64-b37d0110894a</t>
  </si>
  <si>
    <t>https://auctions.dreweatts.com/auctions/9430/drewea1-10602/lot-details/9cd13fa8-591c-422c-81db-b37d01108aae</t>
  </si>
  <si>
    <t>https://auctions.dreweatts.com/auctions/9430/drewea1-10602/lot-details/1ebcafc8-c92e-4fa4-bc97-b37d01108c08</t>
  </si>
  <si>
    <t>https://auctions.dreweatts.com/auctions/9430/drewea1-10602/lot-details/d379979d-da80-4673-aec6-b37d01108d7b</t>
  </si>
  <si>
    <t>https://auctions.dreweatts.com/auctions/9430/drewea1-10602/lot-details/47b32e44-7b73-4db1-9010-b37d01108f06</t>
  </si>
  <si>
    <t>https://auctions.dreweatts.com/auctions/9430/drewea1-10602/lot-details/8b4fae10-71fe-4666-a513-b37d0110909e</t>
  </si>
  <si>
    <t>https://auctions.dreweatts.com/auctions/9430/drewea1-10602/lot-details/96625909-0934-42eb-a12e-b37d011091ee</t>
  </si>
  <si>
    <t>https://auctions.dreweatts.com/auctions/9430/drewea1-10602/lot-details/5c2013a0-2e55-4491-a2de-b37d01109339</t>
  </si>
  <si>
    <t>https://auctions.dreweatts.com/auctions/9430/drewea1-10602/lot-details/9288fac8-e26d-443f-9f6d-b37d0110949d</t>
  </si>
  <si>
    <t>https://auctions.dreweatts.com/auctions/9430/drewea1-10602/lot-details/4c9cbb49-cda0-4bf2-943c-b37d01109612</t>
  </si>
  <si>
    <t>https://auctions.dreweatts.com/auctions/9430/drewea1-10602/lot-details/07cf4ba1-82c0-41e4-ba10-b37d0110978b</t>
  </si>
  <si>
    <t>https://auctions.dreweatts.com/auctions/9430/drewea1-10602/lot-details/4d408a32-a8a6-4c6a-83c6-b37d011098dd</t>
  </si>
  <si>
    <t>https://auctions.dreweatts.com/auctions/9430/drewea1-10602/lot-details/07cd7582-4dda-43ae-8fc2-b37d01109a3c</t>
  </si>
  <si>
    <t>https://auctions.dreweatts.com/auctions/9430/drewea1-10602/lot-details/0fd2c0cb-e15f-46b5-b149-b37d01109ba5</t>
  </si>
  <si>
    <t>https://auctions.dreweatts.com/auctions/9430/drewea1-10602/lot-details/be0c8534-78ba-4c18-b2e9-b37d01109dba</t>
  </si>
  <si>
    <t>https://auctions.dreweatts.com/auctions/9430/drewea1-10602/lot-details/e4b7efe5-983d-4986-ae0e-b37d01109f23</t>
  </si>
  <si>
    <t>https://auctions.dreweatts.com/auctions/9430/drewea1-10602/lot-details/4470f84d-0d2c-4cdb-9968-b37d0110a083</t>
  </si>
  <si>
    <t>https://auctions.dreweatts.com/auctions/9430/drewea1-10602/lot-details/a81cf271-b529-4a41-95ac-b37d0110a200</t>
  </si>
  <si>
    <t>https://auctions.dreweatts.com/auctions/9430/drewea1-10602/lot-details/82fb6123-0ea0-4f66-b3e5-b37d0110a369</t>
  </si>
  <si>
    <t>https://auctions.dreweatts.com/auctions/9430/drewea1-10602/lot-details/227a258a-5b94-4236-8692-b37d0110a4be</t>
  </si>
  <si>
    <t>https://auctions.dreweatts.com/auctions/9430/drewea1-10602/lot-details/da20874a-7308-4647-ae01-b37d0110a6b3</t>
  </si>
  <si>
    <t>https://auctions.dreweatts.com/auctions/9430/drewea1-10602/lot-details/b4e561b6-0c25-4f60-994d-b37d0110a900</t>
  </si>
  <si>
    <t>https://auctions.dreweatts.com/auctions/9430/drewea1-10602/lot-details/42808571-8a18-4dbb-9b8e-b37d0110aa68</t>
  </si>
  <si>
    <t>https://auctions.dreweatts.com/auctions/9430/drewea1-10602/lot-details/43c46226-615e-4af2-8470-b37d0110abe1</t>
  </si>
  <si>
    <t>https://auctions.dreweatts.com/auctions/9430/drewea1-10602/lot-details/d9a61bbd-64a3-4d69-b826-b37d0110ae42</t>
  </si>
  <si>
    <t>https://auctions.dreweatts.com/auctions/9430/drewea1-10602/lot-details/c3559d8b-150e-4abe-b717-b37d0110b29c</t>
  </si>
  <si>
    <t>https://auctions.dreweatts.com/auctions/9430/drewea1-10602/lot-details/35114540-47e6-4799-9fb1-b37d0110b405</t>
  </si>
  <si>
    <t>https://auctions.dreweatts.com/auctions/9430/drewea1-10602/lot-details/427fc514-570c-4d69-a1a3-b37d0110b59c</t>
  </si>
  <si>
    <t>https://auctions.dreweatts.com/auctions/9430/drewea1-10602/lot-details/7cae25c8-0c80-47ad-b848-b37d0110b7a9</t>
  </si>
  <si>
    <t>https://auctions.dreweatts.com/auctions/9430/drewea1-10602/lot-details/0e129646-b88f-4f75-82c6-b37d0110b900</t>
  </si>
  <si>
    <t>https://auctions.dreweatts.com/auctions/9430/drewea1-10602/lot-details/dac1dffd-4aa8-472e-b386-b37d0110bb53</t>
  </si>
  <si>
    <t>https://auctions.dreweatts.com/auctions/9430/drewea1-10602/lot-details/f3d61f7f-462e-446f-8809-b37d0110bcd4</t>
  </si>
  <si>
    <t>https://auctions.dreweatts.com/auctions/9430/drewea1-10602/lot-details/4a978255-a55c-437c-9be4-b37d0110be1f</t>
  </si>
  <si>
    <t>https://auctions.dreweatts.com/auctions/9430/drewea1-10602/lot-details/5b2d9d61-cdef-4fc4-a19e-b37d0110bfb1</t>
  </si>
  <si>
    <t>https://auctions.dreweatts.com/auctions/9430/drewea1-10602/lot-details/d0e04ef0-6c0d-405c-aa12-b37d0110c140</t>
  </si>
  <si>
    <t>https://auctions.dreweatts.com/auctions/9430/drewea1-10602/lot-details/7e4da3b1-c7c3-4b89-bf1c-b37d0110c2bc</t>
  </si>
  <si>
    <t>https://auctions.dreweatts.com/auctions/9430/drewea1-10602/lot-details/0984ebe5-d84b-4380-b0e1-b37d0110c4a5</t>
  </si>
  <si>
    <t>https://auctions.dreweatts.com/auctions/9430/drewea1-10602/lot-details/5e9f9b2d-5885-4ac4-99d2-b37d0110c611</t>
  </si>
  <si>
    <t>https://auctions.dreweatts.com/auctions/9430/drewea1-10602/lot-details/a68256a1-8c98-4942-8643-b37d0110c781</t>
  </si>
  <si>
    <t>https://auctions.dreweatts.com/auctions/9430/drewea1-10602/lot-details/3b818551-c7d4-4c8d-b674-b37d0110c8e4</t>
  </si>
  <si>
    <t>https://auctions.dreweatts.com/auctions/9430/drewea1-10602/lot-details/1d6d7bdc-30f8-4861-9818-b37d0110ca44</t>
  </si>
  <si>
    <t>https://auctions.dreweatts.com/auctions/9430/drewea1-10602/lot-details/bc4e7214-46c9-45c9-ab9f-b37d0110cba0</t>
  </si>
  <si>
    <t>https://auctions.dreweatts.com/auctions/9430/drewea1-10602/lot-details/c28306a6-3b5d-4e76-8948-b37d0110cd1c</t>
  </si>
  <si>
    <t>https://auctions.dreweatts.com/auctions/9430/drewea1-10602/lot-details/2422043d-bedf-4f9d-a9bf-b37d0110ce7f</t>
  </si>
  <si>
    <t>https://auctions.dreweatts.com/auctions/9430/drewea1-10602/lot-details/84ad03c7-e860-4bc3-95b6-b37d0110cfde</t>
  </si>
  <si>
    <t>https://auctions.dreweatts.com/auctions/9430/drewea1-10602/lot-details/77b4a472-ed20-417b-ade1-b37d0110d151</t>
  </si>
  <si>
    <t>https://auctions.dreweatts.com/auctions/9430/drewea1-10602/lot-details/3e1e424d-798a-466c-87ff-b37d0110d2a8</t>
  </si>
  <si>
    <t>https://auctions.dreweatts.com/auctions/9430/drewea1-10602/lot-details/0616463f-da44-4d2b-81bc-b37d0110d40f</t>
  </si>
  <si>
    <t>https://auctions.dreweatts.com/auctions/9430/drewea1-10602/lot-details/019d008b-63ed-403f-a4c8-b37d0110d56b</t>
  </si>
  <si>
    <t>https://auctions.dreweatts.com/auctions/9430/drewea1-10602/lot-details/dcf4b94b-fd24-42ae-9a7e-b37d0110d6c8</t>
  </si>
  <si>
    <t>https://auctions.dreweatts.com/auctions/9430/drewea1-10602/lot-details/5da9ef27-900a-43dd-a245-b37d0110d845</t>
  </si>
  <si>
    <t>https://auctions.dreweatts.com/auctions/9430/drewea1-10602/lot-details/7794fe5b-d3e0-4ecb-989d-b37d0110d9a8</t>
  </si>
  <si>
    <t>https://auctions.dreweatts.com/auctions/9430/drewea1-10602/lot-details/3c467434-2f71-4ad4-9d8f-b37d0110db01</t>
  </si>
  <si>
    <t>https://auctions.dreweatts.com/auctions/9430/drewea1-10602/lot-details/9b890237-4ff1-4212-83bd-b37d0110dc76</t>
  </si>
  <si>
    <t>https://auctions.dreweatts.com/auctions/9430/drewea1-10602/lot-details/ab9a234e-2345-4309-a21c-b37d0110ddde</t>
  </si>
  <si>
    <t>https://auctions.dreweatts.com/auctions/9430/drewea1-10602/lot-details/c519b987-239f-41e9-90de-b37d0110df34</t>
  </si>
  <si>
    <t>https://auctions.dreweatts.com/auctions/9430/drewea1-10602/lot-details/fc6d50cb-fc66-426d-b8ed-b37d0110e09c</t>
  </si>
  <si>
    <t>https://auctions.dreweatts.com/auctions/9430/drewea1-10602/lot-details/dc81843f-08ad-4304-a35e-b37d0110e204</t>
  </si>
  <si>
    <t>https://auctions.dreweatts.com/auctions/9430/drewea1-10602/lot-details/7e33ebb2-6648-414f-ac4a-b37d0110e36e</t>
  </si>
  <si>
    <t>https://auctions.dreweatts.com/auctions/9430/drewea1-10602/lot-details/86a69603-e202-459e-96e1-b37d0110e576</t>
  </si>
  <si>
    <t>https://auctions.dreweatts.com/auctions/9430/drewea1-10602/lot-details/8692f67b-0409-4993-bb1f-b37d0110e6e3</t>
  </si>
  <si>
    <t>https://auctions.dreweatts.com/auctions/9430/drewea1-10602/lot-details/68a8e636-957f-4a7f-8cda-b37d0110e7dc</t>
  </si>
  <si>
    <t>https://auctions.dreweatts.com/auctions/9430/drewea1-10602/lot-details/66410314-a90a-4363-a783-b37d0110e936</t>
  </si>
  <si>
    <t>https://auctions.dreweatts.com/auctions/9430/drewea1-10602/lot-details/3db4d26d-134c-4dd1-a923-b37d0110ea9b</t>
  </si>
  <si>
    <t>https://auctions.dreweatts.com/auctions/9430/drewea1-10602/lot-details/365463b7-ba0e-422f-b0d4-b37d0110ec11</t>
  </si>
  <si>
    <t>https://auctions.dreweatts.com/auctions/9430/drewea1-10602/lot-details/10174f61-6827-4724-990f-b37d0110edfc</t>
  </si>
  <si>
    <t>https://auctions.dreweatts.com/auctions/9430/drewea1-10602/lot-details/12213381-f8c0-4539-a709-b37d0110ef5d</t>
  </si>
  <si>
    <t>https://auctions.dreweatts.com/auctions/9430/drewea1-10602/lot-details/2f3fb90b-e5e7-45bd-9401-b37d0110f0bf</t>
  </si>
  <si>
    <t>https://auctions.dreweatts.com/auctions/9430/drewea1-10602/lot-details/9ec42f35-92d9-4bbf-9c00-b37d0110f212</t>
  </si>
  <si>
    <t>https://auctions.dreweatts.com/auctions/9430/drewea1-10602/lot-details/d8e99f79-8e33-4c21-a3dd-b37d0110f389</t>
  </si>
  <si>
    <t>https://auctions.dreweatts.com/auctions/9430/drewea1-10602/lot-details/4b372a8a-b442-40e9-b06a-b37d0110f4e4</t>
  </si>
  <si>
    <t>https://auctions.dreweatts.com/auctions/9430/drewea1-10602/lot-details/a401b58c-d731-4aad-89d6-b37d0110f63a</t>
  </si>
  <si>
    <t>https://auctions.dreweatts.com/auctions/9430/drewea1-10602/lot-details/dc3cff49-884d-4f49-b451-b37d0110f7af</t>
  </si>
  <si>
    <t>https://auctions.dreweatts.com/auctions/9430/drewea1-10602/lot-details/a3a137ae-0afa-4204-8aba-b37d0110f8ef</t>
  </si>
  <si>
    <t>https://auctions.dreweatts.com/auctions/9430/drewea1-10602/lot-details/d93bb115-1173-4129-ac45-b37d0110fa51</t>
  </si>
  <si>
    <t>https://auctions.dreweatts.com/auctions/9430/drewea1-10602/lot-details/28532d79-7316-40a3-bc7d-b37d0110fbb6</t>
  </si>
  <si>
    <t>https://auctions.dreweatts.com/auctions/9430/drewea1-10602/lot-details/072f20ea-c49b-4eff-b63a-b37d0110fd32</t>
  </si>
  <si>
    <t>https://auctions.dreweatts.com/auctions/9430/drewea1-10602/lot-details/a50bc62e-8ae1-4d17-9b1e-b37d0110fea3</t>
  </si>
  <si>
    <t>https://auctions.dreweatts.com/auctions/9430/drewea1-10602/lot-details/80dd0532-b101-48e5-9e25-b37d01110008</t>
  </si>
  <si>
    <t>https://auctions.dreweatts.com/auctions/9430/drewea1-10602/lot-details/a27e2450-0ae6-43e4-b2dc-b37d01110166</t>
  </si>
  <si>
    <t>https://auctions.dreweatts.com/auctions/9430/drewea1-10602/lot-details/bd8ebd5a-b540-44e0-80af-b37d01110265</t>
  </si>
  <si>
    <t>https://auctions.dreweatts.com/auctions/9430/drewea1-10602/lot-details/5692b9c9-f3a1-42aa-bdda-b37d011103d2</t>
  </si>
  <si>
    <t>https://auctions.dreweatts.com/auctions/9430/drewea1-10602/lot-details/357dbc71-c206-4e87-b8a8-b37d0111056c</t>
  </si>
  <si>
    <t>https://auctions.dreweatts.com/auctions/9430/drewea1-10602/lot-details/9b680ec2-b5fe-429a-96c6-b37d011106fc</t>
  </si>
  <si>
    <t>https://auctions.dreweatts.com/auctions/9430/drewea1-10602/lot-details/2b6a74b5-f73e-4bd9-b0c9-b37d01110876</t>
  </si>
  <si>
    <t>https://auctions.dreweatts.com/auctions/9430/drewea1-10602/lot-details/b9622adb-416c-4ee4-ac28-b37d01110a35</t>
  </si>
  <si>
    <t>https://auctions.dreweatts.com/auctions/9430/drewea1-10602/lot-details/199c7109-c609-453a-9cb4-b37d01110b9d</t>
  </si>
  <si>
    <t>https://auctions.dreweatts.com/auctions/9430/drewea1-10602/lot-details/d0b26341-7078-44a7-95ed-b37d01110d0e</t>
  </si>
  <si>
    <t>https://auctions.dreweatts.com/auctions/9430/drewea1-10602/lot-details/973800c2-6c60-44d3-be48-b37d01110e7f</t>
  </si>
  <si>
    <t>https://auctions.dreweatts.com/auctions/9430/drewea1-10602/lot-details/164f5efb-af17-41f1-8ff9-b37d01110fec</t>
  </si>
  <si>
    <t>https://auctions.dreweatts.com/auctions/9430/drewea1-10602/lot-details/917426af-d1a7-4196-97c3-b37d01111100</t>
  </si>
  <si>
    <t>https://auctions.dreweatts.com/auctions/9430/drewea1-10602/lot-details/c7a0c6c1-a532-4160-94fd-b37d01111253</t>
  </si>
  <si>
    <t>https://auctions.dreweatts.com/auctions/9430/drewea1-10602/lot-details/92b2cc67-3061-4fbe-901b-b37d01111393</t>
  </si>
  <si>
    <t>https://auctions.dreweatts.com/auctions/9430/drewea1-10602/lot-details/3316a3ec-fda4-43ed-ba36-b37d01111508</t>
  </si>
  <si>
    <t>https://auctions.dreweatts.com/auctions/9430/drewea1-10602/lot-details/a2014152-7a0e-45f6-a1e3-b37d0111165b</t>
  </si>
  <si>
    <t>https://auctions.dreweatts.com/auctions/9430/drewea1-10602/lot-details/fba8ed85-89e6-45ad-b962-b37d011117b3</t>
  </si>
  <si>
    <t>https://auctions.dreweatts.com/auctions/9430/drewea1-10602/lot-details/b49425ee-f503-4d4c-ac64-b37d01111932</t>
  </si>
  <si>
    <t>https://auctions.dreweatts.com/auctions/9430/drewea1-10602/lot-details/2e6ee9e3-5805-4f72-a1d8-b37d01111a94</t>
  </si>
  <si>
    <t>https://auctions.dreweatts.com/auctions/9430/drewea1-10602/lot-details/2789dcb9-1bd2-4218-a9f1-b37d01111bfa</t>
  </si>
  <si>
    <t>https://auctions.dreweatts.com/auctions/9430/drewea1-10602/lot-details/4a795993-ee41-4d6d-bed4-b37d01111d5e</t>
  </si>
  <si>
    <t>https://auctions.dreweatts.com/auctions/9430/drewea1-10602/lot-details/ff8f96e1-df30-4774-b8a8-b37d01111ecf</t>
  </si>
  <si>
    <t>https://auctions.dreweatts.com/auctions/9430/drewea1-10602/lot-details/6eeb17d3-130b-4f89-99de-b37d01112014</t>
  </si>
  <si>
    <t>https://auctions.dreweatts.com/auctions/9430/drewea1-10602/lot-details/fea874c1-c305-453e-8312-b37d01112109</t>
  </si>
  <si>
    <t>https://auctions.dreweatts.com/auctions/9430/drewea1-10602/lot-details/7e30af78-b06f-4455-9f52-b37d011121e8</t>
  </si>
  <si>
    <t>https://auctions.dreweatts.com/auctions/9430/drewea1-10602/lot-details/08b0a33a-2bae-49a2-a396-b37d0111234e</t>
  </si>
  <si>
    <t>https://auctions.dreweatts.com/auctions/9430/drewea1-10602/lot-details/b62d706f-f218-4245-80d9-b37d011124a2</t>
  </si>
  <si>
    <t>https://auctions.dreweatts.com/auctions/9430/drewea1-10602/lot-details/8a61442f-862b-43a1-ac09-b37d011125f5</t>
  </si>
  <si>
    <t>https://auctions.dreweatts.com/auctions/9430/drewea1-10602/lot-details/990ad77f-7603-4f7f-af6a-b37d01112746</t>
  </si>
  <si>
    <t>https://auctions.dreweatts.com/auctions/9430/drewea1-10602/lot-details/1fa47b07-bd06-4800-97e4-b37d011128be</t>
  </si>
  <si>
    <t>https://auctions.dreweatts.com/auctions/9430/drewea1-10602/lot-details/509ff6a3-7fcf-47d1-b341-b37d01112a26</t>
  </si>
  <si>
    <t>https://auctions.dreweatts.com/auctions/9430/drewea1-10602/lot-details/f038bbf2-f612-42ca-a61c-b37d01112b84</t>
  </si>
  <si>
    <t>https://auctions.dreweatts.com/auctions/9430/drewea1-10602/lot-details/894666ea-da93-4b9e-91e8-b37d01112cf7</t>
  </si>
  <si>
    <t>https://auctions.dreweatts.com/auctions/9430/drewea1-10602/lot-details/6a559214-16e6-4a60-8c31-b37d01112e64</t>
  </si>
  <si>
    <t>https://auctions.dreweatts.com/auctions/9430/drewea1-10602/lot-details/b6707382-c7d5-442c-9e9b-b37d01112fbb</t>
  </si>
  <si>
    <t>https://auctions.dreweatts.com/auctions/9430/drewea1-10602/lot-details/34c4ae68-a8c2-4c47-96c7-b37d01113114</t>
  </si>
  <si>
    <t>https://auctions.dreweatts.com/auctions/9430/drewea1-10602/lot-details/95988550-c647-48ad-860f-b37d0111326a</t>
  </si>
  <si>
    <t>https://auctions.dreweatts.com/auctions/9430/drewea1-10602/lot-details/45eba2cc-cacb-4ae9-968f-b37d011133b0</t>
  </si>
  <si>
    <t>https://auctions.dreweatts.com/auctions/9430/drewea1-10602/lot-details/d919cdb3-067a-43d5-8dc6-b37d0111351c</t>
  </si>
  <si>
    <t>https://auctions.dreweatts.com/auctions/9430/drewea1-10602/lot-details/a7c46f8b-3927-44e9-84fc-b37d0111366e</t>
  </si>
  <si>
    <t>https://auctions.dreweatts.com/auctions/9430/drewea1-10602/lot-details/d24d6e91-869f-4163-a1df-b37d011137db</t>
  </si>
  <si>
    <t>https://auctions.dreweatts.com/auctions/9430/drewea1-10602/lot-details/aaf660d4-b671-4fbd-a103-b37d01113942</t>
  </si>
  <si>
    <t>https://auctions.dreweatts.com/auctions/9430/drewea1-10602/lot-details/e65fa8a6-1a63-4bac-b736-b37d01113a88</t>
  </si>
  <si>
    <t>https://auctions.dreweatts.com/auctions/9430/drewea1-10602/lot-details/afa9b937-735b-4386-8c82-b37d01113be2</t>
  </si>
  <si>
    <t>https://auctions.dreweatts.com/auctions/9430/drewea1-10602/lot-details/be2e31ea-92de-4915-80ee-b37d01113d48</t>
  </si>
  <si>
    <t>https://auctions.dreweatts.com/auctions/9430/drewea1-10602/lot-details/a33d7c17-8842-437e-9e7c-b37d01113e9c</t>
  </si>
  <si>
    <t>https://auctions.dreweatts.com/auctions/9430/drewea1-10602/lot-details/7194a4ab-47f1-4a57-9839-b37d01114031</t>
  </si>
  <si>
    <t>https://auctions.dreweatts.com/auctions/9430/drewea1-10602/lot-details/3d263d11-ca0d-46fe-81f1-b37d011141bc</t>
  </si>
  <si>
    <t>https://auctions.dreweatts.com/auctions/9430/drewea1-10602/lot-details/cbb4cd61-77c1-474c-a3c1-b37d01114337</t>
  </si>
  <si>
    <t>https://auctions.dreweatts.com/auctions/9430/drewea1-10602/lot-details/1867c659-af19-433d-8264-b37d011144b1</t>
  </si>
  <si>
    <t>https://auctions.dreweatts.com/auctions/9430/drewea1-10602/lot-details/24c4a7b9-7ec8-4a17-8ac4-b37d011145fb</t>
  </si>
  <si>
    <t>https://auctions.dreweatts.com/auctions/9430/drewea1-10602/lot-details/9cbc01fc-bcfb-45e6-a61b-b37d0111475c</t>
  </si>
  <si>
    <t>https://auctions.dreweatts.com/auctions/9430/drewea1-10602/lot-details/1bf91c23-187c-481d-92b3-b37d011148bb</t>
  </si>
  <si>
    <t>https://auctions.dreweatts.com/auctions/9430/drewea1-10602/lot-details/8dff152d-8f29-4488-8c3c-b37d01114a79</t>
  </si>
  <si>
    <t>https://auctions.dreweatts.com/auctions/9430/drewea1-10602/lot-details/d6b84ef0-9df0-4b92-8449-b37d01114c04</t>
  </si>
  <si>
    <t>https://auctions.dreweatts.com/auctions/9430/drewea1-10602/lot-details/7249050d-bde6-4d4b-a8ac-b37d01114d81</t>
  </si>
  <si>
    <t>https://auctions.dreweatts.com/auctions/9430/drewea1-10602/lot-details/e142ed52-a52f-49b1-9f1b-b37d01114f01</t>
  </si>
  <si>
    <t>https://auctions.dreweatts.com/auctions/9430/drewea1-10602/lot-details/2ebfe612-458f-4b65-8588-b37d011150da</t>
  </si>
  <si>
    <t>https://auctions.dreweatts.com/auctions/9430/drewea1-10602/lot-details/6b69032a-297d-435f-adc1-b37d01115229</t>
  </si>
  <si>
    <t>https://auctions.dreweatts.com/auctions/9430/drewea1-10602/lot-details/e919710c-812f-418e-884a-b37d01115388</t>
  </si>
  <si>
    <t>https://auctions.dreweatts.com/auctions/9430/drewea1-10602/lot-details/c81e54d2-6c6b-46f2-ae5e-b37d0111550c</t>
  </si>
  <si>
    <t>https://auctions.dreweatts.com/auctions/9430/drewea1-10602/lot-details/ef37b642-ae8a-47c0-b739-b37d0111565b</t>
  </si>
  <si>
    <t>https://auctions.dreweatts.com/auctions/9430/drewea1-10602/lot-details/78ed3832-77dc-45bd-85b1-b37d011157b2</t>
  </si>
  <si>
    <t>https://auctions.dreweatts.com/auctions/9430/drewea1-10602/lot-details/99108d48-5ffc-454f-a47b-b37d01115909</t>
  </si>
  <si>
    <t>https://auctions.dreweatts.com/auctions/9430/drewea1-10602/lot-details/41fb27d2-107d-46fd-aa57-b37d01115a6e</t>
  </si>
  <si>
    <t>https://auctions.dreweatts.com/auctions/9430/drewea1-10602/lot-details/bdc02e5f-03fc-449c-953b-b37d01115bd6</t>
  </si>
  <si>
    <t>https://auctions.dreweatts.com/auctions/9430/drewea1-10602/lot-details/5ff84a34-27fa-485f-b69c-b37d01115d36</t>
  </si>
  <si>
    <t>https://auctions.dreweatts.com/auctions/9430/drewea1-10602/lot-details/39cfbb08-9f2b-45cb-9002-b37d01115e89</t>
  </si>
  <si>
    <t>https://auctions.dreweatts.com/auctions/9430/drewea1-10602/lot-details/8b8b7e63-5ac1-42c6-9282-b37d01115fe2</t>
  </si>
  <si>
    <t>https://auctions.dreweatts.com/auctions/9430/drewea1-10602/lot-details/6870911b-ccf5-4097-880b-b37d0111612e</t>
  </si>
  <si>
    <t>https://auctions.dreweatts.com/auctions/9430/drewea1-10602/lot-details/89af9fab-c26e-4a04-b0de-b37d01116295</t>
  </si>
  <si>
    <t>https://auctions.dreweatts.com/auctions/9430/drewea1-10602/lot-details/0aa4a420-c9d0-40c8-a61f-b37d01116388</t>
  </si>
  <si>
    <t>https://auctions.dreweatts.com/auctions/9430/drewea1-10602/lot-details/18a8627e-654e-4645-adf3-b37d01116461</t>
  </si>
  <si>
    <t>https://auctions.dreweatts.com/auctions/9430/drewea1-10602/lot-details/e20b3295-d062-4b1f-b3ce-b37d011165e4</t>
  </si>
  <si>
    <t>https://auctions.dreweatts.com/auctions/9430/drewea1-10602/lot-details/03a77df9-7932-46ed-bf03-b37d011166e6</t>
  </si>
  <si>
    <t>https://auctions.dreweatts.com/auctions/9430/drewea1-10602/lot-details/1b962883-55ac-4593-a8c0-b37d01116835</t>
  </si>
  <si>
    <t>https://auctions.dreweatts.com/auctions/9430/drewea1-10602/lot-details/2d7aba7c-aa84-4cae-8258-b37d0111698c</t>
  </si>
  <si>
    <t>https://auctions.dreweatts.com/auctions/9430/drewea1-10602/lot-details/5a1b514f-2484-4117-9d79-b37d01116aed</t>
  </si>
  <si>
    <t>https://auctions.dreweatts.com/auctions/9430/drewea1-10602/lot-details/29dc4120-e200-473d-933e-b37d01116c43</t>
  </si>
  <si>
    <t>https://auctions.dreweatts.com/auctions/9430/drewea1-10602/lot-details/6661179e-5890-4e4b-81e3-b37d01116da8</t>
  </si>
  <si>
    <t>https://auctions.dreweatts.com/auctions/9430/drewea1-10602/lot-details/dd9b93d4-7d10-4127-9733-b37d01116f1d</t>
  </si>
  <si>
    <t>https://auctions.dreweatts.com/auctions/9430/drewea1-10602/lot-details/117fd4a6-b99c-44c8-87fe-b37d01117058</t>
  </si>
  <si>
    <t>https://auctions.dreweatts.com/auctions/9430/drewea1-10602/lot-details/6325e7b0-725c-4888-ac13-b37d011171a9</t>
  </si>
  <si>
    <t>https://auctions.dreweatts.com/auctions/9430/drewea1-10602/lot-details/f571567d-3ff9-4680-8c01-b37d01117312</t>
  </si>
  <si>
    <t>https://auctions.dreweatts.com/auctions/9430/drewea1-10602/lot-details/fe88bba2-cb66-4836-915e-b37d01117484</t>
  </si>
  <si>
    <t>https://auctions.dreweatts.com/auctions/9430/drewea1-10602/lot-details/9e1b88df-4d6d-4f8f-ab29-b37d011175ce</t>
  </si>
  <si>
    <t>https://auctions.dreweatts.com/auctions/9430/drewea1-10602/lot-details/59ce4c01-ee54-4edd-b9b9-b37d0111774e</t>
  </si>
  <si>
    <t>https://auctions.dreweatts.com/auctions/9430/drewea1-10602/lot-details/5d75ad50-d27e-46db-ad74-b37d01117971</t>
  </si>
  <si>
    <t>https://auctions.dreweatts.com/auctions/9430/drewea1-10602/lot-details/cf8e2490-dc79-4507-8892-b37d01117ad2</t>
  </si>
  <si>
    <t>https://auctions.dreweatts.com/auctions/9430/drewea1-10602/lot-details/31324dc1-42fb-44aa-ba42-b37d01117c25</t>
  </si>
  <si>
    <t>https://auctions.dreweatts.com/auctions/9430/drewea1-10602/lot-details/c4266b4e-dfa5-4838-b67d-b37d01117d8e</t>
  </si>
  <si>
    <t>https://auctions.dreweatts.com/auctions/9430/drewea1-10602/lot-details/74e53a3f-c875-4791-b69c-b37d01117f3b</t>
  </si>
  <si>
    <t>https://auctions.dreweatts.com/auctions/9430/drewea1-10602/lot-details/e0254d7b-0a08-4ad2-bf37-b37d011180b1</t>
  </si>
  <si>
    <t>https://auctions.dreweatts.com/auctions/9430/drewea1-10602/lot-details/a2da35e0-c555-4489-9eb9-b37d0111820b</t>
  </si>
  <si>
    <t>https://auctions.dreweatts.com/auctions/9430/drewea1-10602/lot-details/c00e6ba1-9378-4d3d-afdb-b37d01118375</t>
  </si>
  <si>
    <t>https://auctions.dreweatts.com/auctions/9430/drewea1-10602/lot-details/6423b633-db39-4171-b037-b37d011184e9</t>
  </si>
  <si>
    <t>https://auctions.dreweatts.com/auctions/9430/drewea1-10602/lot-details/dd0f3c51-92eb-4658-b6e2-b37d01118652</t>
  </si>
  <si>
    <t>https://auctions.dreweatts.com/auctions/9430/drewea1-10602/lot-details/c8dcae01-e010-4165-9a08-b37d011187d8</t>
  </si>
  <si>
    <t>https://auctions.dreweatts.com/auctions/9430/drewea1-10602/lot-details/8a529fee-9406-4794-a6e4-b37d0111896f</t>
  </si>
  <si>
    <t>https://auctions.dreweatts.com/auctions/9430/drewea1-10602/lot-details/155013a6-1f23-47c0-9dc7-b37d01118afb</t>
  </si>
  <si>
    <t>https://auctions.dreweatts.com/auctions/9430/drewea1-10602/lot-details/28778406-8bbf-4e56-a8aa-b37d01118c5d</t>
  </si>
  <si>
    <t>https://auctions.dreweatts.com/auctions/9430/drewea1-10602/lot-details/be054496-0689-45cf-a80e-b37d01118dd2</t>
  </si>
  <si>
    <t>https://auctions.dreweatts.com/auctions/9430/drewea1-10602/lot-details/239a6c32-718e-4d98-8810-b37d01118ff2</t>
  </si>
  <si>
    <t>https://auctions.dreweatts.com/auctions/9430/drewea1-10602/lot-details/83853f77-bc38-4f5e-8967-b37d01119193</t>
  </si>
  <si>
    <t>https://auctions.dreweatts.com/auctions/9430/drewea1-10602/lot-details/65f059f0-1279-4dbb-b89b-b37d0111931d</t>
  </si>
  <si>
    <t>https://auctions.dreweatts.com/auctions/9430/drewea1-10602/lot-details/68e17a91-5a7a-4a56-a4b0-b37d011194a6</t>
  </si>
  <si>
    <t>https://auctions.dreweatts.com/auctions/9430/drewea1-10602/lot-details/cf8b1588-a828-44dc-a2d1-b37d0111963b</t>
  </si>
  <si>
    <t>https://auctions.dreweatts.com/auctions/9430/drewea1-10602/lot-details/73313c38-86cb-4d32-b352-b37d011197d7</t>
  </si>
  <si>
    <t>https://auctions.dreweatts.com/auctions/9430/drewea1-10602/lot-details/0051f370-1498-48fd-9b8f-b37d01119940</t>
  </si>
  <si>
    <t>https://auctions.dreweatts.com/auctions/9430/drewea1-10602/lot-details/45aa2681-dc83-4eee-9c9e-b37d01119abe</t>
  </si>
  <si>
    <t>https://auctions.dreweatts.com/auctions/9430/drewea1-10602/lot-details/74b3b98d-4418-413d-8645-b37d01119c3b</t>
  </si>
  <si>
    <t>https://auctions.dreweatts.com/auctions/9430/drewea1-10602/lot-details/c2f009fd-fa3e-44ff-badc-b37d01119dcb</t>
  </si>
  <si>
    <t>https://auctions.dreweatts.com/auctions/9430/drewea1-10602/lot-details/9cc92245-b546-4fa8-8ca1-b37d01119fa4</t>
  </si>
  <si>
    <t>https://auctions.dreweatts.com/auctions/9430/drewea1-10602/lot-details/85e989ad-ab5c-4136-8ad9-b37d0111a17c</t>
  </si>
  <si>
    <t>https://auctions.dreweatts.com/auctions/9430/drewea1-10602/lot-details/b2caa573-e146-4735-8942-b37d0111a36c</t>
  </si>
  <si>
    <t>https://auctions.dreweatts.com/auctions/9430/drewea1-10602/lot-details/950b4af3-3994-45ed-b167-b37d0111a562</t>
  </si>
  <si>
    <t>https://auctions.dreweatts.com/auctions/9430/drewea1-10602/lot-details/7576779b-26b3-4804-a462-b37d0111a6d6</t>
  </si>
  <si>
    <t>https://auctions.dreweatts.com/auctions/9430/drewea1-10602/lot-details/9cd853e7-45a2-42f0-ae81-b37d0111a86c</t>
  </si>
  <si>
    <t>https://auctions.dreweatts.com/auctions/9430/drewea1-10602/lot-details/50c1ef76-700e-4bfa-b2ab-b37d0111a9f3</t>
  </si>
  <si>
    <t>https://auctions.dreweatts.com/auctions/9430/drewea1-10602/lot-details/7e8bf0df-5f2f-4c74-ab3d-b37d0111ab8c</t>
  </si>
  <si>
    <t>https://auctions.dreweatts.com/auctions/9430/drewea1-10602/lot-details/0d287bbb-04f0-461e-89b8-b37d0111ada6</t>
  </si>
  <si>
    <t>https://auctions.dreweatts.com/auctions/9430/drewea1-10602/lot-details/4ce1285e-68fb-46c2-8874-b37d0111af33</t>
  </si>
  <si>
    <t>https://auctions.dreweatts.com/auctions/9430/drewea1-10602/lot-details/ce828d5f-e36b-4d77-a11e-b37d0111b08e</t>
  </si>
  <si>
    <t>https://auctions.dreweatts.com/auctions/9430/drewea1-10602/lot-details/443ad801-56a5-4a3b-9ce4-b37d0111b213</t>
  </si>
  <si>
    <t>https://auctions.dreweatts.com/auctions/9430/drewea1-10602/lot-details/74ed5ea5-9c5e-4577-a603-b37d0111b382</t>
  </si>
  <si>
    <t>https://auctions.dreweatts.com/auctions/9430/drewea1-10602/lot-details/96c1da45-2dee-41e5-b083-b37d0111b4ed</t>
  </si>
  <si>
    <t>https://auctions.dreweatts.com/auctions/9430/drewea1-10602/lot-details/6a6d2a25-2e73-4b1f-a376-b37d0111b647</t>
  </si>
  <si>
    <t>https://auctions.dreweatts.com/auctions/9430/drewea1-10602/lot-details/f124a3b4-4c7d-4866-b5c7-b37d0111b7a7</t>
  </si>
  <si>
    <t>https://auctions.dreweatts.com/auctions/9430/drewea1-10602/lot-details/4aea5c00-a094-4c15-8f8b-b37d0111b996</t>
  </si>
  <si>
    <t>https://auctions.dreweatts.com/auctions/9430/drewea1-10602/lot-details/fedf252e-ecb5-4b82-924c-b37d0111baf8</t>
  </si>
  <si>
    <t>https://auctions.dreweatts.com/auctions/9430/drewea1-10602/lot-details/f50be1a3-f8a7-495b-8964-b37d0111bc6f</t>
  </si>
  <si>
    <t>https://auctions.dreweatts.com/auctions/9430/drewea1-10602/lot-details/0f2c1b94-ae15-461b-8b98-b37d0111bda6</t>
  </si>
  <si>
    <t>https://auctions.dreweatts.com/auctions/9430/drewea1-10602/lot-details/bcf85d68-1b4c-4597-910c-b37d0111bee3</t>
  </si>
  <si>
    <t>https://auctions.dreweatts.com/auctions/9430/drewea1-10602/lot-details/20a5aac3-2df0-4940-a408-b37d0111c058</t>
  </si>
  <si>
    <t>https://auctions.dreweatts.com/auctions/9430/drewea1-10602/lot-details/c21b9bff-df7b-4809-b2f4-b37d0111c1b8</t>
  </si>
  <si>
    <t>https://auctions.dreweatts.com/auctions/9430/drewea1-10602/lot-details/8eb748ff-160c-4c6a-8e7f-b37d0111c338</t>
  </si>
  <si>
    <t>https://auctions.dreweatts.com/auctions/9430/drewea1-10602/lot-details/9a195029-d7f2-4e1c-ad67-b37d0111c481</t>
  </si>
  <si>
    <t>https://auctions.dreweatts.com/auctions/9430/drewea1-10602/lot-details/6000b7f1-5d1c-4549-b54f-b37d0111c5d5</t>
  </si>
  <si>
    <t>https://auctions.dreweatts.com/auctions/9430/drewea1-10602/lot-details/4079304a-d7d7-452f-ba1a-b37d0111c73b</t>
  </si>
  <si>
    <t>https://auctions.dreweatts.com/auctions/9430/drewea1-10602/lot-details/b129436f-a900-42a6-90ab-b37d0111c896</t>
  </si>
  <si>
    <t>https://auctions.dreweatts.com/auctions/9430/drewea1-10602/lot-details/011ce3a2-0a5d-495a-84d2-b37d0111ca02</t>
  </si>
  <si>
    <t>https://auctions.dreweatts.com/auctions/9430/drewea1-10602/lot-details/ee3cc424-050b-4196-ad67-b37d0111cb8a</t>
  </si>
  <si>
    <t>https://auctions.dreweatts.com/auctions/9430/drewea1-10602/lot-details/a2d4981a-8e90-4a64-8b58-b37d0111cd84</t>
  </si>
  <si>
    <t>https://auctions.dreweatts.com/auctions/9430/drewea1-10602/lot-details/5eda6130-2c78-49b1-9525-b37d0111ce5d</t>
  </si>
  <si>
    <t>https://auctions.dreweatts.com/auctions/9430/drewea1-10602/lot-details/ee0bf1a1-a853-482a-bcf2-b37d0111cf85</t>
  </si>
  <si>
    <t>https://auctions.dreweatts.com/auctions/9430/drewea1-10602/lot-details/b93421f1-f0a9-4e81-9df2-b37d0111d075</t>
  </si>
  <si>
    <t>https://auctions.dreweatts.com/auctions/9430/drewea1-10602/lot-details/d1203e34-f554-4280-bae8-b37d0111d15c</t>
  </si>
  <si>
    <t>https://auctions.dreweatts.com/auctions/9430/drewea1-10602/lot-details/0c20b161-f850-41dd-a08b-b37d0111d25a</t>
  </si>
  <si>
    <t>https://auctions.dreweatts.com/auctions/9430/drewea1-10602/lot-details/772bc2a8-1dd7-40df-9eee-b37d0111d31d</t>
  </si>
  <si>
    <t>https://auctions.dreweatts.com/auctions/9430/drewea1-10602/lot-details/4a905412-19e2-4626-b34d-b37d0111d426</t>
  </si>
  <si>
    <t>https://auctions.dreweatts.com/auctions/9430/drewea1-10602/lot-details/998d5f1d-c817-40ae-8715-b37d0111d557</t>
  </si>
  <si>
    <t>https://auctions.dreweatts.com/auctions/9430/drewea1-10602/lot-details/ce34dd88-c7ee-4bd4-8484-b37d0111d662</t>
  </si>
  <si>
    <t>https://auctions.dreweatts.com/auctions/9430/drewea1-10602/lot-details/f8de59e1-c238-4445-acd6-b37d0111d749</t>
  </si>
  <si>
    <t>https://auctions.dreweatts.com/auctions/9430/drewea1-10602/lot-details/c3469983-a188-4ee1-9931-b37d01156e10</t>
  </si>
  <si>
    <t>https://auctions.dreweatts.com/auctions/9430/drewea1-10602/lot-details/b42f3bd5-47f8-47e8-abff-b37d0111d87e</t>
  </si>
  <si>
    <t>https://auctions.dreweatts.com/auctions/9430/drewea1-10602/lot-details/4ee3cf10-4044-48e9-90b7-b37d0111d990</t>
  </si>
  <si>
    <t>https://auctions.dreweatts.com/auctions/9430/drewea1-10602/lot-details/5acdf9be-6166-4990-9a0a-b37d0111da93</t>
  </si>
  <si>
    <t>https://auctions.dreweatts.com/auctions/9430/drewea1-10602/lot-details/bbabacc6-b030-4818-84b6-b37d0111db81</t>
  </si>
  <si>
    <t>https://auctions.dreweatts.com/auctions/9430/drewea1-10602/lot-details/da170c72-0826-4466-8529-b37d0111dcbd</t>
  </si>
  <si>
    <t>https://auctions.dreweatts.com/auctions/9430/drewea1-10602/lot-details/f78d6d79-e9f2-4a02-85b3-b37d0111ddc0</t>
  </si>
  <si>
    <t>https://auctions.dreweatts.com/auctions/9430/drewea1-10602/lot-details/6c12ce51-d231-4d84-9a68-b37d0111de90</t>
  </si>
  <si>
    <t>https://auctions.dreweatts.com/auctions/9430/drewea1-10602/lot-details/e2e78cbe-52ed-456d-8ecc-b37d0111dfaf</t>
  </si>
  <si>
    <t>https://auctions.dreweatts.com/auctions/9430/drewea1-10602/lot-details/d63d9fe9-416e-4b91-a9c5-b37d0111e067</t>
  </si>
  <si>
    <t>https://auctions.dreweatts.com/auctions/9430/drewea1-10602/lot-details/8429c09e-c834-4818-b78b-b37d0111e1c5</t>
  </si>
  <si>
    <t>https://auctions.dreweatts.com/auctions/9430/drewea1-10602/lot-details/8045c097-9968-42a9-8cf8-b37d0111e2af</t>
  </si>
  <si>
    <t>https://auctions.dreweatts.com/auctions/9430/drewea1-10602/lot-details/f49bfc96-1fca-4af7-846d-b37d0111e3b0</t>
  </si>
  <si>
    <t>https://auctions.dreweatts.com/auctions/9430/drewea1-10602/lot-details/b6ad30c6-1c73-415f-9e2d-b37d0111e4f9</t>
  </si>
  <si>
    <t>https://auctions.dreweatts.com/auctions/9430/drewea1-10602/lot-details/98e093cb-3c27-4656-b2c5-b37d0111e5f8</t>
  </si>
  <si>
    <t>https://auctions.dreweatts.com/auctions/9430/drewea1-10602/lot-details/ceec8a8c-72d8-4108-8e27-b37d0111e71d</t>
  </si>
  <si>
    <t>https://auctions.dreweatts.com/auctions/9430/drewea1-10602/lot-details/bfa6d4fc-1d34-44b9-b2a8-b37d0111e812</t>
  </si>
  <si>
    <t>https://auctions.dreweatts.com/auctions/9430/drewea1-10602/lot-details/8e89a136-17c9-43df-bdf4-b37d0111e95d</t>
  </si>
  <si>
    <t>https://auctions.dreweatts.com/auctions/9430/drewea1-10602/lot-details/60761aa2-2eef-4bd2-a68f-b37d0111ea75</t>
  </si>
  <si>
    <t>https://auctions.dreweatts.com/auctions/9430/drewea1-10602/lot-details/8e515a02-23e2-486a-b331-b37d0111eb9f</t>
  </si>
  <si>
    <t>https://auctions.dreweatts.com/auctions/9430/drewea1-10602/lot-details/0af4f1ac-9247-4b03-ba8c-b37d0111ecc8</t>
  </si>
  <si>
    <t>https://auctions.dreweatts.com/auctions/9430/drewea1-10602/lot-details/1ab9998d-6274-4b45-b538-b37d0111ee38</t>
  </si>
  <si>
    <t>https://auctions.dreweatts.com/auctions/9430/drewea1-10602/lot-details/fa5530c8-d970-4fc4-a49f-b37d0111efa8</t>
  </si>
  <si>
    <t>https://auctions.dreweatts.com/auctions/9430/drewea1-10602/lot-details/4935a1be-3d33-4ca3-aedc-b37d0111f0e8</t>
  </si>
  <si>
    <t>https://auctions.dreweatts.com/auctions/9430/drewea1-10602/lot-details/c4947722-e4d2-4e63-be03-b37d0111f247</t>
  </si>
  <si>
    <t>https://auctions.dreweatts.com/auctions/9430/drewea1-10602/lot-details/5a6f86d7-2d58-445e-b5d6-b37d0111f3a5</t>
  </si>
  <si>
    <t>https://auctions.dreweatts.com/auctions/9430/drewea1-10602/lot-details/1ad08f46-d526-4477-b6d1-b37d0111f502</t>
  </si>
  <si>
    <t>https://auctions.dreweatts.com/auctions/9430/drewea1-10602/lot-details/a724dbf7-f17c-40f6-9b43-b37d0111f65b</t>
  </si>
  <si>
    <t>https://auctions.dreweatts.com/auctions/9430/drewea1-10602/lot-details/922782cb-7317-4173-9b8f-b37d0111f75c</t>
  </si>
  <si>
    <t>https://auctions.dreweatts.com/auctions/9430/drewea1-10602/lot-details/141ed69e-1f32-4a76-8427-b37d0111f88b</t>
  </si>
  <si>
    <t>https://auctions.dreweatts.com/auctions/9430/drewea1-10602/lot-details/50dc6cca-5a63-4e3a-888a-b37d0111f982</t>
  </si>
  <si>
    <t>https://auctions.dreweatts.com/auctions/9430/drewea1-10602/lot-details/5f2be621-8eab-4d71-8654-b37d0111fae5</t>
  </si>
  <si>
    <t>https://auctions.dreweatts.com/auctions/9430/drewea1-10602/lot-details/d469cbdc-935b-4a9e-8628-b37d0111fc49</t>
  </si>
  <si>
    <t>https://auctions.dreweatts.com/auctions/9430/drewea1-10602/lot-details/f5dab8f5-24f8-492d-86fd-b37d0111fd8e</t>
  </si>
  <si>
    <t>https://auctions.dreweatts.com/auctions/9430/drewea1-10602/lot-details/75338fe3-34f9-4baa-bc4b-b37d0111fef3</t>
  </si>
  <si>
    <t>https://auctions.dreweatts.com/auctions/9430/drewea1-10602/lot-details/d6828503-4efa-4fb8-882c-b37d01120011</t>
  </si>
  <si>
    <t>https://auctions.dreweatts.com/auctions/9430/drewea1-10602/lot-details/2f79c85c-98eb-411a-b719-b37d01120179</t>
  </si>
  <si>
    <t>https://auctions.dreweatts.com/auctions/9430/drewea1-10602/lot-details/a1e43244-c108-4c6e-95a7-b37d01120310</t>
  </si>
  <si>
    <t>https://auctions.dreweatts.com/auctions/9430/drewea1-10602/lot-details/2da69b55-c2ff-4a25-9379-b37d01120442</t>
  </si>
  <si>
    <t>https://auctions.dreweatts.com/auctions/9430/drewea1-10602/lot-details/046adc78-13c4-43bf-a037-b37d011205b2</t>
  </si>
  <si>
    <t>https://auctions.dreweatts.com/auctions/9430/drewea1-10602/lot-details/de3520dc-26af-4b90-bf78-b37d0112070d</t>
  </si>
  <si>
    <t>https://auctions.dreweatts.com/auctions/9430/drewea1-10602/lot-details/83ede675-965e-44ba-b44c-b37d011208d6</t>
  </si>
  <si>
    <t>https://auctions.dreweatts.com/auctions/9430/drewea1-10602/lot-details/f1c0b563-766d-486f-b881-b37d01120a53</t>
  </si>
  <si>
    <t>https://auctions.dreweatts.com/auctions/9430/drewea1-10602/lot-details/90d8c240-47e3-4ca4-b7b9-b37d01120bd0</t>
  </si>
  <si>
    <t>https://auctions.dreweatts.com/auctions/9430/drewea1-10602/lot-details/852e2078-d4fb-4736-9b68-b37d01120d39</t>
  </si>
  <si>
    <t>https://auctions.dreweatts.com/auctions/9430/drewea1-10602/lot-details/6d488b1d-59d8-409f-a19f-b37d01120ea4</t>
  </si>
  <si>
    <t>https://auctions.dreweatts.com/auctions/9430/drewea1-10602/lot-details/a79c50d9-5088-4a0b-bdc4-b37d01121034</t>
  </si>
  <si>
    <t>https://auctions.dreweatts.com/auctions/9430/drewea1-10602/lot-details/906bd554-8e5c-442c-ad0f-b37d011211af</t>
  </si>
  <si>
    <t>https://auctions.dreweatts.com/auctions/9430/drewea1-10602/lot-details/ea966901-6d8d-44e0-af04-b37d01121316</t>
  </si>
  <si>
    <t>https://auctions.dreweatts.com/auctions/9430/drewea1-10602/lot-details/56e199af-d7c3-4d9d-a32d-b37d01121488</t>
  </si>
  <si>
    <t>https://auctions.dreweatts.com/auctions/9430/drewea1-10602/lot-details/ca02befa-36ed-44c6-b942-b37d011215f8</t>
  </si>
  <si>
    <t>https://auctions.dreweatts.com/auctions/9430/drewea1-10602/lot-details/ef2273d6-49f2-41f8-a9bf-b37d01121767</t>
  </si>
  <si>
    <t>https://auctions.dreweatts.com/auctions/9430/drewea1-10602/lot-details/f61e97d6-cabf-4579-87be-b37d011218e1</t>
  </si>
  <si>
    <t>https://auctions.dreweatts.com/auctions/9430/drewea1-10602/lot-details/e7b650cf-6557-4a81-96a4-b37d01121ac6</t>
  </si>
  <si>
    <t>https://auctions.dreweatts.com/auctions/9430/drewea1-10602/lot-details/291745c5-b6af-47b0-bbf6-b37d01121c35</t>
  </si>
  <si>
    <t>https://auctions.dreweatts.com/auctions/9430/drewea1-10602/lot-details/ec812df9-436f-48a9-8458-b37d01121d96</t>
  </si>
  <si>
    <t>https://auctions.dreweatts.com/auctions/9430/drewea1-10602/lot-details/11ee2b51-79a0-44a3-b645-b37d01121f17</t>
  </si>
  <si>
    <t>https://auctions.dreweatts.com/auctions/9430/drewea1-10602/lot-details/1dd4d079-d157-4292-992d-b37d01122098</t>
  </si>
  <si>
    <t>https://auctions.dreweatts.com/auctions/9430/drewea1-10602/lot-details/21562eba-9634-446d-aafe-b37d01122215</t>
  </si>
  <si>
    <t>https://auctions.dreweatts.com/auctions/9430/drewea1-10602/lot-details/c94cbe23-3e4e-42ae-8398-b37d011223af</t>
  </si>
  <si>
    <t>https://auctions.dreweatts.com/auctions/9430/drewea1-10602/lot-details/ae37e089-c4aa-4701-8a01-b37d0112253c</t>
  </si>
  <si>
    <t>https://auctions.dreweatts.com/auctions/9430/drewea1-10602/lot-details/3bc7e132-fd18-4d92-9ab5-b37d011226aa</t>
  </si>
  <si>
    <t>https://auctions.dreweatts.com/auctions/9430/drewea1-10602/lot-details/29112ee4-a0e4-4572-b92e-b37d01122828</t>
  </si>
  <si>
    <t>https://auctions.dreweatts.com/auctions/9430/drewea1-10602/lot-details/7decdb87-7818-4e16-927f-b37d0112298b</t>
  </si>
  <si>
    <t>https://auctions.dreweatts.com/auctions/9430/drewea1-10602/lot-details/ef996607-1d42-407e-b430-b37d01122afc</t>
  </si>
  <si>
    <t>https://auctions.dreweatts.com/auctions/9430/drewea1-10602/lot-details/a7707a24-09df-4594-a8d0-b37d01122c16</t>
  </si>
  <si>
    <t>https://auctions.dreweatts.com/auctions/9430/drewea1-10602/lot-details/a4ed1a0f-76e4-49f8-88f1-b37d01122daa</t>
  </si>
  <si>
    <t>https://auctions.dreweatts.com/auctions/9430/drewea1-10602/lot-details/ef29fafd-3be5-4ae4-b26a-b37d01122f23</t>
  </si>
  <si>
    <t>https://auctions.dreweatts.com/auctions/9430/drewea1-10602/lot-details/430f47e4-a9a9-4769-aa19-b37d01123094</t>
  </si>
  <si>
    <t>https://auctions.dreweatts.com/auctions/9430/drewea1-10602/lot-details/583d7e86-7b4b-450c-8a8f-b37d0112322b</t>
  </si>
  <si>
    <t>https://auctions.dreweatts.com/auctions/9430/drewea1-10602/lot-details/3e548be3-8f81-4fec-9f81-b37d0112339c</t>
  </si>
  <si>
    <t>https://auctions.dreweatts.com/auctions/9430/drewea1-10602/lot-details/8f65ffdb-0355-4089-a824-b37d01123502</t>
  </si>
  <si>
    <t>https://auctions.dreweatts.com/auctions/9430/drewea1-10602/lot-details/450583ba-7b5d-4313-a51c-b37d01123679</t>
  </si>
  <si>
    <t>https://auctions.dreweatts.com/auctions/9430/drewea1-10602/lot-details/38a46ccc-0219-439c-ad3e-b37d011237f4</t>
  </si>
  <si>
    <t>https://auctions.dreweatts.com/auctions/9430/drewea1-10602/lot-details/2dbf9640-71e5-467a-a5e3-b37d0112395c</t>
  </si>
  <si>
    <t>https://auctions.dreweatts.com/auctions/9430/drewea1-10602/lot-details/5d7159c1-6b7e-48d1-b808-b37d01123a7e</t>
  </si>
  <si>
    <t>https://auctions.dreweatts.com/auctions/9430/drewea1-10602/lot-details/71e940ad-8cb3-4b14-a915-b37d01123bb2</t>
  </si>
  <si>
    <t>https://auctions.dreweatts.com/auctions/9430/drewea1-10602/lot-details/be3df512-b4a9-4f5c-9c47-b37d01123d07</t>
  </si>
  <si>
    <t>https://auctions.dreweatts.com/auctions/9430/drewea1-10602/lot-details/85369beb-76cf-4fda-9151-b37d01123e8a</t>
  </si>
  <si>
    <t>https://auctions.dreweatts.com/auctions/9430/drewea1-10602/lot-details/6ebae2de-f856-4579-b6ad-b37d01123fdd</t>
  </si>
  <si>
    <t>https://auctions.dreweatts.com/auctions/9430/drewea1-10602/lot-details/9cee0c46-af02-4d26-8490-b37d01124141</t>
  </si>
  <si>
    <t>https://auctions.dreweatts.com/auctions/9430/drewea1-10602/lot-details/8d1f7b0b-0e95-4391-aad5-b37d01124256</t>
  </si>
  <si>
    <t>https://auctions.dreweatts.com/auctions/9430/drewea1-10602/lot-details/a06701f7-d0cd-4f60-af96-b37d0112436e</t>
  </si>
  <si>
    <t>https://auctions.dreweatts.com/auctions/9430/drewea1-10602/lot-details/6b52320c-a7aa-4fcb-b2bb-b37d0112449b</t>
  </si>
  <si>
    <t>https://auctions.dreweatts.com/auctions/9430/drewea1-10602/lot-details/199a88b3-867b-4eb4-8a0c-b37d011245d1</t>
  </si>
  <si>
    <t>https://auctions.dreweatts.com/auctions/9430/drewea1-10602/lot-details/d42660a4-e67a-4ecf-b8ea-b37d01124813</t>
  </si>
  <si>
    <t>https://auctions.dreweatts.com/auctions/9430/drewea1-10602/lot-details/d22871eb-77d8-406c-9bd3-b37d0112497c</t>
  </si>
  <si>
    <t>https://auctions.dreweatts.com/auctions/9430/drewea1-10602/lot-details/3355228a-a810-4c68-b182-b37d01124ac0</t>
  </si>
  <si>
    <t>https://auctions.dreweatts.com/auctions/9430/drewea1-10602/lot-details/e579ab67-51db-4b58-ad15-b37d01124c46</t>
  </si>
  <si>
    <t>https://auctions.dreweatts.com/auctions/9430/drewea1-10602/lot-details/4adedb2a-586a-4b5a-97aa-b37d01124dba</t>
  </si>
  <si>
    <t>https://auctions.dreweatts.com/auctions/9430/drewea1-10602/lot-details/adf98611-8e02-4251-aac1-b37d01124f0c</t>
  </si>
  <si>
    <t>https://auctions.dreweatts.com/auctions/9430/drewea1-10602/lot-details/fc6bae18-3cb3-4e5c-80ad-b37d01125069</t>
  </si>
  <si>
    <t>https://auctions.dreweatts.com/auctions/9430/drewea1-10602/lot-details/36720fb6-965c-461d-8a48-b37d011251d9</t>
  </si>
  <si>
    <t>https://auctions.dreweatts.com/auctions/9430/drewea1-10602/lot-details/fc893d91-9392-4350-b3d1-b37d0112534d</t>
  </si>
  <si>
    <t>https://auctions.dreweatts.com/auctions/9430/drewea1-10602/lot-details/78710282-2ee2-4014-a76a-b37d011254ac</t>
  </si>
  <si>
    <t>https://auctions.dreweatts.com/auctions/9430/drewea1-10602/lot-details/ba93bb53-e077-4f64-a6e6-b37d011255f9</t>
  </si>
  <si>
    <t>https://auctions.dreweatts.com/auctions/9430/drewea1-10602/lot-details/8e84d496-804b-47b1-b621-b37d0112575e</t>
  </si>
  <si>
    <t>https://auctions.dreweatts.com/auctions/9430/drewea1-10602/lot-details/61eed09d-9266-4f00-9f6e-b37d0112583f</t>
  </si>
  <si>
    <t>https://auctions.dreweatts.com/auctions/9430/drewea1-10602/lot-details/061a1a1b-d2aa-4c74-bb1c-b37d011259d7</t>
  </si>
  <si>
    <t>https://auctions.dreweatts.com/auctions/9430/drewea1-10602/lot-details/e52a0a3a-d1ae-4236-b2e8-b37d01125b31</t>
  </si>
  <si>
    <t>https://auctions.dreweatts.com/auctions/9430/drewea1-10602/lot-details/aa414934-5bd1-4b93-bc5a-b37d01125d7e</t>
  </si>
  <si>
    <t>https://auctions.dreweatts.com/auctions/9430/drewea1-10602/lot-details/8db24105-0847-49b0-85a3-b37d01125f35</t>
  </si>
  <si>
    <t>https://auctions.dreweatts.com/auctions/9430/drewea1-10602/lot-details/5366aedb-483b-47a6-b119-b37d01126062</t>
  </si>
  <si>
    <t>https://auctions.dreweatts.com/auctions/9430/drewea1-10602/lot-details/bed0abf9-f536-4f88-9939-b37d011261d7</t>
  </si>
  <si>
    <t>https://auctions.dreweatts.com/auctions/9430/drewea1-10602/lot-details/b59827ab-b05a-40bb-9494-b37d01126349</t>
  </si>
  <si>
    <t>https://auctions.dreweatts.com/auctions/9430/drewea1-10602/lot-details/6c5a159e-e28a-439e-bde4-b37d011264d7</t>
  </si>
  <si>
    <t>https://auctions.dreweatts.com/auctions/9430/drewea1-10602/lot-details/60675103-fdb2-4542-bced-b37d011266c3</t>
  </si>
  <si>
    <t>https://auctions.dreweatts.com/auctions/9430/drewea1-10602/lot-details/63dc37d2-6e40-4242-9956-b37d011268a0</t>
  </si>
  <si>
    <t>https://auctions.dreweatts.com/auctions/9430/drewea1-10602/lot-details/79afe8de-1412-4df5-8dda-b37d01126a3f</t>
  </si>
  <si>
    <t>https://auctions.dreweatts.com/auctions/9430/drewea1-10602/lot-details/0422a9f8-c00c-4862-8f20-b37d01126b8f</t>
  </si>
  <si>
    <t>https://auctions.dreweatts.com/auctions/9430/drewea1-10602/lot-details/cc04efa9-f0a2-407c-8e46-b37d01126ced</t>
  </si>
  <si>
    <t>https://auctions.dreweatts.com/auctions/9430/drewea1-10602/lot-details/66cf7e5c-713f-414f-b326-b37d01126e69</t>
  </si>
  <si>
    <t>https://auctions.dreweatts.com/auctions/9430/drewea1-10602/lot-details/842426d4-9bb4-4d60-99f6-b37d01127007</t>
  </si>
  <si>
    <t>https://auctions.dreweatts.com/auctions/9430/drewea1-10602/lot-details/8ebe3788-5feb-4fd1-bd4d-b37d01127184</t>
  </si>
  <si>
    <t>https://auctions.dreweatts.com/auctions/9430/drewea1-10602/lot-details/f46af80c-4247-4d0a-9bd4-b37d01127365</t>
  </si>
  <si>
    <t>https://auctions.dreweatts.com/auctions/9430/drewea1-10602/lot-details/e2b80da6-5d6f-4e9d-8cf5-b37d01127567</t>
  </si>
  <si>
    <t>https://auctions.dreweatts.com/auctions/9430/drewea1-10602/lot-details/ed5e6d68-b20f-4a3a-8e8b-b37d011276bf</t>
  </si>
  <si>
    <t>https://auctions.dreweatts.com/auctions/9430/drewea1-10602/lot-details/8371bf6f-6ef2-4e6c-ba1e-b37d0112780c</t>
  </si>
  <si>
    <t>https://auctions.dreweatts.com/auctions/9430/drewea1-10602/lot-details/f143bcd3-3acf-47e7-9252-b37d0112797b</t>
  </si>
  <si>
    <t>https://auctions.dreweatts.com/auctions/9430/drewea1-10602/lot-details/d3ce2369-4682-4ae0-9392-b37d01127ae7</t>
  </si>
  <si>
    <t>https://auctions.dreweatts.com/auctions/9430/drewea1-10602/lot-details/6dd977da-900e-4302-a5c9-b37d01127c5f</t>
  </si>
  <si>
    <t>https://auctions.dreweatts.com/auctions/9430/drewea1-10602/lot-details/c72efc40-f5ca-4e13-bd3f-b37d01127db7</t>
  </si>
  <si>
    <t>https://auctions.dreweatts.com/auctions/9430/drewea1-10602/lot-details/18f977a6-cfed-404d-933e-b37d01127f5c</t>
  </si>
  <si>
    <t>https://auctions.dreweatts.com/auctions/9430/drewea1-10602/lot-details/18d4ff01-1e7f-492d-b9e1-b37d0112809e</t>
  </si>
  <si>
    <t>https://auctions.dreweatts.com/auctions/9430/drewea1-10602/lot-details/25547b2f-7564-4931-a1e7-b37d011281da</t>
  </si>
  <si>
    <t>https://auctions.dreweatts.com/auctions/9430/drewea1-10602/lot-details/5063b841-3247-4207-b3a8-b37d0112833f</t>
  </si>
  <si>
    <t>https://auctions.dreweatts.com/auctions/9430/drewea1-10602/lot-details/cc32a5d6-103e-4b40-8119-b37d01128496</t>
  </si>
  <si>
    <t>https://auctions.dreweatts.com/auctions/9430/drewea1-10602/lot-details/f6accd75-12a4-419e-89fb-b37d0112860e</t>
  </si>
  <si>
    <t>https://auctions.dreweatts.com/auctions/9430/drewea1-10602/lot-details/04949568-a1e1-4d31-a5b6-b37d0112877b</t>
  </si>
  <si>
    <t>https://auctions.dreweatts.com/auctions/9430/drewea1-10602/lot-details/f75b01ec-73ef-4a9e-88d8-b37d0112893d</t>
  </si>
  <si>
    <t>https://auctions.dreweatts.com/auctions/9430/drewea1-10602/lot-details/20a4baab-2e33-465f-b4bd-b37d01128abc</t>
  </si>
  <si>
    <t>https://auctions.dreweatts.com/auctions/9430/drewea1-10602/lot-details/b8490e47-2a9f-4ee2-ab6a-b37d01128c34</t>
  </si>
  <si>
    <t>https://auctions.dreweatts.com/auctions/9430/drewea1-10602/lot-details/284118a4-c724-4922-b78f-b37d01128d8e</t>
  </si>
  <si>
    <t>https://auctions.dreweatts.com/auctions/9430/drewea1-10602/lot-details/06987ad4-8123-4286-99a8-b37d01128f0b</t>
  </si>
  <si>
    <t>https://auctions.dreweatts.com/auctions/9430/drewea1-10602/lot-details/b04f16c1-0063-4dd8-8713-b37d011290ac</t>
  </si>
  <si>
    <t>https://auctions.dreweatts.com/auctions/9430/drewea1-10602/lot-details/291c0fbc-ca9c-4941-b812-b37d011291ff</t>
  </si>
  <si>
    <t>https://auctions.dreweatts.com/auctions/9430/drewea1-10602/lot-details/4c8c557b-efff-4c37-8c74-b37d01129384</t>
  </si>
  <si>
    <t>https://auctions.dreweatts.com/auctions/9430/drewea1-10602/lot-details/33818f67-727d-49f7-82f2-b37d011294ce</t>
  </si>
  <si>
    <t>https://auctions.dreweatts.com/auctions/9430/drewea1-10602/lot-details/e6a6cd91-28bd-4f4f-b9bf-b37d01129640</t>
  </si>
  <si>
    <t>https://auctions.dreweatts.com/auctions/9430/drewea1-10602/lot-details/ff8f8f45-e6e4-4d5b-9f55-b37d0112979e</t>
  </si>
  <si>
    <t>https://auctions.dreweatts.com/auctions/9430/drewea1-10602/lot-details/9e33f08e-a20e-4666-bcb3-b37d01129930</t>
  </si>
  <si>
    <t>https://auctions.dreweatts.com/auctions/9430/drewea1-10602/lot-details/c0e4f249-4f16-40b2-91c9-b37d01129aad</t>
  </si>
  <si>
    <t>https://auctions.dreweatts.com/auctions/9430/drewea1-10602/lot-details/c2579a49-3ff4-40db-8468-b37d01129c0d</t>
  </si>
  <si>
    <t>https://auctions.dreweatts.com/auctions/9430/drewea1-10602/lot-details/266b511e-e22b-40f5-817d-b37d01129d7d</t>
  </si>
  <si>
    <t>https://auctions.dreweatts.com/auctions/9430/drewea1-10602/lot-details/5e148cc4-669b-4c2c-b1a3-b37d01129ec7</t>
  </si>
  <si>
    <t>https://auctions.dreweatts.com/auctions/9430/drewea1-10602/lot-details/bc18d0b7-6410-44ef-aaba-b37d0112a02d</t>
  </si>
  <si>
    <t>https://auctions.dreweatts.com/auctions/9430/drewea1-10602/lot-details/c2111dd7-235f-4b92-967d-b37d0112a17c</t>
  </si>
  <si>
    <t>https://auctions.dreweatts.com/auctions/9430/drewea1-10602/lot-details/e2133aec-1845-4ca8-949c-b37d0112a303</t>
  </si>
  <si>
    <t>https://auctions.dreweatts.com/auctions/9430/drewea1-10602/lot-details/3545ec4d-8a2e-4d6d-90a6-b37d0112a475</t>
  </si>
  <si>
    <t>https://auctions.dreweatts.com/auctions/9430/drewea1-10602/lot-details/622a1607-e703-49f4-a2bf-b37d0112a5dd</t>
  </si>
  <si>
    <t>https://auctions.dreweatts.com/auctions/9430/drewea1-10602/lot-details/1add945e-5095-435f-b79c-b37d0112a7ca</t>
  </si>
  <si>
    <t>https://auctions.dreweatts.com/auctions/9430/drewea1-10602/lot-details/634f411b-a469-4380-b714-b37d0112a948</t>
  </si>
  <si>
    <t>https://auctions.dreweatts.com/auctions/9430/drewea1-10602/lot-details/0467b4db-f780-4c9b-9ff6-b37d0112aaf1</t>
  </si>
  <si>
    <t>https://auctions.dreweatts.com/auctions/9430/drewea1-10602/lot-details/78134cc3-4586-41a1-9780-b37d0112ac9c</t>
  </si>
  <si>
    <t>https://auctions.dreweatts.com/auctions/9430/drewea1-10602/lot-details/e4f82270-f614-4e55-8cd1-b37d0112ae7c</t>
  </si>
  <si>
    <t>https://auctions.dreweatts.com/auctions/9430/drewea1-10602/lot-details/b1ef72f9-aa37-43d9-92a0-b37d0112b053</t>
  </si>
  <si>
    <t>https://auctions.dreweatts.com/auctions/9430/drewea1-10602/lot-details/57329d95-db2b-4d3e-8e95-b37d0112b1dc</t>
  </si>
  <si>
    <t>https://auctions.dreweatts.com/auctions/9430/drewea1-10602/lot-details/e03962a5-0fd5-4ade-8469-b37d0112b354</t>
  </si>
  <si>
    <t>https://auctions.dreweatts.com/auctions/9430/drewea1-10602/lot-details/dea8ebd4-8074-4bae-b334-b37d0112b505</t>
  </si>
  <si>
    <t>https://auctions.dreweatts.com/auctions/9430/drewea1-10602/lot-details/b454d51e-b120-4b40-8291-b37d0112b6b5</t>
  </si>
  <si>
    <t>https://auctions.dreweatts.com/auctions/9430/drewea1-10602/lot-details/14dc8de1-beee-4352-b3a5-b37d0112b824</t>
  </si>
  <si>
    <t>https://auctions.dreweatts.com/auctions/9430/drewea1-10602/lot-details/587c89b8-0318-4f78-8051-b37d0112b992</t>
  </si>
  <si>
    <t>https://auctions.dreweatts.com/auctions/9430/drewea1-10602/lot-details/48921b00-7511-4438-b0a3-b37d0112baf8</t>
  </si>
  <si>
    <t>https://auctions.dreweatts.com/auctions/9430/drewea1-10602/lot-details/0793e882-d4bb-44ef-82a6-b37d0112bc70</t>
  </si>
  <si>
    <t>https://auctions.dreweatts.com/auctions/9430/drewea1-10602/lot-details/fc1f0d6d-a7d4-49e1-8eb4-b37d0112bd41</t>
  </si>
  <si>
    <t>https://auctions.dreweatts.com/auctions/9430/drewea1-10602/lot-details/01d8c04f-f702-4fe8-84ce-b37d0112bec6</t>
  </si>
  <si>
    <t>https://auctions.dreweatts.com/auctions/9430/drewea1-10602/lot-details/f509c167-5957-49c6-b67e-b37d0112c02b</t>
  </si>
  <si>
    <t>https://auctions.dreweatts.com/auctions/9430/drewea1-10602/lot-details/214c80ca-b0e4-41d2-a989-b37d0112c17f</t>
  </si>
  <si>
    <t>https://auctions.dreweatts.com/auctions/9430/drewea1-10602/lot-details/3138da5c-7d1e-4ec3-a2fd-b37d0112c2e0</t>
  </si>
  <si>
    <t>https://auctions.dreweatts.com/auctions/9430/drewea1-10602/lot-details/d75066f3-46ae-4ab3-8e6d-b37d0112c453</t>
  </si>
  <si>
    <t>https://auctions.dreweatts.com/auctions/9430/drewea1-10602/lot-details/52fe321b-de4a-4275-ad05-b37d0112c5c1</t>
  </si>
  <si>
    <t>https://auctions.dreweatts.com/auctions/9430/drewea1-10602/lot-details/896ecf80-7718-4b44-848a-b37d0112c742</t>
  </si>
  <si>
    <t>https://auctions.dreweatts.com/auctions/9430/drewea1-10602/lot-details/e5107718-48c8-4ae3-9300-b37d0112c8b1</t>
  </si>
  <si>
    <t>https://auctions.dreweatts.com/auctions/9430/drewea1-10602/lot-details/a4591eb4-4ac3-456d-8a51-b37d0112ca13</t>
  </si>
  <si>
    <t>https://auctions.dreweatts.com/auctions/9430/drewea1-10602/lot-details/38eb9d48-b151-433a-b2ab-b37d0112cb7c</t>
  </si>
  <si>
    <t>https://auctions.dreweatts.com/auctions/9430/drewea1-10602/lot-details/dd58765f-62c5-4e0a-8314-b37d0112ccc7</t>
  </si>
  <si>
    <t>https://auctions.dreweatts.com/auctions/9430/drewea1-10602/lot-details/85a37569-b5c0-4a69-853f-b37d0112ce16</t>
  </si>
  <si>
    <t>https://auctions.dreweatts.com/auctions/9430/drewea1-10602/lot-details/c1fd2c5f-b3a4-4f5a-9edf-b37d0112cf6b</t>
  </si>
  <si>
    <t>https://auctions.dreweatts.com/auctions/9430/drewea1-10602/lot-details/734d6d39-9b86-461d-b2bf-b37d0112d0e0</t>
  </si>
  <si>
    <t>https://auctions.dreweatts.com/auctions/9430/drewea1-10602/lot-details/d6d6902d-37b7-47cc-b567-b37d0112d1f2</t>
  </si>
  <si>
    <t>https://auctions.dreweatts.com/auctions/9430/drewea1-10602/lot-details/6c571b13-dcc3-49b1-b0ef-b37d0112d33c</t>
  </si>
  <si>
    <t>https://auctions.dreweatts.com/auctions/9430/drewea1-10602/lot-details/866d48f9-d647-4d07-a6fa-b37d0112d4a3</t>
  </si>
  <si>
    <t>https://auctions.dreweatts.com/auctions/9430/drewea1-10602/lot-details/7a429dbf-88f9-4e78-a89f-b37d0112d653</t>
  </si>
  <si>
    <t>https://auctions.dreweatts.com/auctions/9430/drewea1-10602/lot-details/91575708-dc46-4f23-90a4-b37d0112d88d</t>
  </si>
  <si>
    <t>https://auctions.dreweatts.com/auctions/9430/drewea1-10602/lot-details/cd402435-7b69-4da6-8d5b-b37d0112da38</t>
  </si>
  <si>
    <t>https://auctions.dreweatts.com/auctions/9430/drewea1-10602/lot-details/a872b183-7465-478f-a4e8-b37d0112dbb9</t>
  </si>
  <si>
    <t>https://auctions.dreweatts.com/auctions/9430/drewea1-10602/lot-details/2046e642-b819-4723-b1cd-b37d0112dd0d</t>
  </si>
  <si>
    <t>https://auctions.dreweatts.com/auctions/9430/drewea1-10602/lot-details/004b21b3-8bc3-4a9d-9ac5-b37d0112ddf9</t>
  </si>
  <si>
    <t>https://auctions.dreweatts.com/auctions/9430/drewea1-10602/lot-details/6a814062-c318-465c-8b9d-b37d0112df69</t>
  </si>
  <si>
    <t>https://auctions.dreweatts.com/auctions/9430/drewea1-10602/lot-details/31e4eced-ec77-4dd5-a9c9-b37d0112e0b2</t>
  </si>
  <si>
    <t>https://auctions.dreweatts.com/auctions/9430/drewea1-10602/lot-details/0df6bf00-13f5-466f-bccc-b37d0112e21b</t>
  </si>
  <si>
    <t>https://auctions.dreweatts.com/auctions/9430/drewea1-10602/lot-details/008ab8bd-333e-47b5-a80e-b37d0112e354</t>
  </si>
  <si>
    <t>https://auctions.dreweatts.com/auctions/9430/drewea1-10602/lot-details/57085fa3-1cd7-4ecc-940a-b37d0112e48f</t>
  </si>
  <si>
    <t>https://auctions.dreweatts.com/auctions/9430/drewea1-10602/lot-details/67dc65af-3203-4a60-8812-b37d0112e5e7</t>
  </si>
  <si>
    <t>https://auctions.dreweatts.com/auctions/9430/drewea1-10602/lot-details/11934f03-49c9-4641-98fd-b37d0112e734</t>
  </si>
  <si>
    <t>https://auctions.dreweatts.com/auctions/9430/drewea1-10602/lot-details/7a423d07-b16d-41ff-8858-b37d0112e8ba</t>
  </si>
  <si>
    <t>https://auctions.dreweatts.com/auctions/9430/drewea1-10602/lot-details/3eca2eeb-6e40-49a1-868b-b37d0112ea3f</t>
  </si>
  <si>
    <t>https://auctions.dreweatts.com/auctions/9430/drewea1-10602/lot-details/81dde336-0b2d-46ce-94b3-b37d0112eb14</t>
  </si>
  <si>
    <t>https://auctions.dreweatts.com/auctions/9430/drewea1-10602/lot-details/47e6c53b-26b9-41cb-8687-b37d0112ecb3</t>
  </si>
  <si>
    <t>https://auctions.dreweatts.com/auctions/9430/drewea1-10602/lot-details/df5ed2d4-a324-4ac5-84f3-b37d0112edaf</t>
  </si>
  <si>
    <t>https://auctions.dreweatts.com/auctions/9430/drewea1-10602/lot-details/6466ac40-167e-4592-9ef6-b37d0112ef1c</t>
  </si>
  <si>
    <t>https://auctions.dreweatts.com/auctions/9430/drewea1-10602/lot-details/63414859-bf76-4558-9021-b37d0112f035</t>
  </si>
  <si>
    <t>https://auctions.dreweatts.com/auctions/9430/drewea1-10602/lot-details/ad78f41c-11f9-4f7c-bd1d-b37d0112f188</t>
  </si>
  <si>
    <t>https://auctions.dreweatts.com/auctions/9430/drewea1-10602/lot-details/a82f9416-8dc7-4998-9516-b37d0112f319</t>
  </si>
  <si>
    <t>https://auctions.dreweatts.com/auctions/9430/drewea1-10602/lot-details/d909e5a8-1690-4a4a-a94e-b37d0112f485</t>
  </si>
  <si>
    <t>https://auctions.dreweatts.com/auctions/9430/drewea1-10602/lot-details/1a580697-7f76-4747-bf36-b37d0112f68e</t>
  </si>
  <si>
    <t>https://auctions.dreweatts.com/auctions/9430/drewea1-10602/lot-details/010761d3-0697-4041-a1a8-b37d0112f7e5</t>
  </si>
  <si>
    <t>https://auctions.dreweatts.com/auctions/9430/drewea1-10602/lot-details/16475cc9-9692-4722-9440-b37d0112f953</t>
  </si>
  <si>
    <t>https://auctions.dreweatts.com/auctions/9430/drewea1-10602/lot-details/31928b02-3cea-4bb1-9b64-b37d0112fac2</t>
  </si>
  <si>
    <t>https://auctions.dreweatts.com/auctions/9430/drewea1-10602/lot-details/a2ebad6a-ee31-4b14-b066-b37d0112fc37</t>
  </si>
  <si>
    <t>https://auctions.dreweatts.com/auctions/9430/drewea1-10602/lot-details/4f0ba24b-6d87-4379-a3af-b37d0112fd9c</t>
  </si>
  <si>
    <t>https://auctions.dreweatts.com/auctions/9430/drewea1-10602/lot-details/cc52ee6a-7d67-4880-99e9-b37d0112ff01</t>
  </si>
  <si>
    <t>https://auctions.dreweatts.com/auctions/9430/drewea1-10602/lot-details/6dde4906-f399-4ab5-9264-b37d01130053</t>
  </si>
  <si>
    <t>https://auctions.dreweatts.com/auctions/9430/drewea1-10602/lot-details/c920c197-8d27-4a23-9b2a-b37d01130146</t>
  </si>
  <si>
    <t>https://auctions.dreweatts.com/auctions/9430/drewea1-10602/lot-details/3a04f79d-68aa-4763-9313-b37d011302b8</t>
  </si>
  <si>
    <t>https://auctions.dreweatts.com/auctions/9430/drewea1-10602/lot-details/93eb8a69-bacc-4e91-a17e-b37d01130409</t>
  </si>
  <si>
    <t>https://auctions.dreweatts.com/auctions/9430/drewea1-10602/lot-details/2d7455e8-2c0b-4809-a851-b37d0113056f</t>
  </si>
  <si>
    <t>https://auctions.dreweatts.com/auctions/9430/drewea1-10602/lot-details/75043eea-bb9e-46ab-a4ee-b37d01130700</t>
  </si>
  <si>
    <t>https://auctions.dreweatts.com/auctions/9430/drewea1-10602/lot-details/efdd55a3-1d86-4952-afc3-b37d01130864</t>
  </si>
  <si>
    <t>https://auctions.dreweatts.com/auctions/9430/drewea1-10602/lot-details/9f6546f6-7e73-4fc0-a376-b37d011309b7</t>
  </si>
  <si>
    <t>https://auctions.dreweatts.com/auctions/9430/drewea1-10602/lot-details/ed4f708e-3ed8-4802-9301-b37d01130b02</t>
  </si>
  <si>
    <t>https://auctions.dreweatts.com/auctions/9430/drewea1-10602/lot-details/c6592820-8c34-4e6d-a07d-b37d01130c65</t>
  </si>
  <si>
    <t>https://auctions.dreweatts.com/auctions/9430/drewea1-10602/lot-details/fc525032-cbae-4ee6-9533-b37d01130d9d</t>
  </si>
  <si>
    <t>https://auctions.dreweatts.com/auctions/9430/drewea1-10602/lot-details/6d9399a3-ab54-43a1-b0d8-b37d01130ef6</t>
  </si>
  <si>
    <t>https://auctions.dreweatts.com/auctions/9430/drewea1-10602/lot-details/4466cb80-67af-4200-9b9f-b37d0113106d</t>
  </si>
  <si>
    <t>https://auctions.dreweatts.com/auctions/9430/drewea1-10602/lot-details/f995784d-e356-447b-bdf4-b37d01131161</t>
  </si>
  <si>
    <t>https://auctions.dreweatts.com/auctions/9430/drewea1-10602/lot-details/ebc10b27-ae6c-4440-b7e7-b37d01131236</t>
  </si>
  <si>
    <t>https://auctions.dreweatts.com/auctions/9430/drewea1-10602/lot-details/3f638ed8-7b18-4627-a545-b37d0113138f</t>
  </si>
  <si>
    <t>https://auctions.dreweatts.com/auctions/9430/drewea1-10602/lot-details/6b4088fd-5ce7-4380-acbd-b37d01131459</t>
  </si>
  <si>
    <t>https://auctions.dreweatts.com/auctions/9430/drewea1-10602/lot-details/de0c51c3-8d50-4d61-98da-b37d01131529</t>
  </si>
  <si>
    <t>https://auctions.dreweatts.com/auctions/9430/drewea1-10602/lot-details/9ac3d8fc-b069-4af4-9450-b37d01131600</t>
  </si>
  <si>
    <t>https://auctions.dreweatts.com/auctions/9430/drewea1-10602/lot-details/4fc6d7a9-ef5d-40d1-9c96-b37d011318f0</t>
  </si>
  <si>
    <t>https://auctions.dreweatts.com/auctions/9430/drewea1-10602/lot-details/72590efb-5ae7-4897-b994-b37d01131a3d</t>
  </si>
  <si>
    <t>https://auctions.dreweatts.com/auctions/9430/drewea1-10602/lot-details/19fbbb08-49be-4dc3-8318-b37d01131bb3</t>
  </si>
  <si>
    <t>https://auctions.dreweatts.com/auctions/9430/drewea1-10602/lot-details/35a3c2dd-5931-4273-9dba-b37d01131d1b</t>
  </si>
  <si>
    <t>https://auctions.dreweatts.com/auctions/9430/drewea1-10602/lot-details/3a0bfa00-b6bc-4ae4-b2d4-b37d01131dee</t>
  </si>
  <si>
    <t>https://auctions.dreweatts.com/auctions/9430/drewea1-10602/lot-details/bc4932d3-e438-4f0c-9df0-b37d01131ed4</t>
  </si>
  <si>
    <t>https://auctions.dreweatts.com/auctions/9430/drewea1-10602/lot-details/6dd85489-4438-4dcf-aae1-b37d01131fcb</t>
  </si>
  <si>
    <t>https://auctions.dreweatts.com/auctions/9430/drewea1-10602/lot-details/512e5758-0978-45f0-ba38-b37d0113209b</t>
  </si>
  <si>
    <t>https://auctions.dreweatts.com/auctions/9430/drewea1-10602/lot-details/d4b38e76-c4d9-4901-a7e9-b37d01132250</t>
  </si>
  <si>
    <t>https://auctions.dreweatts.com/auctions/9430/drewea1-10602/lot-details/f872f2b1-928a-4ddb-bf12-b37d011323c2</t>
  </si>
  <si>
    <t>https://auctions.dreweatts.com/auctions/9430/drewea1-10602/lot-details/15a6ea90-ed69-4afd-befd-b37d011324a1</t>
  </si>
  <si>
    <t>https://auctions.dreweatts.com/auctions/9430/drewea1-10602/lot-details/02be6f18-80d7-4c34-a045-b37d0113259d</t>
  </si>
  <si>
    <t>https://auctions.dreweatts.com/auctions/9430/drewea1-10602/lot-details/7d6ffc92-64f1-4f40-9ee2-b37d011326cf</t>
  </si>
  <si>
    <t>https://auctions.dreweatts.com/auctions/9430/drewea1-10602/lot-details/559260cd-5094-45c6-ae56-b37d011327cb</t>
  </si>
  <si>
    <t>https://auctions.dreweatts.com/auctions/9430/drewea1-10602/lot-details/3117030f-a9da-48d3-b676-b37d011328ef</t>
  </si>
  <si>
    <t>https://auctions.dreweatts.com/auctions/9430/drewea1-10602/lot-details/29cb1661-8c1f-47be-8540-b37d01132ab1</t>
  </si>
  <si>
    <t>https://auctions.dreweatts.com/auctions/9430/drewea1-10602/lot-details/e864e7f9-7990-45c2-9aea-b37d01132c23</t>
  </si>
  <si>
    <t>https://auctions.dreweatts.com/auctions/9430/drewea1-10602/lot-details/767678e0-3d2f-4413-9af0-b37d01132de7</t>
  </si>
  <si>
    <t>https://auctions.dreweatts.com/auctions/9430/drewea1-10602/lot-details/65932fd9-c60d-4b9d-8dae-b37d01132f2a</t>
  </si>
  <si>
    <t>https://auctions.dreweatts.com/auctions/9430/drewea1-10602/lot-details/0ecd7e62-0410-4398-bbf7-b37d01133051</t>
  </si>
  <si>
    <t>Lagavulin, Pure Single Malt White Horse 16YO, Islay</t>
  </si>
  <si>
    <t>Glenmorangie, Highland Single Malt 18YO, Highlands - 1990s Bottling</t>
  </si>
  <si>
    <t>Glenfiddich, Single Malt Age Of Discovery Madeira Cask Finish 19YO, Speyside - 2014 Bottling</t>
  </si>
  <si>
    <t>Laphroaig, Single Malt 10YO, Islay - 1990s Bottling, Post Royal Warrant (Litre) (Litre)</t>
  </si>
  <si>
    <t>Duo of Glendronach, Highland Single Malt 12YO and 15YO Sherry Cask, Highlands (Mixed Formats)</t>
  </si>
  <si>
    <t>1982  Glenrothes, Single Malt, Speyside (Berry Bros. &amp; Rudd) - Bottled 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</si>
</sst>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
  </numFmts>
  <fonts count="11" x14ac:knownFonts="1">
    <font>
      <sz val="11"/>
      <color theme="1"/>
      <name val="Aptos Narrow"/>
      <family val="2"/>
      <scheme val="minor"/>
    </font>
    <font>
      <sz val="10"/>
      <name val="Arial"/>
      <family val="2"/>
    </font>
    <font>
      <b/>
      <sz val="10"/>
      <name val="Calibri"/>
      <family val="2"/>
    </font>
    <font>
      <sz val="10"/>
      <name val="Calibri"/>
      <family val="2"/>
    </font>
    <font>
      <sz val="10"/>
      <color theme="1"/>
      <name val="Calibri"/>
      <family val="2"/>
    </font>
    <font>
      <i/>
      <sz val="10"/>
      <color theme="1"/>
      <name val="Calibri"/>
      <family val="2"/>
    </font>
    <font>
      <sz val="11"/>
      <color theme="1"/>
      <name val="Aptos Narrow"/>
      <family val="2"/>
      <scheme val="minor"/>
    </font>
    <font>
      <b/>
      <sz val="10"/>
      <color theme="1"/>
      <name val="Calibri"/>
      <family val="2"/>
    </font>
    <font>
      <u/>
      <sz val="11"/>
      <color theme="10"/>
      <name val="Aptos Narrow"/>
      <family val="2"/>
      <scheme val="minor"/>
    </font>
    <font>
      <sz val="11"/>
      <name val="Aptos Narrow"/>
      <family val="2"/>
      <scheme val="minor"/>
    </font>
    <font>
      <u/>
      <sz val="10"/>
      <color theme="1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1" fillId="0" borderId="0"/>
    <xf numFmtId="0" fontId="8" fillId="0" borderId="0" applyNumberFormat="0" applyFill="0" applyBorder="0" applyAlignment="0" applyProtection="0"/>
    <xf numFmtId="0" fontId="9" fillId="0" borderId="0"/>
    <xf numFmtId="44" fontId="6" fillId="0" borderId="0" applyFont="0" applyFill="0" applyBorder="0" applyAlignment="0" applyProtection="0"/>
  </cellStyleXfs>
  <cellXfs count="35">
    <xf numFmtId="0" fontId="0" fillId="0" borderId="0" xfId="0"/>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7" fillId="2" borderId="1" xfId="3" applyFont="1" applyFill="1" applyBorder="1" applyAlignment="1">
      <alignment horizontal="left" vertical="center" indent="1"/>
    </xf>
    <xf numFmtId="0" fontId="3" fillId="3" borderId="0" xfId="0" applyFont="1" applyFill="1" applyAlignment="1">
      <alignment horizontal="left" vertical="center" wrapText="1"/>
    </xf>
    <xf numFmtId="44" fontId="3" fillId="0" borderId="1" xfId="6" applyFont="1" applyBorder="1" applyAlignment="1">
      <alignment horizontal="right"/>
    </xf>
    <xf numFmtId="0" fontId="4" fillId="0" borderId="1" xfId="0" applyFont="1" applyBorder="1" applyAlignment="1">
      <alignment horizontal="center"/>
    </xf>
    <xf numFmtId="49" fontId="4" fillId="0" borderId="1" xfId="0" applyNumberFormat="1" applyFont="1" applyBorder="1" applyAlignment="1">
      <alignment horizontal="center"/>
    </xf>
    <xf numFmtId="44" fontId="3" fillId="0" borderId="1" xfId="6" applyFont="1" applyFill="1" applyBorder="1" applyAlignment="1">
      <alignment horizontal="right"/>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indent="1"/>
    </xf>
    <xf numFmtId="0" fontId="10" fillId="0" borderId="1" xfId="4" applyFont="1" applyBorder="1" applyAlignment="1">
      <alignment horizontal="left" indent="1"/>
    </xf>
    <xf numFmtId="0" fontId="4" fillId="3" borderId="0" xfId="0" applyFont="1" applyFill="1"/>
    <xf numFmtId="0" fontId="3" fillId="3" borderId="0" xfId="0" applyFont="1" applyFill="1"/>
    <xf numFmtId="0" fontId="2" fillId="3" borderId="2" xfId="0" applyFont="1" applyFill="1" applyBorder="1" applyAlignment="1">
      <alignment horizontal="left" vertical="center" wrapText="1" indent="1"/>
    </xf>
    <xf numFmtId="0" fontId="2" fillId="3" borderId="3" xfId="0" applyFont="1" applyFill="1" applyBorder="1" applyAlignment="1">
      <alignment horizontal="left" vertical="center" wrapText="1" indent="1"/>
    </xf>
    <xf numFmtId="49" fontId="4" fillId="3" borderId="0" xfId="0" applyNumberFormat="1" applyFont="1" applyFill="1"/>
    <xf numFmtId="0" fontId="4" fillId="3" borderId="0" xfId="0" applyFont="1" applyFill="1" applyAlignment="1">
      <alignment horizontal="left"/>
    </xf>
    <xf numFmtId="0" fontId="5" fillId="3" borderId="0" xfId="0" applyFont="1" applyFill="1"/>
    <xf numFmtId="2" fontId="4" fillId="3" borderId="0" xfId="0" applyNumberFormat="1" applyFont="1" applyFill="1" applyAlignment="1">
      <alignment horizontal="center" vertical="center"/>
    </xf>
    <xf numFmtId="0" fontId="4" fillId="3" borderId="0" xfId="0" applyFont="1" applyFill="1" applyAlignment="1">
      <alignment horizontal="center"/>
    </xf>
    <xf numFmtId="0" fontId="4" fillId="3" borderId="0" xfId="0" applyFont="1" applyFill="1" applyAlignment="1">
      <alignment horizontal="left" indent="1"/>
    </xf>
    <xf numFmtId="164" fontId="4" fillId="3" borderId="0" xfId="0" applyNumberFormat="1" applyFont="1" applyFill="1" applyAlignment="1">
      <alignment horizontal="center"/>
    </xf>
    <xf numFmtId="0" fontId="4" fillId="3" borderId="1" xfId="0" applyFont="1" applyFill="1" applyBorder="1" applyAlignment="1">
      <alignment horizontal="center"/>
    </xf>
    <xf numFmtId="49" fontId="4" fillId="3" borderId="1" xfId="0" applyNumberFormat="1" applyFont="1" applyFill="1" applyBorder="1" applyAlignment="1">
      <alignment horizontal="center"/>
    </xf>
    <xf numFmtId="0" fontId="10" fillId="3" borderId="1" xfId="4" applyFont="1" applyFill="1" applyBorder="1" applyAlignment="1">
      <alignment horizontal="left" indent="1"/>
    </xf>
    <xf numFmtId="49" fontId="4" fillId="3" borderId="1" xfId="0" applyNumberFormat="1" applyFont="1" applyFill="1" applyBorder="1" applyAlignment="1">
      <alignment horizontal="left" indent="1"/>
    </xf>
    <xf numFmtId="0" fontId="3" fillId="3" borderId="1" xfId="5" applyFont="1" applyFill="1" applyBorder="1" applyAlignment="1">
      <alignment horizontal="center"/>
    </xf>
    <xf numFmtId="44" fontId="3" fillId="3" borderId="1" xfId="6" applyFont="1" applyFill="1" applyBorder="1" applyAlignment="1">
      <alignment horizontal="right"/>
    </xf>
    <xf numFmtId="0" fontId="4" fillId="3" borderId="1" xfId="0" applyFont="1" applyFill="1" applyBorder="1" applyAlignment="1">
      <alignment horizontal="left" indent="1"/>
    </xf>
    <xf numFmtId="0" fontId="5" fillId="3" borderId="1" xfId="0" applyFont="1" applyFill="1" applyBorder="1" applyAlignment="1">
      <alignment horizontal="center"/>
    </xf>
    <xf numFmtId="49" fontId="4" fillId="3" borderId="1" xfId="0" applyNumberFormat="1" applyFont="1" applyFill="1" applyBorder="1" applyAlignment="1">
      <alignment horizontal="left" wrapText="1" indent="1"/>
    </xf>
    <xf numFmtId="2" fontId="4" fillId="3" borderId="0" xfId="0" applyNumberFormat="1" applyFont="1" applyFill="1" applyAlignment="1">
      <alignment horizontal="center"/>
    </xf>
  </cellXfs>
  <cellStyles count="7">
    <cellStyle name="Currency" xfId="6" builtinId="4"/>
    <cellStyle name="Hyperlink" xfId="4" builtinId="8"/>
    <cellStyle name="Normal" xfId="0" builtinId="0"/>
    <cellStyle name="Normal 2" xfId="1" xr:uid="{521D7198-A38D-4315-8D54-656B595C0295}"/>
    <cellStyle name="Normal 2 2" xfId="2" xr:uid="{BA362BE2-093F-405F-8D56-6043CCC8952F}"/>
    <cellStyle name="Normal 3" xfId="5" xr:uid="{EAD1E57F-FB75-4BAA-BA1B-A95E8188922F}"/>
    <cellStyle name="Normal 4" xfId="3" xr:uid="{5C9F39BF-E881-45B1-9172-C796E102BC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2FC3-A4D8-4D4C-9293-0B2C92ECE855}">
  <sheetPr>
    <pageSetUpPr fitToPage="1"/>
  </sheetPr>
  <dimension ref="A1:AP672"/>
  <sheetViews>
    <sheetView zoomScale="110" zoomScaleNormal="110" workbookViewId="0">
      <selection activeCell="I7" sqref="I7"/>
    </sheetView>
  </sheetViews>
  <sheetFormatPr defaultColWidth="9.140625" defaultRowHeight="12" customHeight="1" x14ac:dyDescent="0.2"/>
  <cols>
    <col min="1" max="1" width="10.7109375" style="21" customWidth="1"/>
    <col min="2" max="2" width="9.140625" style="22"/>
    <col min="3" max="3" width="103.42578125" style="23" customWidth="1"/>
    <col min="4" max="5" width="12.140625" style="24" customWidth="1"/>
    <col min="6" max="15" width="9.140625" style="14"/>
    <col min="16" max="16" width="98.5703125" style="14" hidden="1" customWidth="1"/>
    <col min="17" max="17" width="97.7109375" style="14" hidden="1" customWidth="1"/>
    <col min="18" max="16384" width="9.140625" style="14"/>
  </cols>
  <sheetData>
    <row r="1" spans="1:42" s="15" customFormat="1" ht="84" customHeight="1" x14ac:dyDescent="0.2">
      <c r="A1" s="11" t="s">
        <v>644</v>
      </c>
      <c r="B1" s="12"/>
      <c r="C1" s="12"/>
      <c r="D1" s="12"/>
      <c r="E1" s="12"/>
      <c r="F1" s="14"/>
      <c r="G1" s="14"/>
      <c r="H1" s="14"/>
      <c r="I1" s="14"/>
      <c r="J1" s="14"/>
      <c r="K1" s="14"/>
      <c r="L1" s="14"/>
      <c r="M1" s="14"/>
      <c r="N1" s="14"/>
    </row>
    <row r="2" spans="1:42" s="6" customFormat="1" ht="39.950000000000003" customHeight="1" x14ac:dyDescent="0.2">
      <c r="A2" s="3" t="s">
        <v>0</v>
      </c>
      <c r="B2" s="2" t="s">
        <v>1</v>
      </c>
      <c r="C2" s="1" t="s">
        <v>2</v>
      </c>
      <c r="D2" s="4" t="s">
        <v>4</v>
      </c>
      <c r="E2" s="4" t="s">
        <v>12</v>
      </c>
      <c r="F2" s="14"/>
      <c r="G2" s="14"/>
      <c r="H2" s="14"/>
      <c r="I2" s="14"/>
      <c r="J2" s="14"/>
      <c r="K2" s="14"/>
      <c r="L2" s="14"/>
      <c r="M2" s="14"/>
      <c r="N2" s="14"/>
      <c r="O2" s="14"/>
      <c r="P2" s="16" t="s">
        <v>2</v>
      </c>
      <c r="Q2" s="17" t="s">
        <v>37</v>
      </c>
      <c r="R2" s="14"/>
      <c r="S2" s="14"/>
      <c r="T2" s="14"/>
      <c r="U2" s="14"/>
      <c r="V2" s="14"/>
      <c r="W2" s="14"/>
      <c r="X2" s="14"/>
      <c r="Y2" s="14"/>
      <c r="Z2" s="14"/>
      <c r="AA2" s="14"/>
      <c r="AB2" s="14"/>
      <c r="AC2" s="14"/>
      <c r="AD2" s="14"/>
      <c r="AE2" s="14"/>
      <c r="AF2" s="14"/>
      <c r="AG2" s="14"/>
      <c r="AH2" s="14"/>
      <c r="AI2" s="14"/>
      <c r="AJ2" s="14"/>
      <c r="AK2" s="14"/>
      <c r="AL2" s="14"/>
      <c r="AM2" s="14"/>
      <c r="AN2" s="14"/>
      <c r="AO2" s="14"/>
      <c r="AP2" s="14"/>
    </row>
    <row r="3" spans="1:42" ht="12" customHeight="1" x14ac:dyDescent="0.2">
      <c r="A3" s="8">
        <v>1</v>
      </c>
      <c r="B3" s="8">
        <v>1999</v>
      </c>
      <c r="C3" s="13" t="str">
        <f>HYPERLINK(Q3,P3)</f>
        <v>Pol Roger, Sir Winston Churchill (Magnum)</v>
      </c>
      <c r="D3" s="7">
        <v>360</v>
      </c>
      <c r="E3" s="7">
        <v>500</v>
      </c>
      <c r="P3" s="18" t="s">
        <v>277</v>
      </c>
      <c r="Q3" s="14" t="s">
        <v>645</v>
      </c>
    </row>
    <row r="4" spans="1:42" ht="12" customHeight="1" x14ac:dyDescent="0.2">
      <c r="A4" s="8">
        <v>2</v>
      </c>
      <c r="B4" s="8">
        <v>2008</v>
      </c>
      <c r="C4" s="13" t="str">
        <f t="shared" ref="C4:C67" si="0">HYPERLINK(Q4,P4)</f>
        <v>Rare, Champagne - In Bond</v>
      </c>
      <c r="D4" s="7">
        <v>200</v>
      </c>
      <c r="E4" s="7">
        <v>250</v>
      </c>
      <c r="P4" s="18" t="s">
        <v>278</v>
      </c>
      <c r="Q4" s="14" t="s">
        <v>646</v>
      </c>
    </row>
    <row r="5" spans="1:42" ht="12" customHeight="1" x14ac:dyDescent="0.2">
      <c r="A5" s="8">
        <v>3</v>
      </c>
      <c r="B5" s="8">
        <v>2013</v>
      </c>
      <c r="C5" s="13" t="str">
        <f t="shared" si="0"/>
        <v>Louis Roederer, Cristal - In Bond</v>
      </c>
      <c r="D5" s="7">
        <v>300</v>
      </c>
      <c r="E5" s="7">
        <v>360</v>
      </c>
      <c r="P5" s="18" t="s">
        <v>66</v>
      </c>
      <c r="Q5" s="14" t="s">
        <v>647</v>
      </c>
    </row>
    <row r="6" spans="1:42" ht="12" customHeight="1" x14ac:dyDescent="0.2">
      <c r="A6" s="8">
        <v>4</v>
      </c>
      <c r="B6" s="8">
        <v>2015</v>
      </c>
      <c r="C6" s="13" t="str">
        <f t="shared" si="0"/>
        <v>Wiston Estate, Blanc de Blancs NV, England - In Bond</v>
      </c>
      <c r="D6" s="7">
        <v>280</v>
      </c>
      <c r="E6" s="7">
        <v>340</v>
      </c>
      <c r="P6" s="18" t="s">
        <v>279</v>
      </c>
      <c r="Q6" s="14" t="s">
        <v>648</v>
      </c>
    </row>
    <row r="7" spans="1:42" ht="12" customHeight="1" x14ac:dyDescent="0.2">
      <c r="A7" s="8">
        <v>5</v>
      </c>
      <c r="B7" s="9" t="s">
        <v>23</v>
      </c>
      <c r="C7" s="13" t="str">
        <f>HYPERLINK(Q7,P7)</f>
        <v>Krug, Grande Cuvee 163eme Edition (Magnums)</v>
      </c>
      <c r="D7" s="7">
        <v>400</v>
      </c>
      <c r="E7" s="7">
        <v>600</v>
      </c>
      <c r="P7" s="18" t="s">
        <v>280</v>
      </c>
      <c r="Q7" s="14" t="s">
        <v>649</v>
      </c>
    </row>
    <row r="8" spans="1:42" ht="12" customHeight="1" x14ac:dyDescent="0.2">
      <c r="A8" s="8">
        <v>6</v>
      </c>
      <c r="B8" s="9" t="s">
        <v>23</v>
      </c>
      <c r="C8" s="13" t="str">
        <f t="shared" si="0"/>
        <v>Mixed Lot of English Sparkling (Mixed Formats)</v>
      </c>
      <c r="D8" s="7">
        <v>120</v>
      </c>
      <c r="E8" s="7">
        <v>180</v>
      </c>
      <c r="P8" s="19" t="s">
        <v>281</v>
      </c>
      <c r="Q8" s="14" t="s">
        <v>650</v>
      </c>
    </row>
    <row r="9" spans="1:42" ht="12" customHeight="1" x14ac:dyDescent="0.2">
      <c r="A9" s="8">
        <v>7</v>
      </c>
      <c r="B9" s="8">
        <v>1970</v>
      </c>
      <c r="C9" s="13" t="str">
        <f t="shared" si="0"/>
        <v>Graham's, Vintage Port - In Bond</v>
      </c>
      <c r="D9" s="7">
        <v>750</v>
      </c>
      <c r="E9" s="7">
        <v>950</v>
      </c>
      <c r="P9" s="18" t="s">
        <v>67</v>
      </c>
      <c r="Q9" s="14" t="s">
        <v>651</v>
      </c>
    </row>
    <row r="10" spans="1:42" ht="12" customHeight="1" x14ac:dyDescent="0.2">
      <c r="A10" s="8">
        <v>8</v>
      </c>
      <c r="B10" s="8">
        <v>1970</v>
      </c>
      <c r="C10" s="13" t="str">
        <f t="shared" si="0"/>
        <v>Graham's, Vintage Port - In Bond</v>
      </c>
      <c r="D10" s="7">
        <v>750</v>
      </c>
      <c r="E10" s="7">
        <v>950</v>
      </c>
      <c r="P10" s="18" t="s">
        <v>67</v>
      </c>
      <c r="Q10" s="14" t="s">
        <v>652</v>
      </c>
    </row>
    <row r="11" spans="1:42" ht="12" customHeight="1" x14ac:dyDescent="0.2">
      <c r="A11" s="8">
        <v>9</v>
      </c>
      <c r="B11" s="8">
        <v>1977</v>
      </c>
      <c r="C11" s="13" t="str">
        <f t="shared" si="0"/>
        <v>Warre's, Vintage Port</v>
      </c>
      <c r="D11" s="7">
        <v>480</v>
      </c>
      <c r="E11" s="7">
        <v>650</v>
      </c>
      <c r="P11" s="18" t="s">
        <v>282</v>
      </c>
      <c r="Q11" s="14" t="s">
        <v>653</v>
      </c>
    </row>
    <row r="12" spans="1:42" ht="12" customHeight="1" x14ac:dyDescent="0.2">
      <c r="A12" s="8">
        <v>10</v>
      </c>
      <c r="B12" s="8">
        <v>1983</v>
      </c>
      <c r="C12" s="13" t="str">
        <f t="shared" si="0"/>
        <v>Graham's, Vintage Port</v>
      </c>
      <c r="D12" s="7">
        <v>500</v>
      </c>
      <c r="E12" s="7">
        <v>700</v>
      </c>
      <c r="P12" s="18" t="s">
        <v>51</v>
      </c>
      <c r="Q12" s="14" t="s">
        <v>654</v>
      </c>
    </row>
    <row r="13" spans="1:42" ht="12" customHeight="1" x14ac:dyDescent="0.2">
      <c r="A13" s="8">
        <v>11</v>
      </c>
      <c r="B13" s="8">
        <v>1985</v>
      </c>
      <c r="C13" s="13" t="str">
        <f t="shared" si="0"/>
        <v>Fonseca, Vintage Port</v>
      </c>
      <c r="D13" s="7">
        <v>540</v>
      </c>
      <c r="E13" s="7">
        <v>700</v>
      </c>
      <c r="P13" s="18" t="s">
        <v>50</v>
      </c>
      <c r="Q13" s="14" t="s">
        <v>655</v>
      </c>
    </row>
    <row r="14" spans="1:42" ht="12" customHeight="1" x14ac:dyDescent="0.2">
      <c r="A14" s="8">
        <v>12</v>
      </c>
      <c r="B14" s="8">
        <v>1992</v>
      </c>
      <c r="C14" s="13" t="str">
        <f t="shared" si="0"/>
        <v>Cockburn's, Quinta Dos Canais Vintage Port</v>
      </c>
      <c r="D14" s="7">
        <v>160</v>
      </c>
      <c r="E14" s="7">
        <v>220</v>
      </c>
      <c r="P14" s="18" t="s">
        <v>283</v>
      </c>
      <c r="Q14" s="14" t="s">
        <v>656</v>
      </c>
    </row>
    <row r="15" spans="1:42" ht="12" customHeight="1" x14ac:dyDescent="0.2">
      <c r="A15" s="8">
        <v>13</v>
      </c>
      <c r="B15" s="8">
        <v>1994</v>
      </c>
      <c r="C15" s="13" t="str">
        <f t="shared" si="0"/>
        <v>Fonseca, Vintage Port</v>
      </c>
      <c r="D15" s="7">
        <v>280</v>
      </c>
      <c r="E15" s="7">
        <v>380</v>
      </c>
      <c r="P15" s="18" t="s">
        <v>50</v>
      </c>
      <c r="Q15" s="14" t="s">
        <v>657</v>
      </c>
    </row>
    <row r="16" spans="1:42" ht="12" customHeight="1" x14ac:dyDescent="0.2">
      <c r="A16" s="8">
        <v>14</v>
      </c>
      <c r="B16" s="8">
        <v>1994</v>
      </c>
      <c r="C16" s="13" t="str">
        <f t="shared" si="0"/>
        <v>Ramos Pinto, Vintage Port</v>
      </c>
      <c r="D16" s="7">
        <v>400</v>
      </c>
      <c r="E16" s="7">
        <v>600</v>
      </c>
      <c r="P16" s="18" t="s">
        <v>284</v>
      </c>
      <c r="Q16" s="14" t="s">
        <v>658</v>
      </c>
    </row>
    <row r="17" spans="1:17" ht="12" customHeight="1" x14ac:dyDescent="0.2">
      <c r="A17" s="8">
        <v>15</v>
      </c>
      <c r="B17" s="8">
        <v>1994</v>
      </c>
      <c r="C17" s="13" t="str">
        <f t="shared" si="0"/>
        <v>Ramos Pinto, Vintage Port</v>
      </c>
      <c r="D17" s="7">
        <v>400</v>
      </c>
      <c r="E17" s="7">
        <v>600</v>
      </c>
      <c r="P17" s="18" t="s">
        <v>284</v>
      </c>
      <c r="Q17" s="14" t="s">
        <v>659</v>
      </c>
    </row>
    <row r="18" spans="1:17" ht="12" customHeight="1" x14ac:dyDescent="0.2">
      <c r="A18" s="8">
        <v>16</v>
      </c>
      <c r="B18" s="8">
        <v>1997</v>
      </c>
      <c r="C18" s="13" t="str">
        <f t="shared" si="0"/>
        <v>Fonseca, Vintage Port</v>
      </c>
      <c r="D18" s="7">
        <v>260</v>
      </c>
      <c r="E18" s="7">
        <v>340</v>
      </c>
      <c r="P18" s="18" t="s">
        <v>50</v>
      </c>
      <c r="Q18" s="14" t="s">
        <v>660</v>
      </c>
    </row>
    <row r="19" spans="1:17" ht="12" customHeight="1" x14ac:dyDescent="0.2">
      <c r="A19" s="8">
        <v>17</v>
      </c>
      <c r="B19" s="8">
        <v>1997</v>
      </c>
      <c r="C19" s="13" t="str">
        <f t="shared" si="0"/>
        <v>Taylor's, Vintage Port</v>
      </c>
      <c r="D19" s="7">
        <v>360</v>
      </c>
      <c r="E19" s="7">
        <v>440</v>
      </c>
      <c r="P19" s="18" t="s">
        <v>69</v>
      </c>
      <c r="Q19" s="14" t="s">
        <v>661</v>
      </c>
    </row>
    <row r="20" spans="1:17" ht="12" customHeight="1" x14ac:dyDescent="0.2">
      <c r="A20" s="8">
        <v>18</v>
      </c>
      <c r="B20" s="8">
        <v>1997</v>
      </c>
      <c r="C20" s="13" t="str">
        <f t="shared" si="0"/>
        <v>Warre's, Vintage Port</v>
      </c>
      <c r="D20" s="7">
        <v>240</v>
      </c>
      <c r="E20" s="7">
        <v>300</v>
      </c>
      <c r="P20" s="18" t="s">
        <v>282</v>
      </c>
      <c r="Q20" s="14" t="s">
        <v>662</v>
      </c>
    </row>
    <row r="21" spans="1:17" ht="12" customHeight="1" x14ac:dyDescent="0.2">
      <c r="A21" s="8">
        <v>19</v>
      </c>
      <c r="B21" s="8">
        <v>1998</v>
      </c>
      <c r="C21" s="13" t="str">
        <f t="shared" si="0"/>
        <v>Dow's, Quinta Senhora da Ribeira Vintage Port</v>
      </c>
      <c r="D21" s="7">
        <v>150</v>
      </c>
      <c r="E21" s="7">
        <v>180</v>
      </c>
      <c r="P21" s="18" t="s">
        <v>285</v>
      </c>
      <c r="Q21" s="14" t="s">
        <v>663</v>
      </c>
    </row>
    <row r="22" spans="1:17" ht="12" customHeight="1" x14ac:dyDescent="0.2">
      <c r="A22" s="8">
        <v>20</v>
      </c>
      <c r="B22" s="8">
        <v>2000</v>
      </c>
      <c r="C22" s="13" t="str">
        <f t="shared" si="0"/>
        <v>Cockburn's, Vintage Port</v>
      </c>
      <c r="D22" s="7">
        <v>240</v>
      </c>
      <c r="E22" s="7">
        <v>340</v>
      </c>
      <c r="P22" s="18" t="s">
        <v>286</v>
      </c>
      <c r="Q22" s="14" t="s">
        <v>664</v>
      </c>
    </row>
    <row r="23" spans="1:17" ht="12" customHeight="1" x14ac:dyDescent="0.2">
      <c r="A23" s="8">
        <v>21</v>
      </c>
      <c r="B23" s="8">
        <v>2000</v>
      </c>
      <c r="C23" s="13" t="str">
        <f t="shared" si="0"/>
        <v>Dow's, Vintage Port</v>
      </c>
      <c r="D23" s="7">
        <v>300</v>
      </c>
      <c r="E23" s="7">
        <v>400</v>
      </c>
      <c r="P23" s="18" t="s">
        <v>287</v>
      </c>
      <c r="Q23" s="14" t="s">
        <v>665</v>
      </c>
    </row>
    <row r="24" spans="1:17" ht="12" customHeight="1" x14ac:dyDescent="0.2">
      <c r="A24" s="8">
        <v>22</v>
      </c>
      <c r="B24" s="8">
        <v>2000</v>
      </c>
      <c r="C24" s="13" t="str">
        <f t="shared" si="0"/>
        <v>Fonseca, Vintage Port</v>
      </c>
      <c r="D24" s="7">
        <v>280</v>
      </c>
      <c r="E24" s="7">
        <v>380</v>
      </c>
      <c r="P24" s="18" t="s">
        <v>50</v>
      </c>
      <c r="Q24" s="14" t="s">
        <v>666</v>
      </c>
    </row>
    <row r="25" spans="1:17" ht="12" customHeight="1" x14ac:dyDescent="0.2">
      <c r="A25" s="8">
        <v>23</v>
      </c>
      <c r="B25" s="8">
        <v>2000</v>
      </c>
      <c r="C25" s="13" t="str">
        <f t="shared" si="0"/>
        <v>Graham's, Vintage Port</v>
      </c>
      <c r="D25" s="7">
        <v>240</v>
      </c>
      <c r="E25" s="7">
        <v>320</v>
      </c>
      <c r="P25" s="18" t="s">
        <v>51</v>
      </c>
      <c r="Q25" s="14" t="s">
        <v>667</v>
      </c>
    </row>
    <row r="26" spans="1:17" ht="12" customHeight="1" x14ac:dyDescent="0.2">
      <c r="A26" s="8">
        <v>24</v>
      </c>
      <c r="B26" s="8">
        <v>2000</v>
      </c>
      <c r="C26" s="13" t="str">
        <f t="shared" si="0"/>
        <v>Graham's, Vintage Port</v>
      </c>
      <c r="D26" s="7">
        <v>240</v>
      </c>
      <c r="E26" s="7">
        <v>320</v>
      </c>
      <c r="P26" s="18" t="s">
        <v>51</v>
      </c>
      <c r="Q26" s="14" t="s">
        <v>668</v>
      </c>
    </row>
    <row r="27" spans="1:17" ht="12" customHeight="1" x14ac:dyDescent="0.2">
      <c r="A27" s="8">
        <v>25</v>
      </c>
      <c r="B27" s="8">
        <v>2000</v>
      </c>
      <c r="C27" s="13" t="str">
        <f t="shared" si="0"/>
        <v>Martinez Gassiot, Quinta da Eira Velha Single Quinta Vintage Port</v>
      </c>
      <c r="D27" s="7">
        <v>240</v>
      </c>
      <c r="E27" s="7">
        <v>340</v>
      </c>
      <c r="P27" s="18" t="s">
        <v>288</v>
      </c>
      <c r="Q27" s="14" t="s">
        <v>669</v>
      </c>
    </row>
    <row r="28" spans="1:17" ht="12" customHeight="1" x14ac:dyDescent="0.2">
      <c r="A28" s="8">
        <v>26</v>
      </c>
      <c r="B28" s="8">
        <v>2000</v>
      </c>
      <c r="C28" s="13" t="str">
        <f t="shared" si="0"/>
        <v>Martinez, Vintage Port</v>
      </c>
      <c r="D28" s="7">
        <v>240</v>
      </c>
      <c r="E28" s="7">
        <v>340</v>
      </c>
      <c r="P28" s="18" t="s">
        <v>289</v>
      </c>
      <c r="Q28" s="14" t="s">
        <v>670</v>
      </c>
    </row>
    <row r="29" spans="1:17" ht="12" customHeight="1" x14ac:dyDescent="0.2">
      <c r="A29" s="8">
        <v>27</v>
      </c>
      <c r="B29" s="8">
        <v>2007</v>
      </c>
      <c r="C29" s="13" t="str">
        <f t="shared" si="0"/>
        <v>Dow's, Vintage Port</v>
      </c>
      <c r="D29" s="7">
        <v>360</v>
      </c>
      <c r="E29" s="7">
        <v>520</v>
      </c>
      <c r="P29" s="18" t="s">
        <v>287</v>
      </c>
      <c r="Q29" s="14" t="s">
        <v>671</v>
      </c>
    </row>
    <row r="30" spans="1:17" ht="12" customHeight="1" x14ac:dyDescent="0.2">
      <c r="A30" s="8">
        <v>28</v>
      </c>
      <c r="B30" s="8">
        <v>2007</v>
      </c>
      <c r="C30" s="13" t="str">
        <f t="shared" si="0"/>
        <v>Graham's, Vintage Port</v>
      </c>
      <c r="D30" s="7">
        <v>300</v>
      </c>
      <c r="E30" s="7">
        <v>400</v>
      </c>
      <c r="P30" s="18" t="s">
        <v>51</v>
      </c>
      <c r="Q30" s="14" t="s">
        <v>672</v>
      </c>
    </row>
    <row r="31" spans="1:17" ht="12" customHeight="1" x14ac:dyDescent="0.2">
      <c r="A31" s="8">
        <v>29</v>
      </c>
      <c r="B31" s="8">
        <v>2007</v>
      </c>
      <c r="C31" s="13" t="str">
        <f t="shared" si="0"/>
        <v>Graham's, Vintage Port</v>
      </c>
      <c r="D31" s="7">
        <v>300</v>
      </c>
      <c r="E31" s="7">
        <v>400</v>
      </c>
      <c r="P31" s="18" t="s">
        <v>51</v>
      </c>
      <c r="Q31" s="14" t="s">
        <v>673</v>
      </c>
    </row>
    <row r="32" spans="1:17" ht="12" customHeight="1" x14ac:dyDescent="0.2">
      <c r="A32" s="8">
        <v>30</v>
      </c>
      <c r="B32" s="8">
        <v>2007</v>
      </c>
      <c r="C32" s="13" t="str">
        <f t="shared" si="0"/>
        <v>Warre's, Vintage Port</v>
      </c>
      <c r="D32" s="7">
        <v>280</v>
      </c>
      <c r="E32" s="7">
        <v>360</v>
      </c>
      <c r="P32" s="18" t="s">
        <v>282</v>
      </c>
      <c r="Q32" s="14" t="s">
        <v>674</v>
      </c>
    </row>
    <row r="33" spans="1:17" ht="12" customHeight="1" x14ac:dyDescent="0.2">
      <c r="A33" s="8">
        <v>31</v>
      </c>
      <c r="B33" s="8">
        <v>2007</v>
      </c>
      <c r="C33" s="13" t="str">
        <f t="shared" si="0"/>
        <v>Warre's, Vintage Port</v>
      </c>
      <c r="D33" s="7">
        <v>280</v>
      </c>
      <c r="E33" s="7">
        <v>360</v>
      </c>
      <c r="P33" s="18" t="s">
        <v>282</v>
      </c>
      <c r="Q33" s="14" t="s">
        <v>675</v>
      </c>
    </row>
    <row r="34" spans="1:17" ht="12" customHeight="1" x14ac:dyDescent="0.2">
      <c r="A34" s="8">
        <v>32</v>
      </c>
      <c r="B34" s="8">
        <v>2007</v>
      </c>
      <c r="C34" s="13" t="str">
        <f t="shared" si="0"/>
        <v>Smith Woodhouse, Vintage Port</v>
      </c>
      <c r="D34" s="7">
        <v>80</v>
      </c>
      <c r="E34" s="7">
        <v>130</v>
      </c>
      <c r="P34" s="18" t="s">
        <v>290</v>
      </c>
      <c r="Q34" s="14" t="s">
        <v>676</v>
      </c>
    </row>
    <row r="35" spans="1:17" ht="12" customHeight="1" x14ac:dyDescent="0.2">
      <c r="A35" s="8">
        <v>33</v>
      </c>
      <c r="B35" s="8">
        <v>2009</v>
      </c>
      <c r="C35" s="13" t="str">
        <f t="shared" si="0"/>
        <v>Fonseca, Vintage Port - In Bond</v>
      </c>
      <c r="D35" s="7">
        <v>340</v>
      </c>
      <c r="E35" s="7">
        <v>400</v>
      </c>
      <c r="P35" s="18" t="s">
        <v>291</v>
      </c>
      <c r="Q35" s="14" t="s">
        <v>677</v>
      </c>
    </row>
    <row r="36" spans="1:17" ht="12" customHeight="1" x14ac:dyDescent="0.2">
      <c r="A36" s="8">
        <v>34</v>
      </c>
      <c r="B36" s="8">
        <v>2011</v>
      </c>
      <c r="C36" s="13" t="str">
        <f t="shared" si="0"/>
        <v>Croft, Vintage Port (Magnums)</v>
      </c>
      <c r="D36" s="7">
        <v>220</v>
      </c>
      <c r="E36" s="7">
        <v>320</v>
      </c>
      <c r="P36" s="18" t="s">
        <v>292</v>
      </c>
      <c r="Q36" s="14" t="s">
        <v>678</v>
      </c>
    </row>
    <row r="37" spans="1:17" ht="12" customHeight="1" x14ac:dyDescent="0.2">
      <c r="A37" s="8">
        <v>35</v>
      </c>
      <c r="B37" s="8">
        <v>2011</v>
      </c>
      <c r="C37" s="13" t="str">
        <f t="shared" si="0"/>
        <v>Dow's, Vintage Port</v>
      </c>
      <c r="D37" s="7">
        <v>520</v>
      </c>
      <c r="E37" s="7">
        <v>720</v>
      </c>
      <c r="P37" s="18" t="s">
        <v>287</v>
      </c>
      <c r="Q37" s="14" t="s">
        <v>679</v>
      </c>
    </row>
    <row r="38" spans="1:17" ht="12" customHeight="1" x14ac:dyDescent="0.2">
      <c r="A38" s="8">
        <v>36</v>
      </c>
      <c r="B38" s="8">
        <v>2011</v>
      </c>
      <c r="C38" s="13" t="str">
        <f t="shared" si="0"/>
        <v>Fonseca, Vintage Port</v>
      </c>
      <c r="D38" s="7">
        <v>360</v>
      </c>
      <c r="E38" s="7">
        <v>480</v>
      </c>
      <c r="P38" s="18" t="s">
        <v>50</v>
      </c>
      <c r="Q38" s="14" t="s">
        <v>680</v>
      </c>
    </row>
    <row r="39" spans="1:17" ht="12" customHeight="1" x14ac:dyDescent="0.2">
      <c r="A39" s="8">
        <v>37</v>
      </c>
      <c r="B39" s="8">
        <v>2011</v>
      </c>
      <c r="C39" s="13" t="str">
        <f t="shared" si="0"/>
        <v>Graham's, Vintage Port</v>
      </c>
      <c r="D39" s="7">
        <v>260</v>
      </c>
      <c r="E39" s="7">
        <v>340</v>
      </c>
      <c r="P39" s="18" t="s">
        <v>51</v>
      </c>
      <c r="Q39" s="14" t="s">
        <v>681</v>
      </c>
    </row>
    <row r="40" spans="1:17" ht="12" customHeight="1" x14ac:dyDescent="0.2">
      <c r="A40" s="8">
        <v>38</v>
      </c>
      <c r="B40" s="8">
        <v>2011</v>
      </c>
      <c r="C40" s="13" t="str">
        <f t="shared" si="0"/>
        <v>Smith Woodhouse, Vintage Port</v>
      </c>
      <c r="D40" s="7">
        <v>260</v>
      </c>
      <c r="E40" s="7">
        <v>340</v>
      </c>
      <c r="P40" s="18" t="s">
        <v>290</v>
      </c>
      <c r="Q40" s="14" t="s">
        <v>682</v>
      </c>
    </row>
    <row r="41" spans="1:17" ht="12" customHeight="1" x14ac:dyDescent="0.2">
      <c r="A41" s="8">
        <v>39</v>
      </c>
      <c r="B41" s="8">
        <v>2011</v>
      </c>
      <c r="C41" s="13" t="str">
        <f t="shared" si="0"/>
        <v>Taylor's, Vintage Port</v>
      </c>
      <c r="D41" s="7">
        <v>320</v>
      </c>
      <c r="E41" s="7">
        <v>440</v>
      </c>
      <c r="P41" s="18" t="s">
        <v>69</v>
      </c>
      <c r="Q41" s="14" t="s">
        <v>683</v>
      </c>
    </row>
    <row r="42" spans="1:17" ht="12" customHeight="1" x14ac:dyDescent="0.2">
      <c r="A42" s="8">
        <v>40</v>
      </c>
      <c r="B42" s="8">
        <v>2011</v>
      </c>
      <c r="C42" s="13" t="str">
        <f t="shared" si="0"/>
        <v>Warre's, Vintage Port</v>
      </c>
      <c r="D42" s="7">
        <v>280</v>
      </c>
      <c r="E42" s="7">
        <v>360</v>
      </c>
      <c r="P42" s="18" t="s">
        <v>282</v>
      </c>
      <c r="Q42" s="14" t="s">
        <v>684</v>
      </c>
    </row>
    <row r="43" spans="1:17" ht="12" customHeight="1" x14ac:dyDescent="0.2">
      <c r="A43" s="8">
        <v>41</v>
      </c>
      <c r="B43" s="8">
        <v>2000</v>
      </c>
      <c r="C43" s="13" t="str">
        <f t="shared" si="0"/>
        <v>Mixed Lot of Quinta do Vesuvio and Taylor's, Vintage Port</v>
      </c>
      <c r="D43" s="7">
        <v>260</v>
      </c>
      <c r="E43" s="7">
        <v>360</v>
      </c>
      <c r="P43" s="19" t="s">
        <v>293</v>
      </c>
      <c r="Q43" s="14" t="s">
        <v>685</v>
      </c>
    </row>
    <row r="44" spans="1:17" ht="12" customHeight="1" x14ac:dyDescent="0.2">
      <c r="A44" s="8">
        <v>42</v>
      </c>
      <c r="B44" s="8">
        <v>1988</v>
      </c>
      <c r="C44" s="13" t="str">
        <f t="shared" si="0"/>
        <v>Chateau Suduiraut Premier Cru Classe, Sauternes</v>
      </c>
      <c r="D44" s="7">
        <v>300</v>
      </c>
      <c r="E44" s="7">
        <v>400</v>
      </c>
      <c r="P44" s="18" t="s">
        <v>89</v>
      </c>
      <c r="Q44" s="14" t="s">
        <v>686</v>
      </c>
    </row>
    <row r="45" spans="1:17" ht="12" customHeight="1" x14ac:dyDescent="0.2">
      <c r="A45" s="8">
        <v>43</v>
      </c>
      <c r="B45" s="8">
        <v>1989</v>
      </c>
      <c r="C45" s="13" t="str">
        <f t="shared" si="0"/>
        <v>Chateau Coutet Premier Cru Classe, Barsac</v>
      </c>
      <c r="D45" s="7">
        <v>300</v>
      </c>
      <c r="E45" s="7">
        <v>400</v>
      </c>
      <c r="P45" s="18" t="s">
        <v>294</v>
      </c>
      <c r="Q45" s="14" t="s">
        <v>687</v>
      </c>
    </row>
    <row r="46" spans="1:17" ht="12" customHeight="1" x14ac:dyDescent="0.2">
      <c r="A46" s="8">
        <v>44</v>
      </c>
      <c r="B46" s="8">
        <v>1990</v>
      </c>
      <c r="C46" s="13" t="str">
        <f t="shared" si="0"/>
        <v>Chateau Rieussec Premier Cru Classe, Sauternes</v>
      </c>
      <c r="D46" s="7">
        <v>400</v>
      </c>
      <c r="E46" s="7">
        <v>500</v>
      </c>
      <c r="P46" s="18" t="s">
        <v>64</v>
      </c>
      <c r="Q46" s="14" t="s">
        <v>688</v>
      </c>
    </row>
    <row r="47" spans="1:17" ht="12" customHeight="1" x14ac:dyDescent="0.2">
      <c r="A47" s="8">
        <v>45</v>
      </c>
      <c r="B47" s="8">
        <v>1998</v>
      </c>
      <c r="C47" s="13" t="str">
        <f t="shared" si="0"/>
        <v>Chateau d'Yquem Premier Cru Superieur, Sauternes</v>
      </c>
      <c r="D47" s="7">
        <v>650</v>
      </c>
      <c r="E47" s="7">
        <v>850</v>
      </c>
      <c r="P47" s="18" t="s">
        <v>88</v>
      </c>
      <c r="Q47" s="14" t="s">
        <v>689</v>
      </c>
    </row>
    <row r="48" spans="1:17" ht="12" customHeight="1" x14ac:dyDescent="0.2">
      <c r="A48" s="8">
        <v>46</v>
      </c>
      <c r="B48" s="8">
        <v>2003</v>
      </c>
      <c r="C48" s="13" t="str">
        <f t="shared" si="0"/>
        <v>Chateau Rieussec Premier Cru Classe, Sauternes</v>
      </c>
      <c r="D48" s="7">
        <v>240</v>
      </c>
      <c r="E48" s="7">
        <v>340</v>
      </c>
      <c r="P48" s="18" t="s">
        <v>64</v>
      </c>
      <c r="Q48" s="14" t="s">
        <v>690</v>
      </c>
    </row>
    <row r="49" spans="1:17" ht="12" customHeight="1" x14ac:dyDescent="0.2">
      <c r="A49" s="8">
        <v>47</v>
      </c>
      <c r="B49" s="8">
        <v>2007</v>
      </c>
      <c r="C49" s="13" t="str">
        <f t="shared" si="0"/>
        <v>Chateau Coutet Premier Cru Classe, Barsac</v>
      </c>
      <c r="D49" s="7">
        <v>240</v>
      </c>
      <c r="E49" s="7">
        <v>340</v>
      </c>
      <c r="P49" s="18" t="s">
        <v>294</v>
      </c>
      <c r="Q49" s="14" t="s">
        <v>691</v>
      </c>
    </row>
    <row r="50" spans="1:17" ht="12" customHeight="1" x14ac:dyDescent="0.2">
      <c r="A50" s="8">
        <v>48</v>
      </c>
      <c r="B50" s="8">
        <v>2007</v>
      </c>
      <c r="C50" s="13" t="str">
        <f t="shared" si="0"/>
        <v>Chateau Coutet Premier Cru Classe, Barsac</v>
      </c>
      <c r="D50" s="7">
        <v>240</v>
      </c>
      <c r="E50" s="7">
        <v>340</v>
      </c>
      <c r="P50" s="18" t="s">
        <v>294</v>
      </c>
      <c r="Q50" s="14" t="s">
        <v>692</v>
      </c>
    </row>
    <row r="51" spans="1:17" ht="12" customHeight="1" x14ac:dyDescent="0.2">
      <c r="A51" s="8">
        <v>49</v>
      </c>
      <c r="B51" s="8">
        <v>2007</v>
      </c>
      <c r="C51" s="13" t="str">
        <f t="shared" si="0"/>
        <v>Chateau Coutet Premier Cru Classe, Barsac</v>
      </c>
      <c r="D51" s="7">
        <v>240</v>
      </c>
      <c r="E51" s="7">
        <v>340</v>
      </c>
      <c r="P51" s="18" t="s">
        <v>294</v>
      </c>
      <c r="Q51" s="14" t="s">
        <v>693</v>
      </c>
    </row>
    <row r="52" spans="1:17" ht="12" customHeight="1" x14ac:dyDescent="0.2">
      <c r="A52" s="8">
        <v>50</v>
      </c>
      <c r="B52" s="8">
        <v>2008</v>
      </c>
      <c r="C52" s="13" t="str">
        <f t="shared" si="0"/>
        <v>Chateau Rieussec Premier Cru Classe, Sauternes</v>
      </c>
      <c r="D52" s="7">
        <v>280</v>
      </c>
      <c r="E52" s="7">
        <v>380</v>
      </c>
      <c r="P52" s="18" t="s">
        <v>64</v>
      </c>
      <c r="Q52" s="14" t="s">
        <v>694</v>
      </c>
    </row>
    <row r="53" spans="1:17" ht="12" customHeight="1" x14ac:dyDescent="0.2">
      <c r="A53" s="8">
        <v>51</v>
      </c>
      <c r="B53" s="8">
        <v>2008</v>
      </c>
      <c r="C53" s="13" t="str">
        <f t="shared" si="0"/>
        <v>Chateau Rieussec Premier Cru Classe, Sauternes</v>
      </c>
      <c r="D53" s="7">
        <v>120</v>
      </c>
      <c r="E53" s="7">
        <v>180</v>
      </c>
      <c r="P53" s="18" t="s">
        <v>64</v>
      </c>
      <c r="Q53" s="14" t="s">
        <v>695</v>
      </c>
    </row>
    <row r="54" spans="1:17" ht="12" customHeight="1" x14ac:dyDescent="0.2">
      <c r="A54" s="8">
        <v>52</v>
      </c>
      <c r="B54" s="8">
        <v>2009</v>
      </c>
      <c r="C54" s="13" t="str">
        <f t="shared" si="0"/>
        <v>Chateau Lafaurie-Peyraguey Premier Cru Classe, Sauternes (Magnums)</v>
      </c>
      <c r="D54" s="7">
        <v>340</v>
      </c>
      <c r="E54" s="7">
        <v>720</v>
      </c>
      <c r="P54" s="18" t="s">
        <v>295</v>
      </c>
      <c r="Q54" s="14" t="s">
        <v>696</v>
      </c>
    </row>
    <row r="55" spans="1:17" ht="12" customHeight="1" x14ac:dyDescent="0.2">
      <c r="A55" s="8">
        <v>53</v>
      </c>
      <c r="B55" s="8">
        <v>2011</v>
      </c>
      <c r="C55" s="13" t="str">
        <f t="shared" si="0"/>
        <v>Chateau Rieussec Premier Cru Classe, Sauternes (Half Bottle)</v>
      </c>
      <c r="D55" s="7">
        <v>180</v>
      </c>
      <c r="E55" s="7">
        <v>220</v>
      </c>
      <c r="P55" s="18" t="s">
        <v>296</v>
      </c>
      <c r="Q55" s="14" t="s">
        <v>697</v>
      </c>
    </row>
    <row r="56" spans="1:17" ht="12" customHeight="1" x14ac:dyDescent="0.2">
      <c r="A56" s="8">
        <v>54</v>
      </c>
      <c r="B56" s="9" t="s">
        <v>23</v>
      </c>
      <c r="C56" s="13" t="str">
        <f t="shared" si="0"/>
        <v>1988/1996 Mixed Lot of Sauternes (Mixed Formats)</v>
      </c>
      <c r="D56" s="7">
        <v>120</v>
      </c>
      <c r="E56" s="7">
        <v>180</v>
      </c>
      <c r="P56" s="19" t="s">
        <v>630</v>
      </c>
      <c r="Q56" s="14" t="s">
        <v>698</v>
      </c>
    </row>
    <row r="57" spans="1:17" ht="12" customHeight="1" x14ac:dyDescent="0.2">
      <c r="A57" s="8">
        <v>55</v>
      </c>
      <c r="B57" s="9" t="s">
        <v>23</v>
      </c>
      <c r="C57" s="13" t="str">
        <f t="shared" si="0"/>
        <v>2008/2009 Mixed Lot of French Sweet Wine</v>
      </c>
      <c r="D57" s="7">
        <v>70</v>
      </c>
      <c r="E57" s="7">
        <v>120</v>
      </c>
      <c r="P57" s="19" t="s">
        <v>297</v>
      </c>
      <c r="Q57" s="14" t="s">
        <v>699</v>
      </c>
    </row>
    <row r="58" spans="1:17" ht="12" customHeight="1" x14ac:dyDescent="0.2">
      <c r="A58" s="8">
        <v>56</v>
      </c>
      <c r="B58" s="8">
        <v>1948</v>
      </c>
      <c r="C58" s="13" t="str">
        <f t="shared" si="0"/>
        <v>Chateau Latour Premier Cru Classe, Pauillac</v>
      </c>
      <c r="D58" s="7">
        <v>300</v>
      </c>
      <c r="E58" s="7">
        <v>500</v>
      </c>
      <c r="P58" s="18" t="s">
        <v>38</v>
      </c>
      <c r="Q58" s="14" t="s">
        <v>700</v>
      </c>
    </row>
    <row r="59" spans="1:17" ht="12" customHeight="1" x14ac:dyDescent="0.2">
      <c r="A59" s="8">
        <v>57</v>
      </c>
      <c r="B59" s="8">
        <v>1950</v>
      </c>
      <c r="C59" s="13" t="str">
        <f t="shared" si="0"/>
        <v>Chateau Lafite Rothschild Premier Cru Classe, Pauillac</v>
      </c>
      <c r="D59" s="7">
        <v>200</v>
      </c>
      <c r="E59" s="7">
        <v>360</v>
      </c>
      <c r="P59" s="18" t="s">
        <v>298</v>
      </c>
      <c r="Q59" s="14" t="s">
        <v>701</v>
      </c>
    </row>
    <row r="60" spans="1:17" ht="12" customHeight="1" x14ac:dyDescent="0.2">
      <c r="A60" s="8">
        <v>58</v>
      </c>
      <c r="B60" s="8">
        <v>1950</v>
      </c>
      <c r="C60" s="13" t="str">
        <f t="shared" si="0"/>
        <v>Chateau Lafite Rothschild Premier Cru Classe, Pauillac</v>
      </c>
      <c r="D60" s="7">
        <v>200</v>
      </c>
      <c r="E60" s="7">
        <v>360</v>
      </c>
      <c r="P60" s="18" t="s">
        <v>298</v>
      </c>
      <c r="Q60" s="14" t="s">
        <v>702</v>
      </c>
    </row>
    <row r="61" spans="1:17" ht="12" customHeight="1" x14ac:dyDescent="0.2">
      <c r="A61" s="8">
        <v>59</v>
      </c>
      <c r="B61" s="8">
        <v>1967</v>
      </c>
      <c r="C61" s="13" t="str">
        <f t="shared" si="0"/>
        <v>Chateau Haut-Brion Premier Cru Classe, Pessac-Leognan</v>
      </c>
      <c r="D61" s="7">
        <v>140</v>
      </c>
      <c r="E61" s="7">
        <v>180</v>
      </c>
      <c r="P61" s="18" t="s">
        <v>299</v>
      </c>
      <c r="Q61" s="14" t="s">
        <v>703</v>
      </c>
    </row>
    <row r="62" spans="1:17" ht="12" customHeight="1" x14ac:dyDescent="0.2">
      <c r="A62" s="8">
        <v>60</v>
      </c>
      <c r="B62" s="8">
        <v>1969</v>
      </c>
      <c r="C62" s="13" t="str">
        <f t="shared" si="0"/>
        <v>Chateau Latour a Pomerol, Pomerol - In Bond</v>
      </c>
      <c r="D62" s="7">
        <v>200</v>
      </c>
      <c r="E62" s="7">
        <v>280</v>
      </c>
      <c r="P62" s="18" t="s">
        <v>300</v>
      </c>
      <c r="Q62" s="14" t="s">
        <v>704</v>
      </c>
    </row>
    <row r="63" spans="1:17" ht="12" customHeight="1" x14ac:dyDescent="0.2">
      <c r="A63" s="8">
        <v>61</v>
      </c>
      <c r="B63" s="8">
        <v>1969</v>
      </c>
      <c r="C63" s="13" t="str">
        <f t="shared" si="0"/>
        <v>Chateau Latour a Pomerol, Pomerol - In Bond</v>
      </c>
      <c r="D63" s="7">
        <v>200</v>
      </c>
      <c r="E63" s="7">
        <v>280</v>
      </c>
      <c r="P63" s="18" t="s">
        <v>300</v>
      </c>
      <c r="Q63" s="14" t="s">
        <v>705</v>
      </c>
    </row>
    <row r="64" spans="1:17" ht="12" customHeight="1" x14ac:dyDescent="0.2">
      <c r="A64" s="8">
        <v>62</v>
      </c>
      <c r="B64" s="8">
        <v>1969</v>
      </c>
      <c r="C64" s="13" t="str">
        <f t="shared" si="0"/>
        <v>Vieux Chateau Certan, Pomerol - In Bond</v>
      </c>
      <c r="D64" s="7">
        <v>220</v>
      </c>
      <c r="E64" s="7">
        <v>300</v>
      </c>
      <c r="P64" s="18" t="s">
        <v>301</v>
      </c>
      <c r="Q64" s="14" t="s">
        <v>706</v>
      </c>
    </row>
    <row r="65" spans="1:17" ht="12" customHeight="1" x14ac:dyDescent="0.2">
      <c r="A65" s="8">
        <v>63</v>
      </c>
      <c r="B65" s="8">
        <v>1969</v>
      </c>
      <c r="C65" s="13" t="str">
        <f t="shared" si="0"/>
        <v>Vieux Chateau Certan, Pomerol - In Bond</v>
      </c>
      <c r="D65" s="7">
        <v>170</v>
      </c>
      <c r="E65" s="7">
        <v>240</v>
      </c>
      <c r="P65" s="18" t="s">
        <v>301</v>
      </c>
      <c r="Q65" s="14" t="s">
        <v>707</v>
      </c>
    </row>
    <row r="66" spans="1:17" ht="12" customHeight="1" x14ac:dyDescent="0.2">
      <c r="A66" s="8">
        <v>64</v>
      </c>
      <c r="B66" s="8">
        <v>1970</v>
      </c>
      <c r="C66" s="13" t="str">
        <f t="shared" si="0"/>
        <v>Chateau Latour Premier Cru Classe, Pauillac</v>
      </c>
      <c r="D66" s="7">
        <v>200</v>
      </c>
      <c r="E66" s="7">
        <v>300</v>
      </c>
      <c r="P66" s="18" t="s">
        <v>38</v>
      </c>
      <c r="Q66" s="14" t="s">
        <v>708</v>
      </c>
    </row>
    <row r="67" spans="1:17" ht="12" customHeight="1" x14ac:dyDescent="0.2">
      <c r="A67" s="8">
        <v>65</v>
      </c>
      <c r="B67" s="8">
        <v>1970</v>
      </c>
      <c r="C67" s="13" t="str">
        <f t="shared" si="0"/>
        <v>Chateau Leoville Las Cases 2eme Cru Classe, Saint-Julien (Magnum)</v>
      </c>
      <c r="D67" s="7">
        <v>100</v>
      </c>
      <c r="E67" s="7">
        <v>150</v>
      </c>
      <c r="P67" s="18" t="s">
        <v>302</v>
      </c>
      <c r="Q67" s="14" t="s">
        <v>709</v>
      </c>
    </row>
    <row r="68" spans="1:17" ht="12" customHeight="1" x14ac:dyDescent="0.2">
      <c r="A68" s="8">
        <v>66</v>
      </c>
      <c r="B68" s="8">
        <v>1982</v>
      </c>
      <c r="C68" s="13" t="str">
        <f t="shared" ref="C68:C131" si="1">HYPERLINK(Q68,P68)</f>
        <v>Chateau Gruaud Larose 2eme Cru Classe, Saint-Julien (Magnums)</v>
      </c>
      <c r="D68" s="7">
        <v>800</v>
      </c>
      <c r="E68" s="7">
        <v>1200</v>
      </c>
      <c r="P68" s="18" t="s">
        <v>303</v>
      </c>
      <c r="Q68" s="14" t="s">
        <v>710</v>
      </c>
    </row>
    <row r="69" spans="1:17" ht="12" customHeight="1" x14ac:dyDescent="0.2">
      <c r="A69" s="8">
        <v>67</v>
      </c>
      <c r="B69" s="8">
        <v>1983</v>
      </c>
      <c r="C69" s="13" t="str">
        <f t="shared" si="1"/>
        <v>Chateau Latour Premier Cru Classe, Pauillac</v>
      </c>
      <c r="D69" s="7">
        <v>560</v>
      </c>
      <c r="E69" s="7">
        <v>650</v>
      </c>
      <c r="P69" s="18" t="s">
        <v>38</v>
      </c>
      <c r="Q69" s="14" t="s">
        <v>711</v>
      </c>
    </row>
    <row r="70" spans="1:17" ht="12" customHeight="1" x14ac:dyDescent="0.2">
      <c r="A70" s="8">
        <v>68</v>
      </c>
      <c r="B70" s="8">
        <v>1985</v>
      </c>
      <c r="C70" s="13" t="str">
        <f t="shared" si="1"/>
        <v>Mouton Baron Philippe, Pauillac (Magnum)</v>
      </c>
      <c r="D70" s="7">
        <v>70</v>
      </c>
      <c r="E70" s="7">
        <v>100</v>
      </c>
      <c r="P70" s="18" t="s">
        <v>304</v>
      </c>
      <c r="Q70" s="14" t="s">
        <v>712</v>
      </c>
    </row>
    <row r="71" spans="1:17" ht="12" customHeight="1" x14ac:dyDescent="0.2">
      <c r="A71" s="8">
        <v>69</v>
      </c>
      <c r="B71" s="8">
        <v>1986</v>
      </c>
      <c r="C71" s="13" t="str">
        <f t="shared" si="1"/>
        <v>Chateau Haut-Brion Premier Cru Classe, Pessac-Leognan</v>
      </c>
      <c r="D71" s="7">
        <v>3400</v>
      </c>
      <c r="E71" s="7">
        <v>4400</v>
      </c>
      <c r="P71" s="18" t="s">
        <v>299</v>
      </c>
      <c r="Q71" s="14" t="s">
        <v>713</v>
      </c>
    </row>
    <row r="72" spans="1:17" ht="12" customHeight="1" x14ac:dyDescent="0.2">
      <c r="A72" s="8">
        <v>70</v>
      </c>
      <c r="B72" s="8">
        <v>1986</v>
      </c>
      <c r="C72" s="13" t="str">
        <f t="shared" si="1"/>
        <v>Chateau Rauzan-Segla 2eme Cru Classe, Margaux</v>
      </c>
      <c r="D72" s="7">
        <v>200</v>
      </c>
      <c r="E72" s="7">
        <v>300</v>
      </c>
      <c r="P72" s="18" t="s">
        <v>75</v>
      </c>
      <c r="Q72" s="14" t="s">
        <v>714</v>
      </c>
    </row>
    <row r="73" spans="1:17" ht="12" customHeight="1" x14ac:dyDescent="0.2">
      <c r="A73" s="8">
        <v>71</v>
      </c>
      <c r="B73" s="8">
        <v>1986</v>
      </c>
      <c r="C73" s="13" t="str">
        <f t="shared" si="1"/>
        <v>Chateau Pichon Longueville Comtesse de Lalande 2eme Cru Classe, Pauillac</v>
      </c>
      <c r="D73" s="7">
        <v>1400</v>
      </c>
      <c r="E73" s="7">
        <v>2000</v>
      </c>
      <c r="P73" s="18" t="s">
        <v>305</v>
      </c>
      <c r="Q73" s="14" t="s">
        <v>715</v>
      </c>
    </row>
    <row r="74" spans="1:17" ht="12" customHeight="1" x14ac:dyDescent="0.2">
      <c r="A74" s="8">
        <v>72</v>
      </c>
      <c r="B74" s="8">
        <v>1986</v>
      </c>
      <c r="C74" s="13" t="str">
        <f t="shared" si="1"/>
        <v>Chateau Lynch-Bages 5eme Cru Classe, Pauillac</v>
      </c>
      <c r="D74" s="7">
        <v>1000</v>
      </c>
      <c r="E74" s="7">
        <v>1500</v>
      </c>
      <c r="P74" s="18" t="s">
        <v>46</v>
      </c>
      <c r="Q74" s="14" t="s">
        <v>716</v>
      </c>
    </row>
    <row r="75" spans="1:17" ht="12" customHeight="1" x14ac:dyDescent="0.2">
      <c r="A75" s="8">
        <v>73</v>
      </c>
      <c r="B75" s="8">
        <v>1988</v>
      </c>
      <c r="C75" s="13" t="str">
        <f t="shared" si="1"/>
        <v>Chateau Pichon Longueville Comtesse de Lalande 2eme Cru Classe, Pauillac</v>
      </c>
      <c r="D75" s="7">
        <v>1000</v>
      </c>
      <c r="E75" s="7">
        <v>1500</v>
      </c>
      <c r="P75" s="18" t="s">
        <v>305</v>
      </c>
      <c r="Q75" s="14" t="s">
        <v>717</v>
      </c>
    </row>
    <row r="76" spans="1:17" ht="12" customHeight="1" x14ac:dyDescent="0.2">
      <c r="A76" s="8">
        <v>74</v>
      </c>
      <c r="B76" s="8">
        <v>1988</v>
      </c>
      <c r="C76" s="13" t="str">
        <f t="shared" si="1"/>
        <v>Chateau Gruaud Larose 2eme Cru Classe, Saint-Julien</v>
      </c>
      <c r="D76" s="7">
        <v>600</v>
      </c>
      <c r="E76" s="7">
        <v>800</v>
      </c>
      <c r="P76" s="18" t="s">
        <v>80</v>
      </c>
      <c r="Q76" s="14" t="s">
        <v>718</v>
      </c>
    </row>
    <row r="77" spans="1:17" ht="12" customHeight="1" x14ac:dyDescent="0.2">
      <c r="A77" s="8">
        <v>75</v>
      </c>
      <c r="B77" s="8">
        <v>1988</v>
      </c>
      <c r="C77" s="13" t="str">
        <f t="shared" si="1"/>
        <v>Chateau Lagrange 4eme Cru Classe, Saint-Julien</v>
      </c>
      <c r="D77" s="7">
        <v>400</v>
      </c>
      <c r="E77" s="7">
        <v>600</v>
      </c>
      <c r="P77" s="18" t="s">
        <v>306</v>
      </c>
      <c r="Q77" s="14" t="s">
        <v>719</v>
      </c>
    </row>
    <row r="78" spans="1:17" ht="12" customHeight="1" x14ac:dyDescent="0.2">
      <c r="A78" s="8">
        <v>76</v>
      </c>
      <c r="B78" s="8">
        <v>1988</v>
      </c>
      <c r="C78" s="13" t="str">
        <f t="shared" si="1"/>
        <v>Chateau de Fieuzal, Rouge Cru Classe, Pessac-Leognan</v>
      </c>
      <c r="D78" s="7">
        <v>150</v>
      </c>
      <c r="E78" s="7">
        <v>200</v>
      </c>
      <c r="P78" s="18" t="s">
        <v>307</v>
      </c>
      <c r="Q78" s="14" t="s">
        <v>720</v>
      </c>
    </row>
    <row r="79" spans="1:17" ht="12" customHeight="1" x14ac:dyDescent="0.2">
      <c r="A79" s="8">
        <v>77</v>
      </c>
      <c r="B79" s="8">
        <v>1989</v>
      </c>
      <c r="C79" s="13" t="str">
        <f t="shared" si="1"/>
        <v>Chateau Montrose 2eme Cru Classe, Saint-Estephe</v>
      </c>
      <c r="D79" s="7">
        <v>3400</v>
      </c>
      <c r="E79" s="7">
        <v>4200</v>
      </c>
      <c r="P79" s="18" t="s">
        <v>39</v>
      </c>
      <c r="Q79" s="14" t="s">
        <v>721</v>
      </c>
    </row>
    <row r="80" spans="1:17" ht="12" customHeight="1" x14ac:dyDescent="0.2">
      <c r="A80" s="8">
        <v>78</v>
      </c>
      <c r="B80" s="8">
        <v>1989</v>
      </c>
      <c r="C80" s="13" t="str">
        <f t="shared" si="1"/>
        <v>Chateau La Lagune 3eme Cru Classe, Haut-Medoc</v>
      </c>
      <c r="D80" s="7">
        <v>600</v>
      </c>
      <c r="E80" s="7">
        <v>800</v>
      </c>
      <c r="P80" s="18" t="s">
        <v>72</v>
      </c>
      <c r="Q80" s="14" t="s">
        <v>722</v>
      </c>
    </row>
    <row r="81" spans="1:17" ht="12" customHeight="1" x14ac:dyDescent="0.2">
      <c r="A81" s="8">
        <v>79</v>
      </c>
      <c r="B81" s="8">
        <v>1989</v>
      </c>
      <c r="C81" s="13" t="str">
        <f t="shared" si="1"/>
        <v>Chateau Beychevelle 4eme Cru Classe, Saint-Julien</v>
      </c>
      <c r="D81" s="7">
        <v>900</v>
      </c>
      <c r="E81" s="7">
        <v>1300</v>
      </c>
      <c r="P81" s="18" t="s">
        <v>308</v>
      </c>
      <c r="Q81" s="14" t="s">
        <v>723</v>
      </c>
    </row>
    <row r="82" spans="1:17" ht="12" customHeight="1" x14ac:dyDescent="0.2">
      <c r="A82" s="8">
        <v>80</v>
      </c>
      <c r="B82" s="8">
        <v>1989</v>
      </c>
      <c r="C82" s="13" t="str">
        <f t="shared" si="1"/>
        <v>Chateau de Fieuzal, Rouge Cru Classe, Pessac-Leognan</v>
      </c>
      <c r="D82" s="7">
        <v>300</v>
      </c>
      <c r="E82" s="7">
        <v>400</v>
      </c>
      <c r="P82" s="18" t="s">
        <v>307</v>
      </c>
      <c r="Q82" s="14" t="s">
        <v>724</v>
      </c>
    </row>
    <row r="83" spans="1:17" ht="12" customHeight="1" x14ac:dyDescent="0.2">
      <c r="A83" s="8">
        <v>81</v>
      </c>
      <c r="B83" s="8">
        <v>1989</v>
      </c>
      <c r="C83" s="13" t="str">
        <f t="shared" si="1"/>
        <v>Chateau Sociando-Mallet, Haut-Medoc</v>
      </c>
      <c r="D83" s="7">
        <v>500</v>
      </c>
      <c r="E83" s="7">
        <v>700</v>
      </c>
      <c r="P83" s="18" t="s">
        <v>309</v>
      </c>
      <c r="Q83" s="14" t="s">
        <v>725</v>
      </c>
    </row>
    <row r="84" spans="1:17" ht="12" customHeight="1" x14ac:dyDescent="0.2">
      <c r="A84" s="8">
        <v>82</v>
      </c>
      <c r="B84" s="8">
        <v>1990</v>
      </c>
      <c r="C84" s="13" t="str">
        <f t="shared" si="1"/>
        <v>Chateau La Lagune 3eme Cru Classe, Haut-Medoc</v>
      </c>
      <c r="D84" s="7">
        <v>600</v>
      </c>
      <c r="E84" s="7">
        <v>800</v>
      </c>
      <c r="P84" s="18" t="s">
        <v>72</v>
      </c>
      <c r="Q84" s="14" t="s">
        <v>726</v>
      </c>
    </row>
    <row r="85" spans="1:17" ht="12" customHeight="1" x14ac:dyDescent="0.2">
      <c r="A85" s="8">
        <v>83</v>
      </c>
      <c r="B85" s="8">
        <v>1990</v>
      </c>
      <c r="C85" s="13" t="str">
        <f t="shared" si="1"/>
        <v>Chateau Duhart-Milon 4eme Cru Classe, Pauillac</v>
      </c>
      <c r="D85" s="7">
        <v>600</v>
      </c>
      <c r="E85" s="7">
        <v>800</v>
      </c>
      <c r="P85" s="18" t="s">
        <v>310</v>
      </c>
      <c r="Q85" s="14" t="s">
        <v>727</v>
      </c>
    </row>
    <row r="86" spans="1:17" ht="12" customHeight="1" x14ac:dyDescent="0.2">
      <c r="A86" s="8">
        <v>84</v>
      </c>
      <c r="B86" s="8">
        <v>1994</v>
      </c>
      <c r="C86" s="13" t="str">
        <f t="shared" si="1"/>
        <v>Chateau Grand-Puy-Lacoste 5eme Cru Classe, Pauillac</v>
      </c>
      <c r="D86" s="7">
        <v>400</v>
      </c>
      <c r="E86" s="7">
        <v>600</v>
      </c>
      <c r="P86" s="18" t="s">
        <v>83</v>
      </c>
      <c r="Q86" s="14" t="s">
        <v>728</v>
      </c>
    </row>
    <row r="87" spans="1:17" ht="12" customHeight="1" x14ac:dyDescent="0.2">
      <c r="A87" s="8">
        <v>85</v>
      </c>
      <c r="B87" s="8">
        <v>1995</v>
      </c>
      <c r="C87" s="13" t="str">
        <f t="shared" si="1"/>
        <v>Chateau Mouton Rothschild Premier Cru Classe, Pauillac</v>
      </c>
      <c r="D87" s="7">
        <v>3200</v>
      </c>
      <c r="E87" s="7">
        <v>3800</v>
      </c>
      <c r="P87" s="18" t="s">
        <v>32</v>
      </c>
      <c r="Q87" s="14" t="s">
        <v>729</v>
      </c>
    </row>
    <row r="88" spans="1:17" ht="12" customHeight="1" x14ac:dyDescent="0.2">
      <c r="A88" s="8">
        <v>86</v>
      </c>
      <c r="B88" s="8">
        <v>1995</v>
      </c>
      <c r="C88" s="13" t="str">
        <f t="shared" si="1"/>
        <v>Chateau La Lagune 3eme Cru Classe, Haut-Medoc</v>
      </c>
      <c r="D88" s="7">
        <v>500</v>
      </c>
      <c r="E88" s="7">
        <v>700</v>
      </c>
      <c r="P88" s="18" t="s">
        <v>72</v>
      </c>
      <c r="Q88" s="14" t="s">
        <v>730</v>
      </c>
    </row>
    <row r="89" spans="1:17" ht="12" customHeight="1" x14ac:dyDescent="0.2">
      <c r="A89" s="8">
        <v>87</v>
      </c>
      <c r="B89" s="8">
        <v>1995</v>
      </c>
      <c r="C89" s="13" t="str">
        <f t="shared" si="1"/>
        <v>Chateau Pontet-Canet 5eme Cru Classe, Pauillac</v>
      </c>
      <c r="D89" s="7">
        <v>750</v>
      </c>
      <c r="E89" s="7">
        <v>950</v>
      </c>
      <c r="P89" s="18" t="s">
        <v>61</v>
      </c>
      <c r="Q89" s="14" t="s">
        <v>731</v>
      </c>
    </row>
    <row r="90" spans="1:17" ht="12" customHeight="1" x14ac:dyDescent="0.2">
      <c r="A90" s="8">
        <v>88</v>
      </c>
      <c r="B90" s="8">
        <v>1995</v>
      </c>
      <c r="C90" s="13" t="str">
        <f t="shared" si="1"/>
        <v>Chateau Pontet-Canet 5eme Cru Classe, Pauillac</v>
      </c>
      <c r="D90" s="7">
        <v>700</v>
      </c>
      <c r="E90" s="7">
        <v>900</v>
      </c>
      <c r="P90" s="18" t="s">
        <v>61</v>
      </c>
      <c r="Q90" s="14" t="s">
        <v>732</v>
      </c>
    </row>
    <row r="91" spans="1:17" ht="12" customHeight="1" x14ac:dyDescent="0.2">
      <c r="A91" s="8">
        <v>89</v>
      </c>
      <c r="B91" s="8">
        <v>1995</v>
      </c>
      <c r="C91" s="13" t="str">
        <f t="shared" si="1"/>
        <v>Chateau Potensac, Medoc</v>
      </c>
      <c r="D91" s="7">
        <v>200</v>
      </c>
      <c r="E91" s="7">
        <v>300</v>
      </c>
      <c r="P91" s="18" t="s">
        <v>311</v>
      </c>
      <c r="Q91" s="14" t="s">
        <v>733</v>
      </c>
    </row>
    <row r="92" spans="1:17" ht="12" customHeight="1" x14ac:dyDescent="0.2">
      <c r="A92" s="8">
        <v>90</v>
      </c>
      <c r="B92" s="8">
        <v>1995</v>
      </c>
      <c r="C92" s="13" t="str">
        <f t="shared" si="1"/>
        <v>Chateau Potensac, Medoc</v>
      </c>
      <c r="D92" s="7">
        <v>200</v>
      </c>
      <c r="E92" s="7">
        <v>300</v>
      </c>
      <c r="P92" s="18" t="s">
        <v>311</v>
      </c>
      <c r="Q92" s="14" t="s">
        <v>734</v>
      </c>
    </row>
    <row r="93" spans="1:17" ht="12" customHeight="1" x14ac:dyDescent="0.2">
      <c r="A93" s="8">
        <v>91</v>
      </c>
      <c r="B93" s="8">
        <v>1996</v>
      </c>
      <c r="C93" s="13" t="str">
        <f t="shared" si="1"/>
        <v>Chateau Haut-Brion Premier Cru Classe, Pessac-Leognan</v>
      </c>
      <c r="D93" s="7">
        <v>3000</v>
      </c>
      <c r="E93" s="7">
        <v>4000</v>
      </c>
      <c r="P93" s="18" t="s">
        <v>299</v>
      </c>
      <c r="Q93" s="14" t="s">
        <v>735</v>
      </c>
    </row>
    <row r="94" spans="1:17" ht="12" customHeight="1" x14ac:dyDescent="0.2">
      <c r="A94" s="8">
        <v>92</v>
      </c>
      <c r="B94" s="8">
        <v>1996</v>
      </c>
      <c r="C94" s="13" t="str">
        <f t="shared" si="1"/>
        <v>Chateau Lagrange 3eme Cru Classe, Saint-Julien</v>
      </c>
      <c r="D94" s="7">
        <v>400</v>
      </c>
      <c r="E94" s="7">
        <v>600</v>
      </c>
      <c r="P94" s="18" t="s">
        <v>312</v>
      </c>
      <c r="Q94" s="14" t="s">
        <v>736</v>
      </c>
    </row>
    <row r="95" spans="1:17" ht="12" customHeight="1" x14ac:dyDescent="0.2">
      <c r="A95" s="8">
        <v>93</v>
      </c>
      <c r="B95" s="8">
        <v>1996</v>
      </c>
      <c r="C95" s="13" t="str">
        <f t="shared" si="1"/>
        <v>Chateau Duhart-Milon 4eme Cru Classe, Pauillac</v>
      </c>
      <c r="D95" s="7">
        <v>480</v>
      </c>
      <c r="E95" s="7">
        <v>650</v>
      </c>
      <c r="P95" s="18" t="s">
        <v>310</v>
      </c>
      <c r="Q95" s="14" t="s">
        <v>737</v>
      </c>
    </row>
    <row r="96" spans="1:17" ht="12" customHeight="1" x14ac:dyDescent="0.2">
      <c r="A96" s="8">
        <v>94</v>
      </c>
      <c r="B96" s="8">
        <v>1996</v>
      </c>
      <c r="C96" s="13" t="str">
        <f t="shared" si="1"/>
        <v>Chateau Cantemerle 5eme Cru Classe, Haut-Medoc</v>
      </c>
      <c r="D96" s="7">
        <v>300</v>
      </c>
      <c r="E96" s="7">
        <v>400</v>
      </c>
      <c r="P96" s="18" t="s">
        <v>313</v>
      </c>
      <c r="Q96" s="14" t="s">
        <v>738</v>
      </c>
    </row>
    <row r="97" spans="1:17" ht="12" customHeight="1" x14ac:dyDescent="0.2">
      <c r="A97" s="8">
        <v>95</v>
      </c>
      <c r="B97" s="8">
        <v>1996</v>
      </c>
      <c r="C97" s="13" t="str">
        <f t="shared" si="1"/>
        <v>Chateau Gloria, Saint-Julien</v>
      </c>
      <c r="D97" s="7">
        <v>280</v>
      </c>
      <c r="E97" s="7">
        <v>320</v>
      </c>
      <c r="P97" s="18" t="s">
        <v>314</v>
      </c>
      <c r="Q97" s="14" t="s">
        <v>739</v>
      </c>
    </row>
    <row r="98" spans="1:17" ht="12" customHeight="1" x14ac:dyDescent="0.2">
      <c r="A98" s="8">
        <v>96</v>
      </c>
      <c r="B98" s="8">
        <v>1998</v>
      </c>
      <c r="C98" s="13" t="str">
        <f t="shared" si="1"/>
        <v>Cos d'Estournel 2eme Cru Classe, Saint-Estephe (Double Magnums)</v>
      </c>
      <c r="D98" s="7">
        <v>750</v>
      </c>
      <c r="E98" s="7">
        <v>950</v>
      </c>
      <c r="P98" s="18" t="s">
        <v>315</v>
      </c>
      <c r="Q98" s="14" t="s">
        <v>740</v>
      </c>
    </row>
    <row r="99" spans="1:17" ht="12" customHeight="1" x14ac:dyDescent="0.2">
      <c r="A99" s="8">
        <v>97</v>
      </c>
      <c r="B99" s="8">
        <v>1998</v>
      </c>
      <c r="C99" s="13" t="str">
        <f t="shared" si="1"/>
        <v>Chateau de Fieuzal, Rouge Cru Classe, Pessac-Leognan</v>
      </c>
      <c r="D99" s="7">
        <v>200</v>
      </c>
      <c r="E99" s="7">
        <v>300</v>
      </c>
      <c r="P99" s="18" t="s">
        <v>307</v>
      </c>
      <c r="Q99" s="14" t="s">
        <v>741</v>
      </c>
    </row>
    <row r="100" spans="1:17" ht="12" customHeight="1" x14ac:dyDescent="0.2">
      <c r="A100" s="8">
        <v>98</v>
      </c>
      <c r="B100" s="8">
        <v>1998</v>
      </c>
      <c r="C100" s="13" t="str">
        <f t="shared" si="1"/>
        <v>Chateau Phelan Segur, Saint-Estephe</v>
      </c>
      <c r="D100" s="7">
        <v>160</v>
      </c>
      <c r="E100" s="7">
        <v>220</v>
      </c>
      <c r="P100" s="18" t="s">
        <v>316</v>
      </c>
      <c r="Q100" s="14" t="s">
        <v>742</v>
      </c>
    </row>
    <row r="101" spans="1:17" ht="12" customHeight="1" x14ac:dyDescent="0.2">
      <c r="A101" s="8">
        <v>99</v>
      </c>
      <c r="B101" s="8">
        <v>1999</v>
      </c>
      <c r="C101" s="13" t="str">
        <f t="shared" si="1"/>
        <v>Chateau Leoville Las Cases 2eme Cru Classe, Saint-Julien</v>
      </c>
      <c r="D101" s="7">
        <v>750</v>
      </c>
      <c r="E101" s="7">
        <v>950</v>
      </c>
      <c r="P101" s="18" t="s">
        <v>317</v>
      </c>
      <c r="Q101" s="14" t="s">
        <v>743</v>
      </c>
    </row>
    <row r="102" spans="1:17" ht="12" customHeight="1" x14ac:dyDescent="0.2">
      <c r="A102" s="8">
        <v>100</v>
      </c>
      <c r="B102" s="8">
        <v>1999</v>
      </c>
      <c r="C102" s="13" t="str">
        <f t="shared" si="1"/>
        <v>Chateau Montrose 2eme Cru Classe, Saint-Estephe</v>
      </c>
      <c r="D102" s="7">
        <v>600</v>
      </c>
      <c r="E102" s="7">
        <v>900</v>
      </c>
      <c r="P102" s="18" t="s">
        <v>39</v>
      </c>
      <c r="Q102" s="14" t="s">
        <v>744</v>
      </c>
    </row>
    <row r="103" spans="1:17" ht="12" customHeight="1" x14ac:dyDescent="0.2">
      <c r="A103" s="8">
        <v>101</v>
      </c>
      <c r="B103" s="8">
        <v>1999</v>
      </c>
      <c r="C103" s="13" t="str">
        <f t="shared" si="1"/>
        <v>Chateau Pontet-Canet 5eme Cru Classe, Pauillac</v>
      </c>
      <c r="D103" s="7">
        <v>650</v>
      </c>
      <c r="E103" s="7">
        <v>850</v>
      </c>
      <c r="P103" s="18" t="s">
        <v>61</v>
      </c>
      <c r="Q103" s="14" t="s">
        <v>745</v>
      </c>
    </row>
    <row r="104" spans="1:17" ht="12" customHeight="1" x14ac:dyDescent="0.2">
      <c r="A104" s="8">
        <v>102</v>
      </c>
      <c r="B104" s="8">
        <v>1999</v>
      </c>
      <c r="C104" s="13" t="str">
        <f t="shared" si="1"/>
        <v>Chateau Pontet-Canet 5eme Cru Classe, Pauillac</v>
      </c>
      <c r="D104" s="7">
        <v>300</v>
      </c>
      <c r="E104" s="7">
        <v>400</v>
      </c>
      <c r="P104" s="18" t="s">
        <v>61</v>
      </c>
      <c r="Q104" s="14" t="s">
        <v>746</v>
      </c>
    </row>
    <row r="105" spans="1:17" ht="12" customHeight="1" x14ac:dyDescent="0.2">
      <c r="A105" s="8">
        <v>103</v>
      </c>
      <c r="B105" s="8">
        <v>2000</v>
      </c>
      <c r="C105" s="13" t="str">
        <f t="shared" si="1"/>
        <v>Chateau Pichon Baron 2eme Cru Classe, Pauillac</v>
      </c>
      <c r="D105" s="7">
        <v>700</v>
      </c>
      <c r="E105" s="7">
        <v>900</v>
      </c>
      <c r="P105" s="18" t="s">
        <v>318</v>
      </c>
      <c r="Q105" s="14" t="s">
        <v>747</v>
      </c>
    </row>
    <row r="106" spans="1:17" ht="12" customHeight="1" x14ac:dyDescent="0.2">
      <c r="A106" s="8">
        <v>104</v>
      </c>
      <c r="B106" s="8">
        <v>2000</v>
      </c>
      <c r="C106" s="13" t="str">
        <f t="shared" si="1"/>
        <v>Chateau Lagrange 3eme Cru Classe, Saint-Julien</v>
      </c>
      <c r="D106" s="7">
        <v>600</v>
      </c>
      <c r="E106" s="7">
        <v>800</v>
      </c>
      <c r="P106" s="18" t="s">
        <v>312</v>
      </c>
      <c r="Q106" s="14" t="s">
        <v>748</v>
      </c>
    </row>
    <row r="107" spans="1:17" ht="12" customHeight="1" x14ac:dyDescent="0.2">
      <c r="A107" s="8">
        <v>105</v>
      </c>
      <c r="B107" s="8">
        <v>2000</v>
      </c>
      <c r="C107" s="13" t="str">
        <f t="shared" si="1"/>
        <v>Chateau Langoa Barton 3eme Cru Classe, Saint-Julien</v>
      </c>
      <c r="D107" s="7">
        <v>160</v>
      </c>
      <c r="E107" s="7">
        <v>200</v>
      </c>
      <c r="P107" s="18" t="s">
        <v>319</v>
      </c>
      <c r="Q107" s="14" t="s">
        <v>749</v>
      </c>
    </row>
    <row r="108" spans="1:17" ht="12" customHeight="1" x14ac:dyDescent="0.2">
      <c r="A108" s="8">
        <v>106</v>
      </c>
      <c r="B108" s="8">
        <v>2000</v>
      </c>
      <c r="C108" s="13" t="str">
        <f t="shared" si="1"/>
        <v>Chateau Branaire-Ducru 4eme Cru Classe, Saint-Julien (Magnums)</v>
      </c>
      <c r="D108" s="7">
        <v>650</v>
      </c>
      <c r="E108" s="7">
        <v>850</v>
      </c>
      <c r="P108" s="18" t="s">
        <v>320</v>
      </c>
      <c r="Q108" s="14" t="s">
        <v>750</v>
      </c>
    </row>
    <row r="109" spans="1:17" ht="12" customHeight="1" x14ac:dyDescent="0.2">
      <c r="A109" s="8">
        <v>107</v>
      </c>
      <c r="B109" s="8">
        <v>2000</v>
      </c>
      <c r="C109" s="13" t="str">
        <f t="shared" si="1"/>
        <v>Chateau Talbot 4eme Cru Classe, Saint-Julien</v>
      </c>
      <c r="D109" s="7">
        <v>300</v>
      </c>
      <c r="E109" s="7">
        <v>400</v>
      </c>
      <c r="P109" s="18" t="s">
        <v>76</v>
      </c>
      <c r="Q109" s="14" t="s">
        <v>751</v>
      </c>
    </row>
    <row r="110" spans="1:17" ht="12" customHeight="1" x14ac:dyDescent="0.2">
      <c r="A110" s="8">
        <v>108</v>
      </c>
      <c r="B110" s="8">
        <v>2000</v>
      </c>
      <c r="C110" s="13" t="str">
        <f t="shared" si="1"/>
        <v>Chateau Lynch-Bages 5eme Cru Classe, Pauillac</v>
      </c>
      <c r="D110" s="7">
        <v>1500</v>
      </c>
      <c r="E110" s="7">
        <v>1800</v>
      </c>
      <c r="P110" s="18" t="s">
        <v>46</v>
      </c>
      <c r="Q110" s="14" t="s">
        <v>752</v>
      </c>
    </row>
    <row r="111" spans="1:17" ht="12" customHeight="1" x14ac:dyDescent="0.2">
      <c r="A111" s="8">
        <v>109</v>
      </c>
      <c r="B111" s="8">
        <v>2000</v>
      </c>
      <c r="C111" s="13" t="str">
        <f t="shared" si="1"/>
        <v>Chateau Belgrave 5eme Cru Classe, Haut-Medoc</v>
      </c>
      <c r="D111" s="7">
        <v>200</v>
      </c>
      <c r="E111" s="7">
        <v>300</v>
      </c>
      <c r="P111" s="18" t="s">
        <v>81</v>
      </c>
      <c r="Q111" s="14" t="s">
        <v>753</v>
      </c>
    </row>
    <row r="112" spans="1:17" ht="12" customHeight="1" x14ac:dyDescent="0.2">
      <c r="A112" s="8">
        <v>110</v>
      </c>
      <c r="B112" s="8">
        <v>2000</v>
      </c>
      <c r="C112" s="13" t="str">
        <f t="shared" si="1"/>
        <v>Chateau Angludet, Margaux</v>
      </c>
      <c r="D112" s="7">
        <v>300</v>
      </c>
      <c r="E112" s="7">
        <v>400</v>
      </c>
      <c r="P112" s="18" t="s">
        <v>78</v>
      </c>
      <c r="Q112" s="14" t="s">
        <v>754</v>
      </c>
    </row>
    <row r="113" spans="1:17" ht="12" customHeight="1" x14ac:dyDescent="0.2">
      <c r="A113" s="8">
        <v>111</v>
      </c>
      <c r="B113" s="8">
        <v>2000</v>
      </c>
      <c r="C113" s="13" t="str">
        <f t="shared" si="1"/>
        <v>Chateau Magdelaine Premier Grand Cru Classe B, Saint-Emilion Grand Cru</v>
      </c>
      <c r="D113" s="7">
        <v>400</v>
      </c>
      <c r="E113" s="7">
        <v>600</v>
      </c>
      <c r="P113" s="18" t="s">
        <v>321</v>
      </c>
      <c r="Q113" s="14" t="s">
        <v>755</v>
      </c>
    </row>
    <row r="114" spans="1:17" ht="12" customHeight="1" x14ac:dyDescent="0.2">
      <c r="A114" s="8">
        <v>112</v>
      </c>
      <c r="B114" s="8">
        <v>2000</v>
      </c>
      <c r="C114" s="13" t="str">
        <f t="shared" si="1"/>
        <v>Chateau Troplong Mondot Premier Grand Cru Classe B, Saint-Emilion Grand Cru</v>
      </c>
      <c r="D114" s="7">
        <v>520</v>
      </c>
      <c r="E114" s="7">
        <v>650</v>
      </c>
      <c r="P114" s="18" t="s">
        <v>322</v>
      </c>
      <c r="Q114" s="14" t="s">
        <v>756</v>
      </c>
    </row>
    <row r="115" spans="1:17" ht="12" customHeight="1" x14ac:dyDescent="0.2">
      <c r="A115" s="8">
        <v>113</v>
      </c>
      <c r="B115" s="8">
        <v>2000</v>
      </c>
      <c r="C115" s="13" t="str">
        <f t="shared" si="1"/>
        <v>Chateau Grand Corbin-Despagne Grand Cru Classe, Saint-Emilion Grand Cru</v>
      </c>
      <c r="D115" s="7">
        <v>300</v>
      </c>
      <c r="E115" s="7">
        <v>400</v>
      </c>
      <c r="P115" s="18" t="s">
        <v>323</v>
      </c>
      <c r="Q115" s="14" t="s">
        <v>757</v>
      </c>
    </row>
    <row r="116" spans="1:17" ht="12" customHeight="1" x14ac:dyDescent="0.2">
      <c r="A116" s="8">
        <v>114</v>
      </c>
      <c r="B116" s="8">
        <v>2000</v>
      </c>
      <c r="C116" s="13" t="str">
        <f t="shared" si="1"/>
        <v>Chateau Grand Corbin-Despagne Grand Cru Classe, Saint-Emilion Grand Cru</v>
      </c>
      <c r="D116" s="7">
        <v>240</v>
      </c>
      <c r="E116" s="7">
        <v>300</v>
      </c>
      <c r="P116" s="18" t="s">
        <v>323</v>
      </c>
      <c r="Q116" s="14" t="s">
        <v>758</v>
      </c>
    </row>
    <row r="117" spans="1:17" ht="12" customHeight="1" x14ac:dyDescent="0.2">
      <c r="A117" s="8">
        <v>115</v>
      </c>
      <c r="B117" s="8">
        <v>2000</v>
      </c>
      <c r="C117" s="13" t="str">
        <f t="shared" si="1"/>
        <v>Chateau Trotanoy, Pomerol</v>
      </c>
      <c r="D117" s="7">
        <v>600</v>
      </c>
      <c r="E117" s="7">
        <v>850</v>
      </c>
      <c r="P117" s="18" t="s">
        <v>324</v>
      </c>
      <c r="Q117" s="14" t="s">
        <v>759</v>
      </c>
    </row>
    <row r="118" spans="1:17" ht="12" customHeight="1" x14ac:dyDescent="0.2">
      <c r="A118" s="8">
        <v>116</v>
      </c>
      <c r="B118" s="8">
        <v>2001</v>
      </c>
      <c r="C118" s="13" t="str">
        <f t="shared" si="1"/>
        <v>Chateau Montrose 2eme Cru Classe, Saint-Estephe (Imperial)</v>
      </c>
      <c r="D118" s="7">
        <v>700</v>
      </c>
      <c r="E118" s="7">
        <v>950</v>
      </c>
      <c r="P118" s="18" t="s">
        <v>325</v>
      </c>
      <c r="Q118" s="14" t="s">
        <v>760</v>
      </c>
    </row>
    <row r="119" spans="1:17" ht="12" customHeight="1" x14ac:dyDescent="0.2">
      <c r="A119" s="8">
        <v>117</v>
      </c>
      <c r="B119" s="8">
        <v>2001</v>
      </c>
      <c r="C119" s="13" t="str">
        <f t="shared" si="1"/>
        <v>Chateau Montrose 2eme Cru Classe, Saint-Estephe (Imperial)</v>
      </c>
      <c r="D119" s="7">
        <v>700</v>
      </c>
      <c r="E119" s="7">
        <v>950</v>
      </c>
      <c r="P119" s="18" t="s">
        <v>325</v>
      </c>
      <c r="Q119" s="14" t="s">
        <v>761</v>
      </c>
    </row>
    <row r="120" spans="1:17" ht="12" customHeight="1" x14ac:dyDescent="0.2">
      <c r="A120" s="8">
        <v>118</v>
      </c>
      <c r="B120" s="8">
        <v>2001</v>
      </c>
      <c r="C120" s="13" t="str">
        <f t="shared" si="1"/>
        <v>Chateau Leoville Barton 2eme Cru Classe, Saint-Julien</v>
      </c>
      <c r="D120" s="7">
        <v>500</v>
      </c>
      <c r="E120" s="7">
        <v>700</v>
      </c>
      <c r="P120" s="18" t="s">
        <v>62</v>
      </c>
      <c r="Q120" s="14" t="s">
        <v>762</v>
      </c>
    </row>
    <row r="121" spans="1:17" ht="12" customHeight="1" x14ac:dyDescent="0.2">
      <c r="A121" s="8">
        <v>119</v>
      </c>
      <c r="B121" s="8">
        <v>2001</v>
      </c>
      <c r="C121" s="13" t="str">
        <f t="shared" si="1"/>
        <v>Chateau Gruaud Larose 2eme Cru Classe, Saint-Julien</v>
      </c>
      <c r="D121" s="7">
        <v>440</v>
      </c>
      <c r="E121" s="7">
        <v>600</v>
      </c>
      <c r="P121" s="18" t="s">
        <v>80</v>
      </c>
      <c r="Q121" s="14" t="s">
        <v>763</v>
      </c>
    </row>
    <row r="122" spans="1:17" ht="12" customHeight="1" x14ac:dyDescent="0.2">
      <c r="A122" s="8">
        <v>120</v>
      </c>
      <c r="B122" s="8">
        <v>2001</v>
      </c>
      <c r="C122" s="13" t="str">
        <f t="shared" si="1"/>
        <v>Chateau Leoville Barton 2eme Cru Classe, Saint-Julien</v>
      </c>
      <c r="D122" s="7">
        <v>600</v>
      </c>
      <c r="E122" s="7">
        <v>800</v>
      </c>
      <c r="P122" s="18" t="s">
        <v>62</v>
      </c>
      <c r="Q122" s="14" t="s">
        <v>764</v>
      </c>
    </row>
    <row r="123" spans="1:17" ht="12" customHeight="1" x14ac:dyDescent="0.2">
      <c r="A123" s="8">
        <v>121</v>
      </c>
      <c r="B123" s="8">
        <v>2001</v>
      </c>
      <c r="C123" s="13" t="str">
        <f t="shared" si="1"/>
        <v>Chateau Beychevelle 4eme Cru Classe, Saint-Julien (Imperial)</v>
      </c>
      <c r="D123" s="7">
        <v>650</v>
      </c>
      <c r="E123" s="7">
        <v>850</v>
      </c>
      <c r="P123" s="18" t="s">
        <v>326</v>
      </c>
      <c r="Q123" s="14" t="s">
        <v>765</v>
      </c>
    </row>
    <row r="124" spans="1:17" ht="12" customHeight="1" x14ac:dyDescent="0.2">
      <c r="A124" s="8">
        <v>122</v>
      </c>
      <c r="B124" s="8">
        <v>2001</v>
      </c>
      <c r="C124" s="13" t="str">
        <f t="shared" si="1"/>
        <v>Chateau Beychevelle 4eme Cru Classe, Saint-Julien (Imperial)</v>
      </c>
      <c r="D124" s="7">
        <v>600</v>
      </c>
      <c r="E124" s="7">
        <v>850</v>
      </c>
      <c r="P124" s="18" t="s">
        <v>326</v>
      </c>
      <c r="Q124" s="14" t="s">
        <v>766</v>
      </c>
    </row>
    <row r="125" spans="1:17" ht="12" customHeight="1" x14ac:dyDescent="0.2">
      <c r="A125" s="8">
        <v>123</v>
      </c>
      <c r="B125" s="8">
        <v>2001</v>
      </c>
      <c r="C125" s="13" t="str">
        <f t="shared" si="1"/>
        <v>Chateau Beychevelle 4eme Cru Classe, Saint-Julien (Magnums)</v>
      </c>
      <c r="D125" s="7">
        <v>800</v>
      </c>
      <c r="E125" s="7">
        <v>1000</v>
      </c>
      <c r="P125" s="18" t="s">
        <v>327</v>
      </c>
      <c r="Q125" s="14" t="s">
        <v>767</v>
      </c>
    </row>
    <row r="126" spans="1:17" ht="12" customHeight="1" x14ac:dyDescent="0.2">
      <c r="A126" s="8">
        <v>124</v>
      </c>
      <c r="B126" s="8">
        <v>2001</v>
      </c>
      <c r="C126" s="13" t="str">
        <f t="shared" si="1"/>
        <v>Chateau Magdelaine Premier Grand Cru Classe B, Saint-Emilion Grand Cru</v>
      </c>
      <c r="D126" s="7">
        <v>140</v>
      </c>
      <c r="E126" s="7">
        <v>180</v>
      </c>
      <c r="P126" s="18" t="s">
        <v>321</v>
      </c>
      <c r="Q126" s="14" t="s">
        <v>768</v>
      </c>
    </row>
    <row r="127" spans="1:17" ht="12" customHeight="1" x14ac:dyDescent="0.2">
      <c r="A127" s="8">
        <v>125</v>
      </c>
      <c r="B127" s="8">
        <v>2001</v>
      </c>
      <c r="C127" s="13" t="str">
        <f t="shared" si="1"/>
        <v>Chateau La Fleur-Petrus, Pomerol</v>
      </c>
      <c r="D127" s="7">
        <v>280</v>
      </c>
      <c r="E127" s="7">
        <v>380</v>
      </c>
      <c r="P127" s="18" t="s">
        <v>74</v>
      </c>
      <c r="Q127" s="14" t="s">
        <v>769</v>
      </c>
    </row>
    <row r="128" spans="1:17" ht="12" customHeight="1" x14ac:dyDescent="0.2">
      <c r="A128" s="8">
        <v>126</v>
      </c>
      <c r="B128" s="8">
        <v>2002</v>
      </c>
      <c r="C128" s="13" t="str">
        <f t="shared" si="1"/>
        <v>Cos d'Estournel 2eme Cru Classe, Saint-Estephe</v>
      </c>
      <c r="D128" s="7">
        <v>900</v>
      </c>
      <c r="E128" s="7">
        <v>1200</v>
      </c>
      <c r="P128" s="18" t="s">
        <v>328</v>
      </c>
      <c r="Q128" s="14" t="s">
        <v>770</v>
      </c>
    </row>
    <row r="129" spans="1:17" ht="12" customHeight="1" x14ac:dyDescent="0.2">
      <c r="A129" s="8">
        <v>127</v>
      </c>
      <c r="B129" s="8">
        <v>2002</v>
      </c>
      <c r="C129" s="13" t="str">
        <f t="shared" si="1"/>
        <v>Chateau Montrose 2eme Cru Classe, Saint-Estephe</v>
      </c>
      <c r="D129" s="7">
        <v>700</v>
      </c>
      <c r="E129" s="7">
        <v>900</v>
      </c>
      <c r="P129" s="18" t="s">
        <v>39</v>
      </c>
      <c r="Q129" s="14" t="s">
        <v>771</v>
      </c>
    </row>
    <row r="130" spans="1:17" ht="12" customHeight="1" x14ac:dyDescent="0.2">
      <c r="A130" s="8">
        <v>128</v>
      </c>
      <c r="B130" s="8">
        <v>2002</v>
      </c>
      <c r="C130" s="13" t="str">
        <f t="shared" si="1"/>
        <v>Ducru-Beaucaillou 2eme Cru Classe, Saint-Julien</v>
      </c>
      <c r="D130" s="7">
        <v>700</v>
      </c>
      <c r="E130" s="7">
        <v>900</v>
      </c>
      <c r="P130" s="18" t="s">
        <v>31</v>
      </c>
      <c r="Q130" s="14" t="s">
        <v>772</v>
      </c>
    </row>
    <row r="131" spans="1:17" ht="12" customHeight="1" x14ac:dyDescent="0.2">
      <c r="A131" s="8">
        <v>129</v>
      </c>
      <c r="B131" s="8">
        <v>2002</v>
      </c>
      <c r="C131" s="13" t="str">
        <f t="shared" si="1"/>
        <v>Chateau Talbot 4eme Cru Classe, Saint-Julien (Magnums)</v>
      </c>
      <c r="D131" s="7">
        <v>600</v>
      </c>
      <c r="E131" s="7">
        <v>800</v>
      </c>
      <c r="P131" s="18" t="s">
        <v>329</v>
      </c>
      <c r="Q131" s="14" t="s">
        <v>773</v>
      </c>
    </row>
    <row r="132" spans="1:17" ht="12" customHeight="1" x14ac:dyDescent="0.2">
      <c r="A132" s="8">
        <v>130</v>
      </c>
      <c r="B132" s="8">
        <v>2002</v>
      </c>
      <c r="C132" s="13" t="str">
        <f t="shared" ref="C132:C195" si="2">HYPERLINK(Q132,P132)</f>
        <v>Chateau Lynch-Bages 5eme Cru Classe, Pauillac</v>
      </c>
      <c r="D132" s="7">
        <v>700</v>
      </c>
      <c r="E132" s="7">
        <v>900</v>
      </c>
      <c r="P132" s="18" t="s">
        <v>46</v>
      </c>
      <c r="Q132" s="14" t="s">
        <v>774</v>
      </c>
    </row>
    <row r="133" spans="1:17" ht="12" customHeight="1" x14ac:dyDescent="0.2">
      <c r="A133" s="8">
        <v>131</v>
      </c>
      <c r="B133" s="8">
        <v>2002</v>
      </c>
      <c r="C133" s="13" t="str">
        <f t="shared" si="2"/>
        <v>Chateau Lynch-Bages 5eme Cru Classe, Pauillac</v>
      </c>
      <c r="D133" s="7">
        <v>600</v>
      </c>
      <c r="E133" s="7">
        <v>800</v>
      </c>
      <c r="P133" s="18" t="s">
        <v>46</v>
      </c>
      <c r="Q133" s="14" t="s">
        <v>775</v>
      </c>
    </row>
    <row r="134" spans="1:17" ht="12" customHeight="1" x14ac:dyDescent="0.2">
      <c r="A134" s="8">
        <v>132</v>
      </c>
      <c r="B134" s="8">
        <v>2002</v>
      </c>
      <c r="C134" s="13" t="str">
        <f t="shared" si="2"/>
        <v>Chateau Pontet-Canet 5eme Cru Classe, Pauillac (Magnums)</v>
      </c>
      <c r="D134" s="7">
        <v>650</v>
      </c>
      <c r="E134" s="7">
        <v>850</v>
      </c>
      <c r="P134" s="18" t="s">
        <v>330</v>
      </c>
      <c r="Q134" s="14" t="s">
        <v>776</v>
      </c>
    </row>
    <row r="135" spans="1:17" ht="12" customHeight="1" x14ac:dyDescent="0.2">
      <c r="A135" s="8">
        <v>133</v>
      </c>
      <c r="B135" s="8">
        <v>2002</v>
      </c>
      <c r="C135" s="13" t="str">
        <f t="shared" si="2"/>
        <v>Chateau Pontet-Canet 5eme Cru Classe, Pauillac</v>
      </c>
      <c r="D135" s="7">
        <v>500</v>
      </c>
      <c r="E135" s="7">
        <v>600</v>
      </c>
      <c r="P135" s="18" t="s">
        <v>61</v>
      </c>
      <c r="Q135" s="14" t="s">
        <v>777</v>
      </c>
    </row>
    <row r="136" spans="1:17" ht="12" customHeight="1" x14ac:dyDescent="0.2">
      <c r="A136" s="8">
        <v>134</v>
      </c>
      <c r="B136" s="8">
        <v>2003</v>
      </c>
      <c r="C136" s="13" t="str">
        <f t="shared" si="2"/>
        <v>Chateau Prieure-Lichine 4eme Cru Classe, Margaux (Magnums)</v>
      </c>
      <c r="D136" s="7">
        <v>380</v>
      </c>
      <c r="E136" s="7">
        <v>480</v>
      </c>
      <c r="P136" s="18" t="s">
        <v>331</v>
      </c>
      <c r="Q136" s="14" t="s">
        <v>778</v>
      </c>
    </row>
    <row r="137" spans="1:17" ht="12" customHeight="1" x14ac:dyDescent="0.2">
      <c r="A137" s="8">
        <v>135</v>
      </c>
      <c r="B137" s="8">
        <v>2003</v>
      </c>
      <c r="C137" s="13" t="str">
        <f t="shared" si="2"/>
        <v>Chateau Lafon-Rochet 4eme Cru Classe, Saint-Estephe</v>
      </c>
      <c r="D137" s="7">
        <v>250</v>
      </c>
      <c r="E137" s="7">
        <v>360</v>
      </c>
      <c r="P137" s="18" t="s">
        <v>332</v>
      </c>
      <c r="Q137" s="14" t="s">
        <v>779</v>
      </c>
    </row>
    <row r="138" spans="1:17" ht="12" customHeight="1" x14ac:dyDescent="0.2">
      <c r="A138" s="8">
        <v>136</v>
      </c>
      <c r="B138" s="8">
        <v>2003</v>
      </c>
      <c r="C138" s="13" t="str">
        <f t="shared" si="2"/>
        <v>Chateau Beychevelle 4eme Cru Classe, Saint-Julien</v>
      </c>
      <c r="D138" s="7">
        <v>650</v>
      </c>
      <c r="E138" s="7">
        <v>850</v>
      </c>
      <c r="P138" s="18" t="s">
        <v>308</v>
      </c>
      <c r="Q138" s="14" t="s">
        <v>780</v>
      </c>
    </row>
    <row r="139" spans="1:17" ht="12" customHeight="1" x14ac:dyDescent="0.2">
      <c r="A139" s="8">
        <v>137</v>
      </c>
      <c r="B139" s="8">
        <v>2003</v>
      </c>
      <c r="C139" s="13" t="str">
        <f t="shared" si="2"/>
        <v>Chateau Branaire-Ducru 4eme Cru Classe, Saint-Julien</v>
      </c>
      <c r="D139" s="7">
        <v>440</v>
      </c>
      <c r="E139" s="7">
        <v>600</v>
      </c>
      <c r="P139" s="18" t="s">
        <v>333</v>
      </c>
      <c r="Q139" s="14" t="s">
        <v>781</v>
      </c>
    </row>
    <row r="140" spans="1:17" ht="12" customHeight="1" x14ac:dyDescent="0.2">
      <c r="A140" s="8">
        <v>138</v>
      </c>
      <c r="B140" s="8">
        <v>2003</v>
      </c>
      <c r="C140" s="13" t="str">
        <f t="shared" si="2"/>
        <v>Chateau Grand-Puy-Lacoste 5eme Cru Classe, Pauillac</v>
      </c>
      <c r="D140" s="7">
        <v>400</v>
      </c>
      <c r="E140" s="7">
        <v>600</v>
      </c>
      <c r="P140" s="18" t="s">
        <v>83</v>
      </c>
      <c r="Q140" s="14" t="s">
        <v>782</v>
      </c>
    </row>
    <row r="141" spans="1:17" ht="12" customHeight="1" x14ac:dyDescent="0.2">
      <c r="A141" s="8">
        <v>139</v>
      </c>
      <c r="B141" s="8">
        <v>2003</v>
      </c>
      <c r="C141" s="13" t="str">
        <f t="shared" si="2"/>
        <v>Chateau Grand-Puy-Lacoste 5eme Cru Classe, Pauillac</v>
      </c>
      <c r="D141" s="7">
        <v>400</v>
      </c>
      <c r="E141" s="7">
        <v>500</v>
      </c>
      <c r="P141" s="18" t="s">
        <v>83</v>
      </c>
      <c r="Q141" s="14" t="s">
        <v>783</v>
      </c>
    </row>
    <row r="142" spans="1:17" ht="12" customHeight="1" x14ac:dyDescent="0.2">
      <c r="A142" s="8">
        <v>140</v>
      </c>
      <c r="B142" s="8">
        <v>2003</v>
      </c>
      <c r="C142" s="13" t="str">
        <f t="shared" si="2"/>
        <v>Chateau Grand-Puy-Lacoste 5eme Cru Classe, Pauillac</v>
      </c>
      <c r="D142" s="7">
        <v>400</v>
      </c>
      <c r="E142" s="7">
        <v>500</v>
      </c>
      <c r="P142" s="18" t="s">
        <v>83</v>
      </c>
      <c r="Q142" s="14" t="s">
        <v>784</v>
      </c>
    </row>
    <row r="143" spans="1:17" ht="12" customHeight="1" x14ac:dyDescent="0.2">
      <c r="A143" s="8">
        <v>141</v>
      </c>
      <c r="B143" s="8">
        <v>2003</v>
      </c>
      <c r="C143" s="13" t="str">
        <f t="shared" si="2"/>
        <v>Chateau Haut-Batailley 5eme Cru Classe, Pauillac</v>
      </c>
      <c r="D143" s="7">
        <v>300</v>
      </c>
      <c r="E143" s="7">
        <v>400</v>
      </c>
      <c r="P143" s="18" t="s">
        <v>334</v>
      </c>
      <c r="Q143" s="14" t="s">
        <v>785</v>
      </c>
    </row>
    <row r="144" spans="1:17" ht="12" customHeight="1" x14ac:dyDescent="0.2">
      <c r="A144" s="8">
        <v>142</v>
      </c>
      <c r="B144" s="8">
        <v>2003</v>
      </c>
      <c r="C144" s="13" t="str">
        <f t="shared" si="2"/>
        <v>Chateau Lynch-Bages 5eme Cru Classe, Pauillac</v>
      </c>
      <c r="D144" s="7">
        <v>800</v>
      </c>
      <c r="E144" s="7">
        <v>1000</v>
      </c>
      <c r="P144" s="18" t="s">
        <v>46</v>
      </c>
      <c r="Q144" s="14" t="s">
        <v>786</v>
      </c>
    </row>
    <row r="145" spans="1:17" ht="12" customHeight="1" x14ac:dyDescent="0.2">
      <c r="A145" s="8">
        <v>143</v>
      </c>
      <c r="B145" s="8">
        <v>2003</v>
      </c>
      <c r="C145" s="13" t="str">
        <f t="shared" si="2"/>
        <v>Chateau Lynch-Bages 5eme Cru Classe, Pauillac</v>
      </c>
      <c r="D145" s="7">
        <v>700</v>
      </c>
      <c r="E145" s="7">
        <v>900</v>
      </c>
      <c r="P145" s="18" t="s">
        <v>46</v>
      </c>
      <c r="Q145" s="14" t="s">
        <v>787</v>
      </c>
    </row>
    <row r="146" spans="1:17" ht="12" customHeight="1" x14ac:dyDescent="0.2">
      <c r="A146" s="8">
        <v>144</v>
      </c>
      <c r="B146" s="8">
        <v>2003</v>
      </c>
      <c r="C146" s="13" t="str">
        <f t="shared" si="2"/>
        <v>Chateau Lynch-Bages 5eme Cru Classe, Pauillac</v>
      </c>
      <c r="D146" s="7">
        <v>700</v>
      </c>
      <c r="E146" s="7">
        <v>900</v>
      </c>
      <c r="P146" s="18" t="s">
        <v>46</v>
      </c>
      <c r="Q146" s="14" t="s">
        <v>788</v>
      </c>
    </row>
    <row r="147" spans="1:17" ht="12" customHeight="1" x14ac:dyDescent="0.2">
      <c r="A147" s="8">
        <v>145</v>
      </c>
      <c r="B147" s="8">
        <v>2003</v>
      </c>
      <c r="C147" s="13" t="str">
        <f t="shared" si="2"/>
        <v>Chateau Pontet-Canet 5eme Cru Classe, Pauillac</v>
      </c>
      <c r="D147" s="7">
        <v>600</v>
      </c>
      <c r="E147" s="7">
        <v>800</v>
      </c>
      <c r="P147" s="18" t="s">
        <v>61</v>
      </c>
      <c r="Q147" s="14" t="s">
        <v>789</v>
      </c>
    </row>
    <row r="148" spans="1:17" ht="12" customHeight="1" x14ac:dyDescent="0.2">
      <c r="A148" s="8">
        <v>146</v>
      </c>
      <c r="B148" s="8">
        <v>2003</v>
      </c>
      <c r="C148" s="13" t="str">
        <f t="shared" si="2"/>
        <v>Chateau Cantemerle 5eme Cru Classe, Haut-Medoc</v>
      </c>
      <c r="D148" s="7">
        <v>180</v>
      </c>
      <c r="E148" s="7">
        <v>260</v>
      </c>
      <c r="P148" s="18" t="s">
        <v>313</v>
      </c>
      <c r="Q148" s="14" t="s">
        <v>790</v>
      </c>
    </row>
    <row r="149" spans="1:17" ht="12" customHeight="1" x14ac:dyDescent="0.2">
      <c r="A149" s="8">
        <v>147</v>
      </c>
      <c r="B149" s="8">
        <v>2003</v>
      </c>
      <c r="C149" s="13" t="str">
        <f t="shared" si="2"/>
        <v>Chateau La Fleur-Petrus, Pomerol</v>
      </c>
      <c r="D149" s="7">
        <v>420</v>
      </c>
      <c r="E149" s="7">
        <v>520</v>
      </c>
      <c r="P149" s="18" t="s">
        <v>74</v>
      </c>
      <c r="Q149" s="14" t="s">
        <v>791</v>
      </c>
    </row>
    <row r="150" spans="1:17" ht="12" customHeight="1" x14ac:dyDescent="0.2">
      <c r="A150" s="8">
        <v>148</v>
      </c>
      <c r="B150" s="8">
        <v>2004</v>
      </c>
      <c r="C150" s="13" t="str">
        <f t="shared" si="2"/>
        <v>Chateau Pichon Longueville Comtesse de Lalande 2eme Cru Classe, Pauillac</v>
      </c>
      <c r="D150" s="7">
        <v>800</v>
      </c>
      <c r="E150" s="7">
        <v>1200</v>
      </c>
      <c r="P150" s="18" t="s">
        <v>305</v>
      </c>
      <c r="Q150" s="14" t="s">
        <v>792</v>
      </c>
    </row>
    <row r="151" spans="1:17" ht="12" customHeight="1" x14ac:dyDescent="0.2">
      <c r="A151" s="8">
        <v>149</v>
      </c>
      <c r="B151" s="8">
        <v>2004</v>
      </c>
      <c r="C151" s="13" t="str">
        <f t="shared" si="2"/>
        <v>Chateau Pichon Longueville Comtesse de Lalande 2eme Cru Classe, Pauillac</v>
      </c>
      <c r="D151" s="7">
        <v>700</v>
      </c>
      <c r="E151" s="7">
        <v>900</v>
      </c>
      <c r="P151" s="18" t="s">
        <v>305</v>
      </c>
      <c r="Q151" s="14" t="s">
        <v>793</v>
      </c>
    </row>
    <row r="152" spans="1:17" ht="12" customHeight="1" x14ac:dyDescent="0.2">
      <c r="A152" s="8">
        <v>150</v>
      </c>
      <c r="B152" s="8">
        <v>2004</v>
      </c>
      <c r="C152" s="13" t="str">
        <f t="shared" si="2"/>
        <v>Chateau Leoville Barton 2eme Cru Classe, Saint-Julien</v>
      </c>
      <c r="D152" s="7">
        <v>400</v>
      </c>
      <c r="E152" s="7">
        <v>600</v>
      </c>
      <c r="P152" s="18" t="s">
        <v>62</v>
      </c>
      <c r="Q152" s="14" t="s">
        <v>794</v>
      </c>
    </row>
    <row r="153" spans="1:17" ht="12" customHeight="1" x14ac:dyDescent="0.2">
      <c r="A153" s="8">
        <v>151</v>
      </c>
      <c r="B153" s="8">
        <v>2004</v>
      </c>
      <c r="C153" s="13" t="str">
        <f t="shared" si="2"/>
        <v>Chateau Leoville Las Cases 2eme Cru Classe, Saint-Julien</v>
      </c>
      <c r="D153" s="7">
        <v>800</v>
      </c>
      <c r="E153" s="7">
        <v>1200</v>
      </c>
      <c r="P153" s="18" t="s">
        <v>317</v>
      </c>
      <c r="Q153" s="14" t="s">
        <v>795</v>
      </c>
    </row>
    <row r="154" spans="1:17" ht="12" customHeight="1" x14ac:dyDescent="0.2">
      <c r="A154" s="8">
        <v>152</v>
      </c>
      <c r="B154" s="8">
        <v>2004</v>
      </c>
      <c r="C154" s="13" t="str">
        <f t="shared" si="2"/>
        <v>Chateau Leoville Las Cases 2eme Cru Classe, Saint-Julien</v>
      </c>
      <c r="D154" s="7">
        <v>800</v>
      </c>
      <c r="E154" s="7">
        <v>1200</v>
      </c>
      <c r="P154" s="18" t="s">
        <v>317</v>
      </c>
      <c r="Q154" s="14" t="s">
        <v>796</v>
      </c>
    </row>
    <row r="155" spans="1:17" ht="12" customHeight="1" x14ac:dyDescent="0.2">
      <c r="A155" s="8">
        <v>153</v>
      </c>
      <c r="B155" s="8">
        <v>2004</v>
      </c>
      <c r="C155" s="13" t="str">
        <f t="shared" si="2"/>
        <v>Chateau Leoville Poyferre 2eme Cru Classe, Saint-Julien (Double Magnums)</v>
      </c>
      <c r="D155" s="7">
        <v>400</v>
      </c>
      <c r="E155" s="7">
        <v>600</v>
      </c>
      <c r="P155" s="18" t="s">
        <v>335</v>
      </c>
      <c r="Q155" s="14" t="s">
        <v>797</v>
      </c>
    </row>
    <row r="156" spans="1:17" ht="12" customHeight="1" x14ac:dyDescent="0.2">
      <c r="A156" s="8">
        <v>154</v>
      </c>
      <c r="B156" s="8">
        <v>2004</v>
      </c>
      <c r="C156" s="13" t="str">
        <f t="shared" si="2"/>
        <v>Chateau d'Armailhac 5eme Cru Classe, Pauillac</v>
      </c>
      <c r="D156" s="7">
        <v>340</v>
      </c>
      <c r="E156" s="7">
        <v>460</v>
      </c>
      <c r="P156" s="18" t="s">
        <v>77</v>
      </c>
      <c r="Q156" s="14" t="s">
        <v>798</v>
      </c>
    </row>
    <row r="157" spans="1:17" ht="12" customHeight="1" x14ac:dyDescent="0.2">
      <c r="A157" s="8">
        <v>155</v>
      </c>
      <c r="B157" s="8">
        <v>2004</v>
      </c>
      <c r="C157" s="13" t="str">
        <f t="shared" si="2"/>
        <v>Domaine de Chevalier, Rouge Cru Classe, Pessac-Leognan</v>
      </c>
      <c r="D157" s="7">
        <v>280</v>
      </c>
      <c r="E157" s="7">
        <v>360</v>
      </c>
      <c r="P157" s="18" t="s">
        <v>84</v>
      </c>
      <c r="Q157" s="14" t="s">
        <v>799</v>
      </c>
    </row>
    <row r="158" spans="1:17" ht="12" customHeight="1" x14ac:dyDescent="0.2">
      <c r="A158" s="8">
        <v>156</v>
      </c>
      <c r="B158" s="8">
        <v>2004</v>
      </c>
      <c r="C158" s="13" t="str">
        <f t="shared" si="2"/>
        <v>Chateau La Gurgue, Margaux</v>
      </c>
      <c r="D158" s="7">
        <v>180</v>
      </c>
      <c r="E158" s="7">
        <v>240</v>
      </c>
      <c r="P158" s="18" t="s">
        <v>336</v>
      </c>
      <c r="Q158" s="14" t="s">
        <v>800</v>
      </c>
    </row>
    <row r="159" spans="1:17" ht="12" customHeight="1" x14ac:dyDescent="0.2">
      <c r="A159" s="8">
        <v>157</v>
      </c>
      <c r="B159" s="8">
        <v>2004</v>
      </c>
      <c r="C159" s="13" t="str">
        <f t="shared" si="2"/>
        <v>Chateau Meyney, Saint-Estephe</v>
      </c>
      <c r="D159" s="7">
        <v>200</v>
      </c>
      <c r="E159" s="7">
        <v>300</v>
      </c>
      <c r="P159" s="18" t="s">
        <v>337</v>
      </c>
      <c r="Q159" s="14" t="s">
        <v>801</v>
      </c>
    </row>
    <row r="160" spans="1:17" ht="12" customHeight="1" x14ac:dyDescent="0.2">
      <c r="A160" s="8">
        <v>158</v>
      </c>
      <c r="B160" s="8">
        <v>2004</v>
      </c>
      <c r="C160" s="13" t="str">
        <f t="shared" si="2"/>
        <v>Chateau Coufran, Haut-Medoc</v>
      </c>
      <c r="D160" s="7">
        <v>60</v>
      </c>
      <c r="E160" s="7">
        <v>90</v>
      </c>
      <c r="P160" s="18" t="s">
        <v>338</v>
      </c>
      <c r="Q160" s="14" t="s">
        <v>802</v>
      </c>
    </row>
    <row r="161" spans="1:17" ht="12" customHeight="1" x14ac:dyDescent="0.2">
      <c r="A161" s="8">
        <v>159</v>
      </c>
      <c r="B161" s="8">
        <v>2004</v>
      </c>
      <c r="C161" s="13" t="str">
        <f t="shared" si="2"/>
        <v>Chateau Malescasse, Haut-Medoc</v>
      </c>
      <c r="D161" s="7">
        <v>160</v>
      </c>
      <c r="E161" s="7">
        <v>220</v>
      </c>
      <c r="P161" s="18" t="s">
        <v>339</v>
      </c>
      <c r="Q161" s="14" t="s">
        <v>803</v>
      </c>
    </row>
    <row r="162" spans="1:17" ht="12" customHeight="1" x14ac:dyDescent="0.2">
      <c r="A162" s="8">
        <v>160</v>
      </c>
      <c r="B162" s="8">
        <v>2005</v>
      </c>
      <c r="C162" s="13" t="str">
        <f t="shared" si="2"/>
        <v>Chateau Haut-Bages Liberal 5eme Cru Classe, Pauillac</v>
      </c>
      <c r="D162" s="7">
        <v>320</v>
      </c>
      <c r="E162" s="7">
        <v>420</v>
      </c>
      <c r="P162" s="18" t="s">
        <v>340</v>
      </c>
      <c r="Q162" s="14" t="s">
        <v>804</v>
      </c>
    </row>
    <row r="163" spans="1:17" ht="12" customHeight="1" x14ac:dyDescent="0.2">
      <c r="A163" s="8">
        <v>161</v>
      </c>
      <c r="B163" s="8">
        <v>2005</v>
      </c>
      <c r="C163" s="13" t="str">
        <f t="shared" si="2"/>
        <v>Chateau Haut-Bages Liberal 5eme Cru Classe, Pauillac</v>
      </c>
      <c r="D163" s="7">
        <v>320</v>
      </c>
      <c r="E163" s="7">
        <v>420</v>
      </c>
      <c r="P163" s="18" t="s">
        <v>340</v>
      </c>
      <c r="Q163" s="14" t="s">
        <v>805</v>
      </c>
    </row>
    <row r="164" spans="1:17" ht="12" customHeight="1" x14ac:dyDescent="0.2">
      <c r="A164" s="8">
        <v>162</v>
      </c>
      <c r="B164" s="8">
        <v>2005</v>
      </c>
      <c r="C164" s="13" t="str">
        <f t="shared" si="2"/>
        <v>Pavillon Rouge du Chateau Margaux, Margaux</v>
      </c>
      <c r="D164" s="7">
        <v>500</v>
      </c>
      <c r="E164" s="7">
        <v>650</v>
      </c>
      <c r="P164" s="18" t="s">
        <v>341</v>
      </c>
      <c r="Q164" s="14" t="s">
        <v>806</v>
      </c>
    </row>
    <row r="165" spans="1:17" ht="12" customHeight="1" x14ac:dyDescent="0.2">
      <c r="A165" s="8">
        <v>163</v>
      </c>
      <c r="B165" s="8">
        <v>2005</v>
      </c>
      <c r="C165" s="13" t="str">
        <f t="shared" si="2"/>
        <v>Les Forts de Latour, Pauillac</v>
      </c>
      <c r="D165" s="7">
        <v>480</v>
      </c>
      <c r="E165" s="7">
        <v>600</v>
      </c>
      <c r="P165" s="18" t="s">
        <v>45</v>
      </c>
      <c r="Q165" s="14" t="s">
        <v>807</v>
      </c>
    </row>
    <row r="166" spans="1:17" ht="12" customHeight="1" x14ac:dyDescent="0.2">
      <c r="A166" s="8">
        <v>164</v>
      </c>
      <c r="B166" s="8">
        <v>2005</v>
      </c>
      <c r="C166" s="13" t="str">
        <f t="shared" si="2"/>
        <v>Chateau Les Carmes Haut-Brion, Pessac-Leognan</v>
      </c>
      <c r="D166" s="7">
        <v>700</v>
      </c>
      <c r="E166" s="7">
        <v>900</v>
      </c>
      <c r="P166" s="18" t="s">
        <v>342</v>
      </c>
      <c r="Q166" s="14" t="s">
        <v>808</v>
      </c>
    </row>
    <row r="167" spans="1:17" ht="12" customHeight="1" x14ac:dyDescent="0.2">
      <c r="A167" s="8">
        <v>165</v>
      </c>
      <c r="B167" s="8">
        <v>2005</v>
      </c>
      <c r="C167" s="13" t="str">
        <f t="shared" si="2"/>
        <v>La Croix Ducru-Beaucaillou, Saint-Julien</v>
      </c>
      <c r="D167" s="7">
        <v>300</v>
      </c>
      <c r="E167" s="7">
        <v>400</v>
      </c>
      <c r="P167" s="18" t="s">
        <v>343</v>
      </c>
      <c r="Q167" s="14" t="s">
        <v>809</v>
      </c>
    </row>
    <row r="168" spans="1:17" ht="12" customHeight="1" x14ac:dyDescent="0.2">
      <c r="A168" s="8">
        <v>166</v>
      </c>
      <c r="B168" s="8">
        <v>2005</v>
      </c>
      <c r="C168" s="13" t="str">
        <f t="shared" si="2"/>
        <v>Chateau Charmail, Haut-Medoc</v>
      </c>
      <c r="D168" s="7">
        <v>140</v>
      </c>
      <c r="E168" s="7">
        <v>180</v>
      </c>
      <c r="P168" s="18" t="s">
        <v>344</v>
      </c>
      <c r="Q168" s="14" t="s">
        <v>810</v>
      </c>
    </row>
    <row r="169" spans="1:17" ht="12" customHeight="1" x14ac:dyDescent="0.2">
      <c r="A169" s="8">
        <v>167</v>
      </c>
      <c r="B169" s="8">
        <v>2005</v>
      </c>
      <c r="C169" s="13" t="str">
        <f t="shared" si="2"/>
        <v>Chateau Charmail, Haut-Medoc</v>
      </c>
      <c r="D169" s="7">
        <v>140</v>
      </c>
      <c r="E169" s="7">
        <v>180</v>
      </c>
      <c r="P169" s="18" t="s">
        <v>344</v>
      </c>
      <c r="Q169" s="14" t="s">
        <v>811</v>
      </c>
    </row>
    <row r="170" spans="1:17" ht="12" customHeight="1" x14ac:dyDescent="0.2">
      <c r="A170" s="8">
        <v>168</v>
      </c>
      <c r="B170" s="8">
        <v>2005</v>
      </c>
      <c r="C170" s="13" t="str">
        <f t="shared" si="2"/>
        <v>Chateau Certan Marzelle, Pomerol</v>
      </c>
      <c r="D170" s="7">
        <v>420</v>
      </c>
      <c r="E170" s="7">
        <v>540</v>
      </c>
      <c r="P170" s="18" t="s">
        <v>345</v>
      </c>
      <c r="Q170" s="14" t="s">
        <v>812</v>
      </c>
    </row>
    <row r="171" spans="1:17" ht="12" customHeight="1" x14ac:dyDescent="0.2">
      <c r="A171" s="8">
        <v>169</v>
      </c>
      <c r="B171" s="8">
        <v>2005</v>
      </c>
      <c r="C171" s="13" t="str">
        <f t="shared" si="2"/>
        <v>Chateau La Grave, Pomerol</v>
      </c>
      <c r="D171" s="7">
        <v>280</v>
      </c>
      <c r="E171" s="7">
        <v>380</v>
      </c>
      <c r="P171" s="18" t="s">
        <v>346</v>
      </c>
      <c r="Q171" s="14" t="s">
        <v>813</v>
      </c>
    </row>
    <row r="172" spans="1:17" ht="12" customHeight="1" x14ac:dyDescent="0.2">
      <c r="A172" s="8">
        <v>170</v>
      </c>
      <c r="B172" s="8">
        <v>2005</v>
      </c>
      <c r="C172" s="13" t="str">
        <f t="shared" si="2"/>
        <v>Chateau La Grave, Pomerol</v>
      </c>
      <c r="D172" s="7">
        <v>280</v>
      </c>
      <c r="E172" s="7">
        <v>380</v>
      </c>
      <c r="P172" s="18" t="s">
        <v>346</v>
      </c>
      <c r="Q172" s="14" t="s">
        <v>814</v>
      </c>
    </row>
    <row r="173" spans="1:17" ht="12" customHeight="1" x14ac:dyDescent="0.2">
      <c r="A173" s="8">
        <v>171</v>
      </c>
      <c r="B173" s="8">
        <v>2006</v>
      </c>
      <c r="C173" s="13" t="str">
        <f t="shared" si="2"/>
        <v>Chateau Langoa Barton 3eme Cru Classe, Saint-Julien</v>
      </c>
      <c r="D173" s="7">
        <v>320</v>
      </c>
      <c r="E173" s="7">
        <v>400</v>
      </c>
      <c r="P173" s="18" t="s">
        <v>319</v>
      </c>
      <c r="Q173" s="14" t="s">
        <v>815</v>
      </c>
    </row>
    <row r="174" spans="1:17" ht="12" customHeight="1" x14ac:dyDescent="0.2">
      <c r="A174" s="8">
        <v>172</v>
      </c>
      <c r="B174" s="8">
        <v>2006</v>
      </c>
      <c r="C174" s="13" t="str">
        <f t="shared" si="2"/>
        <v>Chateau Grand-Puy-Lacoste 5eme Cru Classe, Pauillac</v>
      </c>
      <c r="D174" s="7">
        <v>200</v>
      </c>
      <c r="E174" s="7">
        <v>300</v>
      </c>
      <c r="P174" s="18" t="s">
        <v>83</v>
      </c>
      <c r="Q174" s="14" t="s">
        <v>816</v>
      </c>
    </row>
    <row r="175" spans="1:17" ht="12" customHeight="1" x14ac:dyDescent="0.2">
      <c r="A175" s="8">
        <v>173</v>
      </c>
      <c r="B175" s="8">
        <v>2006</v>
      </c>
      <c r="C175" s="13" t="str">
        <f t="shared" si="2"/>
        <v>Chateau Grand-Puy-Lacoste 5eme Cru Classe, Pauillac</v>
      </c>
      <c r="D175" s="7">
        <v>100</v>
      </c>
      <c r="E175" s="7">
        <v>150</v>
      </c>
      <c r="P175" s="18" t="s">
        <v>83</v>
      </c>
      <c r="Q175" s="14" t="s">
        <v>817</v>
      </c>
    </row>
    <row r="176" spans="1:17" ht="12" customHeight="1" x14ac:dyDescent="0.2">
      <c r="A176" s="8">
        <v>174</v>
      </c>
      <c r="B176" s="8">
        <v>2006</v>
      </c>
      <c r="C176" s="13" t="str">
        <f t="shared" si="2"/>
        <v>Chateau Haut-Bailly Cru Classe, Pessac-Leognan</v>
      </c>
      <c r="D176" s="7">
        <v>400</v>
      </c>
      <c r="E176" s="7">
        <v>480</v>
      </c>
      <c r="P176" s="18" t="s">
        <v>347</v>
      </c>
      <c r="Q176" s="14" t="s">
        <v>818</v>
      </c>
    </row>
    <row r="177" spans="1:17" ht="12" customHeight="1" x14ac:dyDescent="0.2">
      <c r="A177" s="8">
        <v>175</v>
      </c>
      <c r="B177" s="8">
        <v>2006</v>
      </c>
      <c r="C177" s="13" t="str">
        <f t="shared" si="2"/>
        <v>Chateau Meyney, Saint-Estephe</v>
      </c>
      <c r="D177" s="7">
        <v>180</v>
      </c>
      <c r="E177" s="7">
        <v>260</v>
      </c>
      <c r="P177" s="18" t="s">
        <v>337</v>
      </c>
      <c r="Q177" s="14" t="s">
        <v>819</v>
      </c>
    </row>
    <row r="178" spans="1:17" ht="12" customHeight="1" x14ac:dyDescent="0.2">
      <c r="A178" s="8">
        <v>176</v>
      </c>
      <c r="B178" s="8">
        <v>2006</v>
      </c>
      <c r="C178" s="13" t="str">
        <f t="shared" si="2"/>
        <v>Chateau Grand Corbin-Despagne Grand Cru Classe, Saint-Emilion Grand Cru</v>
      </c>
      <c r="D178" s="7">
        <v>180</v>
      </c>
      <c r="E178" s="7">
        <v>280</v>
      </c>
      <c r="P178" s="18" t="s">
        <v>323</v>
      </c>
      <c r="Q178" s="14" t="s">
        <v>820</v>
      </c>
    </row>
    <row r="179" spans="1:17" ht="12" customHeight="1" x14ac:dyDescent="0.2">
      <c r="A179" s="8">
        <v>177</v>
      </c>
      <c r="B179" s="8">
        <v>2006</v>
      </c>
      <c r="C179" s="13" t="str">
        <f t="shared" si="2"/>
        <v>Chateau Certan Marzelle, Pomerol</v>
      </c>
      <c r="D179" s="7">
        <v>400</v>
      </c>
      <c r="E179" s="7">
        <v>500</v>
      </c>
      <c r="P179" s="18" t="s">
        <v>345</v>
      </c>
      <c r="Q179" s="14" t="s">
        <v>821</v>
      </c>
    </row>
    <row r="180" spans="1:17" ht="12" customHeight="1" x14ac:dyDescent="0.2">
      <c r="A180" s="8">
        <v>178</v>
      </c>
      <c r="B180" s="8">
        <v>2007</v>
      </c>
      <c r="C180" s="13" t="str">
        <f t="shared" si="2"/>
        <v>Chateau Margaux Premier Cru Classe, Margaux (Magnums) - In Bond</v>
      </c>
      <c r="D180" s="7">
        <v>1400</v>
      </c>
      <c r="E180" s="7">
        <v>2000</v>
      </c>
      <c r="P180" s="18" t="s">
        <v>348</v>
      </c>
      <c r="Q180" s="14" t="s">
        <v>822</v>
      </c>
    </row>
    <row r="181" spans="1:17" ht="12" customHeight="1" x14ac:dyDescent="0.2">
      <c r="A181" s="8">
        <v>179</v>
      </c>
      <c r="B181" s="8">
        <v>2007</v>
      </c>
      <c r="C181" s="13" t="str">
        <f t="shared" si="2"/>
        <v>Chateau Pichon Longueville Comtesse de Lalande 2eme Cru Classe, Pauillac</v>
      </c>
      <c r="D181" s="7">
        <v>800</v>
      </c>
      <c r="E181" s="7">
        <v>1000</v>
      </c>
      <c r="P181" s="18" t="s">
        <v>305</v>
      </c>
      <c r="Q181" s="14" t="s">
        <v>823</v>
      </c>
    </row>
    <row r="182" spans="1:17" ht="12" customHeight="1" x14ac:dyDescent="0.2">
      <c r="A182" s="8">
        <v>180</v>
      </c>
      <c r="B182" s="8">
        <v>2007</v>
      </c>
      <c r="C182" s="13" t="str">
        <f t="shared" si="2"/>
        <v>Chateau Leoville Barton 2eme Cru Classe, Saint-Julien</v>
      </c>
      <c r="D182" s="7">
        <v>380</v>
      </c>
      <c r="E182" s="7">
        <v>580</v>
      </c>
      <c r="P182" s="18" t="s">
        <v>62</v>
      </c>
      <c r="Q182" s="14" t="s">
        <v>824</v>
      </c>
    </row>
    <row r="183" spans="1:17" ht="12" customHeight="1" x14ac:dyDescent="0.2">
      <c r="A183" s="8">
        <v>181</v>
      </c>
      <c r="B183" s="8">
        <v>2007</v>
      </c>
      <c r="C183" s="13" t="str">
        <f t="shared" si="2"/>
        <v>Mathilde, Chateau La Fleur Morange, Saint-Emilion - In Bond</v>
      </c>
      <c r="D183" s="7">
        <v>100</v>
      </c>
      <c r="E183" s="7">
        <v>150</v>
      </c>
      <c r="P183" s="18" t="s">
        <v>82</v>
      </c>
      <c r="Q183" s="14" t="s">
        <v>825</v>
      </c>
    </row>
    <row r="184" spans="1:17" ht="12" customHeight="1" x14ac:dyDescent="0.2">
      <c r="A184" s="8">
        <v>182</v>
      </c>
      <c r="B184" s="8">
        <v>2007</v>
      </c>
      <c r="C184" s="13" t="str">
        <f t="shared" si="2"/>
        <v>Mathilde, Chateau La Fleur Morange, Saint-Emilion - In Bond</v>
      </c>
      <c r="D184" s="7">
        <v>100</v>
      </c>
      <c r="E184" s="7">
        <v>150</v>
      </c>
      <c r="P184" s="18" t="s">
        <v>82</v>
      </c>
      <c r="Q184" s="14" t="s">
        <v>826</v>
      </c>
    </row>
    <row r="185" spans="1:17" ht="12" customHeight="1" x14ac:dyDescent="0.2">
      <c r="A185" s="8">
        <v>183</v>
      </c>
      <c r="B185" s="8">
        <v>2007</v>
      </c>
      <c r="C185" s="13" t="str">
        <f t="shared" si="2"/>
        <v>Chateau Gazin, Pomerol</v>
      </c>
      <c r="D185" s="7">
        <v>400</v>
      </c>
      <c r="E185" s="7">
        <v>600</v>
      </c>
      <c r="P185" s="18" t="s">
        <v>73</v>
      </c>
      <c r="Q185" s="14" t="s">
        <v>827</v>
      </c>
    </row>
    <row r="186" spans="1:17" ht="12" customHeight="1" x14ac:dyDescent="0.2">
      <c r="A186" s="8">
        <v>184</v>
      </c>
      <c r="B186" s="8">
        <v>2008</v>
      </c>
      <c r="C186" s="13" t="str">
        <f t="shared" si="2"/>
        <v>Chateau Leoville Barton 2eme Cru Classe, Saint-Julien</v>
      </c>
      <c r="D186" s="7">
        <v>380</v>
      </c>
      <c r="E186" s="7">
        <v>580</v>
      </c>
      <c r="P186" s="18" t="s">
        <v>62</v>
      </c>
      <c r="Q186" s="14" t="s">
        <v>828</v>
      </c>
    </row>
    <row r="187" spans="1:17" ht="12" customHeight="1" x14ac:dyDescent="0.2">
      <c r="A187" s="8">
        <v>185</v>
      </c>
      <c r="B187" s="8">
        <v>2008</v>
      </c>
      <c r="C187" s="13" t="str">
        <f t="shared" si="2"/>
        <v>Chateau Leoville Poyferre 2eme Cru Classe, Saint-Julien</v>
      </c>
      <c r="D187" s="7">
        <v>500</v>
      </c>
      <c r="E187" s="7">
        <v>600</v>
      </c>
      <c r="P187" s="18" t="s">
        <v>349</v>
      </c>
      <c r="Q187" s="14" t="s">
        <v>829</v>
      </c>
    </row>
    <row r="188" spans="1:17" ht="12" customHeight="1" x14ac:dyDescent="0.2">
      <c r="A188" s="8">
        <v>186</v>
      </c>
      <c r="B188" s="8">
        <v>2008</v>
      </c>
      <c r="C188" s="13" t="str">
        <f t="shared" si="2"/>
        <v>Chateau Pontet-Canet 5eme Cru Classe, Pauillac</v>
      </c>
      <c r="D188" s="7">
        <v>250</v>
      </c>
      <c r="E188" s="7">
        <v>340</v>
      </c>
      <c r="P188" s="18" t="s">
        <v>61</v>
      </c>
      <c r="Q188" s="14" t="s">
        <v>830</v>
      </c>
    </row>
    <row r="189" spans="1:17" ht="12" customHeight="1" x14ac:dyDescent="0.2">
      <c r="A189" s="8">
        <v>187</v>
      </c>
      <c r="B189" s="8">
        <v>2008</v>
      </c>
      <c r="C189" s="13" t="str">
        <f t="shared" si="2"/>
        <v>Chateau Cantemerle 5eme Cru Classe, Haut-Medoc (Double Magnums)</v>
      </c>
      <c r="D189" s="7">
        <v>200</v>
      </c>
      <c r="E189" s="7">
        <v>300</v>
      </c>
      <c r="P189" s="18" t="s">
        <v>350</v>
      </c>
      <c r="Q189" s="14" t="s">
        <v>831</v>
      </c>
    </row>
    <row r="190" spans="1:17" ht="12" customHeight="1" x14ac:dyDescent="0.2">
      <c r="A190" s="8">
        <v>188</v>
      </c>
      <c r="B190" s="8">
        <v>2008</v>
      </c>
      <c r="C190" s="13" t="str">
        <f t="shared" si="2"/>
        <v>Domaine de Chevalier, Rouge Cru Classe, Pessac-Leognan</v>
      </c>
      <c r="D190" s="7">
        <v>320</v>
      </c>
      <c r="E190" s="7">
        <v>420</v>
      </c>
      <c r="P190" s="18" t="s">
        <v>84</v>
      </c>
      <c r="Q190" s="14" t="s">
        <v>832</v>
      </c>
    </row>
    <row r="191" spans="1:17" ht="12" customHeight="1" x14ac:dyDescent="0.2">
      <c r="A191" s="8">
        <v>189</v>
      </c>
      <c r="B191" s="8">
        <v>2008</v>
      </c>
      <c r="C191" s="13" t="str">
        <f t="shared" si="2"/>
        <v>Chateau La Grave, Pomerol</v>
      </c>
      <c r="D191" s="7">
        <v>260</v>
      </c>
      <c r="E191" s="7">
        <v>360</v>
      </c>
      <c r="P191" s="18" t="s">
        <v>346</v>
      </c>
      <c r="Q191" s="14" t="s">
        <v>833</v>
      </c>
    </row>
    <row r="192" spans="1:17" ht="12" customHeight="1" x14ac:dyDescent="0.2">
      <c r="A192" s="8">
        <v>190</v>
      </c>
      <c r="B192" s="8">
        <v>2008</v>
      </c>
      <c r="C192" s="13" t="str">
        <f t="shared" si="2"/>
        <v>Vieux Chateau Certan, Pomerol</v>
      </c>
      <c r="D192" s="7">
        <v>400</v>
      </c>
      <c r="E192" s="7">
        <v>500</v>
      </c>
      <c r="P192" s="18" t="s">
        <v>351</v>
      </c>
      <c r="Q192" s="14" t="s">
        <v>834</v>
      </c>
    </row>
    <row r="193" spans="1:17" ht="12" customHeight="1" x14ac:dyDescent="0.2">
      <c r="A193" s="8">
        <v>191</v>
      </c>
      <c r="B193" s="8">
        <v>2009</v>
      </c>
      <c r="C193" s="13" t="str">
        <f t="shared" si="2"/>
        <v>Chateau Rauzan-Gassies 2eme Cru Classe, Margaux</v>
      </c>
      <c r="D193" s="7">
        <v>320</v>
      </c>
      <c r="E193" s="7">
        <v>460</v>
      </c>
      <c r="P193" s="18" t="s">
        <v>352</v>
      </c>
      <c r="Q193" s="14" t="s">
        <v>835</v>
      </c>
    </row>
    <row r="194" spans="1:17" ht="12" customHeight="1" x14ac:dyDescent="0.2">
      <c r="A194" s="8">
        <v>192</v>
      </c>
      <c r="B194" s="8">
        <v>2009</v>
      </c>
      <c r="C194" s="13" t="str">
        <f t="shared" si="2"/>
        <v>Chateau Leoville Barton 2eme Cru Classe, Saint-Julien</v>
      </c>
      <c r="D194" s="7">
        <v>600</v>
      </c>
      <c r="E194" s="7">
        <v>800</v>
      </c>
      <c r="P194" s="18" t="s">
        <v>62</v>
      </c>
      <c r="Q194" s="14" t="s">
        <v>836</v>
      </c>
    </row>
    <row r="195" spans="1:17" ht="12" customHeight="1" x14ac:dyDescent="0.2">
      <c r="A195" s="8">
        <v>193</v>
      </c>
      <c r="B195" s="8">
        <v>2009</v>
      </c>
      <c r="C195" s="13" t="str">
        <f t="shared" si="2"/>
        <v>Chateau Langoa Barton 3eme Cru Classe, Saint-Julien</v>
      </c>
      <c r="D195" s="7">
        <v>400</v>
      </c>
      <c r="E195" s="7">
        <v>500</v>
      </c>
      <c r="P195" s="18" t="s">
        <v>319</v>
      </c>
      <c r="Q195" s="14" t="s">
        <v>837</v>
      </c>
    </row>
    <row r="196" spans="1:17" ht="12" customHeight="1" x14ac:dyDescent="0.2">
      <c r="A196" s="8">
        <v>194</v>
      </c>
      <c r="B196" s="8">
        <v>2009</v>
      </c>
      <c r="C196" s="13" t="str">
        <f t="shared" ref="C196:C259" si="3">HYPERLINK(Q196,P196)</f>
        <v>Chateau Prieure-Lichine 4eme Cru Classe, Margaux</v>
      </c>
      <c r="D196" s="7">
        <v>340</v>
      </c>
      <c r="E196" s="7">
        <v>440</v>
      </c>
      <c r="P196" s="18" t="s">
        <v>353</v>
      </c>
      <c r="Q196" s="14" t="s">
        <v>838</v>
      </c>
    </row>
    <row r="197" spans="1:17" ht="12" customHeight="1" x14ac:dyDescent="0.2">
      <c r="A197" s="8">
        <v>195</v>
      </c>
      <c r="B197" s="8">
        <v>2009</v>
      </c>
      <c r="C197" s="13" t="str">
        <f t="shared" si="3"/>
        <v>Chateau Grand-Puy Ducasse 5eme Cru Classe, Pauillac</v>
      </c>
      <c r="D197" s="7">
        <v>420</v>
      </c>
      <c r="E197" s="7">
        <v>540</v>
      </c>
      <c r="P197" s="18" t="s">
        <v>354</v>
      </c>
      <c r="Q197" s="14" t="s">
        <v>839</v>
      </c>
    </row>
    <row r="198" spans="1:17" ht="12" customHeight="1" x14ac:dyDescent="0.2">
      <c r="A198" s="8">
        <v>196</v>
      </c>
      <c r="B198" s="8">
        <v>2009</v>
      </c>
      <c r="C198" s="13" t="str">
        <f t="shared" si="3"/>
        <v>Chateau Angludet, Margaux</v>
      </c>
      <c r="D198" s="7">
        <v>300</v>
      </c>
      <c r="E198" s="7">
        <v>400</v>
      </c>
      <c r="P198" s="18" t="s">
        <v>78</v>
      </c>
      <c r="Q198" s="14" t="s">
        <v>840</v>
      </c>
    </row>
    <row r="199" spans="1:17" ht="12" customHeight="1" x14ac:dyDescent="0.2">
      <c r="A199" s="8">
        <v>197</v>
      </c>
      <c r="B199" s="8">
        <v>2009</v>
      </c>
      <c r="C199" s="13" t="str">
        <f t="shared" si="3"/>
        <v>Chateau Moulin Riche, Saint-Julien</v>
      </c>
      <c r="D199" s="7">
        <v>200</v>
      </c>
      <c r="E199" s="7">
        <v>250</v>
      </c>
      <c r="P199" s="18" t="s">
        <v>355</v>
      </c>
      <c r="Q199" s="14" t="s">
        <v>841</v>
      </c>
    </row>
    <row r="200" spans="1:17" ht="12" customHeight="1" x14ac:dyDescent="0.2">
      <c r="A200" s="8">
        <v>198</v>
      </c>
      <c r="B200" s="8">
        <v>2009</v>
      </c>
      <c r="C200" s="13" t="str">
        <f t="shared" si="3"/>
        <v>Hortevie, Saint-Julien</v>
      </c>
      <c r="D200" s="7">
        <v>200</v>
      </c>
      <c r="E200" s="7">
        <v>280</v>
      </c>
      <c r="P200" s="18" t="s">
        <v>356</v>
      </c>
      <c r="Q200" s="14" t="s">
        <v>842</v>
      </c>
    </row>
    <row r="201" spans="1:17" ht="12" customHeight="1" x14ac:dyDescent="0.2">
      <c r="A201" s="8">
        <v>199</v>
      </c>
      <c r="B201" s="8">
        <v>2009</v>
      </c>
      <c r="C201" s="13" t="str">
        <f t="shared" si="3"/>
        <v>Hortevie, Saint-Julien</v>
      </c>
      <c r="D201" s="7">
        <v>200</v>
      </c>
      <c r="E201" s="7">
        <v>280</v>
      </c>
      <c r="P201" s="18" t="s">
        <v>356</v>
      </c>
      <c r="Q201" s="14" t="s">
        <v>843</v>
      </c>
    </row>
    <row r="202" spans="1:17" ht="12" customHeight="1" x14ac:dyDescent="0.2">
      <c r="A202" s="8">
        <v>200</v>
      </c>
      <c r="B202" s="8">
        <v>2009</v>
      </c>
      <c r="C202" s="13" t="str">
        <f t="shared" si="3"/>
        <v>Chateau Potensac, Medoc - In Bond</v>
      </c>
      <c r="D202" s="7">
        <v>200</v>
      </c>
      <c r="E202" s="7">
        <v>260</v>
      </c>
      <c r="P202" s="18" t="s">
        <v>357</v>
      </c>
      <c r="Q202" s="14" t="s">
        <v>844</v>
      </c>
    </row>
    <row r="203" spans="1:17" ht="12" customHeight="1" x14ac:dyDescent="0.2">
      <c r="A203" s="8">
        <v>201</v>
      </c>
      <c r="B203" s="8">
        <v>2009</v>
      </c>
      <c r="C203" s="13" t="str">
        <f t="shared" si="3"/>
        <v>Chateau La Dominique Grand Cru Classe, Saint-Emilion Grand Cru</v>
      </c>
      <c r="D203" s="7">
        <v>400</v>
      </c>
      <c r="E203" s="7">
        <v>540</v>
      </c>
      <c r="P203" s="18" t="s">
        <v>358</v>
      </c>
      <c r="Q203" s="14" t="s">
        <v>845</v>
      </c>
    </row>
    <row r="204" spans="1:17" ht="12" customHeight="1" x14ac:dyDescent="0.2">
      <c r="A204" s="8">
        <v>202</v>
      </c>
      <c r="B204" s="8">
        <v>2009</v>
      </c>
      <c r="C204" s="13" t="str">
        <f t="shared" si="3"/>
        <v>Chateau Bourgneuf, Pomerol</v>
      </c>
      <c r="D204" s="7">
        <v>220</v>
      </c>
      <c r="E204" s="7">
        <v>320</v>
      </c>
      <c r="P204" s="18" t="s">
        <v>359</v>
      </c>
      <c r="Q204" s="14" t="s">
        <v>846</v>
      </c>
    </row>
    <row r="205" spans="1:17" ht="12" customHeight="1" x14ac:dyDescent="0.2">
      <c r="A205" s="8">
        <v>203</v>
      </c>
      <c r="B205" s="8">
        <v>2009</v>
      </c>
      <c r="C205" s="13" t="str">
        <f t="shared" si="3"/>
        <v>Chateau Bourgneuf, Pomerol</v>
      </c>
      <c r="D205" s="7">
        <v>220</v>
      </c>
      <c r="E205" s="7">
        <v>320</v>
      </c>
      <c r="P205" s="18" t="s">
        <v>359</v>
      </c>
      <c r="Q205" s="14" t="s">
        <v>847</v>
      </c>
    </row>
    <row r="206" spans="1:17" ht="12" customHeight="1" x14ac:dyDescent="0.2">
      <c r="A206" s="8">
        <v>204</v>
      </c>
      <c r="B206" s="8">
        <v>2009</v>
      </c>
      <c r="C206" s="13" t="str">
        <f t="shared" si="3"/>
        <v>Chateau Gazin, Pomerol</v>
      </c>
      <c r="D206" s="7">
        <v>500</v>
      </c>
      <c r="E206" s="7">
        <v>700</v>
      </c>
      <c r="P206" s="18" t="s">
        <v>73</v>
      </c>
      <c r="Q206" s="14" t="s">
        <v>848</v>
      </c>
    </row>
    <row r="207" spans="1:17" ht="12" customHeight="1" x14ac:dyDescent="0.2">
      <c r="A207" s="8">
        <v>205</v>
      </c>
      <c r="B207" s="8">
        <v>2009</v>
      </c>
      <c r="C207" s="13" t="str">
        <f t="shared" si="3"/>
        <v>Chateau La Pointe, Pomerol</v>
      </c>
      <c r="D207" s="7">
        <v>200</v>
      </c>
      <c r="E207" s="7">
        <v>300</v>
      </c>
      <c r="P207" s="18" t="s">
        <v>86</v>
      </c>
      <c r="Q207" s="14" t="s">
        <v>849</v>
      </c>
    </row>
    <row r="208" spans="1:17" ht="12" customHeight="1" x14ac:dyDescent="0.2">
      <c r="A208" s="8">
        <v>206</v>
      </c>
      <c r="B208" s="8">
        <v>2009</v>
      </c>
      <c r="C208" s="13" t="str">
        <f t="shared" si="3"/>
        <v>Chateau Lagrange, Pomerol</v>
      </c>
      <c r="D208" s="7">
        <v>240</v>
      </c>
      <c r="E208" s="7">
        <v>320</v>
      </c>
      <c r="P208" s="18" t="s">
        <v>360</v>
      </c>
      <c r="Q208" s="14" t="s">
        <v>850</v>
      </c>
    </row>
    <row r="209" spans="1:17" ht="12" customHeight="1" x14ac:dyDescent="0.2">
      <c r="A209" s="8">
        <v>207</v>
      </c>
      <c r="B209" s="8">
        <v>2009</v>
      </c>
      <c r="C209" s="13" t="str">
        <f t="shared" si="3"/>
        <v>Chateau Latour a Pomerol, Pomerol</v>
      </c>
      <c r="D209" s="7">
        <v>320</v>
      </c>
      <c r="E209" s="7">
        <v>420</v>
      </c>
      <c r="P209" s="18" t="s">
        <v>361</v>
      </c>
      <c r="Q209" s="14" t="s">
        <v>851</v>
      </c>
    </row>
    <row r="210" spans="1:17" ht="12" customHeight="1" x14ac:dyDescent="0.2">
      <c r="A210" s="8">
        <v>208</v>
      </c>
      <c r="B210" s="8">
        <v>2009</v>
      </c>
      <c r="C210" s="13" t="str">
        <f t="shared" si="3"/>
        <v>Chateau Rouget, Pomerol</v>
      </c>
      <c r="D210" s="7">
        <v>220</v>
      </c>
      <c r="E210" s="7">
        <v>280</v>
      </c>
      <c r="P210" s="18" t="s">
        <v>362</v>
      </c>
      <c r="Q210" s="14" t="s">
        <v>852</v>
      </c>
    </row>
    <row r="211" spans="1:17" ht="12" customHeight="1" x14ac:dyDescent="0.2">
      <c r="A211" s="8">
        <v>209</v>
      </c>
      <c r="B211" s="8">
        <v>2009</v>
      </c>
      <c r="C211" s="13" t="str">
        <f t="shared" si="3"/>
        <v>L'Hospitalet de Gazin, Pomerol</v>
      </c>
      <c r="D211" s="7">
        <v>200</v>
      </c>
      <c r="E211" s="7">
        <v>280</v>
      </c>
      <c r="P211" s="18" t="s">
        <v>363</v>
      </c>
      <c r="Q211" s="14" t="s">
        <v>853</v>
      </c>
    </row>
    <row r="212" spans="1:17" ht="12" customHeight="1" x14ac:dyDescent="0.2">
      <c r="A212" s="8">
        <v>210</v>
      </c>
      <c r="B212" s="8">
        <v>2009</v>
      </c>
      <c r="C212" s="13" t="str">
        <f t="shared" si="3"/>
        <v>L'Hospitalet de Gazin, Pomerol</v>
      </c>
      <c r="D212" s="7">
        <v>300</v>
      </c>
      <c r="E212" s="7">
        <v>400</v>
      </c>
      <c r="P212" s="18" t="s">
        <v>363</v>
      </c>
      <c r="Q212" s="14" t="s">
        <v>854</v>
      </c>
    </row>
    <row r="213" spans="1:17" ht="12" customHeight="1" x14ac:dyDescent="0.2">
      <c r="A213" s="8">
        <v>211</v>
      </c>
      <c r="B213" s="8">
        <v>2010</v>
      </c>
      <c r="C213" s="13" t="str">
        <f t="shared" si="3"/>
        <v>Chateau Langoa Barton 3eme Cru Classe, Saint-Julien</v>
      </c>
      <c r="D213" s="7">
        <v>200</v>
      </c>
      <c r="E213" s="7">
        <v>250</v>
      </c>
      <c r="P213" s="18" t="s">
        <v>319</v>
      </c>
      <c r="Q213" s="14" t="s">
        <v>855</v>
      </c>
    </row>
    <row r="214" spans="1:17" ht="12" customHeight="1" x14ac:dyDescent="0.2">
      <c r="A214" s="8">
        <v>212</v>
      </c>
      <c r="B214" s="8">
        <v>2010</v>
      </c>
      <c r="C214" s="13" t="str">
        <f t="shared" si="3"/>
        <v>Chateau Bouscaut, Rouge Cru Classe, Pessac-Leognan</v>
      </c>
      <c r="D214" s="7">
        <v>180</v>
      </c>
      <c r="E214" s="7">
        <v>250</v>
      </c>
      <c r="P214" s="18" t="s">
        <v>364</v>
      </c>
      <c r="Q214" s="14" t="s">
        <v>856</v>
      </c>
    </row>
    <row r="215" spans="1:17" ht="12" customHeight="1" x14ac:dyDescent="0.2">
      <c r="A215" s="8">
        <v>213</v>
      </c>
      <c r="B215" s="8">
        <v>2010</v>
      </c>
      <c r="C215" s="13" t="str">
        <f t="shared" si="3"/>
        <v>Chateau Angludet, Margaux</v>
      </c>
      <c r="D215" s="7">
        <v>120</v>
      </c>
      <c r="E215" s="7">
        <v>180</v>
      </c>
      <c r="P215" s="18" t="s">
        <v>78</v>
      </c>
      <c r="Q215" s="14" t="s">
        <v>857</v>
      </c>
    </row>
    <row r="216" spans="1:17" ht="12" customHeight="1" x14ac:dyDescent="0.2">
      <c r="A216" s="8">
        <v>214</v>
      </c>
      <c r="B216" s="8">
        <v>2010</v>
      </c>
      <c r="C216" s="13" t="str">
        <f t="shared" si="3"/>
        <v>Chateau La Tour de Mons, Margaux</v>
      </c>
      <c r="D216" s="7">
        <v>140</v>
      </c>
      <c r="E216" s="7">
        <v>180</v>
      </c>
      <c r="P216" s="18" t="s">
        <v>365</v>
      </c>
      <c r="Q216" s="14" t="s">
        <v>858</v>
      </c>
    </row>
    <row r="217" spans="1:17" ht="12" customHeight="1" x14ac:dyDescent="0.2">
      <c r="A217" s="8">
        <v>215</v>
      </c>
      <c r="B217" s="8">
        <v>2010</v>
      </c>
      <c r="C217" s="13" t="str">
        <f t="shared" si="3"/>
        <v>Chateau Moulin Riche, Saint-Julien</v>
      </c>
      <c r="D217" s="7">
        <v>200</v>
      </c>
      <c r="E217" s="7">
        <v>300</v>
      </c>
      <c r="P217" s="18" t="s">
        <v>355</v>
      </c>
      <c r="Q217" s="14" t="s">
        <v>859</v>
      </c>
    </row>
    <row r="218" spans="1:17" ht="12" customHeight="1" x14ac:dyDescent="0.2">
      <c r="A218" s="8">
        <v>216</v>
      </c>
      <c r="B218" s="8">
        <v>2010</v>
      </c>
      <c r="C218" s="13" t="str">
        <f t="shared" si="3"/>
        <v>Chateau Moulin Riche, Saint-Julien</v>
      </c>
      <c r="D218" s="7">
        <v>200</v>
      </c>
      <c r="E218" s="7">
        <v>300</v>
      </c>
      <c r="P218" s="18" t="s">
        <v>355</v>
      </c>
      <c r="Q218" s="14" t="s">
        <v>860</v>
      </c>
    </row>
    <row r="219" spans="1:17" ht="12" customHeight="1" x14ac:dyDescent="0.2">
      <c r="A219" s="8">
        <v>217</v>
      </c>
      <c r="B219" s="8">
        <v>2010</v>
      </c>
      <c r="C219" s="13" t="str">
        <f t="shared" si="3"/>
        <v>Chateau Moulin Riche, Saint-Julien</v>
      </c>
      <c r="D219" s="7">
        <v>200</v>
      </c>
      <c r="E219" s="7">
        <v>300</v>
      </c>
      <c r="P219" s="18" t="s">
        <v>355</v>
      </c>
      <c r="Q219" s="14" t="s">
        <v>861</v>
      </c>
    </row>
    <row r="220" spans="1:17" ht="12" customHeight="1" x14ac:dyDescent="0.2">
      <c r="A220" s="8">
        <v>218</v>
      </c>
      <c r="B220" s="8">
        <v>2010</v>
      </c>
      <c r="C220" s="13" t="str">
        <f t="shared" si="3"/>
        <v>Hortevie, Saint-Julien</v>
      </c>
      <c r="D220" s="7">
        <v>250</v>
      </c>
      <c r="E220" s="7">
        <v>300</v>
      </c>
      <c r="P220" s="18" t="s">
        <v>356</v>
      </c>
      <c r="Q220" s="14" t="s">
        <v>862</v>
      </c>
    </row>
    <row r="221" spans="1:17" ht="12" customHeight="1" x14ac:dyDescent="0.2">
      <c r="A221" s="8">
        <v>219</v>
      </c>
      <c r="B221" s="8">
        <v>2010</v>
      </c>
      <c r="C221" s="13" t="str">
        <f t="shared" si="3"/>
        <v>Chateau Cissac, Haut-Medoc</v>
      </c>
      <c r="D221" s="7">
        <v>160</v>
      </c>
      <c r="E221" s="7">
        <v>220</v>
      </c>
      <c r="P221" s="18" t="s">
        <v>79</v>
      </c>
      <c r="Q221" s="14" t="s">
        <v>863</v>
      </c>
    </row>
    <row r="222" spans="1:17" ht="12" customHeight="1" x14ac:dyDescent="0.2">
      <c r="A222" s="8">
        <v>220</v>
      </c>
      <c r="B222" s="8">
        <v>2010</v>
      </c>
      <c r="C222" s="13" t="str">
        <f t="shared" si="3"/>
        <v>Chateau Cissac, Haut-Medoc</v>
      </c>
      <c r="D222" s="7">
        <v>160</v>
      </c>
      <c r="E222" s="7">
        <v>220</v>
      </c>
      <c r="P222" s="18" t="s">
        <v>79</v>
      </c>
      <c r="Q222" s="14" t="s">
        <v>864</v>
      </c>
    </row>
    <row r="223" spans="1:17" ht="12" customHeight="1" x14ac:dyDescent="0.2">
      <c r="A223" s="8">
        <v>221</v>
      </c>
      <c r="B223" s="8">
        <v>2010</v>
      </c>
      <c r="C223" s="13" t="str">
        <f t="shared" si="3"/>
        <v>Les Songes de Magdelaine, Saint-Emilion Grand Cru</v>
      </c>
      <c r="D223" s="7">
        <v>200</v>
      </c>
      <c r="E223" s="7">
        <v>300</v>
      </c>
      <c r="P223" s="18" t="s">
        <v>366</v>
      </c>
      <c r="Q223" s="14" t="s">
        <v>865</v>
      </c>
    </row>
    <row r="224" spans="1:17" ht="12" customHeight="1" x14ac:dyDescent="0.2">
      <c r="A224" s="8">
        <v>222</v>
      </c>
      <c r="B224" s="8">
        <v>2010</v>
      </c>
      <c r="C224" s="13" t="str">
        <f t="shared" si="3"/>
        <v>Chateau Puy-Blanquet, Saint-Emilion Grand Cru</v>
      </c>
      <c r="D224" s="7">
        <v>120</v>
      </c>
      <c r="E224" s="7">
        <v>150</v>
      </c>
      <c r="P224" s="18" t="s">
        <v>367</v>
      </c>
      <c r="Q224" s="14" t="s">
        <v>866</v>
      </c>
    </row>
    <row r="225" spans="1:17" ht="12" customHeight="1" x14ac:dyDescent="0.2">
      <c r="A225" s="8">
        <v>223</v>
      </c>
      <c r="B225" s="8">
        <v>2010</v>
      </c>
      <c r="C225" s="13" t="str">
        <f t="shared" si="3"/>
        <v>Chateau Bourgneuf, Pomerol</v>
      </c>
      <c r="D225" s="7">
        <v>300</v>
      </c>
      <c r="E225" s="7">
        <v>400</v>
      </c>
      <c r="P225" s="18" t="s">
        <v>359</v>
      </c>
      <c r="Q225" s="14" t="s">
        <v>867</v>
      </c>
    </row>
    <row r="226" spans="1:17" ht="12" customHeight="1" x14ac:dyDescent="0.2">
      <c r="A226" s="8">
        <v>224</v>
      </c>
      <c r="B226" s="8">
        <v>2010</v>
      </c>
      <c r="C226" s="13" t="str">
        <f t="shared" si="3"/>
        <v>Chateau Bourgneuf, Pomerol</v>
      </c>
      <c r="D226" s="7">
        <v>300</v>
      </c>
      <c r="E226" s="7">
        <v>400</v>
      </c>
      <c r="P226" s="18" t="s">
        <v>359</v>
      </c>
      <c r="Q226" s="14" t="s">
        <v>868</v>
      </c>
    </row>
    <row r="227" spans="1:17" ht="12" customHeight="1" x14ac:dyDescent="0.2">
      <c r="A227" s="8">
        <v>225</v>
      </c>
      <c r="B227" s="8">
        <v>2010</v>
      </c>
      <c r="C227" s="13" t="str">
        <f t="shared" si="3"/>
        <v>Chateau La Pointe, Pomerol</v>
      </c>
      <c r="D227" s="7">
        <v>220</v>
      </c>
      <c r="E227" s="7">
        <v>300</v>
      </c>
      <c r="P227" s="18" t="s">
        <v>86</v>
      </c>
      <c r="Q227" s="14" t="s">
        <v>869</v>
      </c>
    </row>
    <row r="228" spans="1:17" ht="12" customHeight="1" x14ac:dyDescent="0.2">
      <c r="A228" s="8">
        <v>226</v>
      </c>
      <c r="B228" s="8">
        <v>2010</v>
      </c>
      <c r="C228" s="13" t="str">
        <f t="shared" si="3"/>
        <v>Chateau Lagrange, Pomerol</v>
      </c>
      <c r="D228" s="7">
        <v>240</v>
      </c>
      <c r="E228" s="7">
        <v>320</v>
      </c>
      <c r="P228" s="18" t="s">
        <v>360</v>
      </c>
      <c r="Q228" s="14" t="s">
        <v>870</v>
      </c>
    </row>
    <row r="229" spans="1:17" ht="12" customHeight="1" x14ac:dyDescent="0.2">
      <c r="A229" s="8">
        <v>227</v>
      </c>
      <c r="B229" s="8">
        <v>2010</v>
      </c>
      <c r="C229" s="13" t="str">
        <f t="shared" si="3"/>
        <v>L'Hospitalet de Gazin, Pomerol</v>
      </c>
      <c r="D229" s="7">
        <v>230</v>
      </c>
      <c r="E229" s="7">
        <v>280</v>
      </c>
      <c r="P229" s="18" t="s">
        <v>363</v>
      </c>
      <c r="Q229" s="14" t="s">
        <v>871</v>
      </c>
    </row>
    <row r="230" spans="1:17" ht="12" customHeight="1" x14ac:dyDescent="0.2">
      <c r="A230" s="8">
        <v>228</v>
      </c>
      <c r="B230" s="8">
        <v>2011</v>
      </c>
      <c r="C230" s="13" t="str">
        <f t="shared" si="3"/>
        <v>Chateau Rauzan-Gassies 2eme Cru Classe, Margaux</v>
      </c>
      <c r="D230" s="7">
        <v>300</v>
      </c>
      <c r="E230" s="7">
        <v>380</v>
      </c>
      <c r="P230" s="18" t="s">
        <v>352</v>
      </c>
      <c r="Q230" s="14" t="s">
        <v>872</v>
      </c>
    </row>
    <row r="231" spans="1:17" ht="12" customHeight="1" x14ac:dyDescent="0.2">
      <c r="A231" s="8">
        <v>229</v>
      </c>
      <c r="B231" s="8">
        <v>2011</v>
      </c>
      <c r="C231" s="13" t="str">
        <f t="shared" si="3"/>
        <v>Chateau Leoville Barton 2eme Cru Classe, Saint-Julien</v>
      </c>
      <c r="D231" s="7">
        <v>380</v>
      </c>
      <c r="E231" s="7">
        <v>580</v>
      </c>
      <c r="P231" s="18" t="s">
        <v>62</v>
      </c>
      <c r="Q231" s="14" t="s">
        <v>873</v>
      </c>
    </row>
    <row r="232" spans="1:17" ht="12" customHeight="1" x14ac:dyDescent="0.2">
      <c r="A232" s="8">
        <v>230</v>
      </c>
      <c r="B232" s="8">
        <v>2011</v>
      </c>
      <c r="C232" s="13" t="str">
        <f t="shared" si="3"/>
        <v>Chateau Leoville Barton 2eme Cru Classe, Saint-Julien</v>
      </c>
      <c r="D232" s="7">
        <v>380</v>
      </c>
      <c r="E232" s="7">
        <v>480</v>
      </c>
      <c r="P232" s="18" t="s">
        <v>62</v>
      </c>
      <c r="Q232" s="14" t="s">
        <v>874</v>
      </c>
    </row>
    <row r="233" spans="1:17" ht="12" customHeight="1" x14ac:dyDescent="0.2">
      <c r="A233" s="8">
        <v>231</v>
      </c>
      <c r="B233" s="8">
        <v>2011</v>
      </c>
      <c r="C233" s="13" t="str">
        <f t="shared" si="3"/>
        <v>Chateau Kirwan 3eme Cru Classe, Margaux</v>
      </c>
      <c r="D233" s="7">
        <v>260</v>
      </c>
      <c r="E233" s="7">
        <v>340</v>
      </c>
      <c r="P233" s="18" t="s">
        <v>368</v>
      </c>
      <c r="Q233" s="14" t="s">
        <v>875</v>
      </c>
    </row>
    <row r="234" spans="1:17" ht="12" customHeight="1" x14ac:dyDescent="0.2">
      <c r="A234" s="8">
        <v>232</v>
      </c>
      <c r="B234" s="8">
        <v>2011</v>
      </c>
      <c r="C234" s="13" t="str">
        <f t="shared" si="3"/>
        <v>Chateau Langoa Barton 3eme Cru Classe, Saint-Julien</v>
      </c>
      <c r="D234" s="7">
        <v>300</v>
      </c>
      <c r="E234" s="7">
        <v>380</v>
      </c>
      <c r="P234" s="18" t="s">
        <v>319</v>
      </c>
      <c r="Q234" s="14" t="s">
        <v>876</v>
      </c>
    </row>
    <row r="235" spans="1:17" ht="12" customHeight="1" x14ac:dyDescent="0.2">
      <c r="A235" s="8">
        <v>233</v>
      </c>
      <c r="B235" s="8">
        <v>2011</v>
      </c>
      <c r="C235" s="13" t="str">
        <f t="shared" si="3"/>
        <v>Chateau Branaire-Ducru 4eme Cru Classe, Saint-Julien</v>
      </c>
      <c r="D235" s="7">
        <v>300</v>
      </c>
      <c r="E235" s="7">
        <v>400</v>
      </c>
      <c r="P235" s="18" t="s">
        <v>333</v>
      </c>
      <c r="Q235" s="14" t="s">
        <v>877</v>
      </c>
    </row>
    <row r="236" spans="1:17" ht="12" customHeight="1" x14ac:dyDescent="0.2">
      <c r="A236" s="8">
        <v>234</v>
      </c>
      <c r="B236" s="8">
        <v>2011</v>
      </c>
      <c r="C236" s="13" t="str">
        <f t="shared" si="3"/>
        <v>Chateau Talbot 4eme Cru Classe, Saint-Julien</v>
      </c>
      <c r="D236" s="7">
        <v>400</v>
      </c>
      <c r="E236" s="7">
        <v>480</v>
      </c>
      <c r="P236" s="18" t="s">
        <v>76</v>
      </c>
      <c r="Q236" s="14" t="s">
        <v>878</v>
      </c>
    </row>
    <row r="237" spans="1:17" ht="12.75" x14ac:dyDescent="0.2">
      <c r="A237" s="8">
        <v>235</v>
      </c>
      <c r="B237" s="8">
        <v>2011</v>
      </c>
      <c r="C237" s="13" t="str">
        <f t="shared" si="3"/>
        <v>Chateau Croizet-Bages 5eme Cru Classe, Pauillac</v>
      </c>
      <c r="D237" s="7">
        <v>160</v>
      </c>
      <c r="E237" s="7">
        <v>220</v>
      </c>
      <c r="P237" s="18" t="s">
        <v>369</v>
      </c>
      <c r="Q237" s="14" t="s">
        <v>879</v>
      </c>
    </row>
    <row r="238" spans="1:17" ht="12" customHeight="1" x14ac:dyDescent="0.2">
      <c r="A238" s="8">
        <v>236</v>
      </c>
      <c r="B238" s="8">
        <v>2011</v>
      </c>
      <c r="C238" s="13" t="str">
        <f t="shared" si="3"/>
        <v>Chateau Cantemerle 5eme Cru Classe, Haut-Medoc</v>
      </c>
      <c r="D238" s="7">
        <v>200</v>
      </c>
      <c r="E238" s="7">
        <v>300</v>
      </c>
      <c r="P238" s="18" t="s">
        <v>313</v>
      </c>
      <c r="Q238" s="14" t="s">
        <v>880</v>
      </c>
    </row>
    <row r="239" spans="1:17" ht="12" customHeight="1" x14ac:dyDescent="0.2">
      <c r="A239" s="8">
        <v>237</v>
      </c>
      <c r="B239" s="8">
        <v>2011</v>
      </c>
      <c r="C239" s="13" t="str">
        <f t="shared" si="3"/>
        <v>Chateau Phelan Segur, Saint-Estephe</v>
      </c>
      <c r="D239" s="7">
        <v>260</v>
      </c>
      <c r="E239" s="7">
        <v>320</v>
      </c>
      <c r="P239" s="18" t="s">
        <v>316</v>
      </c>
      <c r="Q239" s="14" t="s">
        <v>881</v>
      </c>
    </row>
    <row r="240" spans="1:17" ht="12" customHeight="1" x14ac:dyDescent="0.2">
      <c r="A240" s="8">
        <v>238</v>
      </c>
      <c r="B240" s="8">
        <v>2011</v>
      </c>
      <c r="C240" s="13" t="str">
        <f t="shared" si="3"/>
        <v>Hortevie, Saint-Julien</v>
      </c>
      <c r="D240" s="7">
        <v>200</v>
      </c>
      <c r="E240" s="7">
        <v>250</v>
      </c>
      <c r="P240" s="18" t="s">
        <v>356</v>
      </c>
      <c r="Q240" s="14" t="s">
        <v>882</v>
      </c>
    </row>
    <row r="241" spans="1:17" ht="12" customHeight="1" x14ac:dyDescent="0.2">
      <c r="A241" s="8">
        <v>239</v>
      </c>
      <c r="B241" s="8">
        <v>2011</v>
      </c>
      <c r="C241" s="13" t="str">
        <f t="shared" si="3"/>
        <v>Chateau Cissac, Haut-Medoc</v>
      </c>
      <c r="D241" s="7">
        <v>150</v>
      </c>
      <c r="E241" s="7">
        <v>200</v>
      </c>
      <c r="P241" s="18" t="s">
        <v>79</v>
      </c>
      <c r="Q241" s="14" t="s">
        <v>883</v>
      </c>
    </row>
    <row r="242" spans="1:17" ht="12" customHeight="1" x14ac:dyDescent="0.2">
      <c r="A242" s="8">
        <v>240</v>
      </c>
      <c r="B242" s="8">
        <v>2011</v>
      </c>
      <c r="C242" s="13" t="str">
        <f t="shared" si="3"/>
        <v>Clos Fourtet Premier Grand Cru Classe B, Saint-Emilion Grand Cru</v>
      </c>
      <c r="D242" s="7">
        <v>650</v>
      </c>
      <c r="E242" s="7">
        <v>800</v>
      </c>
      <c r="P242" s="18" t="s">
        <v>370</v>
      </c>
      <c r="Q242" s="14" t="s">
        <v>884</v>
      </c>
    </row>
    <row r="243" spans="1:17" ht="12" customHeight="1" x14ac:dyDescent="0.2">
      <c r="A243" s="8">
        <v>241</v>
      </c>
      <c r="B243" s="8">
        <v>2011</v>
      </c>
      <c r="C243" s="13" t="str">
        <f t="shared" si="3"/>
        <v>Clos Fourtet Premier Grand Cru Classe B, Saint-Emilion Grand Cru</v>
      </c>
      <c r="D243" s="7">
        <v>650</v>
      </c>
      <c r="E243" s="7">
        <v>800</v>
      </c>
      <c r="P243" s="18" t="s">
        <v>370</v>
      </c>
      <c r="Q243" s="14" t="s">
        <v>885</v>
      </c>
    </row>
    <row r="244" spans="1:17" ht="12" customHeight="1" x14ac:dyDescent="0.2">
      <c r="A244" s="8">
        <v>242</v>
      </c>
      <c r="B244" s="8">
        <v>2011</v>
      </c>
      <c r="C244" s="13" t="str">
        <f t="shared" si="3"/>
        <v>Chateau La Serre Grand Cru Classe, Saint-Emilion Grand Cru</v>
      </c>
      <c r="D244" s="7">
        <v>140</v>
      </c>
      <c r="E244" s="7">
        <v>180</v>
      </c>
      <c r="P244" s="18" t="s">
        <v>371</v>
      </c>
      <c r="Q244" s="14" t="s">
        <v>886</v>
      </c>
    </row>
    <row r="245" spans="1:17" ht="12" customHeight="1" x14ac:dyDescent="0.2">
      <c r="A245" s="8">
        <v>243</v>
      </c>
      <c r="B245" s="8">
        <v>2011</v>
      </c>
      <c r="C245" s="13" t="str">
        <f t="shared" si="3"/>
        <v>Chateau Bourgneuf, Pomerol</v>
      </c>
      <c r="D245" s="7">
        <v>200</v>
      </c>
      <c r="E245" s="7">
        <v>300</v>
      </c>
      <c r="P245" s="18" t="s">
        <v>359</v>
      </c>
      <c r="Q245" s="14" t="s">
        <v>887</v>
      </c>
    </row>
    <row r="246" spans="1:17" ht="12" customHeight="1" x14ac:dyDescent="0.2">
      <c r="A246" s="8">
        <v>244</v>
      </c>
      <c r="B246" s="8">
        <v>2011</v>
      </c>
      <c r="C246" s="13" t="str">
        <f t="shared" si="3"/>
        <v>Chateau Bourgneuf, Pomerol</v>
      </c>
      <c r="D246" s="7">
        <v>150</v>
      </c>
      <c r="E246" s="7">
        <v>200</v>
      </c>
      <c r="P246" s="18" t="s">
        <v>359</v>
      </c>
      <c r="Q246" s="14" t="s">
        <v>888</v>
      </c>
    </row>
    <row r="247" spans="1:17" ht="12" customHeight="1" x14ac:dyDescent="0.2">
      <c r="A247" s="8">
        <v>245</v>
      </c>
      <c r="B247" s="8">
        <v>2011</v>
      </c>
      <c r="C247" s="13" t="str">
        <f t="shared" si="3"/>
        <v>Chateau Certan Marzelle, Pomerol</v>
      </c>
      <c r="D247" s="7">
        <v>280</v>
      </c>
      <c r="E247" s="7">
        <v>400</v>
      </c>
      <c r="P247" s="18" t="s">
        <v>345</v>
      </c>
      <c r="Q247" s="14" t="s">
        <v>889</v>
      </c>
    </row>
    <row r="248" spans="1:17" ht="12" customHeight="1" x14ac:dyDescent="0.2">
      <c r="A248" s="8">
        <v>246</v>
      </c>
      <c r="B248" s="8">
        <v>2011</v>
      </c>
      <c r="C248" s="13" t="str">
        <f t="shared" si="3"/>
        <v>Chateau Gazin, Pomerol</v>
      </c>
      <c r="D248" s="7">
        <v>320</v>
      </c>
      <c r="E248" s="7">
        <v>440</v>
      </c>
      <c r="P248" s="18" t="s">
        <v>73</v>
      </c>
      <c r="Q248" s="14" t="s">
        <v>890</v>
      </c>
    </row>
    <row r="249" spans="1:17" ht="12" customHeight="1" x14ac:dyDescent="0.2">
      <c r="A249" s="8">
        <v>247</v>
      </c>
      <c r="B249" s="8">
        <v>2011</v>
      </c>
      <c r="C249" s="13" t="str">
        <f t="shared" si="3"/>
        <v>Chateau La Pointe, Pomerol</v>
      </c>
      <c r="D249" s="7">
        <v>170</v>
      </c>
      <c r="E249" s="7">
        <v>240</v>
      </c>
      <c r="P249" s="18" t="s">
        <v>86</v>
      </c>
      <c r="Q249" s="14" t="s">
        <v>891</v>
      </c>
    </row>
    <row r="250" spans="1:17" ht="12" customHeight="1" x14ac:dyDescent="0.2">
      <c r="A250" s="8">
        <v>248</v>
      </c>
      <c r="B250" s="8">
        <v>2012</v>
      </c>
      <c r="C250" s="13" t="str">
        <f t="shared" si="3"/>
        <v>Chateau Haut-Brion Premier Cru Classe, Pessac-Leognan (Imperial) - In Bond</v>
      </c>
      <c r="D250" s="7">
        <v>2000</v>
      </c>
      <c r="E250" s="7">
        <v>3000</v>
      </c>
      <c r="P250" s="18" t="s">
        <v>372</v>
      </c>
      <c r="Q250" s="14" t="s">
        <v>892</v>
      </c>
    </row>
    <row r="251" spans="1:17" ht="12" customHeight="1" x14ac:dyDescent="0.2">
      <c r="A251" s="8">
        <v>249</v>
      </c>
      <c r="B251" s="9" t="s">
        <v>23</v>
      </c>
      <c r="C251" s="13" t="str">
        <f t="shared" si="3"/>
        <v>1994/1998 Chateau Leoville Barton 2eme Cru Classe, Saint-Julien</v>
      </c>
      <c r="D251" s="7">
        <v>320</v>
      </c>
      <c r="E251" s="7">
        <v>420</v>
      </c>
      <c r="P251" s="19" t="s">
        <v>373</v>
      </c>
      <c r="Q251" s="14" t="s">
        <v>893</v>
      </c>
    </row>
    <row r="252" spans="1:17" ht="12" customHeight="1" x14ac:dyDescent="0.2">
      <c r="A252" s="8">
        <v>250</v>
      </c>
      <c r="B252" s="8">
        <v>2012</v>
      </c>
      <c r="C252" s="13" t="str">
        <f t="shared" si="3"/>
        <v>Chateau Rauzan-Gassies 2eme Cru Classe, Margaux</v>
      </c>
      <c r="D252" s="7">
        <v>300</v>
      </c>
      <c r="E252" s="7">
        <v>380</v>
      </c>
      <c r="P252" s="18" t="s">
        <v>352</v>
      </c>
      <c r="Q252" s="14" t="s">
        <v>894</v>
      </c>
    </row>
    <row r="253" spans="1:17" ht="12" customHeight="1" x14ac:dyDescent="0.2">
      <c r="A253" s="8">
        <v>251</v>
      </c>
      <c r="B253" s="8">
        <v>2012</v>
      </c>
      <c r="C253" s="13" t="str">
        <f t="shared" si="3"/>
        <v>Chateau Rauzan-Segla 2eme Cru Classe, Margaux</v>
      </c>
      <c r="D253" s="7">
        <v>300</v>
      </c>
      <c r="E253" s="7">
        <v>400</v>
      </c>
      <c r="P253" s="18" t="s">
        <v>75</v>
      </c>
      <c r="Q253" s="14" t="s">
        <v>895</v>
      </c>
    </row>
    <row r="254" spans="1:17" ht="12" customHeight="1" x14ac:dyDescent="0.2">
      <c r="A254" s="8">
        <v>252</v>
      </c>
      <c r="B254" s="8">
        <v>2012</v>
      </c>
      <c r="C254" s="13" t="str">
        <f t="shared" si="3"/>
        <v>Chateau Leoville Barton 2eme Cru Classe, Saint-Julien</v>
      </c>
      <c r="D254" s="7">
        <v>400</v>
      </c>
      <c r="E254" s="7">
        <v>600</v>
      </c>
      <c r="P254" s="18" t="s">
        <v>62</v>
      </c>
      <c r="Q254" s="14" t="s">
        <v>896</v>
      </c>
    </row>
    <row r="255" spans="1:17" ht="12" customHeight="1" x14ac:dyDescent="0.2">
      <c r="A255" s="8">
        <v>253</v>
      </c>
      <c r="B255" s="8">
        <v>2012</v>
      </c>
      <c r="C255" s="13" t="str">
        <f t="shared" si="3"/>
        <v>Chateau Langoa Barton 3eme Cru Classe, Saint-Julien</v>
      </c>
      <c r="D255" s="7">
        <v>300</v>
      </c>
      <c r="E255" s="7">
        <v>400</v>
      </c>
      <c r="P255" s="18" t="s">
        <v>319</v>
      </c>
      <c r="Q255" s="14" t="s">
        <v>897</v>
      </c>
    </row>
    <row r="256" spans="1:17" ht="12" customHeight="1" x14ac:dyDescent="0.2">
      <c r="A256" s="8">
        <v>254</v>
      </c>
      <c r="B256" s="8">
        <v>2012</v>
      </c>
      <c r="C256" s="13" t="str">
        <f t="shared" si="3"/>
        <v>Chateau Lafon-Rochet 4eme Cru Classe, Saint-Estephe</v>
      </c>
      <c r="D256" s="7">
        <v>220</v>
      </c>
      <c r="E256" s="7">
        <v>300</v>
      </c>
      <c r="P256" s="18" t="s">
        <v>332</v>
      </c>
      <c r="Q256" s="14" t="s">
        <v>898</v>
      </c>
    </row>
    <row r="257" spans="1:17" ht="12" customHeight="1" x14ac:dyDescent="0.2">
      <c r="A257" s="8">
        <v>255</v>
      </c>
      <c r="B257" s="8">
        <v>2012</v>
      </c>
      <c r="C257" s="13" t="str">
        <f t="shared" si="3"/>
        <v>Chateau d'Armailhac 5eme Cru Classe, Pauillac</v>
      </c>
      <c r="D257" s="7">
        <v>260</v>
      </c>
      <c r="E257" s="7">
        <v>360</v>
      </c>
      <c r="P257" s="18" t="s">
        <v>77</v>
      </c>
      <c r="Q257" s="14" t="s">
        <v>899</v>
      </c>
    </row>
    <row r="258" spans="1:17" ht="12" customHeight="1" x14ac:dyDescent="0.2">
      <c r="A258" s="8">
        <v>256</v>
      </c>
      <c r="B258" s="8">
        <v>2012</v>
      </c>
      <c r="C258" s="13" t="str">
        <f t="shared" si="3"/>
        <v>Chateau Grand-Puy-Lacoste 5eme Cru Classe, Pauillac</v>
      </c>
      <c r="D258" s="7">
        <v>180</v>
      </c>
      <c r="E258" s="7">
        <v>280</v>
      </c>
      <c r="P258" s="18" t="s">
        <v>83</v>
      </c>
      <c r="Q258" s="14" t="s">
        <v>900</v>
      </c>
    </row>
    <row r="259" spans="1:17" ht="12" customHeight="1" x14ac:dyDescent="0.2">
      <c r="A259" s="8">
        <v>257</v>
      </c>
      <c r="B259" s="8">
        <v>2012</v>
      </c>
      <c r="C259" s="13" t="str">
        <f t="shared" si="3"/>
        <v>Chateau Cissac, Haut-Medoc</v>
      </c>
      <c r="D259" s="7">
        <v>150</v>
      </c>
      <c r="E259" s="7">
        <v>200</v>
      </c>
      <c r="P259" s="18" t="s">
        <v>79</v>
      </c>
      <c r="Q259" s="14" t="s">
        <v>901</v>
      </c>
    </row>
    <row r="260" spans="1:17" ht="12" customHeight="1" x14ac:dyDescent="0.2">
      <c r="A260" s="8">
        <v>258</v>
      </c>
      <c r="B260" s="8">
        <v>2012</v>
      </c>
      <c r="C260" s="13" t="str">
        <f t="shared" ref="C260:C323" si="4">HYPERLINK(Q260,P260)</f>
        <v>Chateau Cissac, Haut-Medoc</v>
      </c>
      <c r="D260" s="7">
        <v>150</v>
      </c>
      <c r="E260" s="7">
        <v>200</v>
      </c>
      <c r="P260" s="18" t="s">
        <v>79</v>
      </c>
      <c r="Q260" s="14" t="s">
        <v>902</v>
      </c>
    </row>
    <row r="261" spans="1:17" ht="12" customHeight="1" x14ac:dyDescent="0.2">
      <c r="A261" s="8">
        <v>259</v>
      </c>
      <c r="B261" s="8">
        <v>2012</v>
      </c>
      <c r="C261" s="13" t="str">
        <f t="shared" si="4"/>
        <v>Chateau Cissac, Haut-Medoc (Magnums)</v>
      </c>
      <c r="D261" s="7">
        <v>150</v>
      </c>
      <c r="E261" s="7">
        <v>200</v>
      </c>
      <c r="P261" s="18" t="s">
        <v>374</v>
      </c>
      <c r="Q261" s="14" t="s">
        <v>903</v>
      </c>
    </row>
    <row r="262" spans="1:17" ht="12" customHeight="1" x14ac:dyDescent="0.2">
      <c r="A262" s="8">
        <v>260</v>
      </c>
      <c r="B262" s="8">
        <v>2012</v>
      </c>
      <c r="C262" s="13" t="str">
        <f t="shared" si="4"/>
        <v>Chateau de Lamarque, Haut-Medoc</v>
      </c>
      <c r="D262" s="7">
        <v>100</v>
      </c>
      <c r="E262" s="7">
        <v>150</v>
      </c>
      <c r="P262" s="18" t="s">
        <v>375</v>
      </c>
      <c r="Q262" s="14" t="s">
        <v>904</v>
      </c>
    </row>
    <row r="263" spans="1:17" ht="12" customHeight="1" x14ac:dyDescent="0.2">
      <c r="A263" s="8">
        <v>261</v>
      </c>
      <c r="B263" s="8">
        <v>2012</v>
      </c>
      <c r="C263" s="13" t="str">
        <f t="shared" si="4"/>
        <v>Chateau La Dominique Grand Cru Classe, Saint-Emilion Grand Cru</v>
      </c>
      <c r="D263" s="7">
        <v>300</v>
      </c>
      <c r="E263" s="7">
        <v>400</v>
      </c>
      <c r="P263" s="18" t="s">
        <v>358</v>
      </c>
      <c r="Q263" s="14" t="s">
        <v>905</v>
      </c>
    </row>
    <row r="264" spans="1:17" ht="12" customHeight="1" x14ac:dyDescent="0.2">
      <c r="A264" s="8">
        <v>262</v>
      </c>
      <c r="B264" s="8">
        <v>2012</v>
      </c>
      <c r="C264" s="13" t="str">
        <f t="shared" si="4"/>
        <v>Chateau du Domaine de L'Eglise, Pomerol</v>
      </c>
      <c r="D264" s="7">
        <v>300</v>
      </c>
      <c r="E264" s="7">
        <v>400</v>
      </c>
      <c r="P264" s="18" t="s">
        <v>85</v>
      </c>
      <c r="Q264" s="14" t="s">
        <v>906</v>
      </c>
    </row>
    <row r="265" spans="1:17" ht="12" customHeight="1" x14ac:dyDescent="0.2">
      <c r="A265" s="8">
        <v>263</v>
      </c>
      <c r="B265" s="8">
        <v>2012</v>
      </c>
      <c r="C265" s="13" t="str">
        <f t="shared" si="4"/>
        <v>Chateau Gazin, Pomerol</v>
      </c>
      <c r="D265" s="7">
        <v>340</v>
      </c>
      <c r="E265" s="7">
        <v>440</v>
      </c>
      <c r="P265" s="18" t="s">
        <v>73</v>
      </c>
      <c r="Q265" s="14" t="s">
        <v>907</v>
      </c>
    </row>
    <row r="266" spans="1:17" ht="12" customHeight="1" x14ac:dyDescent="0.2">
      <c r="A266" s="8">
        <v>264</v>
      </c>
      <c r="B266" s="8">
        <v>2012</v>
      </c>
      <c r="C266" s="13" t="str">
        <f t="shared" si="4"/>
        <v>Chateau Lagrange, Pomerol</v>
      </c>
      <c r="D266" s="7">
        <v>320</v>
      </c>
      <c r="E266" s="7">
        <v>440</v>
      </c>
      <c r="P266" s="18" t="s">
        <v>360</v>
      </c>
      <c r="Q266" s="14" t="s">
        <v>908</v>
      </c>
    </row>
    <row r="267" spans="1:17" ht="12" customHeight="1" x14ac:dyDescent="0.2">
      <c r="A267" s="8">
        <v>265</v>
      </c>
      <c r="B267" s="8">
        <v>2012</v>
      </c>
      <c r="C267" s="13" t="str">
        <f t="shared" si="4"/>
        <v>L'Hospitalet de Gazin, Pomerol</v>
      </c>
      <c r="D267" s="7">
        <v>180</v>
      </c>
      <c r="E267" s="7">
        <v>250</v>
      </c>
      <c r="P267" s="18" t="s">
        <v>363</v>
      </c>
      <c r="Q267" s="14" t="s">
        <v>909</v>
      </c>
    </row>
    <row r="268" spans="1:17" ht="12" customHeight="1" x14ac:dyDescent="0.2">
      <c r="A268" s="8">
        <v>266</v>
      </c>
      <c r="B268" s="8">
        <v>2012</v>
      </c>
      <c r="C268" s="13" t="str">
        <f t="shared" si="4"/>
        <v>L'Hospitalet de Gazin, Pomerol</v>
      </c>
      <c r="D268" s="7">
        <v>180</v>
      </c>
      <c r="E268" s="7">
        <v>250</v>
      </c>
      <c r="P268" s="18" t="s">
        <v>363</v>
      </c>
      <c r="Q268" s="14" t="s">
        <v>910</v>
      </c>
    </row>
    <row r="269" spans="1:17" ht="12" customHeight="1" x14ac:dyDescent="0.2">
      <c r="A269" s="8">
        <v>267</v>
      </c>
      <c r="B269" s="8">
        <v>2013</v>
      </c>
      <c r="C269" s="13" t="str">
        <f t="shared" si="4"/>
        <v>Chateau Haut-Brion Premier Cru Classe, Pessac-Leognan (Imperial) - In Bond</v>
      </c>
      <c r="D269" s="7">
        <v>1600</v>
      </c>
      <c r="E269" s="7">
        <v>2200</v>
      </c>
      <c r="P269" s="18" t="s">
        <v>372</v>
      </c>
      <c r="Q269" s="14" t="s">
        <v>911</v>
      </c>
    </row>
    <row r="270" spans="1:17" ht="12" customHeight="1" x14ac:dyDescent="0.2">
      <c r="A270" s="8">
        <v>268</v>
      </c>
      <c r="B270" s="8">
        <v>2013</v>
      </c>
      <c r="C270" s="13" t="str">
        <f t="shared" si="4"/>
        <v>Chateau Leoville Barton 2eme Cru Classe, Saint-Julien</v>
      </c>
      <c r="D270" s="7">
        <v>400</v>
      </c>
      <c r="E270" s="7">
        <v>540</v>
      </c>
      <c r="P270" s="18" t="s">
        <v>62</v>
      </c>
      <c r="Q270" s="14" t="s">
        <v>912</v>
      </c>
    </row>
    <row r="271" spans="1:17" ht="12" customHeight="1" x14ac:dyDescent="0.2">
      <c r="A271" s="8">
        <v>269</v>
      </c>
      <c r="B271" s="8">
        <v>2013</v>
      </c>
      <c r="C271" s="13" t="str">
        <f t="shared" si="4"/>
        <v>Ducru-Beaucaillou 2eme Cru Classe, Saint-Julien</v>
      </c>
      <c r="D271" s="7">
        <v>900</v>
      </c>
      <c r="E271" s="7">
        <v>1100</v>
      </c>
      <c r="P271" s="18" t="s">
        <v>31</v>
      </c>
      <c r="Q271" s="14" t="s">
        <v>913</v>
      </c>
    </row>
    <row r="272" spans="1:17" ht="12" customHeight="1" x14ac:dyDescent="0.2">
      <c r="A272" s="8">
        <v>270</v>
      </c>
      <c r="B272" s="8">
        <v>2013</v>
      </c>
      <c r="C272" s="13" t="str">
        <f t="shared" si="4"/>
        <v>Chateau Batailley 5eme Cru Classe, Pauillac</v>
      </c>
      <c r="D272" s="7">
        <v>250</v>
      </c>
      <c r="E272" s="7">
        <v>300</v>
      </c>
      <c r="P272" s="18" t="s">
        <v>376</v>
      </c>
      <c r="Q272" s="14" t="s">
        <v>914</v>
      </c>
    </row>
    <row r="273" spans="1:17" ht="12" customHeight="1" x14ac:dyDescent="0.2">
      <c r="A273" s="8">
        <v>271</v>
      </c>
      <c r="B273" s="8">
        <v>2013</v>
      </c>
      <c r="C273" s="13" t="str">
        <f t="shared" si="4"/>
        <v>Chateau Grand-Puy-Lacoste 5eme Cru Classe, Pauillac</v>
      </c>
      <c r="D273" s="7">
        <v>160</v>
      </c>
      <c r="E273" s="7">
        <v>220</v>
      </c>
      <c r="P273" s="18" t="s">
        <v>83</v>
      </c>
      <c r="Q273" s="14" t="s">
        <v>915</v>
      </c>
    </row>
    <row r="274" spans="1:17" ht="12" customHeight="1" x14ac:dyDescent="0.2">
      <c r="A274" s="8">
        <v>272</v>
      </c>
      <c r="B274" s="8">
        <v>2013</v>
      </c>
      <c r="C274" s="13" t="str">
        <f t="shared" si="4"/>
        <v>Chateau La Pointe, Pomerol</v>
      </c>
      <c r="D274" s="7">
        <v>160</v>
      </c>
      <c r="E274" s="7">
        <v>220</v>
      </c>
      <c r="P274" s="18" t="s">
        <v>86</v>
      </c>
      <c r="Q274" s="14" t="s">
        <v>916</v>
      </c>
    </row>
    <row r="275" spans="1:17" ht="12" customHeight="1" x14ac:dyDescent="0.2">
      <c r="A275" s="8">
        <v>273</v>
      </c>
      <c r="B275" s="8">
        <v>2014</v>
      </c>
      <c r="C275" s="13" t="str">
        <f t="shared" si="4"/>
        <v>Chateau Rauzan-Segla 2eme Cru Classe, Margaux</v>
      </c>
      <c r="D275" s="7">
        <v>340</v>
      </c>
      <c r="E275" s="7">
        <v>440</v>
      </c>
      <c r="P275" s="18" t="s">
        <v>75</v>
      </c>
      <c r="Q275" s="14" t="s">
        <v>917</v>
      </c>
    </row>
    <row r="276" spans="1:17" ht="12" customHeight="1" x14ac:dyDescent="0.2">
      <c r="A276" s="8">
        <v>274</v>
      </c>
      <c r="B276" s="8">
        <v>2014</v>
      </c>
      <c r="C276" s="13" t="str">
        <f t="shared" si="4"/>
        <v>Chateau Leoville Barton 2eme Cru Classe, Saint-Julien</v>
      </c>
      <c r="D276" s="7">
        <v>400</v>
      </c>
      <c r="E276" s="7">
        <v>600</v>
      </c>
      <c r="P276" s="18" t="s">
        <v>62</v>
      </c>
      <c r="Q276" s="14" t="s">
        <v>918</v>
      </c>
    </row>
    <row r="277" spans="1:17" ht="12" customHeight="1" x14ac:dyDescent="0.2">
      <c r="A277" s="8">
        <v>275</v>
      </c>
      <c r="B277" s="8">
        <v>2014</v>
      </c>
      <c r="C277" s="13" t="str">
        <f t="shared" si="4"/>
        <v>Chateau Langoa Barton 3eme Cru Classe, Saint-Julien</v>
      </c>
      <c r="D277" s="7">
        <v>320</v>
      </c>
      <c r="E277" s="7">
        <v>440</v>
      </c>
      <c r="P277" s="18" t="s">
        <v>319</v>
      </c>
      <c r="Q277" s="14" t="s">
        <v>919</v>
      </c>
    </row>
    <row r="278" spans="1:17" ht="12" customHeight="1" x14ac:dyDescent="0.2">
      <c r="A278" s="8">
        <v>276</v>
      </c>
      <c r="B278" s="8">
        <v>2014</v>
      </c>
      <c r="C278" s="13" t="str">
        <f t="shared" si="4"/>
        <v>Chateau Cantemerle 5eme Cru Classe, Haut-Medoc (Magnums)</v>
      </c>
      <c r="D278" s="7">
        <v>160</v>
      </c>
      <c r="E278" s="7">
        <v>220</v>
      </c>
      <c r="P278" s="18" t="s">
        <v>377</v>
      </c>
      <c r="Q278" s="14" t="s">
        <v>920</v>
      </c>
    </row>
    <row r="279" spans="1:17" ht="12" customHeight="1" x14ac:dyDescent="0.2">
      <c r="A279" s="8">
        <v>277</v>
      </c>
      <c r="B279" s="8">
        <v>2014</v>
      </c>
      <c r="C279" s="13" t="str">
        <f t="shared" si="4"/>
        <v>Chateau Angludet, Margaux (Nebuchadnezzar)</v>
      </c>
      <c r="D279" s="7">
        <v>700</v>
      </c>
      <c r="E279" s="7">
        <v>1000</v>
      </c>
      <c r="P279" s="18" t="s">
        <v>378</v>
      </c>
      <c r="Q279" s="14" t="s">
        <v>921</v>
      </c>
    </row>
    <row r="280" spans="1:17" ht="12" customHeight="1" x14ac:dyDescent="0.2">
      <c r="A280" s="8">
        <v>278</v>
      </c>
      <c r="B280" s="8">
        <v>2014</v>
      </c>
      <c r="C280" s="13" t="str">
        <f t="shared" si="4"/>
        <v>Chateau Angludet, Margaux</v>
      </c>
      <c r="D280" s="7">
        <v>160</v>
      </c>
      <c r="E280" s="7">
        <v>240</v>
      </c>
      <c r="P280" s="18" t="s">
        <v>78</v>
      </c>
      <c r="Q280" s="14" t="s">
        <v>922</v>
      </c>
    </row>
    <row r="281" spans="1:17" ht="12" customHeight="1" x14ac:dyDescent="0.2">
      <c r="A281" s="8">
        <v>279</v>
      </c>
      <c r="B281" s="8">
        <v>2014</v>
      </c>
      <c r="C281" s="13" t="str">
        <f t="shared" si="4"/>
        <v>Lacoste-Borie, Pauillac</v>
      </c>
      <c r="D281" s="7">
        <v>180</v>
      </c>
      <c r="E281" s="7">
        <v>250</v>
      </c>
      <c r="P281" s="18" t="s">
        <v>379</v>
      </c>
      <c r="Q281" s="14" t="s">
        <v>923</v>
      </c>
    </row>
    <row r="282" spans="1:17" ht="12" customHeight="1" x14ac:dyDescent="0.2">
      <c r="A282" s="8">
        <v>280</v>
      </c>
      <c r="B282" s="8">
        <v>2014</v>
      </c>
      <c r="C282" s="13" t="str">
        <f t="shared" si="4"/>
        <v>Chateau Gloria, Saint-Julien (Magnums)</v>
      </c>
      <c r="D282" s="7">
        <v>220</v>
      </c>
      <c r="E282" s="7">
        <v>320</v>
      </c>
      <c r="P282" s="18" t="s">
        <v>380</v>
      </c>
      <c r="Q282" s="14" t="s">
        <v>924</v>
      </c>
    </row>
    <row r="283" spans="1:17" ht="12" customHeight="1" x14ac:dyDescent="0.2">
      <c r="A283" s="8">
        <v>281</v>
      </c>
      <c r="B283" s="8">
        <v>2014</v>
      </c>
      <c r="C283" s="13" t="str">
        <f t="shared" si="4"/>
        <v>Chateau Bourgneuf, Pomerol</v>
      </c>
      <c r="D283" s="7">
        <v>280</v>
      </c>
      <c r="E283" s="7">
        <v>380</v>
      </c>
      <c r="P283" s="18" t="s">
        <v>359</v>
      </c>
      <c r="Q283" s="14" t="s">
        <v>925</v>
      </c>
    </row>
    <row r="284" spans="1:17" ht="12" customHeight="1" x14ac:dyDescent="0.2">
      <c r="A284" s="8">
        <v>282</v>
      </c>
      <c r="B284" s="8">
        <v>2014</v>
      </c>
      <c r="C284" s="13" t="str">
        <f t="shared" si="4"/>
        <v>Chateau Gazin, Pomerol</v>
      </c>
      <c r="D284" s="7">
        <v>380</v>
      </c>
      <c r="E284" s="7">
        <v>500</v>
      </c>
      <c r="P284" s="18" t="s">
        <v>73</v>
      </c>
      <c r="Q284" s="14" t="s">
        <v>926</v>
      </c>
    </row>
    <row r="285" spans="1:17" ht="12" customHeight="1" x14ac:dyDescent="0.2">
      <c r="A285" s="8">
        <v>283</v>
      </c>
      <c r="B285" s="8">
        <v>2014</v>
      </c>
      <c r="C285" s="13" t="str">
        <f t="shared" si="4"/>
        <v>Chateau Rouget, Pomerol</v>
      </c>
      <c r="D285" s="7">
        <v>200</v>
      </c>
      <c r="E285" s="7">
        <v>260</v>
      </c>
      <c r="P285" s="18" t="s">
        <v>362</v>
      </c>
      <c r="Q285" s="14" t="s">
        <v>927</v>
      </c>
    </row>
    <row r="286" spans="1:17" ht="12" customHeight="1" x14ac:dyDescent="0.2">
      <c r="A286" s="8">
        <v>284</v>
      </c>
      <c r="B286" s="8">
        <v>2014</v>
      </c>
      <c r="C286" s="13" t="str">
        <f t="shared" si="4"/>
        <v>L'Hospitalet de Gazin, Pomerol</v>
      </c>
      <c r="D286" s="7">
        <v>200</v>
      </c>
      <c r="E286" s="7">
        <v>250</v>
      </c>
      <c r="P286" s="18" t="s">
        <v>363</v>
      </c>
      <c r="Q286" s="14" t="s">
        <v>928</v>
      </c>
    </row>
    <row r="287" spans="1:17" ht="12" customHeight="1" x14ac:dyDescent="0.2">
      <c r="A287" s="8">
        <v>285</v>
      </c>
      <c r="B287" s="8">
        <v>2015</v>
      </c>
      <c r="C287" s="13" t="str">
        <f t="shared" si="4"/>
        <v>Chateau Cheval Blanc Premier Grand Cru Classe A, Saint-Emilion Grand Cru - In Bond</v>
      </c>
      <c r="D287" s="7">
        <v>2300</v>
      </c>
      <c r="E287" s="7">
        <v>3300</v>
      </c>
      <c r="P287" s="18" t="s">
        <v>381</v>
      </c>
      <c r="Q287" s="14" t="s">
        <v>929</v>
      </c>
    </row>
    <row r="288" spans="1:17" ht="12" customHeight="1" x14ac:dyDescent="0.2">
      <c r="A288" s="8">
        <v>286</v>
      </c>
      <c r="B288" s="8">
        <v>2015</v>
      </c>
      <c r="C288" s="13" t="str">
        <f t="shared" si="4"/>
        <v>Chateau Leoville Barton 2eme Cru Classe, Saint-Julien</v>
      </c>
      <c r="D288" s="7">
        <v>560</v>
      </c>
      <c r="E288" s="7">
        <v>750</v>
      </c>
      <c r="P288" s="18" t="s">
        <v>62</v>
      </c>
      <c r="Q288" s="14" t="s">
        <v>930</v>
      </c>
    </row>
    <row r="289" spans="1:17" ht="12" customHeight="1" x14ac:dyDescent="0.2">
      <c r="A289" s="8">
        <v>287</v>
      </c>
      <c r="B289" s="8">
        <v>2015</v>
      </c>
      <c r="C289" s="13" t="str">
        <f t="shared" si="4"/>
        <v>Chateau d'Issan 3eme Cru Classe, Margaux - In Bond</v>
      </c>
      <c r="D289" s="7">
        <v>160</v>
      </c>
      <c r="E289" s="7">
        <v>200</v>
      </c>
      <c r="P289" s="18" t="s">
        <v>63</v>
      </c>
      <c r="Q289" s="14" t="s">
        <v>931</v>
      </c>
    </row>
    <row r="290" spans="1:17" ht="12" customHeight="1" x14ac:dyDescent="0.2">
      <c r="A290" s="8">
        <v>288</v>
      </c>
      <c r="B290" s="8">
        <v>2015</v>
      </c>
      <c r="C290" s="13" t="str">
        <f t="shared" si="4"/>
        <v>Chateau Langoa Barton 3eme Cru Classe, Saint-Julien</v>
      </c>
      <c r="D290" s="7">
        <v>280</v>
      </c>
      <c r="E290" s="7">
        <v>380</v>
      </c>
      <c r="P290" s="18" t="s">
        <v>319</v>
      </c>
      <c r="Q290" s="14" t="s">
        <v>932</v>
      </c>
    </row>
    <row r="291" spans="1:17" ht="12" customHeight="1" x14ac:dyDescent="0.2">
      <c r="A291" s="8">
        <v>289</v>
      </c>
      <c r="B291" s="8">
        <v>2015</v>
      </c>
      <c r="C291" s="13" t="str">
        <f t="shared" si="4"/>
        <v>Chateau Angludet, Margaux (Balthazar)</v>
      </c>
      <c r="D291" s="7">
        <v>550</v>
      </c>
      <c r="E291" s="7">
        <v>750</v>
      </c>
      <c r="P291" s="18" t="s">
        <v>382</v>
      </c>
      <c r="Q291" s="14" t="s">
        <v>933</v>
      </c>
    </row>
    <row r="292" spans="1:17" ht="12" customHeight="1" x14ac:dyDescent="0.2">
      <c r="A292" s="8">
        <v>290</v>
      </c>
      <c r="B292" s="8">
        <v>2015</v>
      </c>
      <c r="C292" s="13" t="str">
        <f t="shared" si="4"/>
        <v>Chateau Angludet, Margaux (Salmanazar)</v>
      </c>
      <c r="D292" s="7">
        <v>400</v>
      </c>
      <c r="E292" s="7">
        <v>600</v>
      </c>
      <c r="P292" s="18" t="s">
        <v>383</v>
      </c>
      <c r="Q292" s="14" t="s">
        <v>934</v>
      </c>
    </row>
    <row r="293" spans="1:17" ht="12" customHeight="1" x14ac:dyDescent="0.2">
      <c r="A293" s="8">
        <v>291</v>
      </c>
      <c r="B293" s="8">
        <v>2015</v>
      </c>
      <c r="C293" s="13" t="str">
        <f t="shared" si="4"/>
        <v>Chateau Deyrem Valentin, Margaux</v>
      </c>
      <c r="D293" s="7">
        <v>150</v>
      </c>
      <c r="E293" s="7">
        <v>200</v>
      </c>
      <c r="P293" s="18" t="s">
        <v>384</v>
      </c>
      <c r="Q293" s="14" t="s">
        <v>935</v>
      </c>
    </row>
    <row r="294" spans="1:17" ht="12" customHeight="1" x14ac:dyDescent="0.2">
      <c r="A294" s="8">
        <v>292</v>
      </c>
      <c r="B294" s="8">
        <v>2015</v>
      </c>
      <c r="C294" s="13" t="str">
        <f t="shared" si="4"/>
        <v>Le Marquis de Calon Segur, Saint-Estephe</v>
      </c>
      <c r="D294" s="7">
        <v>180</v>
      </c>
      <c r="E294" s="7">
        <v>260</v>
      </c>
      <c r="P294" s="18" t="s">
        <v>385</v>
      </c>
      <c r="Q294" s="14" t="s">
        <v>936</v>
      </c>
    </row>
    <row r="295" spans="1:17" ht="12" customHeight="1" x14ac:dyDescent="0.2">
      <c r="A295" s="8">
        <v>293</v>
      </c>
      <c r="B295" s="8">
        <v>2015</v>
      </c>
      <c r="C295" s="13" t="str">
        <f t="shared" si="4"/>
        <v>Chateau Haut-Beychevelle Gloria, Saint-Julien</v>
      </c>
      <c r="D295" s="7">
        <v>240</v>
      </c>
      <c r="E295" s="7">
        <v>340</v>
      </c>
      <c r="P295" s="18" t="s">
        <v>386</v>
      </c>
      <c r="Q295" s="14" t="s">
        <v>937</v>
      </c>
    </row>
    <row r="296" spans="1:17" s="20" customFormat="1" ht="12" customHeight="1" x14ac:dyDescent="0.2">
      <c r="A296" s="8">
        <v>294</v>
      </c>
      <c r="B296" s="8">
        <v>2015</v>
      </c>
      <c r="C296" s="13" t="str">
        <f t="shared" si="4"/>
        <v>Petit-Figeac, Saint-Emilion Grand Cru</v>
      </c>
      <c r="D296" s="7">
        <v>220</v>
      </c>
      <c r="E296" s="7">
        <v>260</v>
      </c>
      <c r="P296" s="18" t="s">
        <v>387</v>
      </c>
      <c r="Q296" s="14" t="s">
        <v>938</v>
      </c>
    </row>
    <row r="297" spans="1:17" s="20" customFormat="1" ht="12" customHeight="1" x14ac:dyDescent="0.2">
      <c r="A297" s="8">
        <v>295</v>
      </c>
      <c r="B297" s="8">
        <v>2015</v>
      </c>
      <c r="C297" s="13" t="str">
        <f t="shared" si="4"/>
        <v>Chateau Gazin, Pomerol</v>
      </c>
      <c r="D297" s="7">
        <v>400</v>
      </c>
      <c r="E297" s="7">
        <v>600</v>
      </c>
      <c r="P297" s="18" t="s">
        <v>73</v>
      </c>
      <c r="Q297" s="14" t="s">
        <v>939</v>
      </c>
    </row>
    <row r="298" spans="1:17" s="20" customFormat="1" ht="12" customHeight="1" x14ac:dyDescent="0.2">
      <c r="A298" s="8">
        <v>296</v>
      </c>
      <c r="B298" s="8">
        <v>2015</v>
      </c>
      <c r="C298" s="13" t="str">
        <f t="shared" si="4"/>
        <v>Chateau Lagrange, Pomerol</v>
      </c>
      <c r="D298" s="7">
        <v>220</v>
      </c>
      <c r="E298" s="7">
        <v>300</v>
      </c>
      <c r="P298" s="18" t="s">
        <v>360</v>
      </c>
      <c r="Q298" s="14" t="s">
        <v>940</v>
      </c>
    </row>
    <row r="299" spans="1:17" s="20" customFormat="1" ht="12" customHeight="1" x14ac:dyDescent="0.2">
      <c r="A299" s="8">
        <v>297</v>
      </c>
      <c r="B299" s="8">
        <v>2015</v>
      </c>
      <c r="C299" s="13" t="str">
        <f t="shared" si="4"/>
        <v>L'Hospitalet de Gazin, Pomerol</v>
      </c>
      <c r="D299" s="7">
        <v>260</v>
      </c>
      <c r="E299" s="7">
        <v>360</v>
      </c>
      <c r="P299" s="18" t="s">
        <v>363</v>
      </c>
      <c r="Q299" s="14" t="s">
        <v>941</v>
      </c>
    </row>
    <row r="300" spans="1:17" s="20" customFormat="1" ht="12" customHeight="1" x14ac:dyDescent="0.2">
      <c r="A300" s="8">
        <v>298</v>
      </c>
      <c r="B300" s="8">
        <v>2016</v>
      </c>
      <c r="C300" s="13" t="str">
        <f t="shared" si="4"/>
        <v>Chateau Langoa Barton 3eme Cru Classe, Saint-Julien</v>
      </c>
      <c r="D300" s="7">
        <v>300</v>
      </c>
      <c r="E300" s="7">
        <v>380</v>
      </c>
      <c r="P300" s="18" t="s">
        <v>319</v>
      </c>
      <c r="Q300" s="14" t="s">
        <v>942</v>
      </c>
    </row>
    <row r="301" spans="1:17" s="20" customFormat="1" ht="12" customHeight="1" x14ac:dyDescent="0.2">
      <c r="A301" s="8">
        <v>299</v>
      </c>
      <c r="B301" s="8">
        <v>2016</v>
      </c>
      <c r="C301" s="13" t="str">
        <f t="shared" si="4"/>
        <v>Lacoste-Borie, Pauillac</v>
      </c>
      <c r="D301" s="7">
        <v>250</v>
      </c>
      <c r="E301" s="7">
        <v>380</v>
      </c>
      <c r="P301" s="18" t="s">
        <v>379</v>
      </c>
      <c r="Q301" s="14" t="s">
        <v>943</v>
      </c>
    </row>
    <row r="302" spans="1:17" ht="12" customHeight="1" x14ac:dyDescent="0.2">
      <c r="A302" s="8">
        <v>300</v>
      </c>
      <c r="B302" s="8">
        <v>2016</v>
      </c>
      <c r="C302" s="13" t="str">
        <f t="shared" si="4"/>
        <v>Sarget de Gruaud Larose, Saint-Julien</v>
      </c>
      <c r="D302" s="7">
        <v>150</v>
      </c>
      <c r="E302" s="7">
        <v>200</v>
      </c>
      <c r="P302" s="18" t="s">
        <v>388</v>
      </c>
      <c r="Q302" s="14" t="s">
        <v>944</v>
      </c>
    </row>
    <row r="303" spans="1:17" s="20" customFormat="1" ht="12" customHeight="1" x14ac:dyDescent="0.2">
      <c r="A303" s="8">
        <v>301</v>
      </c>
      <c r="B303" s="8">
        <v>2016</v>
      </c>
      <c r="C303" s="13" t="str">
        <f t="shared" si="4"/>
        <v>Chateau Potensac, Medoc</v>
      </c>
      <c r="D303" s="7">
        <v>200</v>
      </c>
      <c r="E303" s="7">
        <v>240</v>
      </c>
      <c r="P303" s="18" t="s">
        <v>311</v>
      </c>
      <c r="Q303" s="14" t="s">
        <v>945</v>
      </c>
    </row>
    <row r="304" spans="1:17" s="20" customFormat="1" ht="12" customHeight="1" x14ac:dyDescent="0.2">
      <c r="A304" s="8">
        <v>302</v>
      </c>
      <c r="B304" s="8">
        <v>2016</v>
      </c>
      <c r="C304" s="13" t="str">
        <f t="shared" si="4"/>
        <v>Chateau Puy-Blanquet, Saint-Emilion Grand Cru</v>
      </c>
      <c r="D304" s="7">
        <v>180</v>
      </c>
      <c r="E304" s="7">
        <v>240</v>
      </c>
      <c r="P304" s="18" t="s">
        <v>367</v>
      </c>
      <c r="Q304" s="14" t="s">
        <v>946</v>
      </c>
    </row>
    <row r="305" spans="1:17" s="20" customFormat="1" ht="12" customHeight="1" x14ac:dyDescent="0.2">
      <c r="A305" s="8">
        <v>303</v>
      </c>
      <c r="B305" s="8">
        <v>2016</v>
      </c>
      <c r="C305" s="13" t="str">
        <f t="shared" si="4"/>
        <v>Chateau Puy-Blanquet, Saint-Emilion Grand Cru</v>
      </c>
      <c r="D305" s="7">
        <v>180</v>
      </c>
      <c r="E305" s="7">
        <v>240</v>
      </c>
      <c r="P305" s="18" t="s">
        <v>367</v>
      </c>
      <c r="Q305" s="14" t="s">
        <v>947</v>
      </c>
    </row>
    <row r="306" spans="1:17" s="20" customFormat="1" ht="12" customHeight="1" x14ac:dyDescent="0.2">
      <c r="A306" s="8">
        <v>304</v>
      </c>
      <c r="B306" s="8">
        <v>2016</v>
      </c>
      <c r="C306" s="13" t="str">
        <f t="shared" si="4"/>
        <v>Chateau La Grave, Pomerol</v>
      </c>
      <c r="D306" s="7">
        <v>300</v>
      </c>
      <c r="E306" s="7">
        <v>400</v>
      </c>
      <c r="P306" s="18" t="s">
        <v>346</v>
      </c>
      <c r="Q306" s="14" t="s">
        <v>948</v>
      </c>
    </row>
    <row r="307" spans="1:17" s="20" customFormat="1" ht="12" customHeight="1" x14ac:dyDescent="0.2">
      <c r="A307" s="8">
        <v>305</v>
      </c>
      <c r="B307" s="8">
        <v>2017</v>
      </c>
      <c r="C307" s="13" t="str">
        <f t="shared" si="4"/>
        <v>Chateau Langoa Barton 3eme Cru Classe, Saint-Julien</v>
      </c>
      <c r="D307" s="7">
        <v>230</v>
      </c>
      <c r="E307" s="7">
        <v>300</v>
      </c>
      <c r="P307" s="18" t="s">
        <v>319</v>
      </c>
      <c r="Q307" s="14" t="s">
        <v>949</v>
      </c>
    </row>
    <row r="308" spans="1:17" s="20" customFormat="1" ht="12" customHeight="1" x14ac:dyDescent="0.2">
      <c r="A308" s="8">
        <v>306</v>
      </c>
      <c r="B308" s="8">
        <v>2017</v>
      </c>
      <c r="C308" s="13" t="str">
        <f t="shared" si="4"/>
        <v>Chateau Lafon-Rochet 4eme Cru Classe, Saint-Estephe</v>
      </c>
      <c r="D308" s="7">
        <v>150</v>
      </c>
      <c r="E308" s="7">
        <v>200</v>
      </c>
      <c r="P308" s="18" t="s">
        <v>332</v>
      </c>
      <c r="Q308" s="14" t="s">
        <v>950</v>
      </c>
    </row>
    <row r="309" spans="1:17" s="20" customFormat="1" ht="12" customHeight="1" x14ac:dyDescent="0.2">
      <c r="A309" s="8">
        <v>307</v>
      </c>
      <c r="B309" s="8">
        <v>2017</v>
      </c>
      <c r="C309" s="13" t="str">
        <f t="shared" si="4"/>
        <v>Chateau Bourgneuf, Pomerol</v>
      </c>
      <c r="D309" s="7">
        <v>280</v>
      </c>
      <c r="E309" s="7">
        <v>360</v>
      </c>
      <c r="P309" s="18" t="s">
        <v>359</v>
      </c>
      <c r="Q309" s="14" t="s">
        <v>951</v>
      </c>
    </row>
    <row r="310" spans="1:17" s="20" customFormat="1" ht="12" customHeight="1" x14ac:dyDescent="0.2">
      <c r="A310" s="8">
        <v>308</v>
      </c>
      <c r="B310" s="8">
        <v>2017</v>
      </c>
      <c r="C310" s="13" t="str">
        <f t="shared" si="4"/>
        <v>Chateau Gazin, Pomerol</v>
      </c>
      <c r="D310" s="7">
        <v>200</v>
      </c>
      <c r="E310" s="7">
        <v>250</v>
      </c>
      <c r="P310" s="18" t="s">
        <v>73</v>
      </c>
      <c r="Q310" s="14" t="s">
        <v>952</v>
      </c>
    </row>
    <row r="311" spans="1:17" s="20" customFormat="1" ht="12" customHeight="1" x14ac:dyDescent="0.2">
      <c r="A311" s="8">
        <v>309</v>
      </c>
      <c r="B311" s="8">
        <v>2017</v>
      </c>
      <c r="C311" s="13" t="str">
        <f t="shared" si="4"/>
        <v>L'Hospitalet de Gazin, Pomerol</v>
      </c>
      <c r="D311" s="7">
        <v>240</v>
      </c>
      <c r="E311" s="7">
        <v>300</v>
      </c>
      <c r="P311" s="18" t="s">
        <v>363</v>
      </c>
      <c r="Q311" s="14" t="s">
        <v>953</v>
      </c>
    </row>
    <row r="312" spans="1:17" s="20" customFormat="1" ht="12" customHeight="1" x14ac:dyDescent="0.2">
      <c r="A312" s="8">
        <v>310</v>
      </c>
      <c r="B312" s="8">
        <v>2018</v>
      </c>
      <c r="C312" s="13" t="str">
        <f t="shared" si="4"/>
        <v>Chateau Langoa Barton 3eme Cru Classe, Saint-Julien</v>
      </c>
      <c r="D312" s="7">
        <v>120</v>
      </c>
      <c r="E312" s="7">
        <v>180</v>
      </c>
      <c r="P312" s="18" t="s">
        <v>319</v>
      </c>
      <c r="Q312" s="14" t="s">
        <v>954</v>
      </c>
    </row>
    <row r="313" spans="1:17" s="20" customFormat="1" ht="12" customHeight="1" x14ac:dyDescent="0.2">
      <c r="A313" s="8">
        <v>311</v>
      </c>
      <c r="B313" s="8">
        <v>2018</v>
      </c>
      <c r="C313" s="13" t="str">
        <f t="shared" si="4"/>
        <v>Chateau Haut-Bailly Cru Classe, Pessac-Leognan - In Bond</v>
      </c>
      <c r="D313" s="7">
        <v>280</v>
      </c>
      <c r="E313" s="7">
        <v>360</v>
      </c>
      <c r="P313" s="18" t="s">
        <v>389</v>
      </c>
      <c r="Q313" s="14" t="s">
        <v>955</v>
      </c>
    </row>
    <row r="314" spans="1:17" s="20" customFormat="1" ht="12" customHeight="1" x14ac:dyDescent="0.2">
      <c r="A314" s="8">
        <v>312</v>
      </c>
      <c r="B314" s="8">
        <v>2018</v>
      </c>
      <c r="C314" s="13" t="str">
        <f t="shared" si="4"/>
        <v>La Croix Ducru-Beaucaillou, Saint-Julien - In Bond</v>
      </c>
      <c r="D314" s="7">
        <v>280</v>
      </c>
      <c r="E314" s="7">
        <v>320</v>
      </c>
      <c r="P314" s="18" t="s">
        <v>390</v>
      </c>
      <c r="Q314" s="14" t="s">
        <v>956</v>
      </c>
    </row>
    <row r="315" spans="1:17" s="20" customFormat="1" ht="12" customHeight="1" x14ac:dyDescent="0.2">
      <c r="A315" s="8">
        <v>313</v>
      </c>
      <c r="B315" s="8">
        <v>2018</v>
      </c>
      <c r="C315" s="13" t="str">
        <f t="shared" si="4"/>
        <v>Chateau Gazin, Pomerol</v>
      </c>
      <c r="D315" s="7">
        <v>240</v>
      </c>
      <c r="E315" s="7">
        <v>320</v>
      </c>
      <c r="P315" s="18" t="s">
        <v>73</v>
      </c>
      <c r="Q315" s="14" t="s">
        <v>957</v>
      </c>
    </row>
    <row r="316" spans="1:17" s="20" customFormat="1" ht="12" customHeight="1" x14ac:dyDescent="0.2">
      <c r="A316" s="8">
        <v>314</v>
      </c>
      <c r="B316" s="8">
        <v>2018</v>
      </c>
      <c r="C316" s="13" t="str">
        <f t="shared" si="4"/>
        <v>Chateau Leoville Barton 2eme Cru Classe, Saint-Julien - In Bond</v>
      </c>
      <c r="D316" s="7">
        <v>200</v>
      </c>
      <c r="E316" s="7">
        <v>250</v>
      </c>
      <c r="P316" s="18" t="s">
        <v>391</v>
      </c>
      <c r="Q316" s="14" t="s">
        <v>958</v>
      </c>
    </row>
    <row r="317" spans="1:17" s="20" customFormat="1" ht="12" customHeight="1" x14ac:dyDescent="0.2">
      <c r="A317" s="8">
        <v>315</v>
      </c>
      <c r="B317" s="8">
        <v>2018</v>
      </c>
      <c r="C317" s="13" t="str">
        <f t="shared" si="4"/>
        <v>Chateau Leoville Poyferre 2eme Cru Classe, Saint-Julien - In Bond</v>
      </c>
      <c r="D317" s="7">
        <v>300</v>
      </c>
      <c r="E317" s="7">
        <v>360</v>
      </c>
      <c r="P317" s="18" t="s">
        <v>392</v>
      </c>
      <c r="Q317" s="14" t="s">
        <v>959</v>
      </c>
    </row>
    <row r="318" spans="1:17" s="20" customFormat="1" ht="12" customHeight="1" x14ac:dyDescent="0.2">
      <c r="A318" s="8">
        <v>316</v>
      </c>
      <c r="B318" s="8">
        <v>2019</v>
      </c>
      <c r="C318" s="13" t="str">
        <f t="shared" si="4"/>
        <v>Chateau Tour de Pez, Saint-Estephe - In Bond</v>
      </c>
      <c r="D318" s="7">
        <v>90</v>
      </c>
      <c r="E318" s="7">
        <v>120</v>
      </c>
      <c r="P318" s="18" t="s">
        <v>393</v>
      </c>
      <c r="Q318" s="14" t="s">
        <v>960</v>
      </c>
    </row>
    <row r="319" spans="1:17" s="20" customFormat="1" ht="12" customHeight="1" x14ac:dyDescent="0.2">
      <c r="A319" s="8">
        <v>317</v>
      </c>
      <c r="B319" s="8">
        <v>2019</v>
      </c>
      <c r="C319" s="13" t="str">
        <f t="shared" si="4"/>
        <v>Chateau Poesia, Saint-Emilion - In Bond</v>
      </c>
      <c r="D319" s="7">
        <v>100</v>
      </c>
      <c r="E319" s="7">
        <v>150</v>
      </c>
      <c r="P319" s="18" t="s">
        <v>394</v>
      </c>
      <c r="Q319" s="14" t="s">
        <v>961</v>
      </c>
    </row>
    <row r="320" spans="1:17" ht="12" customHeight="1" x14ac:dyDescent="0.2">
      <c r="A320" s="8">
        <v>318</v>
      </c>
      <c r="B320" s="8">
        <v>2019</v>
      </c>
      <c r="C320" s="13" t="str">
        <f t="shared" si="4"/>
        <v>Chateau de Sales, Pomerol - In Bond</v>
      </c>
      <c r="D320" s="7">
        <v>200</v>
      </c>
      <c r="E320" s="7">
        <v>300</v>
      </c>
      <c r="P320" s="18" t="s">
        <v>395</v>
      </c>
      <c r="Q320" s="14" t="s">
        <v>962</v>
      </c>
    </row>
    <row r="321" spans="1:17" ht="12" customHeight="1" x14ac:dyDescent="0.2">
      <c r="A321" s="8">
        <v>319</v>
      </c>
      <c r="B321" s="8">
        <v>2013</v>
      </c>
      <c r="C321" s="13" t="str">
        <f t="shared" si="4"/>
        <v>Chateau Picque Caillou, Blanc, Pessac-Leognan</v>
      </c>
      <c r="D321" s="7">
        <v>180</v>
      </c>
      <c r="E321" s="7">
        <v>280</v>
      </c>
      <c r="P321" s="18" t="s">
        <v>396</v>
      </c>
      <c r="Q321" s="14" t="s">
        <v>963</v>
      </c>
    </row>
    <row r="322" spans="1:17" ht="12" customHeight="1" x14ac:dyDescent="0.2">
      <c r="A322" s="8">
        <v>320</v>
      </c>
      <c r="B322" s="8">
        <v>2014</v>
      </c>
      <c r="C322" s="13" t="str">
        <f t="shared" si="4"/>
        <v>Chateau Picque Caillou, Blanc, Pessac-Leognan</v>
      </c>
      <c r="D322" s="7">
        <v>100</v>
      </c>
      <c r="E322" s="7">
        <v>140</v>
      </c>
      <c r="P322" s="18" t="s">
        <v>396</v>
      </c>
      <c r="Q322" s="14" t="s">
        <v>964</v>
      </c>
    </row>
    <row r="323" spans="1:17" ht="12" customHeight="1" x14ac:dyDescent="0.2">
      <c r="A323" s="8">
        <v>321</v>
      </c>
      <c r="B323" s="8">
        <v>2015</v>
      </c>
      <c r="C323" s="13" t="str">
        <f t="shared" si="4"/>
        <v>Chateau Picque Caillou, Blanc, Pessac-Leognan</v>
      </c>
      <c r="D323" s="7">
        <v>200</v>
      </c>
      <c r="E323" s="7">
        <v>280</v>
      </c>
      <c r="P323" s="18" t="s">
        <v>396</v>
      </c>
      <c r="Q323" s="14" t="s">
        <v>965</v>
      </c>
    </row>
    <row r="324" spans="1:17" ht="12" customHeight="1" x14ac:dyDescent="0.2">
      <c r="A324" s="8">
        <v>322</v>
      </c>
      <c r="B324" s="9" t="s">
        <v>23</v>
      </c>
      <c r="C324" s="13" t="str">
        <f t="shared" ref="C324:C387" si="5">HYPERLINK(Q324,P324)</f>
        <v>1978/1989 Mixed Lot from Bordeaux</v>
      </c>
      <c r="D324" s="7">
        <v>400</v>
      </c>
      <c r="E324" s="7">
        <v>500</v>
      </c>
      <c r="P324" s="19" t="s">
        <v>397</v>
      </c>
      <c r="Q324" s="14" t="s">
        <v>966</v>
      </c>
    </row>
    <row r="325" spans="1:17" ht="12" customHeight="1" x14ac:dyDescent="0.2">
      <c r="A325" s="8">
        <v>323</v>
      </c>
      <c r="B325" s="9" t="s">
        <v>23</v>
      </c>
      <c r="C325" s="13" t="str">
        <f t="shared" si="5"/>
        <v>1986/2006 Mixed Lot from Haut-Medoc and Saint-Estephe</v>
      </c>
      <c r="D325" s="7">
        <v>120</v>
      </c>
      <c r="E325" s="7">
        <v>180</v>
      </c>
      <c r="P325" s="19" t="s">
        <v>398</v>
      </c>
      <c r="Q325" s="14" t="s">
        <v>967</v>
      </c>
    </row>
    <row r="326" spans="1:17" ht="12" customHeight="1" x14ac:dyDescent="0.2">
      <c r="A326" s="8">
        <v>324</v>
      </c>
      <c r="B326" s="9" t="s">
        <v>23</v>
      </c>
      <c r="C326" s="13" t="str">
        <f t="shared" si="5"/>
        <v>1990/2005 Mixed Lot from Left Bank</v>
      </c>
      <c r="D326" s="7">
        <v>180</v>
      </c>
      <c r="E326" s="7">
        <v>280</v>
      </c>
      <c r="P326" s="19" t="s">
        <v>399</v>
      </c>
      <c r="Q326" s="14" t="s">
        <v>968</v>
      </c>
    </row>
    <row r="327" spans="1:17" ht="12" customHeight="1" x14ac:dyDescent="0.2">
      <c r="A327" s="8">
        <v>325</v>
      </c>
      <c r="B327" s="9" t="s">
        <v>23</v>
      </c>
      <c r="C327" s="13" t="str">
        <f t="shared" si="5"/>
        <v>2000/2001 Mixed Lot from Left Bank</v>
      </c>
      <c r="D327" s="7">
        <v>300</v>
      </c>
      <c r="E327" s="7">
        <v>500</v>
      </c>
      <c r="P327" s="19" t="s">
        <v>400</v>
      </c>
      <c r="Q327" s="14" t="s">
        <v>969</v>
      </c>
    </row>
    <row r="328" spans="1:17" ht="12" customHeight="1" x14ac:dyDescent="0.2">
      <c r="A328" s="8">
        <v>326</v>
      </c>
      <c r="B328" s="9" t="s">
        <v>23</v>
      </c>
      <c r="C328" s="13" t="str">
        <f t="shared" si="5"/>
        <v xml:space="preserve">2000/2003 Mixed Lot from Pauillac and Saint-Julien Classed Growths </v>
      </c>
      <c r="D328" s="7">
        <v>300</v>
      </c>
      <c r="E328" s="7">
        <v>400</v>
      </c>
      <c r="P328" s="19" t="s">
        <v>631</v>
      </c>
      <c r="Q328" s="14" t="s">
        <v>970</v>
      </c>
    </row>
    <row r="329" spans="1:17" ht="12" customHeight="1" x14ac:dyDescent="0.2">
      <c r="A329" s="8">
        <v>327</v>
      </c>
      <c r="B329" s="9" t="s">
        <v>23</v>
      </c>
      <c r="C329" s="13" t="str">
        <f t="shared" si="5"/>
        <v>2004/2010 Mixed Lot of Bordeaux</v>
      </c>
      <c r="D329" s="7">
        <v>150</v>
      </c>
      <c r="E329" s="7">
        <v>200</v>
      </c>
      <c r="P329" s="19" t="s">
        <v>401</v>
      </c>
      <c r="Q329" s="14" t="s">
        <v>971</v>
      </c>
    </row>
    <row r="330" spans="1:17" ht="12" customHeight="1" x14ac:dyDescent="0.2">
      <c r="A330" s="8">
        <v>328</v>
      </c>
      <c r="B330" s="9" t="s">
        <v>23</v>
      </c>
      <c r="C330" s="13" t="str">
        <f t="shared" si="5"/>
        <v>2011/2019 Mixed Lot of Cantemerle, Haut Medoc and Segla, Margaux</v>
      </c>
      <c r="D330" s="7">
        <v>200</v>
      </c>
      <c r="E330" s="7">
        <v>300</v>
      </c>
      <c r="P330" s="19" t="s">
        <v>632</v>
      </c>
      <c r="Q330" s="14" t="s">
        <v>972</v>
      </c>
    </row>
    <row r="331" spans="1:17" ht="12" customHeight="1" x14ac:dyDescent="0.2">
      <c r="A331" s="8">
        <v>329</v>
      </c>
      <c r="B331" s="9" t="s">
        <v>23</v>
      </c>
      <c r="C331" s="13" t="str">
        <f t="shared" si="5"/>
        <v>2013/2016 Mixed Lot of Grand Corbin-Despagne, St Emilion and Potensac, Medoc</v>
      </c>
      <c r="D331" s="7">
        <v>140</v>
      </c>
      <c r="E331" s="7">
        <v>240</v>
      </c>
      <c r="P331" s="19" t="s">
        <v>633</v>
      </c>
      <c r="Q331" s="14" t="s">
        <v>973</v>
      </c>
    </row>
    <row r="332" spans="1:17" ht="12" customHeight="1" x14ac:dyDescent="0.2">
      <c r="A332" s="8">
        <v>330</v>
      </c>
      <c r="B332" s="8">
        <v>2001</v>
      </c>
      <c r="C332" s="13" t="str">
        <f t="shared" si="5"/>
        <v>Chateau Poujeaux, Moulis en Medoc</v>
      </c>
      <c r="D332" s="7">
        <v>180</v>
      </c>
      <c r="E332" s="7">
        <v>280</v>
      </c>
      <c r="P332" s="18" t="s">
        <v>402</v>
      </c>
      <c r="Q332" s="14" t="s">
        <v>974</v>
      </c>
    </row>
    <row r="333" spans="1:17" ht="12" customHeight="1" x14ac:dyDescent="0.2">
      <c r="A333" s="8">
        <v>331</v>
      </c>
      <c r="B333" s="8">
        <v>2009</v>
      </c>
      <c r="C333" s="13" t="str">
        <f t="shared" si="5"/>
        <v>L'Aurage, Castillon-Cotes de Bordeaux</v>
      </c>
      <c r="D333" s="7">
        <v>200</v>
      </c>
      <c r="E333" s="7">
        <v>300</v>
      </c>
      <c r="P333" s="18" t="s">
        <v>403</v>
      </c>
      <c r="Q333" s="14" t="s">
        <v>975</v>
      </c>
    </row>
    <row r="334" spans="1:17" ht="12" customHeight="1" x14ac:dyDescent="0.2">
      <c r="A334" s="8">
        <v>332</v>
      </c>
      <c r="B334" s="8">
        <v>2010</v>
      </c>
      <c r="C334" s="13" t="str">
        <f t="shared" si="5"/>
        <v>Chateau d'Aiguilhe, Castillon-Cotes de Bordeaux</v>
      </c>
      <c r="D334" s="7">
        <v>170</v>
      </c>
      <c r="E334" s="7">
        <v>220</v>
      </c>
      <c r="P334" s="18" t="s">
        <v>404</v>
      </c>
      <c r="Q334" s="14" t="s">
        <v>976</v>
      </c>
    </row>
    <row r="335" spans="1:17" ht="12" customHeight="1" x14ac:dyDescent="0.2">
      <c r="A335" s="8">
        <v>333</v>
      </c>
      <c r="B335" s="8">
        <v>2015</v>
      </c>
      <c r="C335" s="13" t="str">
        <f t="shared" si="5"/>
        <v>Chateau Mauvesin Barton, Moulis en Medoc</v>
      </c>
      <c r="D335" s="7">
        <v>100</v>
      </c>
      <c r="E335" s="7">
        <v>150</v>
      </c>
      <c r="P335" s="18" t="s">
        <v>405</v>
      </c>
      <c r="Q335" s="14" t="s">
        <v>977</v>
      </c>
    </row>
    <row r="336" spans="1:17" ht="12" customHeight="1" x14ac:dyDescent="0.2">
      <c r="A336" s="8">
        <v>334</v>
      </c>
      <c r="B336" s="8">
        <v>2015</v>
      </c>
      <c r="C336" s="13" t="str">
        <f t="shared" si="5"/>
        <v>Chateau Mauvesin Barton, Moulis en Medoc</v>
      </c>
      <c r="D336" s="7">
        <v>160</v>
      </c>
      <c r="E336" s="7">
        <v>220</v>
      </c>
      <c r="P336" s="18" t="s">
        <v>405</v>
      </c>
      <c r="Q336" s="14" t="s">
        <v>978</v>
      </c>
    </row>
    <row r="337" spans="1:17" ht="12" customHeight="1" x14ac:dyDescent="0.2">
      <c r="A337" s="8">
        <v>335</v>
      </c>
      <c r="B337" s="8">
        <v>2016</v>
      </c>
      <c r="C337" s="13" t="str">
        <f t="shared" si="5"/>
        <v>Chateau de Bel-Air, Lalande de Pomerol</v>
      </c>
      <c r="D337" s="7">
        <v>160</v>
      </c>
      <c r="E337" s="7">
        <v>220</v>
      </c>
      <c r="P337" s="18" t="s">
        <v>406</v>
      </c>
      <c r="Q337" s="14" t="s">
        <v>979</v>
      </c>
    </row>
    <row r="338" spans="1:17" ht="12" customHeight="1" x14ac:dyDescent="0.2">
      <c r="A338" s="8">
        <v>336</v>
      </c>
      <c r="B338" s="8">
        <v>2019</v>
      </c>
      <c r="C338" s="13" t="str">
        <f t="shared" si="5"/>
        <v>Haut-Carles, Chateau de Carles, Fronsac - In Bond</v>
      </c>
      <c r="D338" s="7">
        <v>100</v>
      </c>
      <c r="E338" s="7">
        <v>150</v>
      </c>
      <c r="P338" s="18" t="s">
        <v>407</v>
      </c>
      <c r="Q338" s="14" t="s">
        <v>980</v>
      </c>
    </row>
    <row r="339" spans="1:17" ht="12" customHeight="1" x14ac:dyDescent="0.2">
      <c r="A339" s="8">
        <v>337</v>
      </c>
      <c r="B339" s="8">
        <v>2008</v>
      </c>
      <c r="C339" s="13" t="str">
        <f t="shared" si="5"/>
        <v>Domaine Leflaive, Puligny-Montrachet Premier Cru, Clavoillon</v>
      </c>
      <c r="D339" s="7">
        <v>150</v>
      </c>
      <c r="E339" s="7">
        <v>250</v>
      </c>
      <c r="P339" s="18" t="s">
        <v>408</v>
      </c>
      <c r="Q339" s="14" t="s">
        <v>981</v>
      </c>
    </row>
    <row r="340" spans="1:17" ht="12" customHeight="1" x14ac:dyDescent="0.2">
      <c r="A340" s="8">
        <v>338</v>
      </c>
      <c r="B340" s="8">
        <v>2009</v>
      </c>
      <c r="C340" s="13" t="str">
        <f t="shared" si="5"/>
        <v>Domaine Fontaine-Gagnard, Criots-Batard-Montrachet Grand Cru</v>
      </c>
      <c r="D340" s="7">
        <v>200</v>
      </c>
      <c r="E340" s="7">
        <v>300</v>
      </c>
      <c r="P340" s="18" t="s">
        <v>634</v>
      </c>
      <c r="Q340" s="14" t="s">
        <v>982</v>
      </c>
    </row>
    <row r="341" spans="1:17" ht="12" customHeight="1" x14ac:dyDescent="0.2">
      <c r="A341" s="8">
        <v>339</v>
      </c>
      <c r="B341" s="8">
        <v>2011</v>
      </c>
      <c r="C341" s="13" t="str">
        <f t="shared" si="5"/>
        <v>Hospices de Beaune (Lucien Le Moine), Corton Grand Cru, Les Vergennes Cuvee Paul Chanson</v>
      </c>
      <c r="D341" s="7">
        <v>300</v>
      </c>
      <c r="E341" s="7">
        <v>400</v>
      </c>
      <c r="P341" s="18" t="s">
        <v>94</v>
      </c>
      <c r="Q341" s="14" t="s">
        <v>983</v>
      </c>
    </row>
    <row r="342" spans="1:17" ht="12" customHeight="1" x14ac:dyDescent="0.2">
      <c r="A342" s="8">
        <v>340</v>
      </c>
      <c r="B342" s="8">
        <v>2013</v>
      </c>
      <c r="C342" s="13" t="str">
        <f t="shared" si="5"/>
        <v>Domaine Leflaive, Meursault Premier Cru, Sous le dos d'Ane</v>
      </c>
      <c r="D342" s="7">
        <v>150</v>
      </c>
      <c r="E342" s="7">
        <v>240</v>
      </c>
      <c r="P342" s="18" t="s">
        <v>409</v>
      </c>
      <c r="Q342" s="14" t="s">
        <v>984</v>
      </c>
    </row>
    <row r="343" spans="1:17" ht="12" customHeight="1" x14ac:dyDescent="0.2">
      <c r="A343" s="8">
        <v>341</v>
      </c>
      <c r="B343" s="8">
        <v>2014</v>
      </c>
      <c r="C343" s="13" t="str">
        <f t="shared" si="5"/>
        <v>Olivier Leflaive, Chablis Grand Cru, Vaudesir</v>
      </c>
      <c r="D343" s="7">
        <v>220</v>
      </c>
      <c r="E343" s="7">
        <v>320</v>
      </c>
      <c r="P343" s="18" t="s">
        <v>410</v>
      </c>
      <c r="Q343" s="14" t="s">
        <v>985</v>
      </c>
    </row>
    <row r="344" spans="1:17" ht="12" customHeight="1" x14ac:dyDescent="0.2">
      <c r="A344" s="8">
        <v>342</v>
      </c>
      <c r="B344" s="8">
        <v>2014</v>
      </c>
      <c r="C344" s="13" t="str">
        <f t="shared" si="5"/>
        <v>Olivier Leflaive, Meursault, Les Narvaux Blanc</v>
      </c>
      <c r="D344" s="7">
        <v>400</v>
      </c>
      <c r="E344" s="7">
        <v>500</v>
      </c>
      <c r="P344" s="19" t="s">
        <v>411</v>
      </c>
      <c r="Q344" s="14" t="s">
        <v>986</v>
      </c>
    </row>
    <row r="345" spans="1:17" ht="12" customHeight="1" x14ac:dyDescent="0.2">
      <c r="A345" s="8">
        <v>343</v>
      </c>
      <c r="B345" s="8">
        <v>2014</v>
      </c>
      <c r="C345" s="13" t="str">
        <f t="shared" si="5"/>
        <v>Olivier Leflaive, Puligny-Montrachet, Les Meix</v>
      </c>
      <c r="D345" s="7">
        <v>400</v>
      </c>
      <c r="E345" s="7">
        <v>500</v>
      </c>
      <c r="P345" s="18" t="s">
        <v>412</v>
      </c>
      <c r="Q345" s="14" t="s">
        <v>987</v>
      </c>
    </row>
    <row r="346" spans="1:17" ht="12" customHeight="1" x14ac:dyDescent="0.2">
      <c r="A346" s="8">
        <v>344</v>
      </c>
      <c r="B346" s="8">
        <v>2014</v>
      </c>
      <c r="C346" s="13" t="str">
        <f t="shared" si="5"/>
        <v>Olivier Leflaive, Puligny-Montrachet, Les Levrons</v>
      </c>
      <c r="D346" s="7">
        <v>400</v>
      </c>
      <c r="E346" s="7">
        <v>500</v>
      </c>
      <c r="P346" s="18" t="s">
        <v>413</v>
      </c>
      <c r="Q346" s="14" t="s">
        <v>988</v>
      </c>
    </row>
    <row r="347" spans="1:17" ht="12" customHeight="1" x14ac:dyDescent="0.2">
      <c r="A347" s="8">
        <v>345</v>
      </c>
      <c r="B347" s="8">
        <v>2014</v>
      </c>
      <c r="C347" s="13" t="str">
        <f t="shared" si="5"/>
        <v>Francois Carillon, Chassagne-Montrachet</v>
      </c>
      <c r="D347" s="7">
        <v>360</v>
      </c>
      <c r="E347" s="7">
        <v>500</v>
      </c>
      <c r="P347" s="18" t="s">
        <v>414</v>
      </c>
      <c r="Q347" s="14" t="s">
        <v>989</v>
      </c>
    </row>
    <row r="348" spans="1:17" ht="12" customHeight="1" x14ac:dyDescent="0.2">
      <c r="A348" s="8">
        <v>346</v>
      </c>
      <c r="B348" s="8">
        <v>2015</v>
      </c>
      <c r="C348" s="13" t="str">
        <f t="shared" si="5"/>
        <v>Domaine Buisson Battault, Meursault, Le Limozin</v>
      </c>
      <c r="D348" s="7">
        <v>280</v>
      </c>
      <c r="E348" s="7">
        <v>380</v>
      </c>
      <c r="P348" s="18" t="s">
        <v>415</v>
      </c>
      <c r="Q348" s="14" t="s">
        <v>990</v>
      </c>
    </row>
    <row r="349" spans="1:17" ht="12" customHeight="1" x14ac:dyDescent="0.2">
      <c r="A349" s="8">
        <v>347</v>
      </c>
      <c r="B349" s="8">
        <v>2015</v>
      </c>
      <c r="C349" s="13" t="str">
        <f t="shared" si="5"/>
        <v>Olivier Leflaive, Meursault, Blanc</v>
      </c>
      <c r="D349" s="7">
        <v>150</v>
      </c>
      <c r="E349" s="7">
        <v>180</v>
      </c>
      <c r="P349" s="18" t="s">
        <v>416</v>
      </c>
      <c r="Q349" s="14" t="s">
        <v>991</v>
      </c>
    </row>
    <row r="350" spans="1:17" ht="12" customHeight="1" x14ac:dyDescent="0.2">
      <c r="A350" s="8">
        <v>348</v>
      </c>
      <c r="B350" s="8">
        <v>2015</v>
      </c>
      <c r="C350" s="13" t="str">
        <f t="shared" si="5"/>
        <v>Francois Carillon, Puligny-Montrachet</v>
      </c>
      <c r="D350" s="7">
        <v>360</v>
      </c>
      <c r="E350" s="7">
        <v>500</v>
      </c>
      <c r="P350" s="18" t="s">
        <v>417</v>
      </c>
      <c r="Q350" s="14" t="s">
        <v>992</v>
      </c>
    </row>
    <row r="351" spans="1:17" ht="12" customHeight="1" x14ac:dyDescent="0.2">
      <c r="A351" s="8">
        <v>349</v>
      </c>
      <c r="B351" s="8">
        <v>2015</v>
      </c>
      <c r="C351" s="13" t="str">
        <f t="shared" si="5"/>
        <v>Domaine Michel Niellon, Chassagne-Montrachet Premier Cru, Les Champs Gain - In Bond</v>
      </c>
      <c r="D351" s="7">
        <v>600</v>
      </c>
      <c r="E351" s="7">
        <v>800</v>
      </c>
      <c r="P351" s="18" t="s">
        <v>418</v>
      </c>
      <c r="Q351" s="14" t="s">
        <v>993</v>
      </c>
    </row>
    <row r="352" spans="1:17" ht="12" customHeight="1" x14ac:dyDescent="0.2">
      <c r="A352" s="8">
        <v>350</v>
      </c>
      <c r="B352" s="8">
        <v>2015</v>
      </c>
      <c r="C352" s="13" t="str">
        <f t="shared" si="5"/>
        <v>Francois Carillon, Chassagne-Montrachet</v>
      </c>
      <c r="D352" s="7">
        <v>360</v>
      </c>
      <c r="E352" s="7">
        <v>500</v>
      </c>
      <c r="P352" s="18" t="s">
        <v>414</v>
      </c>
      <c r="Q352" s="14" t="s">
        <v>994</v>
      </c>
    </row>
    <row r="353" spans="1:17" ht="12" customHeight="1" x14ac:dyDescent="0.2">
      <c r="A353" s="8">
        <v>351</v>
      </c>
      <c r="B353" s="8">
        <v>2016</v>
      </c>
      <c r="C353" s="13" t="str">
        <f t="shared" si="5"/>
        <v>Olivier Leflaive, Meursault Premier Cru, Porusot</v>
      </c>
      <c r="D353" s="7">
        <v>200</v>
      </c>
      <c r="E353" s="7">
        <v>250</v>
      </c>
      <c r="P353" s="18" t="s">
        <v>419</v>
      </c>
      <c r="Q353" s="14" t="s">
        <v>995</v>
      </c>
    </row>
    <row r="354" spans="1:17" ht="12" customHeight="1" x14ac:dyDescent="0.2">
      <c r="A354" s="8">
        <v>352</v>
      </c>
      <c r="B354" s="8">
        <v>2016</v>
      </c>
      <c r="C354" s="13" t="str">
        <f t="shared" si="5"/>
        <v>Francois Carillon, Bourgogne, Cote d'Or Chardonnay</v>
      </c>
      <c r="D354" s="7">
        <v>200</v>
      </c>
      <c r="E354" s="7">
        <v>280</v>
      </c>
      <c r="P354" s="18" t="s">
        <v>420</v>
      </c>
      <c r="Q354" s="14" t="s">
        <v>996</v>
      </c>
    </row>
    <row r="355" spans="1:17" ht="12" customHeight="1" x14ac:dyDescent="0.2">
      <c r="A355" s="8">
        <v>353</v>
      </c>
      <c r="B355" s="8">
        <v>2016</v>
      </c>
      <c r="C355" s="13" t="str">
        <f t="shared" si="5"/>
        <v>Olivier Leflaive, Bourgogne, Setilles Blanc</v>
      </c>
      <c r="D355" s="7">
        <v>220</v>
      </c>
      <c r="E355" s="7">
        <v>320</v>
      </c>
      <c r="P355" s="18" t="s">
        <v>421</v>
      </c>
      <c r="Q355" s="14" t="s">
        <v>997</v>
      </c>
    </row>
    <row r="356" spans="1:17" ht="12" customHeight="1" x14ac:dyDescent="0.2">
      <c r="A356" s="8">
        <v>354</v>
      </c>
      <c r="B356" s="8">
        <v>2016</v>
      </c>
      <c r="C356" s="13" t="str">
        <f t="shared" si="5"/>
        <v>Patrick Javillier, Bourgogne, Cote d'Or Cuvee des Forgets</v>
      </c>
      <c r="D356" s="7">
        <v>300</v>
      </c>
      <c r="E356" s="7">
        <v>320</v>
      </c>
      <c r="P356" s="18" t="s">
        <v>422</v>
      </c>
      <c r="Q356" s="14" t="s">
        <v>998</v>
      </c>
    </row>
    <row r="357" spans="1:17" ht="12" customHeight="1" x14ac:dyDescent="0.2">
      <c r="A357" s="8">
        <v>355</v>
      </c>
      <c r="B357" s="8">
        <v>2016</v>
      </c>
      <c r="C357" s="13" t="str">
        <f t="shared" si="5"/>
        <v>Patrick Javillier, Bourgogne, Cote d'Or Cuvee des Forgets</v>
      </c>
      <c r="D357" s="7">
        <v>300</v>
      </c>
      <c r="E357" s="7">
        <v>320</v>
      </c>
      <c r="P357" s="18" t="s">
        <v>422</v>
      </c>
      <c r="Q357" s="14" t="s">
        <v>999</v>
      </c>
    </row>
    <row r="358" spans="1:17" ht="12" customHeight="1" x14ac:dyDescent="0.2">
      <c r="A358" s="8">
        <v>356</v>
      </c>
      <c r="B358" s="8">
        <v>2017</v>
      </c>
      <c r="C358" s="13" t="str">
        <f t="shared" si="5"/>
        <v>Olivier Leflaive, Rully Premier Cru, Vauvry</v>
      </c>
      <c r="D358" s="7">
        <v>200</v>
      </c>
      <c r="E358" s="7">
        <v>260</v>
      </c>
      <c r="P358" s="18" t="s">
        <v>423</v>
      </c>
      <c r="Q358" s="14" t="s">
        <v>1000</v>
      </c>
    </row>
    <row r="359" spans="1:17" ht="12" customHeight="1" x14ac:dyDescent="0.2">
      <c r="A359" s="8">
        <v>357</v>
      </c>
      <c r="B359" s="8">
        <v>2017</v>
      </c>
      <c r="C359" s="13" t="str">
        <f t="shared" si="5"/>
        <v>Olivier Leflaive, Meursault, Le Cromin Clos</v>
      </c>
      <c r="D359" s="7">
        <v>200</v>
      </c>
      <c r="E359" s="7">
        <v>300</v>
      </c>
      <c r="P359" s="18" t="s">
        <v>424</v>
      </c>
      <c r="Q359" s="14" t="s">
        <v>1001</v>
      </c>
    </row>
    <row r="360" spans="1:17" ht="12" customHeight="1" x14ac:dyDescent="0.2">
      <c r="A360" s="8">
        <v>358</v>
      </c>
      <c r="B360" s="8">
        <v>2017</v>
      </c>
      <c r="C360" s="13" t="str">
        <f t="shared" si="5"/>
        <v>Olivier Leflaive, Puligny-Montrachet, Les Meix</v>
      </c>
      <c r="D360" s="7">
        <v>220</v>
      </c>
      <c r="E360" s="7">
        <v>320</v>
      </c>
      <c r="P360" s="18" t="s">
        <v>412</v>
      </c>
      <c r="Q360" s="14" t="s">
        <v>1002</v>
      </c>
    </row>
    <row r="361" spans="1:17" ht="12" customHeight="1" x14ac:dyDescent="0.2">
      <c r="A361" s="8">
        <v>359</v>
      </c>
      <c r="B361" s="8">
        <v>2017</v>
      </c>
      <c r="C361" s="13" t="str">
        <f t="shared" si="5"/>
        <v>Francois Carillon, Chassagne-Montrachet</v>
      </c>
      <c r="D361" s="7">
        <v>360</v>
      </c>
      <c r="E361" s="7">
        <v>500</v>
      </c>
      <c r="P361" s="18" t="s">
        <v>414</v>
      </c>
      <c r="Q361" s="14" t="s">
        <v>1003</v>
      </c>
    </row>
    <row r="362" spans="1:17" ht="12" customHeight="1" x14ac:dyDescent="0.2">
      <c r="A362" s="8">
        <v>360</v>
      </c>
      <c r="B362" s="8">
        <v>2017</v>
      </c>
      <c r="C362" s="13" t="str">
        <f t="shared" si="5"/>
        <v>Olivier Leflaive, Chassagne-Montrachet, Blanchot Blanc</v>
      </c>
      <c r="D362" s="7">
        <v>250</v>
      </c>
      <c r="E362" s="7">
        <v>340</v>
      </c>
      <c r="P362" s="18" t="s">
        <v>425</v>
      </c>
      <c r="Q362" s="14" t="s">
        <v>1004</v>
      </c>
    </row>
    <row r="363" spans="1:17" ht="12" customHeight="1" x14ac:dyDescent="0.2">
      <c r="A363" s="8">
        <v>361</v>
      </c>
      <c r="B363" s="8">
        <v>2017</v>
      </c>
      <c r="C363" s="13" t="str">
        <f t="shared" si="5"/>
        <v>Francois Carillon, Bourgogne, Cote d'Or Chardonnay</v>
      </c>
      <c r="D363" s="7">
        <v>200</v>
      </c>
      <c r="E363" s="7">
        <v>280</v>
      </c>
      <c r="P363" s="18" t="s">
        <v>420</v>
      </c>
      <c r="Q363" s="14" t="s">
        <v>1005</v>
      </c>
    </row>
    <row r="364" spans="1:17" ht="12" customHeight="1" x14ac:dyDescent="0.2">
      <c r="A364" s="8">
        <v>362</v>
      </c>
      <c r="B364" s="8">
        <v>2017</v>
      </c>
      <c r="C364" s="13" t="str">
        <f t="shared" si="5"/>
        <v>Francois Carillon, Bourgogne, Cote d'Or Chardonnay</v>
      </c>
      <c r="D364" s="7">
        <v>200</v>
      </c>
      <c r="E364" s="7">
        <v>280</v>
      </c>
      <c r="P364" s="18" t="s">
        <v>420</v>
      </c>
      <c r="Q364" s="14" t="s">
        <v>1006</v>
      </c>
    </row>
    <row r="365" spans="1:17" ht="12" customHeight="1" x14ac:dyDescent="0.2">
      <c r="A365" s="8">
        <v>363</v>
      </c>
      <c r="B365" s="8">
        <v>2017</v>
      </c>
      <c r="C365" s="13" t="str">
        <f t="shared" si="5"/>
        <v>Matrot, Bourgogne, Blanc</v>
      </c>
      <c r="D365" s="7">
        <v>200</v>
      </c>
      <c r="E365" s="7">
        <v>250</v>
      </c>
      <c r="P365" s="18" t="s">
        <v>426</v>
      </c>
      <c r="Q365" s="14" t="s">
        <v>1007</v>
      </c>
    </row>
    <row r="366" spans="1:17" ht="12" customHeight="1" x14ac:dyDescent="0.2">
      <c r="A366" s="8">
        <v>364</v>
      </c>
      <c r="B366" s="8">
        <v>2017</v>
      </c>
      <c r="C366" s="13" t="str">
        <f t="shared" si="5"/>
        <v>Olivier Leflaive, Bourgogne, Setilles Blanc</v>
      </c>
      <c r="D366" s="7">
        <v>240</v>
      </c>
      <c r="E366" s="7">
        <v>360</v>
      </c>
      <c r="P366" s="18" t="s">
        <v>421</v>
      </c>
      <c r="Q366" s="14" t="s">
        <v>1008</v>
      </c>
    </row>
    <row r="367" spans="1:17" ht="12" customHeight="1" x14ac:dyDescent="0.2">
      <c r="A367" s="8">
        <v>365</v>
      </c>
      <c r="B367" s="8">
        <v>2017</v>
      </c>
      <c r="C367" s="13" t="str">
        <f t="shared" si="5"/>
        <v>Olivier Leflaive, Bourgogne, Setilles Blanc</v>
      </c>
      <c r="D367" s="7">
        <v>240</v>
      </c>
      <c r="E367" s="7">
        <v>360</v>
      </c>
      <c r="P367" s="18" t="s">
        <v>421</v>
      </c>
      <c r="Q367" s="14" t="s">
        <v>1009</v>
      </c>
    </row>
    <row r="368" spans="1:17" ht="12" customHeight="1" x14ac:dyDescent="0.2">
      <c r="A368" s="8">
        <v>366</v>
      </c>
      <c r="B368" s="8">
        <v>2017</v>
      </c>
      <c r="C368" s="13" t="str">
        <f t="shared" si="5"/>
        <v>Patrick Javillier, Bourgogne, Oligocene Blanc</v>
      </c>
      <c r="D368" s="7">
        <v>240</v>
      </c>
      <c r="E368" s="7">
        <v>340</v>
      </c>
      <c r="P368" s="18" t="s">
        <v>427</v>
      </c>
      <c r="Q368" s="14" t="s">
        <v>1010</v>
      </c>
    </row>
    <row r="369" spans="1:17" ht="12" customHeight="1" x14ac:dyDescent="0.2">
      <c r="A369" s="8">
        <v>367</v>
      </c>
      <c r="B369" s="8">
        <v>2018</v>
      </c>
      <c r="C369" s="13" t="str">
        <f t="shared" si="5"/>
        <v>Olivier Leflaive, Montagny Premier Cru, Les Bonneveaux</v>
      </c>
      <c r="D369" s="7">
        <v>220</v>
      </c>
      <c r="E369" s="7">
        <v>320</v>
      </c>
      <c r="P369" s="18" t="s">
        <v>428</v>
      </c>
      <c r="Q369" s="14" t="s">
        <v>1011</v>
      </c>
    </row>
    <row r="370" spans="1:17" ht="12" customHeight="1" x14ac:dyDescent="0.2">
      <c r="A370" s="8">
        <v>368</v>
      </c>
      <c r="B370" s="8">
        <v>2018</v>
      </c>
      <c r="C370" s="13" t="str">
        <f t="shared" si="5"/>
        <v>Olivier Leflaive, Rully Premier Cru, Vauvry</v>
      </c>
      <c r="D370" s="7">
        <v>260</v>
      </c>
      <c r="E370" s="7">
        <v>320</v>
      </c>
      <c r="P370" s="18" t="s">
        <v>423</v>
      </c>
      <c r="Q370" s="14" t="s">
        <v>1012</v>
      </c>
    </row>
    <row r="371" spans="1:17" ht="12" customHeight="1" x14ac:dyDescent="0.2">
      <c r="A371" s="8">
        <v>369</v>
      </c>
      <c r="B371" s="8">
        <v>2018</v>
      </c>
      <c r="C371" s="13" t="str">
        <f t="shared" si="5"/>
        <v>Olivier Leflaive, Meursault, Le Cromin Clos</v>
      </c>
      <c r="D371" s="7">
        <v>220</v>
      </c>
      <c r="E371" s="7">
        <v>320</v>
      </c>
      <c r="P371" s="18" t="s">
        <v>424</v>
      </c>
      <c r="Q371" s="14" t="s">
        <v>1013</v>
      </c>
    </row>
    <row r="372" spans="1:17" ht="12" customHeight="1" x14ac:dyDescent="0.2">
      <c r="A372" s="8">
        <v>370</v>
      </c>
      <c r="B372" s="8">
        <v>2018</v>
      </c>
      <c r="C372" s="13" t="str">
        <f t="shared" si="5"/>
        <v>Olivier Leflaive, Meursault, Blanc</v>
      </c>
      <c r="D372" s="7">
        <v>500</v>
      </c>
      <c r="E372" s="7">
        <v>650</v>
      </c>
      <c r="P372" s="18" t="s">
        <v>416</v>
      </c>
      <c r="Q372" s="14" t="s">
        <v>1014</v>
      </c>
    </row>
    <row r="373" spans="1:17" ht="12" customHeight="1" x14ac:dyDescent="0.2">
      <c r="A373" s="8">
        <v>371</v>
      </c>
      <c r="B373" s="8">
        <v>2018</v>
      </c>
      <c r="C373" s="13" t="str">
        <f t="shared" si="5"/>
        <v>Matrot, Meursault, Blanc</v>
      </c>
      <c r="D373" s="7">
        <v>240</v>
      </c>
      <c r="E373" s="7">
        <v>340</v>
      </c>
      <c r="P373" s="18" t="s">
        <v>429</v>
      </c>
      <c r="Q373" s="14" t="s">
        <v>1015</v>
      </c>
    </row>
    <row r="374" spans="1:17" ht="12" customHeight="1" x14ac:dyDescent="0.2">
      <c r="A374" s="8">
        <v>372</v>
      </c>
      <c r="B374" s="8">
        <v>2018</v>
      </c>
      <c r="C374" s="13" t="str">
        <f t="shared" si="5"/>
        <v>Olivier Leflaive, Auxey-Duresses, La Macabree</v>
      </c>
      <c r="D374" s="7">
        <v>220</v>
      </c>
      <c r="E374" s="7">
        <v>320</v>
      </c>
      <c r="P374" s="18" t="s">
        <v>430</v>
      </c>
      <c r="Q374" s="14" t="s">
        <v>1016</v>
      </c>
    </row>
    <row r="375" spans="1:17" ht="12" customHeight="1" x14ac:dyDescent="0.2">
      <c r="A375" s="8">
        <v>373</v>
      </c>
      <c r="B375" s="8">
        <v>2018</v>
      </c>
      <c r="C375" s="13" t="str">
        <f t="shared" si="5"/>
        <v>Olivier Leflaive, Puligny-Montrachet, Les Meix</v>
      </c>
      <c r="D375" s="7">
        <v>250</v>
      </c>
      <c r="E375" s="7">
        <v>360</v>
      </c>
      <c r="P375" s="18" t="s">
        <v>412</v>
      </c>
      <c r="Q375" s="14" t="s">
        <v>1017</v>
      </c>
    </row>
    <row r="376" spans="1:17" ht="12" customHeight="1" x14ac:dyDescent="0.2">
      <c r="A376" s="8">
        <v>374</v>
      </c>
      <c r="B376" s="8">
        <v>2018</v>
      </c>
      <c r="C376" s="13" t="str">
        <f t="shared" si="5"/>
        <v>Olivier Leflaive, Chassagne-Montrachet, Blanchot Blanc</v>
      </c>
      <c r="D376" s="7">
        <v>250</v>
      </c>
      <c r="E376" s="7">
        <v>340</v>
      </c>
      <c r="P376" s="18" t="s">
        <v>425</v>
      </c>
      <c r="Q376" s="14" t="s">
        <v>1018</v>
      </c>
    </row>
    <row r="377" spans="1:17" ht="12" customHeight="1" x14ac:dyDescent="0.2">
      <c r="A377" s="8">
        <v>375</v>
      </c>
      <c r="B377" s="8">
        <v>2018</v>
      </c>
      <c r="C377" s="13" t="str">
        <f t="shared" si="5"/>
        <v>Domaine Marquis d'Angerville, Bourgogne Aligote</v>
      </c>
      <c r="D377" s="7">
        <v>180</v>
      </c>
      <c r="E377" s="7">
        <v>280</v>
      </c>
      <c r="P377" s="18" t="s">
        <v>431</v>
      </c>
      <c r="Q377" s="14" t="s">
        <v>1019</v>
      </c>
    </row>
    <row r="378" spans="1:17" ht="12" customHeight="1" x14ac:dyDescent="0.2">
      <c r="A378" s="8">
        <v>376</v>
      </c>
      <c r="B378" s="8">
        <v>2018</v>
      </c>
      <c r="C378" s="13" t="str">
        <f t="shared" si="5"/>
        <v>Francois Carillon, Bourgogne, Cote d'Or Chardonnay</v>
      </c>
      <c r="D378" s="7">
        <v>200</v>
      </c>
      <c r="E378" s="7">
        <v>280</v>
      </c>
      <c r="P378" s="18" t="s">
        <v>420</v>
      </c>
      <c r="Q378" s="14" t="s">
        <v>1020</v>
      </c>
    </row>
    <row r="379" spans="1:17" ht="12" customHeight="1" x14ac:dyDescent="0.2">
      <c r="A379" s="8">
        <v>377</v>
      </c>
      <c r="B379" s="8">
        <v>2018</v>
      </c>
      <c r="C379" s="13" t="str">
        <f t="shared" si="5"/>
        <v>Francois Carillon, Bourgogne, Cuvee des 5 Siecles</v>
      </c>
      <c r="D379" s="7">
        <v>120</v>
      </c>
      <c r="E379" s="7">
        <v>180</v>
      </c>
      <c r="P379" s="18" t="s">
        <v>432</v>
      </c>
      <c r="Q379" s="14" t="s">
        <v>1021</v>
      </c>
    </row>
    <row r="380" spans="1:17" ht="12" customHeight="1" x14ac:dyDescent="0.2">
      <c r="A380" s="8">
        <v>378</v>
      </c>
      <c r="B380" s="8">
        <v>2018</v>
      </c>
      <c r="C380" s="13" t="str">
        <f t="shared" si="5"/>
        <v>Matrot, Bourgogne, Chardonnay</v>
      </c>
      <c r="D380" s="7">
        <v>140</v>
      </c>
      <c r="E380" s="7">
        <v>240</v>
      </c>
      <c r="P380" s="18" t="s">
        <v>433</v>
      </c>
      <c r="Q380" s="14" t="s">
        <v>1022</v>
      </c>
    </row>
    <row r="381" spans="1:17" ht="12" customHeight="1" x14ac:dyDescent="0.2">
      <c r="A381" s="8">
        <v>379</v>
      </c>
      <c r="B381" s="8">
        <v>2018</v>
      </c>
      <c r="C381" s="13" t="str">
        <f t="shared" si="5"/>
        <v>Olivier Leflaive, Bourgogne, Oncle Vincent</v>
      </c>
      <c r="D381" s="7">
        <v>240</v>
      </c>
      <c r="E381" s="7">
        <v>340</v>
      </c>
      <c r="P381" s="18" t="s">
        <v>434</v>
      </c>
      <c r="Q381" s="14" t="s">
        <v>1023</v>
      </c>
    </row>
    <row r="382" spans="1:17" ht="12" customHeight="1" x14ac:dyDescent="0.2">
      <c r="A382" s="8">
        <v>380</v>
      </c>
      <c r="B382" s="8">
        <v>2018</v>
      </c>
      <c r="C382" s="13" t="str">
        <f t="shared" si="5"/>
        <v>Olivier Leflaive, Bourgogne, Setilles Blanc</v>
      </c>
      <c r="D382" s="7">
        <v>220</v>
      </c>
      <c r="E382" s="7">
        <v>320</v>
      </c>
      <c r="P382" s="18" t="s">
        <v>421</v>
      </c>
      <c r="Q382" s="14" t="s">
        <v>1024</v>
      </c>
    </row>
    <row r="383" spans="1:17" ht="12" customHeight="1" x14ac:dyDescent="0.2">
      <c r="A383" s="8">
        <v>381</v>
      </c>
      <c r="B383" s="8">
        <v>2018</v>
      </c>
      <c r="C383" s="13" t="str">
        <f t="shared" si="5"/>
        <v>Patrick Javillier, Bourgogne, Cote d'Or Cuvee des Forgets</v>
      </c>
      <c r="D383" s="7">
        <v>220</v>
      </c>
      <c r="E383" s="7">
        <v>320</v>
      </c>
      <c r="P383" s="18" t="s">
        <v>422</v>
      </c>
      <c r="Q383" s="14" t="s">
        <v>1025</v>
      </c>
    </row>
    <row r="384" spans="1:17" ht="12" customHeight="1" x14ac:dyDescent="0.2">
      <c r="A384" s="8">
        <v>382</v>
      </c>
      <c r="B384" s="8">
        <v>2018</v>
      </c>
      <c r="C384" s="13" t="str">
        <f t="shared" si="5"/>
        <v>Patrick Javillier, Bourgogne, Oligocene Blanc</v>
      </c>
      <c r="D384" s="7">
        <v>200</v>
      </c>
      <c r="E384" s="7">
        <v>300</v>
      </c>
      <c r="P384" s="18" t="s">
        <v>427</v>
      </c>
      <c r="Q384" s="14" t="s">
        <v>1026</v>
      </c>
    </row>
    <row r="385" spans="1:17" ht="12" customHeight="1" x14ac:dyDescent="0.2">
      <c r="A385" s="8">
        <v>383</v>
      </c>
      <c r="B385" s="8">
        <v>2019</v>
      </c>
      <c r="C385" s="13" t="str">
        <f t="shared" si="5"/>
        <v>Domaine Albert Bichot (Long-Depaquit), Chablis Grand Cru, Vaudesir - In Bond</v>
      </c>
      <c r="D385" s="7">
        <v>200</v>
      </c>
      <c r="E385" s="7">
        <v>250</v>
      </c>
      <c r="P385" s="18" t="s">
        <v>435</v>
      </c>
      <c r="Q385" s="14" t="s">
        <v>1027</v>
      </c>
    </row>
    <row r="386" spans="1:17" ht="12" customHeight="1" x14ac:dyDescent="0.2">
      <c r="A386" s="8">
        <v>384</v>
      </c>
      <c r="B386" s="8">
        <v>2019</v>
      </c>
      <c r="C386" s="13" t="str">
        <f t="shared" si="5"/>
        <v>Olivier Leflaive, Saint-Aubin Premier Cru, En Remilly Blanc</v>
      </c>
      <c r="D386" s="7">
        <v>260</v>
      </c>
      <c r="E386" s="7">
        <v>320</v>
      </c>
      <c r="P386" s="18" t="s">
        <v>436</v>
      </c>
      <c r="Q386" s="14" t="s">
        <v>1028</v>
      </c>
    </row>
    <row r="387" spans="1:17" ht="12" customHeight="1" x14ac:dyDescent="0.2">
      <c r="A387" s="8">
        <v>385</v>
      </c>
      <c r="B387" s="8">
        <v>2019</v>
      </c>
      <c r="C387" s="13" t="str">
        <f t="shared" si="5"/>
        <v>Olivier Leflaive, Rully Premier Cru, Vauvry</v>
      </c>
      <c r="D387" s="7">
        <v>260</v>
      </c>
      <c r="E387" s="7">
        <v>320</v>
      </c>
      <c r="P387" s="18" t="s">
        <v>423</v>
      </c>
      <c r="Q387" s="14" t="s">
        <v>1029</v>
      </c>
    </row>
    <row r="388" spans="1:17" ht="12" customHeight="1" x14ac:dyDescent="0.2">
      <c r="A388" s="8">
        <v>386</v>
      </c>
      <c r="B388" s="8">
        <v>2019</v>
      </c>
      <c r="C388" s="13" t="str">
        <f t="shared" ref="C388:C451" si="6">HYPERLINK(Q388,P388)</f>
        <v>Olivier Leflaive, Auxey-Duresses, La Macabree</v>
      </c>
      <c r="D388" s="7">
        <v>220</v>
      </c>
      <c r="E388" s="7">
        <v>320</v>
      </c>
      <c r="P388" s="18" t="s">
        <v>430</v>
      </c>
      <c r="Q388" s="14" t="s">
        <v>1030</v>
      </c>
    </row>
    <row r="389" spans="1:17" ht="12" customHeight="1" x14ac:dyDescent="0.2">
      <c r="A389" s="8">
        <v>387</v>
      </c>
      <c r="B389" s="8">
        <v>2019</v>
      </c>
      <c r="C389" s="13" t="str">
        <f t="shared" si="6"/>
        <v>Matrot, Meursault, Blanc</v>
      </c>
      <c r="D389" s="7">
        <v>220</v>
      </c>
      <c r="E389" s="7">
        <v>320</v>
      </c>
      <c r="P389" s="18" t="s">
        <v>429</v>
      </c>
      <c r="Q389" s="14" t="s">
        <v>1031</v>
      </c>
    </row>
    <row r="390" spans="1:17" ht="12" customHeight="1" x14ac:dyDescent="0.2">
      <c r="A390" s="8">
        <v>388</v>
      </c>
      <c r="B390" s="8">
        <v>2019</v>
      </c>
      <c r="C390" s="13" t="str">
        <f t="shared" si="6"/>
        <v>Olivier Leflaive, Chassagne-Montrachet, Blanchot Blanc</v>
      </c>
      <c r="D390" s="7">
        <v>280</v>
      </c>
      <c r="E390" s="7">
        <v>380</v>
      </c>
      <c r="P390" s="18" t="s">
        <v>425</v>
      </c>
      <c r="Q390" s="14" t="s">
        <v>1032</v>
      </c>
    </row>
    <row r="391" spans="1:17" ht="12" customHeight="1" x14ac:dyDescent="0.2">
      <c r="A391" s="8">
        <v>389</v>
      </c>
      <c r="B391" s="8">
        <v>2019</v>
      </c>
      <c r="C391" s="13" t="str">
        <f t="shared" si="6"/>
        <v>Francois Carillon, Chassagne-Montrachet</v>
      </c>
      <c r="D391" s="7">
        <v>150</v>
      </c>
      <c r="E391" s="7">
        <v>250</v>
      </c>
      <c r="P391" s="18" t="s">
        <v>414</v>
      </c>
      <c r="Q391" s="14" t="s">
        <v>1033</v>
      </c>
    </row>
    <row r="392" spans="1:17" ht="12" customHeight="1" x14ac:dyDescent="0.2">
      <c r="A392" s="8">
        <v>390</v>
      </c>
      <c r="B392" s="8">
        <v>2019</v>
      </c>
      <c r="C392" s="13" t="str">
        <f t="shared" si="6"/>
        <v>Olivier Leflaive, Bourgogne, Setilles Blanc</v>
      </c>
      <c r="D392" s="7">
        <v>220</v>
      </c>
      <c r="E392" s="7">
        <v>320</v>
      </c>
      <c r="P392" s="18" t="s">
        <v>421</v>
      </c>
      <c r="Q392" s="14" t="s">
        <v>1034</v>
      </c>
    </row>
    <row r="393" spans="1:17" ht="12" customHeight="1" x14ac:dyDescent="0.2">
      <c r="A393" s="8">
        <v>391</v>
      </c>
      <c r="B393" s="8">
        <v>2019</v>
      </c>
      <c r="C393" s="13" t="str">
        <f t="shared" si="6"/>
        <v>Patrick Javillier, Bourgogne, Cote d'Or Cuvee des Forgets</v>
      </c>
      <c r="D393" s="7">
        <v>220</v>
      </c>
      <c r="E393" s="7">
        <v>320</v>
      </c>
      <c r="P393" s="18" t="s">
        <v>422</v>
      </c>
      <c r="Q393" s="14" t="s">
        <v>1035</v>
      </c>
    </row>
    <row r="394" spans="1:17" ht="12" customHeight="1" x14ac:dyDescent="0.2">
      <c r="A394" s="8">
        <v>392</v>
      </c>
      <c r="B394" s="8">
        <v>2019</v>
      </c>
      <c r="C394" s="13" t="str">
        <f t="shared" si="6"/>
        <v>Olivier Leflaive, Bourgogne, Setilles Blanc</v>
      </c>
      <c r="D394" s="7">
        <v>110</v>
      </c>
      <c r="E394" s="7">
        <v>160</v>
      </c>
      <c r="P394" s="18" t="s">
        <v>421</v>
      </c>
      <c r="Q394" s="14" t="s">
        <v>1036</v>
      </c>
    </row>
    <row r="395" spans="1:17" ht="12" customHeight="1" x14ac:dyDescent="0.2">
      <c r="A395" s="8">
        <v>393</v>
      </c>
      <c r="B395" s="8">
        <v>2019</v>
      </c>
      <c r="C395" s="13" t="str">
        <f t="shared" si="6"/>
        <v>Patrick Javillier, Bourgogne, Oligocene Blanc</v>
      </c>
      <c r="D395" s="7">
        <v>200</v>
      </c>
      <c r="E395" s="7">
        <v>300</v>
      </c>
      <c r="P395" s="18" t="s">
        <v>427</v>
      </c>
      <c r="Q395" s="14" t="s">
        <v>1037</v>
      </c>
    </row>
    <row r="396" spans="1:17" ht="12" customHeight="1" x14ac:dyDescent="0.2">
      <c r="A396" s="8">
        <v>394</v>
      </c>
      <c r="B396" s="8">
        <v>2019</v>
      </c>
      <c r="C396" s="13" t="str">
        <f t="shared" si="6"/>
        <v>Matrot, Bourgogne, Chardonnay</v>
      </c>
      <c r="D396" s="7">
        <v>140</v>
      </c>
      <c r="E396" s="7">
        <v>240</v>
      </c>
      <c r="P396" s="18" t="s">
        <v>433</v>
      </c>
      <c r="Q396" s="14" t="s">
        <v>1038</v>
      </c>
    </row>
    <row r="397" spans="1:17" ht="12" customHeight="1" x14ac:dyDescent="0.2">
      <c r="A397" s="8">
        <v>395</v>
      </c>
      <c r="B397" s="8">
        <v>2020</v>
      </c>
      <c r="C397" s="13" t="str">
        <f t="shared" si="6"/>
        <v>Samuel Billaud, Chablis Premier Cru, Sechet Vieilles Vignes</v>
      </c>
      <c r="D397" s="7">
        <v>320</v>
      </c>
      <c r="E397" s="7">
        <v>420</v>
      </c>
      <c r="P397" s="18" t="s">
        <v>437</v>
      </c>
      <c r="Q397" s="14" t="s">
        <v>1039</v>
      </c>
    </row>
    <row r="398" spans="1:17" ht="12" customHeight="1" x14ac:dyDescent="0.2">
      <c r="A398" s="8">
        <v>396</v>
      </c>
      <c r="B398" s="8">
        <v>2020</v>
      </c>
      <c r="C398" s="13" t="str">
        <f t="shared" si="6"/>
        <v>Olivier Leflaive, Meursault, Blanc</v>
      </c>
      <c r="D398" s="7">
        <v>320</v>
      </c>
      <c r="E398" s="7">
        <v>400</v>
      </c>
      <c r="P398" s="18" t="s">
        <v>416</v>
      </c>
      <c r="Q398" s="14" t="s">
        <v>1040</v>
      </c>
    </row>
    <row r="399" spans="1:17" ht="12" customHeight="1" x14ac:dyDescent="0.2">
      <c r="A399" s="8">
        <v>397</v>
      </c>
      <c r="B399" s="8">
        <v>2020</v>
      </c>
      <c r="C399" s="13" t="str">
        <f t="shared" si="6"/>
        <v>Domaine Jean Vaudoisey, Meursault, Les Corbins</v>
      </c>
      <c r="D399" s="7">
        <v>200</v>
      </c>
      <c r="E399" s="7">
        <v>300</v>
      </c>
      <c r="P399" s="18" t="s">
        <v>438</v>
      </c>
      <c r="Q399" s="14" t="s">
        <v>1041</v>
      </c>
    </row>
    <row r="400" spans="1:17" ht="12" customHeight="1" x14ac:dyDescent="0.2">
      <c r="A400" s="8">
        <v>398</v>
      </c>
      <c r="B400" s="8">
        <v>2020</v>
      </c>
      <c r="C400" s="13" t="str">
        <f t="shared" si="6"/>
        <v>Matrot, Meursault, Blanc</v>
      </c>
      <c r="D400" s="7">
        <v>240</v>
      </c>
      <c r="E400" s="7">
        <v>340</v>
      </c>
      <c r="P400" s="18" t="s">
        <v>429</v>
      </c>
      <c r="Q400" s="14" t="s">
        <v>1042</v>
      </c>
    </row>
    <row r="401" spans="1:17" ht="12" customHeight="1" x14ac:dyDescent="0.2">
      <c r="A401" s="8">
        <v>399</v>
      </c>
      <c r="B401" s="8">
        <v>2020</v>
      </c>
      <c r="C401" s="13" t="str">
        <f t="shared" si="6"/>
        <v>Patrick Javillier, Bourgogne, Oligocene Blanc</v>
      </c>
      <c r="D401" s="7">
        <v>140</v>
      </c>
      <c r="E401" s="7">
        <v>200</v>
      </c>
      <c r="P401" s="18" t="s">
        <v>427</v>
      </c>
      <c r="Q401" s="14" t="s">
        <v>1043</v>
      </c>
    </row>
    <row r="402" spans="1:17" ht="12" customHeight="1" x14ac:dyDescent="0.2">
      <c r="A402" s="8">
        <v>400</v>
      </c>
      <c r="B402" s="8">
        <v>2020</v>
      </c>
      <c r="C402" s="13" t="str">
        <f t="shared" si="6"/>
        <v>Patrick Javillier, Bourgogne, Cote d'Or Cuvee des Forgets</v>
      </c>
      <c r="D402" s="7">
        <v>200</v>
      </c>
      <c r="E402" s="7">
        <v>300</v>
      </c>
      <c r="P402" s="18" t="s">
        <v>422</v>
      </c>
      <c r="Q402" s="14" t="s">
        <v>1044</v>
      </c>
    </row>
    <row r="403" spans="1:17" ht="12" customHeight="1" x14ac:dyDescent="0.2">
      <c r="A403" s="8">
        <v>401</v>
      </c>
      <c r="B403" s="8">
        <v>2020</v>
      </c>
      <c r="C403" s="13" t="str">
        <f t="shared" si="6"/>
        <v>Matrot, Bourgogne, Chardonnay</v>
      </c>
      <c r="D403" s="7">
        <v>140</v>
      </c>
      <c r="E403" s="7">
        <v>240</v>
      </c>
      <c r="P403" s="18" t="s">
        <v>433</v>
      </c>
      <c r="Q403" s="14" t="s">
        <v>1045</v>
      </c>
    </row>
    <row r="404" spans="1:17" ht="12" customHeight="1" x14ac:dyDescent="0.2">
      <c r="A404" s="8">
        <v>402</v>
      </c>
      <c r="B404" s="8">
        <v>2020</v>
      </c>
      <c r="C404" s="13" t="str">
        <f t="shared" si="6"/>
        <v>Matrot, Bourgogne, Chardonnay</v>
      </c>
      <c r="D404" s="7">
        <v>70</v>
      </c>
      <c r="E404" s="7">
        <v>120</v>
      </c>
      <c r="P404" s="18" t="s">
        <v>433</v>
      </c>
      <c r="Q404" s="14" t="s">
        <v>1046</v>
      </c>
    </row>
    <row r="405" spans="1:17" ht="12" customHeight="1" x14ac:dyDescent="0.2">
      <c r="A405" s="8">
        <v>403</v>
      </c>
      <c r="B405" s="8">
        <v>2021</v>
      </c>
      <c r="C405" s="13" t="str">
        <f t="shared" si="6"/>
        <v>Domaine Jean Vaudoisey, Meursault, Les Corbins</v>
      </c>
      <c r="D405" s="7">
        <v>200</v>
      </c>
      <c r="E405" s="7">
        <v>300</v>
      </c>
      <c r="P405" s="18" t="s">
        <v>438</v>
      </c>
      <c r="Q405" s="14" t="s">
        <v>1047</v>
      </c>
    </row>
    <row r="406" spans="1:17" ht="12" customHeight="1" x14ac:dyDescent="0.2">
      <c r="A406" s="8">
        <v>404</v>
      </c>
      <c r="B406" s="8">
        <v>2021</v>
      </c>
      <c r="C406" s="13" t="str">
        <f t="shared" si="6"/>
        <v>Matrot, Meursault, Blanc</v>
      </c>
      <c r="D406" s="7">
        <v>140</v>
      </c>
      <c r="E406" s="7">
        <v>240</v>
      </c>
      <c r="P406" s="18" t="s">
        <v>429</v>
      </c>
      <c r="Q406" s="14" t="s">
        <v>1048</v>
      </c>
    </row>
    <row r="407" spans="1:17" ht="12" customHeight="1" x14ac:dyDescent="0.2">
      <c r="A407" s="8">
        <v>405</v>
      </c>
      <c r="B407" s="8">
        <v>2021</v>
      </c>
      <c r="C407" s="13" t="str">
        <f t="shared" si="6"/>
        <v>Matrot, Bourgogne, Chardonnay</v>
      </c>
      <c r="D407" s="7">
        <v>140</v>
      </c>
      <c r="E407" s="7">
        <v>240</v>
      </c>
      <c r="P407" s="18" t="s">
        <v>433</v>
      </c>
      <c r="Q407" s="14" t="s">
        <v>1049</v>
      </c>
    </row>
    <row r="408" spans="1:17" ht="12" customHeight="1" x14ac:dyDescent="0.2">
      <c r="A408" s="8">
        <v>406</v>
      </c>
      <c r="B408" s="8">
        <v>2022</v>
      </c>
      <c r="C408" s="13" t="str">
        <f t="shared" si="6"/>
        <v>Matrot, Meursault, Blanc</v>
      </c>
      <c r="D408" s="7">
        <v>220</v>
      </c>
      <c r="E408" s="7">
        <v>320</v>
      </c>
      <c r="P408" s="18" t="s">
        <v>429</v>
      </c>
      <c r="Q408" s="14" t="s">
        <v>1050</v>
      </c>
    </row>
    <row r="409" spans="1:17" ht="12" customHeight="1" x14ac:dyDescent="0.2">
      <c r="A409" s="8">
        <v>407</v>
      </c>
      <c r="B409" s="8">
        <v>2022</v>
      </c>
      <c r="C409" s="13" t="str">
        <f t="shared" si="6"/>
        <v>Matrot, Bourgogne, Chardonnay</v>
      </c>
      <c r="D409" s="7">
        <v>140</v>
      </c>
      <c r="E409" s="7">
        <v>240</v>
      </c>
      <c r="P409" s="18" t="s">
        <v>433</v>
      </c>
      <c r="Q409" s="14" t="s">
        <v>1051</v>
      </c>
    </row>
    <row r="410" spans="1:17" ht="12" customHeight="1" x14ac:dyDescent="0.2">
      <c r="A410" s="8">
        <v>408</v>
      </c>
      <c r="B410" s="8">
        <v>2022</v>
      </c>
      <c r="C410" s="13" t="str">
        <f t="shared" si="6"/>
        <v>Francois Carillon, Macon, Ige</v>
      </c>
      <c r="D410" s="7">
        <v>100</v>
      </c>
      <c r="E410" s="7">
        <v>150</v>
      </c>
      <c r="P410" s="18" t="s">
        <v>439</v>
      </c>
      <c r="Q410" s="14" t="s">
        <v>1052</v>
      </c>
    </row>
    <row r="411" spans="1:17" ht="12" customHeight="1" x14ac:dyDescent="0.2">
      <c r="A411" s="8">
        <v>409</v>
      </c>
      <c r="B411" s="8">
        <v>1990</v>
      </c>
      <c r="C411" s="13" t="str">
        <f t="shared" si="6"/>
        <v>Domaine Dujac, Clos de la Roche Grand Cru</v>
      </c>
      <c r="D411" s="7">
        <v>1500</v>
      </c>
      <c r="E411" s="7">
        <v>2000</v>
      </c>
      <c r="P411" s="18" t="s">
        <v>440</v>
      </c>
      <c r="Q411" s="14" t="s">
        <v>1053</v>
      </c>
    </row>
    <row r="412" spans="1:17" ht="12" customHeight="1" x14ac:dyDescent="0.2">
      <c r="A412" s="8">
        <v>410</v>
      </c>
      <c r="B412" s="8">
        <v>1993</v>
      </c>
      <c r="C412" s="13" t="str">
        <f t="shared" si="6"/>
        <v>Domaine Dujac, Clos de la Roche Grand Cru</v>
      </c>
      <c r="D412" s="10">
        <v>4000</v>
      </c>
      <c r="E412" s="10">
        <v>6000</v>
      </c>
      <c r="P412" s="18" t="s">
        <v>440</v>
      </c>
      <c r="Q412" s="14" t="s">
        <v>1054</v>
      </c>
    </row>
    <row r="413" spans="1:17" ht="12" customHeight="1" x14ac:dyDescent="0.2">
      <c r="A413" s="8">
        <v>411</v>
      </c>
      <c r="B413" s="8">
        <v>1993</v>
      </c>
      <c r="C413" s="13" t="str">
        <f t="shared" si="6"/>
        <v>Domaine Dujac, Clos de la Roche Grand Cru</v>
      </c>
      <c r="D413" s="7">
        <v>2000</v>
      </c>
      <c r="E413" s="7">
        <v>3000</v>
      </c>
      <c r="P413" s="18" t="s">
        <v>440</v>
      </c>
      <c r="Q413" s="14" t="s">
        <v>1055</v>
      </c>
    </row>
    <row r="414" spans="1:17" ht="12" customHeight="1" x14ac:dyDescent="0.2">
      <c r="A414" s="8">
        <v>412</v>
      </c>
      <c r="B414" s="8">
        <v>1993</v>
      </c>
      <c r="C414" s="13" t="str">
        <f t="shared" si="6"/>
        <v>Domaine Dujac, Clos Saint-Denis Grand Cru</v>
      </c>
      <c r="D414" s="7">
        <v>1300</v>
      </c>
      <c r="E414" s="7">
        <v>1800</v>
      </c>
      <c r="P414" s="18" t="s">
        <v>441</v>
      </c>
      <c r="Q414" s="14" t="s">
        <v>1056</v>
      </c>
    </row>
    <row r="415" spans="1:17" ht="12" customHeight="1" x14ac:dyDescent="0.2">
      <c r="A415" s="8">
        <v>413</v>
      </c>
      <c r="B415" s="8">
        <v>1993</v>
      </c>
      <c r="C415" s="13" t="str">
        <f t="shared" si="6"/>
        <v>Domaine Dujac, Clos Saint-Denis Grand Cru</v>
      </c>
      <c r="D415" s="7">
        <v>1300</v>
      </c>
      <c r="E415" s="7">
        <v>1800</v>
      </c>
      <c r="P415" s="18" t="s">
        <v>441</v>
      </c>
      <c r="Q415" s="14" t="s">
        <v>1057</v>
      </c>
    </row>
    <row r="416" spans="1:17" ht="12" customHeight="1" x14ac:dyDescent="0.2">
      <c r="A416" s="8">
        <v>414</v>
      </c>
      <c r="B416" s="8">
        <v>1994</v>
      </c>
      <c r="C416" s="13" t="str">
        <f t="shared" si="6"/>
        <v>Domaine Dujac, Clos de la Roche Grand Cru</v>
      </c>
      <c r="D416" s="7">
        <v>500</v>
      </c>
      <c r="E416" s="7">
        <v>800</v>
      </c>
      <c r="P416" s="18" t="s">
        <v>440</v>
      </c>
      <c r="Q416" s="14" t="s">
        <v>1058</v>
      </c>
    </row>
    <row r="417" spans="1:17" ht="12" customHeight="1" x14ac:dyDescent="0.2">
      <c r="A417" s="8">
        <v>415</v>
      </c>
      <c r="B417" s="8">
        <v>1995</v>
      </c>
      <c r="C417" s="13" t="str">
        <f t="shared" si="6"/>
        <v>Domaine Dujac, Clos de la Roche Grand Cru</v>
      </c>
      <c r="D417" s="7">
        <v>1800</v>
      </c>
      <c r="E417" s="7">
        <v>2700</v>
      </c>
      <c r="P417" s="18" t="s">
        <v>440</v>
      </c>
      <c r="Q417" s="14" t="s">
        <v>1059</v>
      </c>
    </row>
    <row r="418" spans="1:17" ht="12" customHeight="1" x14ac:dyDescent="0.2">
      <c r="A418" s="8">
        <v>416</v>
      </c>
      <c r="B418" s="8">
        <v>1995</v>
      </c>
      <c r="C418" s="13" t="str">
        <f t="shared" si="6"/>
        <v>Domaine Dujac, Clos de la Roche Grand Cru</v>
      </c>
      <c r="D418" s="7">
        <v>1200</v>
      </c>
      <c r="E418" s="7">
        <v>1800</v>
      </c>
      <c r="P418" s="18" t="s">
        <v>440</v>
      </c>
      <c r="Q418" s="14" t="s">
        <v>1060</v>
      </c>
    </row>
    <row r="419" spans="1:17" ht="12" customHeight="1" x14ac:dyDescent="0.2">
      <c r="A419" s="8">
        <v>417</v>
      </c>
      <c r="B419" s="8">
        <v>1995</v>
      </c>
      <c r="C419" s="13" t="str">
        <f t="shared" si="6"/>
        <v>Domaine Dujac, Clos Saint-Denis Grand Cru</v>
      </c>
      <c r="D419" s="7">
        <v>1000</v>
      </c>
      <c r="E419" s="7">
        <v>1500</v>
      </c>
      <c r="P419" s="18" t="s">
        <v>441</v>
      </c>
      <c r="Q419" s="14" t="s">
        <v>1061</v>
      </c>
    </row>
    <row r="420" spans="1:17" ht="12" customHeight="1" x14ac:dyDescent="0.2">
      <c r="A420" s="8">
        <v>418</v>
      </c>
      <c r="B420" s="8">
        <v>1995</v>
      </c>
      <c r="C420" s="13" t="str">
        <f t="shared" si="6"/>
        <v>Domaine Dujac, Clos Saint-Denis Grand Cru</v>
      </c>
      <c r="D420" s="7">
        <v>850</v>
      </c>
      <c r="E420" s="7">
        <v>1200</v>
      </c>
      <c r="P420" s="18" t="s">
        <v>441</v>
      </c>
      <c r="Q420" s="14" t="s">
        <v>1062</v>
      </c>
    </row>
    <row r="421" spans="1:17" ht="12" customHeight="1" x14ac:dyDescent="0.2">
      <c r="A421" s="8">
        <v>419</v>
      </c>
      <c r="B421" s="8">
        <v>1996</v>
      </c>
      <c r="C421" s="13" t="str">
        <f t="shared" si="6"/>
        <v>Domaine Dujac, Clos de la Roche Grand Cru</v>
      </c>
      <c r="D421" s="7">
        <v>1200</v>
      </c>
      <c r="E421" s="7">
        <v>1800</v>
      </c>
      <c r="P421" s="18" t="s">
        <v>440</v>
      </c>
      <c r="Q421" s="14" t="s">
        <v>1063</v>
      </c>
    </row>
    <row r="422" spans="1:17" ht="12" customHeight="1" x14ac:dyDescent="0.2">
      <c r="A422" s="8">
        <v>420</v>
      </c>
      <c r="B422" s="8">
        <v>1996</v>
      </c>
      <c r="C422" s="13" t="str">
        <f t="shared" si="6"/>
        <v>Domaine Dujac, Clos de la Roche Grand Cru</v>
      </c>
      <c r="D422" s="7">
        <v>1800</v>
      </c>
      <c r="E422" s="7">
        <v>2700</v>
      </c>
      <c r="P422" s="18" t="s">
        <v>440</v>
      </c>
      <c r="Q422" s="14" t="s">
        <v>1064</v>
      </c>
    </row>
    <row r="423" spans="1:17" ht="12" customHeight="1" x14ac:dyDescent="0.2">
      <c r="A423" s="8">
        <v>421</v>
      </c>
      <c r="B423" s="8">
        <v>1996</v>
      </c>
      <c r="C423" s="13" t="str">
        <f t="shared" si="6"/>
        <v>Domaine Dujac, Clos Saint-Denis Grand Cru</v>
      </c>
      <c r="D423" s="7">
        <v>1200</v>
      </c>
      <c r="E423" s="7">
        <v>1800</v>
      </c>
      <c r="P423" s="18" t="s">
        <v>441</v>
      </c>
      <c r="Q423" s="14" t="s">
        <v>1065</v>
      </c>
    </row>
    <row r="424" spans="1:17" ht="12" customHeight="1" x14ac:dyDescent="0.2">
      <c r="A424" s="8">
        <v>422</v>
      </c>
      <c r="B424" s="8">
        <v>1996</v>
      </c>
      <c r="C424" s="13" t="str">
        <f t="shared" si="6"/>
        <v>Domaine Dujac, Clos Saint-Denis Grand Cru</v>
      </c>
      <c r="D424" s="7">
        <v>800</v>
      </c>
      <c r="E424" s="7">
        <v>1200</v>
      </c>
      <c r="P424" s="18" t="s">
        <v>441</v>
      </c>
      <c r="Q424" s="14" t="s">
        <v>1066</v>
      </c>
    </row>
    <row r="425" spans="1:17" ht="12" customHeight="1" x14ac:dyDescent="0.2">
      <c r="A425" s="8">
        <v>423</v>
      </c>
      <c r="B425" s="8">
        <v>1998</v>
      </c>
      <c r="C425" s="13" t="str">
        <f t="shared" si="6"/>
        <v>Domaine Dujac, Clos de la Roche Grand Cru</v>
      </c>
      <c r="D425" s="7">
        <v>900</v>
      </c>
      <c r="E425" s="7">
        <v>1400</v>
      </c>
      <c r="P425" s="18" t="s">
        <v>440</v>
      </c>
      <c r="Q425" s="14" t="s">
        <v>1067</v>
      </c>
    </row>
    <row r="426" spans="1:17" ht="12" customHeight="1" x14ac:dyDescent="0.2">
      <c r="A426" s="8">
        <v>424</v>
      </c>
      <c r="B426" s="8">
        <v>1998</v>
      </c>
      <c r="C426" s="13" t="str">
        <f t="shared" si="6"/>
        <v>Domaine Dujac, Clos de la Roche Grand Cru</v>
      </c>
      <c r="D426" s="7">
        <v>440</v>
      </c>
      <c r="E426" s="7">
        <v>700</v>
      </c>
      <c r="P426" s="18" t="s">
        <v>440</v>
      </c>
      <c r="Q426" s="14" t="s">
        <v>1068</v>
      </c>
    </row>
    <row r="427" spans="1:17" ht="12" customHeight="1" x14ac:dyDescent="0.2">
      <c r="A427" s="8">
        <v>425</v>
      </c>
      <c r="B427" s="8">
        <v>1998</v>
      </c>
      <c r="C427" s="13" t="str">
        <f t="shared" si="6"/>
        <v>Domaine Dujac, Clos Saint-Denis Grand Cru</v>
      </c>
      <c r="D427" s="7">
        <v>1200</v>
      </c>
      <c r="E427" s="7">
        <v>1600</v>
      </c>
      <c r="P427" s="18" t="s">
        <v>441</v>
      </c>
      <c r="Q427" s="14" t="s">
        <v>1069</v>
      </c>
    </row>
    <row r="428" spans="1:17" ht="12" customHeight="1" x14ac:dyDescent="0.2">
      <c r="A428" s="8">
        <v>426</v>
      </c>
      <c r="B428" s="8">
        <v>1998</v>
      </c>
      <c r="C428" s="13" t="str">
        <f t="shared" si="6"/>
        <v>Domaine Dujac, Clos Saint-Denis Grand Cru</v>
      </c>
      <c r="D428" s="7">
        <v>400</v>
      </c>
      <c r="E428" s="7">
        <v>600</v>
      </c>
      <c r="P428" s="18" t="s">
        <v>441</v>
      </c>
      <c r="Q428" s="14" t="s">
        <v>1070</v>
      </c>
    </row>
    <row r="429" spans="1:17" ht="12" customHeight="1" x14ac:dyDescent="0.2">
      <c r="A429" s="8">
        <v>427</v>
      </c>
      <c r="B429" s="8">
        <v>1999</v>
      </c>
      <c r="C429" s="13" t="str">
        <f t="shared" si="6"/>
        <v>Domaine Dujac, Clos de la Roche Grand Cru</v>
      </c>
      <c r="D429" s="7">
        <v>2400</v>
      </c>
      <c r="E429" s="7">
        <v>3200</v>
      </c>
      <c r="P429" s="18" t="s">
        <v>440</v>
      </c>
      <c r="Q429" s="14" t="s">
        <v>1071</v>
      </c>
    </row>
    <row r="430" spans="1:17" ht="12" customHeight="1" x14ac:dyDescent="0.2">
      <c r="A430" s="8">
        <v>428</v>
      </c>
      <c r="B430" s="8">
        <v>1999</v>
      </c>
      <c r="C430" s="13" t="str">
        <f t="shared" si="6"/>
        <v>Domaine Dujac, Clos de la Roche Grand Cru</v>
      </c>
      <c r="D430" s="7">
        <v>750</v>
      </c>
      <c r="E430" s="7">
        <v>1000</v>
      </c>
      <c r="P430" s="18" t="s">
        <v>440</v>
      </c>
      <c r="Q430" s="14" t="s">
        <v>1072</v>
      </c>
    </row>
    <row r="431" spans="1:17" ht="12" customHeight="1" x14ac:dyDescent="0.2">
      <c r="A431" s="8">
        <v>429</v>
      </c>
      <c r="B431" s="8">
        <v>1999</v>
      </c>
      <c r="C431" s="13" t="str">
        <f t="shared" si="6"/>
        <v>Domaine Dujac, Clos Saint-Denis Grand Cru</v>
      </c>
      <c r="D431" s="7">
        <v>2100</v>
      </c>
      <c r="E431" s="7">
        <v>2800</v>
      </c>
      <c r="P431" s="18" t="s">
        <v>441</v>
      </c>
      <c r="Q431" s="14" t="s">
        <v>1073</v>
      </c>
    </row>
    <row r="432" spans="1:17" ht="12" customHeight="1" x14ac:dyDescent="0.2">
      <c r="A432" s="8">
        <v>430</v>
      </c>
      <c r="B432" s="8">
        <v>1999</v>
      </c>
      <c r="C432" s="13" t="str">
        <f t="shared" si="6"/>
        <v>Domaine Dujac, Clos Saint-Denis Grand Cru</v>
      </c>
      <c r="D432" s="7">
        <v>1000</v>
      </c>
      <c r="E432" s="7">
        <v>1400</v>
      </c>
      <c r="P432" s="18" t="s">
        <v>441</v>
      </c>
      <c r="Q432" s="14" t="s">
        <v>1074</v>
      </c>
    </row>
    <row r="433" spans="1:17" ht="12" customHeight="1" x14ac:dyDescent="0.2">
      <c r="A433" s="8">
        <v>431</v>
      </c>
      <c r="B433" s="8">
        <v>1999</v>
      </c>
      <c r="C433" s="13" t="str">
        <f t="shared" si="6"/>
        <v>Domaine Dujac, Morey-Saint-Denis</v>
      </c>
      <c r="D433" s="7">
        <v>150</v>
      </c>
      <c r="E433" s="7">
        <v>240</v>
      </c>
      <c r="P433" s="18" t="s">
        <v>442</v>
      </c>
      <c r="Q433" s="14" t="s">
        <v>1075</v>
      </c>
    </row>
    <row r="434" spans="1:17" ht="12" customHeight="1" x14ac:dyDescent="0.2">
      <c r="A434" s="8">
        <v>432</v>
      </c>
      <c r="B434" s="8">
        <v>2000</v>
      </c>
      <c r="C434" s="13" t="str">
        <f t="shared" si="6"/>
        <v>Domaine Dujac, Clos de la Roche Grand Cru</v>
      </c>
      <c r="D434" s="7">
        <v>2600</v>
      </c>
      <c r="E434" s="7">
        <v>3600</v>
      </c>
      <c r="P434" s="18" t="s">
        <v>440</v>
      </c>
      <c r="Q434" s="14" t="s">
        <v>1076</v>
      </c>
    </row>
    <row r="435" spans="1:17" ht="12" customHeight="1" x14ac:dyDescent="0.2">
      <c r="A435" s="8">
        <v>433</v>
      </c>
      <c r="B435" s="8">
        <v>2000</v>
      </c>
      <c r="C435" s="13" t="str">
        <f t="shared" si="6"/>
        <v>Domaine Dujac, Clos de la Roche Grand Cru</v>
      </c>
      <c r="D435" s="7">
        <v>1300</v>
      </c>
      <c r="E435" s="7">
        <v>1800</v>
      </c>
      <c r="P435" s="18" t="s">
        <v>440</v>
      </c>
      <c r="Q435" s="14" t="s">
        <v>1077</v>
      </c>
    </row>
    <row r="436" spans="1:17" ht="12" customHeight="1" x14ac:dyDescent="0.2">
      <c r="A436" s="8">
        <v>434</v>
      </c>
      <c r="B436" s="8">
        <v>2000</v>
      </c>
      <c r="C436" s="13" t="str">
        <f t="shared" si="6"/>
        <v>Domaine Dujac, Clos Saint-Denis Grand Cru</v>
      </c>
      <c r="D436" s="7">
        <v>1800</v>
      </c>
      <c r="E436" s="7">
        <v>2400</v>
      </c>
      <c r="P436" s="18" t="s">
        <v>441</v>
      </c>
      <c r="Q436" s="14" t="s">
        <v>1078</v>
      </c>
    </row>
    <row r="437" spans="1:17" ht="12" customHeight="1" x14ac:dyDescent="0.2">
      <c r="A437" s="8">
        <v>435</v>
      </c>
      <c r="B437" s="8">
        <v>2000</v>
      </c>
      <c r="C437" s="13" t="str">
        <f t="shared" si="6"/>
        <v>Domaine Dujac, Clos Saint-Denis Grand Cru</v>
      </c>
      <c r="D437" s="7">
        <v>900</v>
      </c>
      <c r="E437" s="7">
        <v>1200</v>
      </c>
      <c r="P437" s="18" t="s">
        <v>441</v>
      </c>
      <c r="Q437" s="14" t="s">
        <v>1079</v>
      </c>
    </row>
    <row r="438" spans="1:17" ht="12" customHeight="1" x14ac:dyDescent="0.2">
      <c r="A438" s="8">
        <v>436</v>
      </c>
      <c r="B438" s="8">
        <v>2001</v>
      </c>
      <c r="C438" s="13" t="str">
        <f t="shared" si="6"/>
        <v>Domaine Dujac, Clos de la Roche Grand Cru</v>
      </c>
      <c r="D438" s="7">
        <v>2500</v>
      </c>
      <c r="E438" s="7">
        <v>3600</v>
      </c>
      <c r="P438" s="18" t="s">
        <v>440</v>
      </c>
      <c r="Q438" s="14" t="s">
        <v>1080</v>
      </c>
    </row>
    <row r="439" spans="1:17" ht="12" customHeight="1" x14ac:dyDescent="0.2">
      <c r="A439" s="8">
        <v>437</v>
      </c>
      <c r="B439" s="8">
        <v>2001</v>
      </c>
      <c r="C439" s="13" t="str">
        <f t="shared" si="6"/>
        <v>Domaine Dujac, Clos de la Roche Grand Cru</v>
      </c>
      <c r="D439" s="7">
        <v>1500</v>
      </c>
      <c r="E439" s="7">
        <v>2200</v>
      </c>
      <c r="P439" s="18" t="s">
        <v>440</v>
      </c>
      <c r="Q439" s="14" t="s">
        <v>1081</v>
      </c>
    </row>
    <row r="440" spans="1:17" ht="12" customHeight="1" x14ac:dyDescent="0.2">
      <c r="A440" s="8">
        <v>438</v>
      </c>
      <c r="B440" s="8">
        <v>2001</v>
      </c>
      <c r="C440" s="13" t="str">
        <f t="shared" si="6"/>
        <v>Domaine Dujac, Clos Saint-Denis Grand Cru</v>
      </c>
      <c r="D440" s="7">
        <v>1600</v>
      </c>
      <c r="E440" s="7">
        <v>2400</v>
      </c>
      <c r="P440" s="18" t="s">
        <v>441</v>
      </c>
      <c r="Q440" s="14" t="s">
        <v>1082</v>
      </c>
    </row>
    <row r="441" spans="1:17" ht="12" customHeight="1" x14ac:dyDescent="0.2">
      <c r="A441" s="8">
        <v>439</v>
      </c>
      <c r="B441" s="8">
        <v>2001</v>
      </c>
      <c r="C441" s="13" t="str">
        <f t="shared" si="6"/>
        <v>Domaine Dujac, Clos Saint-Denis Grand Cru</v>
      </c>
      <c r="D441" s="7">
        <v>1200</v>
      </c>
      <c r="E441" s="7">
        <v>1800</v>
      </c>
      <c r="P441" s="18" t="s">
        <v>441</v>
      </c>
      <c r="Q441" s="14" t="s">
        <v>1083</v>
      </c>
    </row>
    <row r="442" spans="1:17" ht="12" customHeight="1" x14ac:dyDescent="0.2">
      <c r="A442" s="8">
        <v>440</v>
      </c>
      <c r="B442" s="8">
        <v>2002</v>
      </c>
      <c r="C442" s="13" t="str">
        <f t="shared" si="6"/>
        <v>Domaine Dujac, Clos de la Roche Grand Cru</v>
      </c>
      <c r="D442" s="7">
        <v>4000</v>
      </c>
      <c r="E442" s="7">
        <v>6000</v>
      </c>
      <c r="P442" s="18" t="s">
        <v>440</v>
      </c>
      <c r="Q442" s="14" t="s">
        <v>1084</v>
      </c>
    </row>
    <row r="443" spans="1:17" ht="12" customHeight="1" x14ac:dyDescent="0.2">
      <c r="A443" s="8">
        <v>441</v>
      </c>
      <c r="B443" s="8">
        <v>2002</v>
      </c>
      <c r="C443" s="13" t="str">
        <f t="shared" si="6"/>
        <v>Domaine Dujac, Clos Saint-Denis Grand Cru</v>
      </c>
      <c r="D443" s="7">
        <v>3600</v>
      </c>
      <c r="E443" s="7">
        <v>5000</v>
      </c>
      <c r="P443" s="18" t="s">
        <v>441</v>
      </c>
      <c r="Q443" s="14" t="s">
        <v>1085</v>
      </c>
    </row>
    <row r="444" spans="1:17" ht="12" customHeight="1" x14ac:dyDescent="0.2">
      <c r="A444" s="8">
        <v>442</v>
      </c>
      <c r="B444" s="8">
        <v>2003</v>
      </c>
      <c r="C444" s="13" t="str">
        <f t="shared" si="6"/>
        <v>Domaine Dujac, Clos de la Roche Grand Cru</v>
      </c>
      <c r="D444" s="7">
        <v>3600</v>
      </c>
      <c r="E444" s="7">
        <v>4500</v>
      </c>
      <c r="P444" s="18" t="s">
        <v>440</v>
      </c>
      <c r="Q444" s="14" t="s">
        <v>1086</v>
      </c>
    </row>
    <row r="445" spans="1:17" ht="12" customHeight="1" x14ac:dyDescent="0.2">
      <c r="A445" s="8">
        <v>443</v>
      </c>
      <c r="B445" s="8">
        <v>2003</v>
      </c>
      <c r="C445" s="13" t="str">
        <f t="shared" si="6"/>
        <v>Domaine Dujac, Clos Saint-Denis Grand Cru</v>
      </c>
      <c r="D445" s="7">
        <v>2700</v>
      </c>
      <c r="E445" s="7">
        <v>3600</v>
      </c>
      <c r="P445" s="18" t="s">
        <v>441</v>
      </c>
      <c r="Q445" s="14" t="s">
        <v>1087</v>
      </c>
    </row>
    <row r="446" spans="1:17" ht="12" customHeight="1" x14ac:dyDescent="0.2">
      <c r="A446" s="8">
        <v>444</v>
      </c>
      <c r="B446" s="8">
        <v>2005</v>
      </c>
      <c r="C446" s="13" t="str">
        <f t="shared" si="6"/>
        <v>Domaine Dujac, Clos de la Roche Grand Cru</v>
      </c>
      <c r="D446" s="7">
        <v>4000</v>
      </c>
      <c r="E446" s="7">
        <v>6000</v>
      </c>
      <c r="P446" s="18" t="s">
        <v>440</v>
      </c>
      <c r="Q446" s="14" t="s">
        <v>1088</v>
      </c>
    </row>
    <row r="447" spans="1:17" ht="12" customHeight="1" x14ac:dyDescent="0.2">
      <c r="A447" s="8">
        <v>445</v>
      </c>
      <c r="B447" s="8">
        <v>2005</v>
      </c>
      <c r="C447" s="13" t="str">
        <f t="shared" si="6"/>
        <v>Domaine Dujac, Clos Saint-Denis Grand Cru</v>
      </c>
      <c r="D447" s="7">
        <v>3600</v>
      </c>
      <c r="E447" s="7">
        <v>5000</v>
      </c>
      <c r="P447" s="18" t="s">
        <v>441</v>
      </c>
      <c r="Q447" s="14" t="s">
        <v>1089</v>
      </c>
    </row>
    <row r="448" spans="1:17" ht="12" customHeight="1" x14ac:dyDescent="0.2">
      <c r="A448" s="8">
        <v>446</v>
      </c>
      <c r="B448" s="8">
        <v>2005</v>
      </c>
      <c r="C448" s="13" t="str">
        <f t="shared" si="6"/>
        <v>Domaine Dujac, Clos Saint-Denis Grand Cru</v>
      </c>
      <c r="D448" s="7">
        <v>3600</v>
      </c>
      <c r="E448" s="7">
        <v>5000</v>
      </c>
      <c r="P448" s="18" t="s">
        <v>441</v>
      </c>
      <c r="Q448" s="14" t="s">
        <v>1090</v>
      </c>
    </row>
    <row r="449" spans="1:17" ht="12" customHeight="1" x14ac:dyDescent="0.2">
      <c r="A449" s="8">
        <v>447</v>
      </c>
      <c r="B449" s="8">
        <v>1990</v>
      </c>
      <c r="C449" s="13" t="str">
        <f t="shared" si="6"/>
        <v>Domaine Armand Rousseau, Gevrey-Chambertin</v>
      </c>
      <c r="D449" s="7">
        <v>1200</v>
      </c>
      <c r="E449" s="7">
        <v>1600</v>
      </c>
      <c r="P449" s="19" t="s">
        <v>443</v>
      </c>
      <c r="Q449" s="14" t="s">
        <v>1091</v>
      </c>
    </row>
    <row r="450" spans="1:17" ht="12" customHeight="1" x14ac:dyDescent="0.2">
      <c r="A450" s="8">
        <v>448</v>
      </c>
      <c r="B450" s="8">
        <v>1996</v>
      </c>
      <c r="C450" s="13" t="str">
        <f t="shared" si="6"/>
        <v>Domaine Arlaud, Clos Saint-Denis Grand Cru</v>
      </c>
      <c r="D450" s="7">
        <v>200</v>
      </c>
      <c r="E450" s="7">
        <v>300</v>
      </c>
      <c r="P450" s="18" t="s">
        <v>444</v>
      </c>
      <c r="Q450" s="14" t="s">
        <v>1092</v>
      </c>
    </row>
    <row r="451" spans="1:17" ht="12" customHeight="1" x14ac:dyDescent="0.2">
      <c r="A451" s="8">
        <v>449</v>
      </c>
      <c r="B451" s="8">
        <v>1996</v>
      </c>
      <c r="C451" s="13" t="str">
        <f t="shared" si="6"/>
        <v>Domaine de Montille, Volnay Premier Cru, Taille Pieds</v>
      </c>
      <c r="D451" s="7">
        <v>140</v>
      </c>
      <c r="E451" s="7">
        <v>180</v>
      </c>
      <c r="P451" s="18" t="s">
        <v>445</v>
      </c>
      <c r="Q451" s="14" t="s">
        <v>1093</v>
      </c>
    </row>
    <row r="452" spans="1:17" ht="12" customHeight="1" x14ac:dyDescent="0.2">
      <c r="A452" s="8">
        <v>450</v>
      </c>
      <c r="B452" s="8">
        <v>1998</v>
      </c>
      <c r="C452" s="13" t="str">
        <f t="shared" ref="C452:C515" si="7">HYPERLINK(Q452,P452)</f>
        <v>Domaine Nicolas Rossignol, Pommard</v>
      </c>
      <c r="D452" s="7">
        <v>260</v>
      </c>
      <c r="E452" s="7">
        <v>360</v>
      </c>
      <c r="P452" s="18" t="s">
        <v>446</v>
      </c>
      <c r="Q452" s="14" t="s">
        <v>1094</v>
      </c>
    </row>
    <row r="453" spans="1:17" ht="12" customHeight="1" x14ac:dyDescent="0.2">
      <c r="A453" s="8">
        <v>451</v>
      </c>
      <c r="B453" s="8">
        <v>1998</v>
      </c>
      <c r="C453" s="13" t="str">
        <f t="shared" si="7"/>
        <v>Domaine Marquis d'Angerville, Volnay Premier Cru, Clos des Ducs</v>
      </c>
      <c r="D453" s="7">
        <v>600</v>
      </c>
      <c r="E453" s="7">
        <v>800</v>
      </c>
      <c r="P453" s="18" t="s">
        <v>447</v>
      </c>
      <c r="Q453" s="14" t="s">
        <v>1095</v>
      </c>
    </row>
    <row r="454" spans="1:17" ht="12" customHeight="1" x14ac:dyDescent="0.2">
      <c r="A454" s="8">
        <v>452</v>
      </c>
      <c r="B454" s="8">
        <v>2000</v>
      </c>
      <c r="C454" s="13" t="str">
        <f t="shared" si="7"/>
        <v>Domaine Marquis d'Angerville, Volnay Premier Cru, Clos des Ducs</v>
      </c>
      <c r="D454" s="7">
        <v>600</v>
      </c>
      <c r="E454" s="7">
        <v>800</v>
      </c>
      <c r="P454" s="18" t="s">
        <v>447</v>
      </c>
      <c r="Q454" s="14" t="s">
        <v>1096</v>
      </c>
    </row>
    <row r="455" spans="1:17" ht="12" customHeight="1" x14ac:dyDescent="0.2">
      <c r="A455" s="8">
        <v>453</v>
      </c>
      <c r="B455" s="8">
        <v>2005</v>
      </c>
      <c r="C455" s="13" t="str">
        <f t="shared" si="7"/>
        <v>Domaine Gagey (Louis Jadot), Beaune Premier Cru, Theurons</v>
      </c>
      <c r="D455" s="7">
        <v>180</v>
      </c>
      <c r="E455" s="7">
        <v>280</v>
      </c>
      <c r="P455" s="18" t="s">
        <v>448</v>
      </c>
      <c r="Q455" s="14" t="s">
        <v>1097</v>
      </c>
    </row>
    <row r="456" spans="1:17" ht="12" customHeight="1" x14ac:dyDescent="0.2">
      <c r="A456" s="8">
        <v>454</v>
      </c>
      <c r="B456" s="8">
        <v>2005</v>
      </c>
      <c r="C456" s="13" t="str">
        <f t="shared" si="7"/>
        <v>Domaine Fourrier, Gevrey-Chambertin, Vieille Vigne</v>
      </c>
      <c r="D456" s="7">
        <v>240</v>
      </c>
      <c r="E456" s="7">
        <v>340</v>
      </c>
      <c r="P456" s="18" t="s">
        <v>449</v>
      </c>
      <c r="Q456" s="14" t="s">
        <v>1098</v>
      </c>
    </row>
    <row r="457" spans="1:17" ht="12" customHeight="1" x14ac:dyDescent="0.2">
      <c r="A457" s="8">
        <v>455</v>
      </c>
      <c r="B457" s="8">
        <v>2005</v>
      </c>
      <c r="C457" s="13" t="str">
        <f t="shared" si="7"/>
        <v>Albert Grivault, Pommard Premier Cru, Clos Blanc</v>
      </c>
      <c r="D457" s="7">
        <v>240</v>
      </c>
      <c r="E457" s="7">
        <v>340</v>
      </c>
      <c r="P457" s="18" t="s">
        <v>450</v>
      </c>
      <c r="Q457" s="14" t="s">
        <v>1099</v>
      </c>
    </row>
    <row r="458" spans="1:17" ht="12" customHeight="1" x14ac:dyDescent="0.2">
      <c r="A458" s="8">
        <v>456</v>
      </c>
      <c r="B458" s="8">
        <v>2005</v>
      </c>
      <c r="C458" s="13" t="str">
        <f t="shared" si="7"/>
        <v>Domaine Marquis d'Angerville, Volnay Premier Cru, Champans</v>
      </c>
      <c r="D458" s="7">
        <v>1000</v>
      </c>
      <c r="E458" s="7">
        <v>1400</v>
      </c>
      <c r="P458" s="18" t="s">
        <v>451</v>
      </c>
      <c r="Q458" s="14" t="s">
        <v>1100</v>
      </c>
    </row>
    <row r="459" spans="1:17" ht="12" customHeight="1" x14ac:dyDescent="0.2">
      <c r="A459" s="8">
        <v>457</v>
      </c>
      <c r="B459" s="8">
        <v>2005</v>
      </c>
      <c r="C459" s="13" t="str">
        <f t="shared" si="7"/>
        <v>Nicolas Potel, Volnay Premier Cru, Santenots</v>
      </c>
      <c r="D459" s="7">
        <v>150</v>
      </c>
      <c r="E459" s="7">
        <v>200</v>
      </c>
      <c r="P459" s="18" t="s">
        <v>452</v>
      </c>
      <c r="Q459" s="14" t="s">
        <v>1101</v>
      </c>
    </row>
    <row r="460" spans="1:17" ht="12" customHeight="1" x14ac:dyDescent="0.2">
      <c r="A460" s="8">
        <v>458</v>
      </c>
      <c r="B460" s="8">
        <v>2006</v>
      </c>
      <c r="C460" s="13" t="str">
        <f t="shared" si="7"/>
        <v>Domaine Ponsot, Griotte-Chambertin Grand Cru - In Bond</v>
      </c>
      <c r="D460" s="7">
        <v>1050</v>
      </c>
      <c r="E460" s="7">
        <v>1250</v>
      </c>
      <c r="P460" s="18" t="s">
        <v>453</v>
      </c>
      <c r="Q460" s="14" t="s">
        <v>1102</v>
      </c>
    </row>
    <row r="461" spans="1:17" ht="12" customHeight="1" x14ac:dyDescent="0.2">
      <c r="A461" s="8">
        <v>459</v>
      </c>
      <c r="B461" s="8">
        <v>2008</v>
      </c>
      <c r="C461" s="13" t="str">
        <f t="shared" si="7"/>
        <v>Domaine de la Romanee-Conti, Vosne-Romanee Premier Cru, Cuvee Duvault-Blochet</v>
      </c>
      <c r="D461" s="7">
        <v>750</v>
      </c>
      <c r="E461" s="7">
        <v>950</v>
      </c>
      <c r="P461" s="18" t="s">
        <v>454</v>
      </c>
      <c r="Q461" s="14" t="s">
        <v>1103</v>
      </c>
    </row>
    <row r="462" spans="1:17" ht="12" customHeight="1" x14ac:dyDescent="0.2">
      <c r="A462" s="8">
        <v>460</v>
      </c>
      <c r="B462" s="8">
        <v>2009</v>
      </c>
      <c r="C462" s="13" t="str">
        <f t="shared" si="7"/>
        <v>Domaine des Heritiers Louis Jadot, Beaune Premier Cru, Clos des Couchereaux</v>
      </c>
      <c r="D462" s="7">
        <v>150</v>
      </c>
      <c r="E462" s="7">
        <v>200</v>
      </c>
      <c r="P462" s="18" t="s">
        <v>455</v>
      </c>
      <c r="Q462" s="14" t="s">
        <v>1104</v>
      </c>
    </row>
    <row r="463" spans="1:17" ht="12" customHeight="1" x14ac:dyDescent="0.2">
      <c r="A463" s="8">
        <v>461</v>
      </c>
      <c r="B463" s="8">
        <v>2009</v>
      </c>
      <c r="C463" s="13" t="str">
        <f t="shared" si="7"/>
        <v>Domaine Fourrier, Morey-Saint-Denis, Clos Solon Vieille Vigne</v>
      </c>
      <c r="D463" s="7">
        <v>400</v>
      </c>
      <c r="E463" s="7">
        <v>500</v>
      </c>
      <c r="P463" s="18" t="s">
        <v>456</v>
      </c>
      <c r="Q463" s="14" t="s">
        <v>1105</v>
      </c>
    </row>
    <row r="464" spans="1:17" ht="12" customHeight="1" x14ac:dyDescent="0.2">
      <c r="A464" s="8">
        <v>462</v>
      </c>
      <c r="B464" s="8">
        <v>2009</v>
      </c>
      <c r="C464" s="13" t="str">
        <f t="shared" si="7"/>
        <v>Vincent Girardin, Chambolle-Musigny, Vieilles Vignes</v>
      </c>
      <c r="D464" s="7">
        <v>150</v>
      </c>
      <c r="E464" s="7">
        <v>200</v>
      </c>
      <c r="P464" s="18" t="s">
        <v>457</v>
      </c>
      <c r="Q464" s="14" t="s">
        <v>1106</v>
      </c>
    </row>
    <row r="465" spans="1:17" ht="12" customHeight="1" x14ac:dyDescent="0.2">
      <c r="A465" s="8">
        <v>463</v>
      </c>
      <c r="B465" s="8">
        <v>2009</v>
      </c>
      <c r="C465" s="13" t="str">
        <f t="shared" si="7"/>
        <v>Gerard Mugneret, Vosne-Romanee</v>
      </c>
      <c r="D465" s="7">
        <v>380</v>
      </c>
      <c r="E465" s="7">
        <v>480</v>
      </c>
      <c r="P465" s="18" t="s">
        <v>458</v>
      </c>
      <c r="Q465" s="14" t="s">
        <v>1107</v>
      </c>
    </row>
    <row r="466" spans="1:17" ht="12" customHeight="1" x14ac:dyDescent="0.2">
      <c r="A466" s="8">
        <v>464</v>
      </c>
      <c r="B466" s="8">
        <v>2010</v>
      </c>
      <c r="C466" s="13" t="str">
        <f t="shared" si="7"/>
        <v>Domaine Fourrier, Morey-Saint-Denis, Clos Solon Vieille Vigne</v>
      </c>
      <c r="D466" s="7">
        <v>500</v>
      </c>
      <c r="E466" s="7">
        <v>600</v>
      </c>
      <c r="P466" s="18" t="s">
        <v>456</v>
      </c>
      <c r="Q466" s="14" t="s">
        <v>1108</v>
      </c>
    </row>
    <row r="467" spans="1:17" ht="12" customHeight="1" x14ac:dyDescent="0.2">
      <c r="A467" s="8">
        <v>465</v>
      </c>
      <c r="B467" s="8">
        <v>2012</v>
      </c>
      <c r="C467" s="13" t="str">
        <f t="shared" si="7"/>
        <v>Maison Roche de Bellene, Chambolle-Musigny, Vieilles Vignes (Magnums)</v>
      </c>
      <c r="D467" s="7">
        <v>280</v>
      </c>
      <c r="E467" s="7">
        <v>380</v>
      </c>
      <c r="P467" s="18" t="s">
        <v>459</v>
      </c>
      <c r="Q467" s="14" t="s">
        <v>1109</v>
      </c>
    </row>
    <row r="468" spans="1:17" ht="12" customHeight="1" x14ac:dyDescent="0.2">
      <c r="A468" s="8">
        <v>466</v>
      </c>
      <c r="B468" s="8">
        <v>2015</v>
      </c>
      <c r="C468" s="13" t="str">
        <f t="shared" si="7"/>
        <v>Jean-Marie Fourrier, Mazoyeres-Chambertin Grand Cru - In Bond</v>
      </c>
      <c r="D468" s="7">
        <v>1600</v>
      </c>
      <c r="E468" s="7">
        <v>2000</v>
      </c>
      <c r="P468" s="18" t="s">
        <v>460</v>
      </c>
      <c r="Q468" s="14" t="s">
        <v>1110</v>
      </c>
    </row>
    <row r="469" spans="1:17" ht="12" customHeight="1" x14ac:dyDescent="0.2">
      <c r="A469" s="8">
        <v>467</v>
      </c>
      <c r="B469" s="8">
        <v>2015</v>
      </c>
      <c r="C469" s="13" t="str">
        <f t="shared" si="7"/>
        <v>Domaine Jean Grivot, Clos de Vougeot Grand Cru - In Bond</v>
      </c>
      <c r="D469" s="7">
        <v>600</v>
      </c>
      <c r="E469" s="7">
        <v>800</v>
      </c>
      <c r="P469" s="18" t="s">
        <v>461</v>
      </c>
      <c r="Q469" s="14" t="s">
        <v>1111</v>
      </c>
    </row>
    <row r="470" spans="1:17" ht="12" customHeight="1" x14ac:dyDescent="0.2">
      <c r="A470" s="8">
        <v>468</v>
      </c>
      <c r="B470" s="8">
        <v>2015</v>
      </c>
      <c r="C470" s="13" t="str">
        <f t="shared" si="7"/>
        <v>Boursot, Chambolle-Musigny Premier Cru, Les Fuees - In Bond</v>
      </c>
      <c r="D470" s="7">
        <v>800</v>
      </c>
      <c r="E470" s="7">
        <v>1200</v>
      </c>
      <c r="P470" s="18" t="s">
        <v>462</v>
      </c>
      <c r="Q470" s="14" t="s">
        <v>1112</v>
      </c>
    </row>
    <row r="471" spans="1:17" ht="12" customHeight="1" x14ac:dyDescent="0.2">
      <c r="A471" s="8">
        <v>469</v>
      </c>
      <c r="B471" s="8">
        <v>2015</v>
      </c>
      <c r="C471" s="13" t="str">
        <f t="shared" si="7"/>
        <v>Clos Frantin, Vosne-Romanee Premier Cru, Aux Malconsorts - In Bond</v>
      </c>
      <c r="D471" s="7">
        <v>360</v>
      </c>
      <c r="E471" s="7">
        <v>460</v>
      </c>
      <c r="P471" s="18" t="s">
        <v>463</v>
      </c>
      <c r="Q471" s="14" t="s">
        <v>1113</v>
      </c>
    </row>
    <row r="472" spans="1:17" ht="12" customHeight="1" x14ac:dyDescent="0.2">
      <c r="A472" s="8">
        <v>470</v>
      </c>
      <c r="B472" s="8">
        <v>2015</v>
      </c>
      <c r="C472" s="13" t="str">
        <f t="shared" si="7"/>
        <v>Domaine Jean Grivot, Nuits-Saint-Georges Premier Cru, Ronciere - In Bond</v>
      </c>
      <c r="D472" s="7">
        <v>440</v>
      </c>
      <c r="E472" s="7">
        <v>540</v>
      </c>
      <c r="P472" s="18" t="s">
        <v>464</v>
      </c>
      <c r="Q472" s="14" t="s">
        <v>1114</v>
      </c>
    </row>
    <row r="473" spans="1:17" ht="12" customHeight="1" x14ac:dyDescent="0.2">
      <c r="A473" s="8">
        <v>471</v>
      </c>
      <c r="B473" s="8">
        <v>2015</v>
      </c>
      <c r="C473" s="13" t="str">
        <f t="shared" si="7"/>
        <v>Stephane Aviron, Vieilles Vignes, Moulin-a-Vent (Magnums)</v>
      </c>
      <c r="D473" s="7">
        <v>120</v>
      </c>
      <c r="E473" s="7">
        <v>180</v>
      </c>
      <c r="P473" s="18" t="s">
        <v>465</v>
      </c>
      <c r="Q473" s="14" t="s">
        <v>1115</v>
      </c>
    </row>
    <row r="474" spans="1:17" ht="12" customHeight="1" x14ac:dyDescent="0.2">
      <c r="A474" s="8">
        <v>472</v>
      </c>
      <c r="B474" s="8">
        <v>2015</v>
      </c>
      <c r="C474" s="13" t="str">
        <f t="shared" si="7"/>
        <v>Domaine Jean Grivot, Nuits-Saint-Georges, Aux Lavieres - In Bond</v>
      </c>
      <c r="D474" s="7">
        <v>320</v>
      </c>
      <c r="E474" s="7">
        <v>380</v>
      </c>
      <c r="P474" s="18" t="s">
        <v>466</v>
      </c>
      <c r="Q474" s="14" t="s">
        <v>1116</v>
      </c>
    </row>
    <row r="475" spans="1:17" ht="12" customHeight="1" x14ac:dyDescent="0.2">
      <c r="A475" s="8">
        <v>473</v>
      </c>
      <c r="B475" s="8">
        <v>2016</v>
      </c>
      <c r="C475" s="13" t="str">
        <f t="shared" si="7"/>
        <v>Arnaud Chopin, Nuits-Saint-Georges Premier Cru, Les Damodes Rouge - In Bond</v>
      </c>
      <c r="D475" s="7">
        <v>250</v>
      </c>
      <c r="E475" s="7">
        <v>300</v>
      </c>
      <c r="P475" s="18" t="s">
        <v>467</v>
      </c>
      <c r="Q475" s="14" t="s">
        <v>1117</v>
      </c>
    </row>
    <row r="476" spans="1:17" ht="12" customHeight="1" x14ac:dyDescent="0.2">
      <c r="A476" s="8">
        <v>474</v>
      </c>
      <c r="B476" s="8">
        <v>2016</v>
      </c>
      <c r="C476" s="13" t="str">
        <f t="shared" si="7"/>
        <v>Matrot, Meursault, Rouge</v>
      </c>
      <c r="D476" s="7">
        <v>160</v>
      </c>
      <c r="E476" s="7">
        <v>200</v>
      </c>
      <c r="P476" s="18" t="s">
        <v>468</v>
      </c>
      <c r="Q476" s="14" t="s">
        <v>1118</v>
      </c>
    </row>
    <row r="477" spans="1:17" ht="12" customHeight="1" x14ac:dyDescent="0.2">
      <c r="A477" s="8">
        <v>475</v>
      </c>
      <c r="B477" s="8">
        <v>2017</v>
      </c>
      <c r="C477" s="13" t="str">
        <f t="shared" si="7"/>
        <v>Rebourgeon Mure, Pommard Premier Cru, Les Grands Epenots - In Bond</v>
      </c>
      <c r="D477" s="7">
        <v>270</v>
      </c>
      <c r="E477" s="7">
        <v>320</v>
      </c>
      <c r="P477" s="18" t="s">
        <v>469</v>
      </c>
      <c r="Q477" s="14" t="s">
        <v>1119</v>
      </c>
    </row>
    <row r="478" spans="1:17" ht="12" customHeight="1" x14ac:dyDescent="0.2">
      <c r="A478" s="8">
        <v>476</v>
      </c>
      <c r="B478" s="8">
        <v>2017</v>
      </c>
      <c r="C478" s="13" t="str">
        <f t="shared" si="7"/>
        <v>Francois Carillon, Saint-Aubin Premier Cru, Pitangeret Rouge</v>
      </c>
      <c r="D478" s="7">
        <v>180</v>
      </c>
      <c r="E478" s="7">
        <v>220</v>
      </c>
      <c r="P478" s="18" t="s">
        <v>470</v>
      </c>
      <c r="Q478" s="14" t="s">
        <v>1120</v>
      </c>
    </row>
    <row r="479" spans="1:17" ht="12" customHeight="1" x14ac:dyDescent="0.2">
      <c r="A479" s="8">
        <v>477</v>
      </c>
      <c r="B479" s="8">
        <v>2017</v>
      </c>
      <c r="C479" s="13" t="str">
        <f t="shared" si="7"/>
        <v>Matrot, Meursault, Rouge</v>
      </c>
      <c r="D479" s="7">
        <v>200</v>
      </c>
      <c r="E479" s="7">
        <v>300</v>
      </c>
      <c r="P479" s="18" t="s">
        <v>468</v>
      </c>
      <c r="Q479" s="14" t="s">
        <v>1121</v>
      </c>
    </row>
    <row r="480" spans="1:17" ht="12" customHeight="1" x14ac:dyDescent="0.2">
      <c r="A480" s="8">
        <v>478</v>
      </c>
      <c r="B480" s="8">
        <v>2018</v>
      </c>
      <c r="C480" s="13" t="str">
        <f t="shared" si="7"/>
        <v>Domaine Ponsot, Clos de la Roche Grand Cru, Cuvee Vieilles Vignes - In Bond</v>
      </c>
      <c r="D480" s="7">
        <v>1000</v>
      </c>
      <c r="E480" s="7">
        <v>1500</v>
      </c>
      <c r="P480" s="18" t="s">
        <v>471</v>
      </c>
      <c r="Q480" s="14" t="s">
        <v>1122</v>
      </c>
    </row>
    <row r="481" spans="1:17" ht="12" customHeight="1" x14ac:dyDescent="0.2">
      <c r="A481" s="8">
        <v>479</v>
      </c>
      <c r="B481" s="8">
        <v>2018</v>
      </c>
      <c r="C481" s="13" t="str">
        <f t="shared" si="7"/>
        <v>Domaine Follin Arbelet, Aloxe-Corton Premier Cru, Les Vercots - In Bond</v>
      </c>
      <c r="D481" s="7">
        <v>360</v>
      </c>
      <c r="E481" s="7">
        <v>480</v>
      </c>
      <c r="P481" s="18" t="s">
        <v>472</v>
      </c>
      <c r="Q481" s="14" t="s">
        <v>1123</v>
      </c>
    </row>
    <row r="482" spans="1:17" ht="12" customHeight="1" x14ac:dyDescent="0.2">
      <c r="A482" s="8">
        <v>480</v>
      </c>
      <c r="B482" s="8">
        <v>2018</v>
      </c>
      <c r="C482" s="13" t="str">
        <f t="shared" si="7"/>
        <v>Matrot, Maranges, Vieilles Vignes</v>
      </c>
      <c r="D482" s="7">
        <v>200</v>
      </c>
      <c r="E482" s="7">
        <v>300</v>
      </c>
      <c r="P482" s="18" t="s">
        <v>473</v>
      </c>
      <c r="Q482" s="14" t="s">
        <v>1124</v>
      </c>
    </row>
    <row r="483" spans="1:17" ht="12" customHeight="1" x14ac:dyDescent="0.2">
      <c r="A483" s="8">
        <v>481</v>
      </c>
      <c r="B483" s="8">
        <v>2018</v>
      </c>
      <c r="C483" s="13" t="str">
        <f t="shared" si="7"/>
        <v>Matrot, Meursault, Rouge</v>
      </c>
      <c r="D483" s="7">
        <v>200</v>
      </c>
      <c r="E483" s="7">
        <v>300</v>
      </c>
      <c r="P483" s="18" t="s">
        <v>468</v>
      </c>
      <c r="Q483" s="14" t="s">
        <v>1125</v>
      </c>
    </row>
    <row r="484" spans="1:17" ht="12" customHeight="1" x14ac:dyDescent="0.2">
      <c r="A484" s="8">
        <v>482</v>
      </c>
      <c r="B484" s="8">
        <v>2018</v>
      </c>
      <c r="C484" s="13" t="str">
        <f t="shared" si="7"/>
        <v>Domaine de la Creuze Noir, Coteaux Bourguignons, Les Champs de Voisin</v>
      </c>
      <c r="D484" s="7">
        <v>120</v>
      </c>
      <c r="E484" s="7">
        <v>180</v>
      </c>
      <c r="P484" s="18" t="s">
        <v>474</v>
      </c>
      <c r="Q484" s="14" t="s">
        <v>1126</v>
      </c>
    </row>
    <row r="485" spans="1:17" ht="12" customHeight="1" x14ac:dyDescent="0.2">
      <c r="A485" s="8">
        <v>483</v>
      </c>
      <c r="B485" s="8">
        <v>2019</v>
      </c>
      <c r="C485" s="13" t="str">
        <f t="shared" si="7"/>
        <v>Laurent Ponsot, Echezeaux Grand Cru, Cuvee de l'Erable</v>
      </c>
      <c r="D485" s="7">
        <v>1100</v>
      </c>
      <c r="E485" s="7">
        <v>1400</v>
      </c>
      <c r="P485" s="18" t="s">
        <v>475</v>
      </c>
      <c r="Q485" s="14" t="s">
        <v>1127</v>
      </c>
    </row>
    <row r="486" spans="1:17" ht="12" customHeight="1" x14ac:dyDescent="0.2">
      <c r="A486" s="8">
        <v>484</v>
      </c>
      <c r="B486" s="8">
        <v>2019</v>
      </c>
      <c r="C486" s="13" t="str">
        <f t="shared" si="7"/>
        <v>Francois Feuillet, Morey-Saint-Denis Premier Cru (Double Magnums)</v>
      </c>
      <c r="D486" s="7">
        <v>400</v>
      </c>
      <c r="E486" s="7">
        <v>600</v>
      </c>
      <c r="P486" s="18" t="s">
        <v>476</v>
      </c>
      <c r="Q486" s="14" t="s">
        <v>1128</v>
      </c>
    </row>
    <row r="487" spans="1:17" ht="12" customHeight="1" x14ac:dyDescent="0.2">
      <c r="A487" s="8">
        <v>485</v>
      </c>
      <c r="B487" s="8">
        <v>2019</v>
      </c>
      <c r="C487" s="13" t="str">
        <f t="shared" si="7"/>
        <v>Domaine Boris Champy, Beaune Premier Cru, Aux Coucherias - In Bond</v>
      </c>
      <c r="D487" s="7">
        <v>180</v>
      </c>
      <c r="E487" s="7">
        <v>220</v>
      </c>
      <c r="P487" s="18" t="s">
        <v>477</v>
      </c>
      <c r="Q487" s="14" t="s">
        <v>1129</v>
      </c>
    </row>
    <row r="488" spans="1:17" ht="12" customHeight="1" x14ac:dyDescent="0.2">
      <c r="A488" s="8">
        <v>486</v>
      </c>
      <c r="B488" s="8">
        <v>2019</v>
      </c>
      <c r="C488" s="13" t="str">
        <f t="shared" si="7"/>
        <v>Domaine Joseph Voillot, Pommard Premier Cru, Les Pezerolles - In Bond</v>
      </c>
      <c r="D488" s="7">
        <v>320</v>
      </c>
      <c r="E488" s="7">
        <v>380</v>
      </c>
      <c r="P488" s="18" t="s">
        <v>478</v>
      </c>
      <c r="Q488" s="14" t="s">
        <v>1130</v>
      </c>
    </row>
    <row r="489" spans="1:17" ht="12" customHeight="1" x14ac:dyDescent="0.2">
      <c r="A489" s="8">
        <v>487</v>
      </c>
      <c r="B489" s="8">
        <v>2019</v>
      </c>
      <c r="C489" s="13" t="str">
        <f t="shared" si="7"/>
        <v>Francois Carillon, Saint-Aubin Premier Cru, Pitangeret Rouge</v>
      </c>
      <c r="D489" s="7">
        <v>200</v>
      </c>
      <c r="E489" s="7">
        <v>280</v>
      </c>
      <c r="P489" s="18" t="s">
        <v>470</v>
      </c>
      <c r="Q489" s="14" t="s">
        <v>1131</v>
      </c>
    </row>
    <row r="490" spans="1:17" ht="12" customHeight="1" x14ac:dyDescent="0.2">
      <c r="A490" s="8">
        <v>488</v>
      </c>
      <c r="B490" s="8">
        <v>2019</v>
      </c>
      <c r="C490" s="13" t="str">
        <f t="shared" si="7"/>
        <v>Matrot, Maranges, Vieilles Vignes</v>
      </c>
      <c r="D490" s="7">
        <v>200</v>
      </c>
      <c r="E490" s="7">
        <v>300</v>
      </c>
      <c r="P490" s="18" t="s">
        <v>473</v>
      </c>
      <c r="Q490" s="14" t="s">
        <v>1132</v>
      </c>
    </row>
    <row r="491" spans="1:17" ht="12" customHeight="1" x14ac:dyDescent="0.2">
      <c r="A491" s="8">
        <v>489</v>
      </c>
      <c r="B491" s="8">
        <v>2019</v>
      </c>
      <c r="C491" s="13" t="str">
        <f t="shared" si="7"/>
        <v>Edouard Delaunay, Marsannay, En Combereau - In Bond</v>
      </c>
      <c r="D491" s="7">
        <v>150</v>
      </c>
      <c r="E491" s="7">
        <v>200</v>
      </c>
      <c r="P491" s="18" t="s">
        <v>479</v>
      </c>
      <c r="Q491" s="14" t="s">
        <v>1133</v>
      </c>
    </row>
    <row r="492" spans="1:17" ht="12" customHeight="1" x14ac:dyDescent="0.2">
      <c r="A492" s="8">
        <v>490</v>
      </c>
      <c r="B492" s="8">
        <v>2020</v>
      </c>
      <c r="C492" s="13" t="str">
        <f t="shared" si="7"/>
        <v>Matrot, Blagny Premier Cru, La Piece Sous le Bois</v>
      </c>
      <c r="D492" s="7">
        <v>120</v>
      </c>
      <c r="E492" s="7">
        <v>160</v>
      </c>
      <c r="P492" s="18" t="s">
        <v>480</v>
      </c>
      <c r="Q492" s="14" t="s">
        <v>1134</v>
      </c>
    </row>
    <row r="493" spans="1:17" ht="12" customHeight="1" x14ac:dyDescent="0.2">
      <c r="A493" s="8">
        <v>491</v>
      </c>
      <c r="B493" s="8">
        <v>2020</v>
      </c>
      <c r="C493" s="13" t="str">
        <f t="shared" si="7"/>
        <v>Matrot, Bourgogne, Rouge</v>
      </c>
      <c r="D493" s="7">
        <v>160</v>
      </c>
      <c r="E493" s="7">
        <v>240</v>
      </c>
      <c r="P493" s="18" t="s">
        <v>481</v>
      </c>
      <c r="Q493" s="14" t="s">
        <v>1135</v>
      </c>
    </row>
    <row r="494" spans="1:17" ht="12" customHeight="1" x14ac:dyDescent="0.2">
      <c r="A494" s="8">
        <v>492</v>
      </c>
      <c r="B494" s="8">
        <v>2022</v>
      </c>
      <c r="C494" s="13" t="str">
        <f t="shared" si="7"/>
        <v>Matrot, Maranges, Vieilles Vignes</v>
      </c>
      <c r="D494" s="7">
        <v>120</v>
      </c>
      <c r="E494" s="7">
        <v>170</v>
      </c>
      <c r="P494" s="18" t="s">
        <v>473</v>
      </c>
      <c r="Q494" s="14" t="s">
        <v>1136</v>
      </c>
    </row>
    <row r="495" spans="1:17" ht="12" customHeight="1" x14ac:dyDescent="0.2">
      <c r="A495" s="8">
        <v>493</v>
      </c>
      <c r="B495" s="9" t="s">
        <v>23</v>
      </c>
      <c r="C495" s="13" t="str">
        <f t="shared" si="7"/>
        <v>1989/2018 Mixed Lot of Red and White Burgundy</v>
      </c>
      <c r="D495" s="7">
        <v>100</v>
      </c>
      <c r="E495" s="7">
        <v>180</v>
      </c>
      <c r="P495" s="18" t="s">
        <v>482</v>
      </c>
      <c r="Q495" s="14" t="s">
        <v>1137</v>
      </c>
    </row>
    <row r="496" spans="1:17" ht="12" customHeight="1" x14ac:dyDescent="0.2">
      <c r="A496" s="8">
        <v>494</v>
      </c>
      <c r="B496" s="9" t="s">
        <v>23</v>
      </c>
      <c r="C496" s="13" t="str">
        <f t="shared" si="7"/>
        <v>1990/2000 Tollot Beaut, Corton Grand Cru, Les Bressandes</v>
      </c>
      <c r="D496" s="7">
        <v>240</v>
      </c>
      <c r="E496" s="7">
        <v>340</v>
      </c>
      <c r="P496" s="19" t="s">
        <v>483</v>
      </c>
      <c r="Q496" s="14" t="s">
        <v>1138</v>
      </c>
    </row>
    <row r="497" spans="1:17" ht="12" customHeight="1" x14ac:dyDescent="0.2">
      <c r="A497" s="8">
        <v>495</v>
      </c>
      <c r="B497" s="9" t="s">
        <v>23</v>
      </c>
      <c r="C497" s="13" t="str">
        <f t="shared" si="7"/>
        <v>1991/1995 Domaine Marquis d'Angerville, Volnay Premier Cru, Les Caillerets</v>
      </c>
      <c r="D497" s="7">
        <v>440</v>
      </c>
      <c r="E497" s="7">
        <v>650</v>
      </c>
      <c r="P497" s="19" t="s">
        <v>484</v>
      </c>
      <c r="Q497" s="14" t="s">
        <v>1139</v>
      </c>
    </row>
    <row r="498" spans="1:17" ht="12" customHeight="1" x14ac:dyDescent="0.2">
      <c r="A498" s="8">
        <v>496</v>
      </c>
      <c r="B498" s="9" t="s">
        <v>23</v>
      </c>
      <c r="C498" s="13" t="str">
        <f t="shared" si="7"/>
        <v>1993/1999 Domaine Marquis d'Angerville, Volnay Premier Cru, Clos des Ducs</v>
      </c>
      <c r="D498" s="7">
        <v>1200</v>
      </c>
      <c r="E498" s="7">
        <v>1800</v>
      </c>
      <c r="P498" s="19" t="s">
        <v>485</v>
      </c>
      <c r="Q498" s="14" t="s">
        <v>1140</v>
      </c>
    </row>
    <row r="499" spans="1:17" ht="12" customHeight="1" x14ac:dyDescent="0.2">
      <c r="A499" s="8">
        <v>497</v>
      </c>
      <c r="B499" s="9" t="s">
        <v>23</v>
      </c>
      <c r="C499" s="13" t="str">
        <f t="shared" si="7"/>
        <v>1995/1999 Domaine Marquis d'Angerville, Volnay Premier Cru, Clos des Ducs</v>
      </c>
      <c r="D499" s="7">
        <v>600</v>
      </c>
      <c r="E499" s="7">
        <v>800</v>
      </c>
      <c r="P499" s="19" t="s">
        <v>488</v>
      </c>
      <c r="Q499" s="14" t="s">
        <v>1141</v>
      </c>
    </row>
    <row r="500" spans="1:17" ht="12" customHeight="1" x14ac:dyDescent="0.2">
      <c r="A500" s="8">
        <v>498</v>
      </c>
      <c r="B500" s="9" t="s">
        <v>23</v>
      </c>
      <c r="C500" s="13" t="str">
        <f t="shared" si="7"/>
        <v>1995/2000 Domaine Marquis d'Angerville, Volnay Premier Cru, Champans</v>
      </c>
      <c r="D500" s="7">
        <v>550</v>
      </c>
      <c r="E500" s="7">
        <v>800</v>
      </c>
      <c r="P500" s="19" t="s">
        <v>486</v>
      </c>
      <c r="Q500" s="14" t="s">
        <v>1142</v>
      </c>
    </row>
    <row r="501" spans="1:17" ht="12" customHeight="1" x14ac:dyDescent="0.2">
      <c r="A501" s="8">
        <v>499</v>
      </c>
      <c r="B501" s="9" t="s">
        <v>23</v>
      </c>
      <c r="C501" s="13" t="str">
        <f t="shared" si="7"/>
        <v>1995/2004 Domaine Marquis d'Angerville, Volnay Premier Cru, Champans</v>
      </c>
      <c r="D501" s="7">
        <v>650</v>
      </c>
      <c r="E501" s="7">
        <v>900</v>
      </c>
      <c r="P501" s="19" t="s">
        <v>487</v>
      </c>
      <c r="Q501" s="14" t="s">
        <v>1143</v>
      </c>
    </row>
    <row r="502" spans="1:17" ht="12" customHeight="1" x14ac:dyDescent="0.2">
      <c r="A502" s="8">
        <v>500</v>
      </c>
      <c r="B502" s="9" t="s">
        <v>23</v>
      </c>
      <c r="C502" s="13" t="str">
        <f t="shared" si="7"/>
        <v>1996/1997 Mixed Lot of Grand Cru Red Burgundy</v>
      </c>
      <c r="D502" s="7">
        <v>300</v>
      </c>
      <c r="E502" s="7">
        <v>400</v>
      </c>
      <c r="P502" s="19" t="s">
        <v>489</v>
      </c>
      <c r="Q502" s="14" t="s">
        <v>1144</v>
      </c>
    </row>
    <row r="503" spans="1:17" ht="12" customHeight="1" x14ac:dyDescent="0.2">
      <c r="A503" s="8">
        <v>501</v>
      </c>
      <c r="B503" s="9" t="s">
        <v>23</v>
      </c>
      <c r="C503" s="13" t="str">
        <f t="shared" si="7"/>
        <v>1998/1999 Domaine Marquis d'Angerville, Volnay Premier Cru, Taillepieds</v>
      </c>
      <c r="D503" s="7">
        <v>240</v>
      </c>
      <c r="E503" s="7">
        <v>360</v>
      </c>
      <c r="P503" s="19" t="s">
        <v>490</v>
      </c>
      <c r="Q503" s="14" t="s">
        <v>1145</v>
      </c>
    </row>
    <row r="504" spans="1:17" ht="12" customHeight="1" x14ac:dyDescent="0.2">
      <c r="A504" s="8">
        <v>502</v>
      </c>
      <c r="B504" s="9" t="s">
        <v>23</v>
      </c>
      <c r="C504" s="13" t="str">
        <f t="shared" si="7"/>
        <v>1998/1999 Domaine Marquis d'Angerville, Volnay Premier Cru, Taillepieds</v>
      </c>
      <c r="D504" s="7">
        <v>300</v>
      </c>
      <c r="E504" s="7">
        <v>400</v>
      </c>
      <c r="P504" s="19" t="s">
        <v>490</v>
      </c>
      <c r="Q504" s="14" t="s">
        <v>1146</v>
      </c>
    </row>
    <row r="505" spans="1:17" ht="12" customHeight="1" x14ac:dyDescent="0.2">
      <c r="A505" s="8">
        <v>503</v>
      </c>
      <c r="B505" s="9" t="s">
        <v>23</v>
      </c>
      <c r="C505" s="13" t="str">
        <f t="shared" si="7"/>
        <v>1999/2007 Mixed Lot of Corton Grand Cru</v>
      </c>
      <c r="D505" s="7">
        <v>300</v>
      </c>
      <c r="E505" s="7">
        <v>500</v>
      </c>
      <c r="P505" s="19" t="s">
        <v>492</v>
      </c>
      <c r="Q505" s="14" t="s">
        <v>1147</v>
      </c>
    </row>
    <row r="506" spans="1:17" ht="12" customHeight="1" x14ac:dyDescent="0.2">
      <c r="A506" s="8">
        <v>504</v>
      </c>
      <c r="B506" s="9" t="s">
        <v>23</v>
      </c>
      <c r="C506" s="13" t="str">
        <f t="shared" si="7"/>
        <v>1999/2009 Mixed Lot of Tollot Beaut, Bourgogne, Rouge and Chorey-les-Beaune</v>
      </c>
      <c r="D506" s="7">
        <v>150</v>
      </c>
      <c r="E506" s="7">
        <v>220</v>
      </c>
      <c r="P506" s="19" t="s">
        <v>494</v>
      </c>
      <c r="Q506" s="14" t="s">
        <v>1148</v>
      </c>
    </row>
    <row r="507" spans="1:17" ht="12" customHeight="1" x14ac:dyDescent="0.2">
      <c r="A507" s="8">
        <v>505</v>
      </c>
      <c r="B507" s="9" t="s">
        <v>23</v>
      </c>
      <c r="C507" s="13" t="str">
        <f t="shared" si="7"/>
        <v>1999/2010 Mixed Lot of Red Burgundy</v>
      </c>
      <c r="D507" s="7">
        <v>260</v>
      </c>
      <c r="E507" s="7">
        <v>360</v>
      </c>
      <c r="P507" s="19" t="s">
        <v>491</v>
      </c>
      <c r="Q507" s="14" t="s">
        <v>1149</v>
      </c>
    </row>
    <row r="508" spans="1:17" ht="12" customHeight="1" x14ac:dyDescent="0.2">
      <c r="A508" s="8">
        <v>506</v>
      </c>
      <c r="B508" s="9" t="s">
        <v>23</v>
      </c>
      <c r="C508" s="13" t="str">
        <f t="shared" si="7"/>
        <v>1999/2018 Tollot Beaut, Beaune Premier Cru</v>
      </c>
      <c r="D508" s="7">
        <v>300</v>
      </c>
      <c r="E508" s="7">
        <v>400</v>
      </c>
      <c r="P508" s="19" t="s">
        <v>493</v>
      </c>
      <c r="Q508" s="14" t="s">
        <v>1150</v>
      </c>
    </row>
    <row r="509" spans="1:17" ht="12" customHeight="1" x14ac:dyDescent="0.2">
      <c r="A509" s="8">
        <v>507</v>
      </c>
      <c r="B509" s="9" t="s">
        <v>23</v>
      </c>
      <c r="C509" s="13" t="str">
        <f t="shared" si="7"/>
        <v>1999/2019 Pierre Guillemot, Savigny-les-Beaune, Dessus les Gollardes Blanc</v>
      </c>
      <c r="D509" s="7">
        <v>120</v>
      </c>
      <c r="E509" s="7">
        <v>200</v>
      </c>
      <c r="P509" s="19" t="s">
        <v>495</v>
      </c>
      <c r="Q509" s="14" t="s">
        <v>1151</v>
      </c>
    </row>
    <row r="510" spans="1:17" ht="12" customHeight="1" x14ac:dyDescent="0.2">
      <c r="A510" s="8">
        <v>508</v>
      </c>
      <c r="B510" s="9" t="s">
        <v>23</v>
      </c>
      <c r="C510" s="13" t="str">
        <f t="shared" si="7"/>
        <v>2000/2004 Domaine Marquis d'Angerville, Volnay Premier Cru, Clos des Ducs</v>
      </c>
      <c r="D510" s="7">
        <v>700</v>
      </c>
      <c r="E510" s="7">
        <v>1000</v>
      </c>
      <c r="P510" s="19" t="s">
        <v>496</v>
      </c>
      <c r="Q510" s="14" t="s">
        <v>1152</v>
      </c>
    </row>
    <row r="511" spans="1:17" ht="12" customHeight="1" x14ac:dyDescent="0.2">
      <c r="A511" s="8">
        <v>509</v>
      </c>
      <c r="B511" s="9" t="s">
        <v>23</v>
      </c>
      <c r="C511" s="13" t="str">
        <f t="shared" si="7"/>
        <v>2000/2004 Domaine Marquis d'Angerville, Volnay Premier Cru, Taillepieds</v>
      </c>
      <c r="D511" s="7">
        <v>500</v>
      </c>
      <c r="E511" s="7">
        <v>800</v>
      </c>
      <c r="P511" s="19" t="s">
        <v>497</v>
      </c>
      <c r="Q511" s="14" t="s">
        <v>1153</v>
      </c>
    </row>
    <row r="512" spans="1:17" ht="12" customHeight="1" x14ac:dyDescent="0.2">
      <c r="A512" s="8">
        <v>510</v>
      </c>
      <c r="B512" s="9" t="s">
        <v>23</v>
      </c>
      <c r="C512" s="13" t="str">
        <f t="shared" si="7"/>
        <v>2000/2006 Tollot Beaut, Aloxe-Corton Premier Cru</v>
      </c>
      <c r="D512" s="7">
        <v>280</v>
      </c>
      <c r="E512" s="7">
        <v>380</v>
      </c>
      <c r="P512" s="19" t="s">
        <v>498</v>
      </c>
      <c r="Q512" s="14" t="s">
        <v>1154</v>
      </c>
    </row>
    <row r="513" spans="1:17" ht="12" customHeight="1" x14ac:dyDescent="0.2">
      <c r="A513" s="8">
        <v>511</v>
      </c>
      <c r="B513" s="9" t="s">
        <v>23</v>
      </c>
      <c r="C513" s="13" t="str">
        <f t="shared" si="7"/>
        <v>2001/2002 Tollot Beaut, Corton Grand Cru, Les Bressandes</v>
      </c>
      <c r="D513" s="7">
        <v>400</v>
      </c>
      <c r="E513" s="7">
        <v>600</v>
      </c>
      <c r="P513" s="19" t="s">
        <v>502</v>
      </c>
      <c r="Q513" s="14" t="s">
        <v>1155</v>
      </c>
    </row>
    <row r="514" spans="1:17" ht="12" customHeight="1" x14ac:dyDescent="0.2">
      <c r="A514" s="8">
        <v>512</v>
      </c>
      <c r="B514" s="9" t="s">
        <v>23</v>
      </c>
      <c r="C514" s="13" t="str">
        <f t="shared" si="7"/>
        <v>2001/2003 Domaine Marquis d'Angerville, Volnay Premier Cru, Clos des Ducs</v>
      </c>
      <c r="D514" s="7">
        <v>1500</v>
      </c>
      <c r="E514" s="7">
        <v>2000</v>
      </c>
      <c r="P514" s="19" t="s">
        <v>500</v>
      </c>
      <c r="Q514" s="14" t="s">
        <v>1156</v>
      </c>
    </row>
    <row r="515" spans="1:17" ht="12" customHeight="1" x14ac:dyDescent="0.2">
      <c r="A515" s="8">
        <v>513</v>
      </c>
      <c r="B515" s="9" t="s">
        <v>23</v>
      </c>
      <c r="C515" s="13" t="str">
        <f t="shared" si="7"/>
        <v>2001/2003 Domaine Marquis d'Angerville, Volnay Premier Cru, Taillepieds</v>
      </c>
      <c r="D515" s="7">
        <v>900</v>
      </c>
      <c r="E515" s="7">
        <v>1300</v>
      </c>
      <c r="P515" s="19" t="s">
        <v>501</v>
      </c>
      <c r="Q515" s="14" t="s">
        <v>1157</v>
      </c>
    </row>
    <row r="516" spans="1:17" ht="12" customHeight="1" x14ac:dyDescent="0.2">
      <c r="A516" s="8">
        <v>514</v>
      </c>
      <c r="B516" s="9" t="s">
        <v>23</v>
      </c>
      <c r="C516" s="13" t="str">
        <f t="shared" ref="C516:C579" si="8">HYPERLINK(Q516,P516)</f>
        <v>2001/2003 Domaine Marquis d'Angerville, Volnay Premier Cru, Champans</v>
      </c>
      <c r="D516" s="7">
        <v>800</v>
      </c>
      <c r="E516" s="7">
        <v>1200</v>
      </c>
      <c r="P516" s="19" t="s">
        <v>499</v>
      </c>
      <c r="Q516" s="14" t="s">
        <v>1158</v>
      </c>
    </row>
    <row r="517" spans="1:17" ht="12" customHeight="1" x14ac:dyDescent="0.2">
      <c r="A517" s="8">
        <v>515</v>
      </c>
      <c r="B517" s="8">
        <v>2002</v>
      </c>
      <c r="C517" s="13" t="str">
        <f t="shared" si="8"/>
        <v>Mixed Lot of Domaine Marquis d'Angerville, Volnay Premier Cru</v>
      </c>
      <c r="D517" s="7">
        <v>1400</v>
      </c>
      <c r="E517" s="7">
        <v>2200</v>
      </c>
      <c r="P517" s="19" t="s">
        <v>503</v>
      </c>
      <c r="Q517" s="14" t="s">
        <v>1159</v>
      </c>
    </row>
    <row r="518" spans="1:17" ht="12" customHeight="1" x14ac:dyDescent="0.2">
      <c r="A518" s="8">
        <v>516</v>
      </c>
      <c r="B518" s="8">
        <v>2002</v>
      </c>
      <c r="C518" s="13" t="str">
        <f t="shared" si="8"/>
        <v>Tollot Beaut, Corton-Charlemagne Grand Cru</v>
      </c>
      <c r="D518" s="7">
        <v>80</v>
      </c>
      <c r="E518" s="7">
        <v>120</v>
      </c>
      <c r="P518" s="18" t="s">
        <v>504</v>
      </c>
      <c r="Q518" s="14" t="s">
        <v>1160</v>
      </c>
    </row>
    <row r="519" spans="1:17" ht="12" customHeight="1" x14ac:dyDescent="0.2">
      <c r="A519" s="8">
        <v>517</v>
      </c>
      <c r="B519" s="9" t="s">
        <v>23</v>
      </c>
      <c r="C519" s="13" t="str">
        <f t="shared" si="8"/>
        <v>2005/2006 Pierre Guillemot, Corton Grand Cru, Le Rognet et Corton</v>
      </c>
      <c r="D519" s="7">
        <v>260</v>
      </c>
      <c r="E519" s="7">
        <v>360</v>
      </c>
      <c r="P519" s="19" t="s">
        <v>505</v>
      </c>
      <c r="Q519" s="14" t="s">
        <v>1161</v>
      </c>
    </row>
    <row r="520" spans="1:17" ht="12" customHeight="1" x14ac:dyDescent="0.2">
      <c r="A520" s="8">
        <v>518</v>
      </c>
      <c r="B520" s="9" t="s">
        <v>23</v>
      </c>
      <c r="C520" s="13" t="str">
        <f t="shared" si="8"/>
        <v>2007/2012 Mixed Lot of White Burgundy (Mixed Formats)</v>
      </c>
      <c r="D520" s="7">
        <v>300</v>
      </c>
      <c r="E520" s="7">
        <v>400</v>
      </c>
      <c r="P520" s="19" t="s">
        <v>508</v>
      </c>
      <c r="Q520" s="14" t="s">
        <v>1162</v>
      </c>
    </row>
    <row r="521" spans="1:17" ht="12" customHeight="1" x14ac:dyDescent="0.2">
      <c r="A521" s="8">
        <v>519</v>
      </c>
      <c r="B521" s="9" t="s">
        <v>23</v>
      </c>
      <c r="C521" s="13" t="str">
        <f t="shared" si="8"/>
        <v>2008/2013 Tollot Beaut, Bourgogne, Blanc</v>
      </c>
      <c r="D521" s="7">
        <v>120</v>
      </c>
      <c r="E521" s="7">
        <v>160</v>
      </c>
      <c r="P521" s="19" t="s">
        <v>506</v>
      </c>
      <c r="Q521" s="14" t="s">
        <v>1163</v>
      </c>
    </row>
    <row r="522" spans="1:17" ht="12" customHeight="1" x14ac:dyDescent="0.2">
      <c r="A522" s="8">
        <v>520</v>
      </c>
      <c r="B522" s="9" t="s">
        <v>23</v>
      </c>
      <c r="C522" s="13" t="str">
        <f t="shared" si="8"/>
        <v>2009/2020 Tollot Beaut, Savigny-les-Beaune Premier Cru, Les Lavieres</v>
      </c>
      <c r="D522" s="7">
        <v>300</v>
      </c>
      <c r="E522" s="7">
        <v>400</v>
      </c>
      <c r="P522" s="19" t="s">
        <v>507</v>
      </c>
      <c r="Q522" s="14" t="s">
        <v>1164</v>
      </c>
    </row>
    <row r="523" spans="1:17" ht="12" customHeight="1" x14ac:dyDescent="0.2">
      <c r="A523" s="8">
        <v>521</v>
      </c>
      <c r="B523" s="9" t="s">
        <v>23</v>
      </c>
      <c r="C523" s="13" t="str">
        <f t="shared" si="8"/>
        <v>2011/2013 Olivier Leflaive, Puligny-Montrachet Premier Cru, Les Referts</v>
      </c>
      <c r="D523" s="7">
        <v>120</v>
      </c>
      <c r="E523" s="7">
        <v>160</v>
      </c>
      <c r="P523" s="19" t="s">
        <v>509</v>
      </c>
      <c r="Q523" s="14" t="s">
        <v>1165</v>
      </c>
    </row>
    <row r="524" spans="1:17" ht="12" customHeight="1" x14ac:dyDescent="0.2">
      <c r="A524" s="8">
        <v>522</v>
      </c>
      <c r="B524" s="9" t="s">
        <v>23</v>
      </c>
      <c r="C524" s="13" t="str">
        <f t="shared" si="8"/>
        <v>2012/2015 Mixed Lot of Red Burgundy</v>
      </c>
      <c r="D524" s="7">
        <v>150</v>
      </c>
      <c r="E524" s="7">
        <v>250</v>
      </c>
      <c r="P524" s="19" t="s">
        <v>510</v>
      </c>
      <c r="Q524" s="14" t="s">
        <v>1166</v>
      </c>
    </row>
    <row r="525" spans="1:17" ht="12" customHeight="1" x14ac:dyDescent="0.2">
      <c r="A525" s="8">
        <v>523</v>
      </c>
      <c r="B525" s="9" t="s">
        <v>23</v>
      </c>
      <c r="C525" s="13" t="str">
        <f t="shared" si="8"/>
        <v>2012/2016 Tollot Beaut, Chorey-les-Beaune</v>
      </c>
      <c r="D525" s="7">
        <v>200</v>
      </c>
      <c r="E525" s="7">
        <v>260</v>
      </c>
      <c r="P525" s="19" t="s">
        <v>512</v>
      </c>
      <c r="Q525" s="14" t="s">
        <v>1167</v>
      </c>
    </row>
    <row r="526" spans="1:17" ht="12" customHeight="1" x14ac:dyDescent="0.2">
      <c r="A526" s="8">
        <v>524</v>
      </c>
      <c r="B526" s="9" t="s">
        <v>23</v>
      </c>
      <c r="C526" s="13" t="str">
        <f t="shared" si="8"/>
        <v>2012/2019 Pierre Guillemot, Savigny-les-Beaune Premier Cru, Aux Gravains</v>
      </c>
      <c r="D526" s="7">
        <v>220</v>
      </c>
      <c r="E526" s="7">
        <v>320</v>
      </c>
      <c r="P526" s="19" t="s">
        <v>511</v>
      </c>
      <c r="Q526" s="14" t="s">
        <v>1168</v>
      </c>
    </row>
    <row r="527" spans="1:17" ht="12" customHeight="1" x14ac:dyDescent="0.2">
      <c r="A527" s="8">
        <v>525</v>
      </c>
      <c r="B527" s="9" t="s">
        <v>23</v>
      </c>
      <c r="C527" s="13" t="str">
        <f t="shared" si="8"/>
        <v>2012/2020 Tollot Beaut, Savigny-les-Beaune Premier Cru &amp; Village</v>
      </c>
      <c r="D527" s="7">
        <v>300</v>
      </c>
      <c r="E527" s="7">
        <v>400</v>
      </c>
      <c r="P527" s="19" t="s">
        <v>513</v>
      </c>
      <c r="Q527" s="14" t="s">
        <v>1169</v>
      </c>
    </row>
    <row r="528" spans="1:17" ht="12" customHeight="1" x14ac:dyDescent="0.2">
      <c r="A528" s="8">
        <v>526</v>
      </c>
      <c r="B528" s="9" t="s">
        <v>23</v>
      </c>
      <c r="C528" s="13" t="str">
        <f t="shared" si="8"/>
        <v>2012/2015 Olivier Leflaive, Puligny-Montrachet, Les Meix</v>
      </c>
      <c r="D528" s="7">
        <v>280</v>
      </c>
      <c r="E528" s="7">
        <v>360</v>
      </c>
      <c r="P528" s="19" t="s">
        <v>635</v>
      </c>
      <c r="Q528" s="14" t="s">
        <v>1170</v>
      </c>
    </row>
    <row r="529" spans="1:17" ht="12" customHeight="1" x14ac:dyDescent="0.2">
      <c r="A529" s="8">
        <v>527</v>
      </c>
      <c r="B529" s="9" t="s">
        <v>23</v>
      </c>
      <c r="C529" s="13" t="str">
        <f t="shared" si="8"/>
        <v>2012/2015 Olivier Leflaive, Meursault, Le Cromin Clos</v>
      </c>
      <c r="D529" s="7">
        <v>250</v>
      </c>
      <c r="E529" s="7">
        <v>340</v>
      </c>
      <c r="P529" s="19" t="s">
        <v>636</v>
      </c>
      <c r="Q529" s="14" t="s">
        <v>1171</v>
      </c>
    </row>
    <row r="530" spans="1:17" ht="12" customHeight="1" x14ac:dyDescent="0.2">
      <c r="A530" s="8">
        <v>528</v>
      </c>
      <c r="B530" s="9" t="s">
        <v>23</v>
      </c>
      <c r="C530" s="13" t="str">
        <f t="shared" si="8"/>
        <v>2013/2016 Mixed Lot of Red and White Burgundy from Francois Carillon</v>
      </c>
      <c r="D530" s="7">
        <v>120</v>
      </c>
      <c r="E530" s="7">
        <v>160</v>
      </c>
      <c r="P530" s="19" t="s">
        <v>637</v>
      </c>
      <c r="Q530" s="14" t="s">
        <v>1172</v>
      </c>
    </row>
    <row r="531" spans="1:17" ht="12" customHeight="1" x14ac:dyDescent="0.2">
      <c r="A531" s="8">
        <v>529</v>
      </c>
      <c r="B531" s="9" t="s">
        <v>23</v>
      </c>
      <c r="C531" s="13" t="str">
        <f t="shared" si="8"/>
        <v>2014/2016 Olivier Leflaive, Chassagne-Montrachet Premier Cru, Abbaye de Morgeot</v>
      </c>
      <c r="D531" s="7">
        <v>220</v>
      </c>
      <c r="E531" s="7">
        <v>320</v>
      </c>
      <c r="P531" s="19" t="s">
        <v>515</v>
      </c>
      <c r="Q531" s="14" t="s">
        <v>1173</v>
      </c>
    </row>
    <row r="532" spans="1:17" ht="12" customHeight="1" x14ac:dyDescent="0.2">
      <c r="A532" s="8">
        <v>530</v>
      </c>
      <c r="B532" s="9" t="s">
        <v>23</v>
      </c>
      <c r="C532" s="13" t="str">
        <f t="shared" si="8"/>
        <v>2014/2017 Mixed Lot of White Burgundy</v>
      </c>
      <c r="D532" s="7">
        <v>200</v>
      </c>
      <c r="E532" s="7">
        <v>300</v>
      </c>
      <c r="P532" s="19" t="s">
        <v>514</v>
      </c>
      <c r="Q532" s="14" t="s">
        <v>1174</v>
      </c>
    </row>
    <row r="533" spans="1:17" ht="12" customHeight="1" x14ac:dyDescent="0.2">
      <c r="A533" s="8">
        <v>531</v>
      </c>
      <c r="B533" s="9" t="s">
        <v>23</v>
      </c>
      <c r="C533" s="13" t="str">
        <f t="shared" si="8"/>
        <v>2015/2016 Mixed Lot of Red Burgundy</v>
      </c>
      <c r="D533" s="7">
        <v>90</v>
      </c>
      <c r="E533" s="7">
        <v>120</v>
      </c>
      <c r="P533" s="19" t="s">
        <v>517</v>
      </c>
      <c r="Q533" s="14" t="s">
        <v>1175</v>
      </c>
    </row>
    <row r="534" spans="1:17" ht="12" customHeight="1" x14ac:dyDescent="0.2">
      <c r="A534" s="8">
        <v>532</v>
      </c>
      <c r="B534" s="9" t="s">
        <v>23</v>
      </c>
      <c r="C534" s="13" t="str">
        <f t="shared" si="8"/>
        <v>2015/2018 Mixed Lot of Olivier Leflaive</v>
      </c>
      <c r="D534" s="7">
        <v>300</v>
      </c>
      <c r="E534" s="7">
        <v>400</v>
      </c>
      <c r="P534" s="19" t="s">
        <v>516</v>
      </c>
      <c r="Q534" s="14" t="s">
        <v>1176</v>
      </c>
    </row>
    <row r="535" spans="1:17" ht="12" customHeight="1" x14ac:dyDescent="0.2">
      <c r="A535" s="8">
        <v>533</v>
      </c>
      <c r="B535" s="9" t="s">
        <v>23</v>
      </c>
      <c r="C535" s="13" t="str">
        <f t="shared" si="8"/>
        <v>2017/2020 Pierre Guillemot, Savigny-les-Beaune Premier Cru</v>
      </c>
      <c r="D535" s="7">
        <v>120</v>
      </c>
      <c r="E535" s="7">
        <v>240</v>
      </c>
      <c r="P535" s="19" t="s">
        <v>518</v>
      </c>
      <c r="Q535" s="14" t="s">
        <v>1177</v>
      </c>
    </row>
    <row r="536" spans="1:17" ht="12" customHeight="1" x14ac:dyDescent="0.2">
      <c r="A536" s="8">
        <v>534</v>
      </c>
      <c r="B536" s="8">
        <v>2015</v>
      </c>
      <c r="C536" s="13" t="str">
        <f t="shared" si="8"/>
        <v>Heritiers Loron, Fleurie, Chateau de Fleurie</v>
      </c>
      <c r="D536" s="7">
        <v>90</v>
      </c>
      <c r="E536" s="7">
        <v>120</v>
      </c>
      <c r="P536" s="18" t="s">
        <v>519</v>
      </c>
      <c r="Q536" s="14" t="s">
        <v>1178</v>
      </c>
    </row>
    <row r="537" spans="1:17" ht="12" customHeight="1" x14ac:dyDescent="0.2">
      <c r="A537" s="8">
        <v>535</v>
      </c>
      <c r="B537" s="8">
        <v>2015</v>
      </c>
      <c r="C537" s="13" t="str">
        <f t="shared" si="8"/>
        <v>Chateau De Pizay, Morgon</v>
      </c>
      <c r="D537" s="7">
        <v>100</v>
      </c>
      <c r="E537" s="7">
        <v>150</v>
      </c>
      <c r="P537" s="18" t="s">
        <v>520</v>
      </c>
      <c r="Q537" s="14" t="s">
        <v>1179</v>
      </c>
    </row>
    <row r="538" spans="1:17" ht="12" customHeight="1" x14ac:dyDescent="0.2">
      <c r="A538" s="8">
        <v>536</v>
      </c>
      <c r="B538" s="8">
        <v>2009</v>
      </c>
      <c r="C538" s="13" t="str">
        <f t="shared" si="8"/>
        <v>Mixed Lot of Beaujolais</v>
      </c>
      <c r="D538" s="7">
        <v>100</v>
      </c>
      <c r="E538" s="7">
        <v>150</v>
      </c>
      <c r="P538" s="19" t="s">
        <v>521</v>
      </c>
      <c r="Q538" s="14" t="s">
        <v>1180</v>
      </c>
    </row>
    <row r="539" spans="1:17" ht="12" customHeight="1" x14ac:dyDescent="0.2">
      <c r="A539" s="8">
        <v>537</v>
      </c>
      <c r="B539" s="8">
        <v>2015</v>
      </c>
      <c r="C539" s="13" t="str">
        <f t="shared" si="8"/>
        <v>Mixed Lot of Champ de Cour and Coeur Terroirs VV from Domaine Labruyere, Moulin-a-Vent</v>
      </c>
      <c r="D539" s="7">
        <v>120</v>
      </c>
      <c r="E539" s="7">
        <v>180</v>
      </c>
      <c r="P539" s="19" t="s">
        <v>638</v>
      </c>
      <c r="Q539" s="14" t="s">
        <v>1181</v>
      </c>
    </row>
    <row r="540" spans="1:17" ht="12" customHeight="1" x14ac:dyDescent="0.2">
      <c r="A540" s="8">
        <v>538</v>
      </c>
      <c r="B540" s="8">
        <v>2018</v>
      </c>
      <c r="C540" s="13" t="str">
        <f t="shared" si="8"/>
        <v>Mixed Lot of Carquelin and Coeur Terroirs VV from Domaine Labruyere, Moulin-a-Vent</v>
      </c>
      <c r="D540" s="7">
        <v>180</v>
      </c>
      <c r="E540" s="7">
        <v>240</v>
      </c>
      <c r="P540" s="19" t="s">
        <v>639</v>
      </c>
      <c r="Q540" s="14" t="s">
        <v>1182</v>
      </c>
    </row>
    <row r="541" spans="1:17" ht="12" customHeight="1" x14ac:dyDescent="0.2">
      <c r="A541" s="8">
        <v>539</v>
      </c>
      <c r="B541" s="8">
        <v>2020</v>
      </c>
      <c r="C541" s="13" t="str">
        <f t="shared" si="8"/>
        <v>Mixed Lot of Champ de Cour and Gamay VV from Domaine Labruyere</v>
      </c>
      <c r="D541" s="7">
        <v>180</v>
      </c>
      <c r="E541" s="7">
        <v>240</v>
      </c>
      <c r="P541" s="19" t="s">
        <v>640</v>
      </c>
      <c r="Q541" s="14" t="s">
        <v>1183</v>
      </c>
    </row>
    <row r="542" spans="1:17" ht="12" customHeight="1" x14ac:dyDescent="0.2">
      <c r="A542" s="8">
        <v>540</v>
      </c>
      <c r="B542" s="9" t="s">
        <v>23</v>
      </c>
      <c r="C542" s="13" t="str">
        <f t="shared" si="8"/>
        <v>2005/2009 Mixed Lot of Beaujolais Crus Brouilly and Fleury</v>
      </c>
      <c r="D542" s="7">
        <v>90</v>
      </c>
      <c r="E542" s="7">
        <v>120</v>
      </c>
      <c r="P542" s="19" t="s">
        <v>522</v>
      </c>
      <c r="Q542" s="14" t="s">
        <v>1184</v>
      </c>
    </row>
    <row r="543" spans="1:17" ht="12" customHeight="1" x14ac:dyDescent="0.2">
      <c r="A543" s="8">
        <v>541</v>
      </c>
      <c r="B543" s="9" t="s">
        <v>23</v>
      </c>
      <c r="C543" s="13" t="str">
        <f t="shared" si="8"/>
        <v>2005/2011 Mixed Lot of Cru du Beaujolais Fleurie and Chiroubles</v>
      </c>
      <c r="D543" s="7">
        <v>80</v>
      </c>
      <c r="E543" s="7">
        <v>120</v>
      </c>
      <c r="P543" s="19" t="s">
        <v>523</v>
      </c>
      <c r="Q543" s="14" t="s">
        <v>1185</v>
      </c>
    </row>
    <row r="544" spans="1:17" ht="12" customHeight="1" x14ac:dyDescent="0.2">
      <c r="A544" s="8">
        <v>542</v>
      </c>
      <c r="B544" s="9" t="s">
        <v>23</v>
      </c>
      <c r="C544" s="13" t="str">
        <f t="shared" si="8"/>
        <v>2015/2018 Mixed Lot of Cru du Beaujolais Moulin-a-vent and Chiroubles</v>
      </c>
      <c r="D544" s="7">
        <v>100</v>
      </c>
      <c r="E544" s="7">
        <v>150</v>
      </c>
      <c r="P544" s="19" t="s">
        <v>524</v>
      </c>
      <c r="Q544" s="14" t="s">
        <v>1186</v>
      </c>
    </row>
    <row r="545" spans="1:17" ht="12" customHeight="1" x14ac:dyDescent="0.2">
      <c r="A545" s="8">
        <v>543</v>
      </c>
      <c r="B545" s="9" t="s">
        <v>23</v>
      </c>
      <c r="C545" s="13" t="str">
        <f t="shared" si="8"/>
        <v>1989/2012 Mixed Lot of Alsace (Mixed Formats)</v>
      </c>
      <c r="D545" s="7">
        <v>80</v>
      </c>
      <c r="E545" s="7">
        <v>140</v>
      </c>
      <c r="P545" s="19" t="s">
        <v>525</v>
      </c>
      <c r="Q545" s="14" t="s">
        <v>1187</v>
      </c>
    </row>
    <row r="546" spans="1:17" ht="12" customHeight="1" x14ac:dyDescent="0.2">
      <c r="A546" s="8">
        <v>544</v>
      </c>
      <c r="B546" s="8">
        <v>2005</v>
      </c>
      <c r="C546" s="13" t="str">
        <f t="shared" si="8"/>
        <v>Charles Joguet, Chinon, Clos du Chene Vert</v>
      </c>
      <c r="D546" s="7">
        <v>150</v>
      </c>
      <c r="E546" s="7">
        <v>200</v>
      </c>
      <c r="P546" s="18" t="s">
        <v>526</v>
      </c>
      <c r="Q546" s="14" t="s">
        <v>1188</v>
      </c>
    </row>
    <row r="547" spans="1:17" ht="12" customHeight="1" x14ac:dyDescent="0.2">
      <c r="A547" s="8">
        <v>545</v>
      </c>
      <c r="B547" s="8">
        <v>2008</v>
      </c>
      <c r="C547" s="13" t="str">
        <f t="shared" si="8"/>
        <v>Domaine Huet, Vouvray, Mont Demi Sec</v>
      </c>
      <c r="D547" s="7">
        <v>240</v>
      </c>
      <c r="E547" s="7">
        <v>340</v>
      </c>
      <c r="P547" s="18" t="s">
        <v>527</v>
      </c>
      <c r="Q547" s="14" t="s">
        <v>1189</v>
      </c>
    </row>
    <row r="548" spans="1:17" ht="12" customHeight="1" x14ac:dyDescent="0.2">
      <c r="A548" s="8">
        <v>546</v>
      </c>
      <c r="B548" s="8">
        <v>2016</v>
      </c>
      <c r="C548" s="13" t="str">
        <f t="shared" si="8"/>
        <v>Vincent Pinard, Sancerre, Pinot Noir - In Bond</v>
      </c>
      <c r="D548" s="7">
        <v>180</v>
      </c>
      <c r="E548" s="7">
        <v>220</v>
      </c>
      <c r="P548" s="18" t="s">
        <v>528</v>
      </c>
      <c r="Q548" s="14" t="s">
        <v>1190</v>
      </c>
    </row>
    <row r="549" spans="1:17" ht="12" customHeight="1" x14ac:dyDescent="0.2">
      <c r="A549" s="8">
        <v>547</v>
      </c>
      <c r="B549" s="8">
        <v>2018</v>
      </c>
      <c r="C549" s="13" t="str">
        <f t="shared" si="8"/>
        <v>Domaine Didier Dagueneau, Sancerre, Le Mont Damne - In Bond</v>
      </c>
      <c r="D549" s="7">
        <v>400</v>
      </c>
      <c r="E549" s="7">
        <v>550</v>
      </c>
      <c r="P549" s="18" t="s">
        <v>529</v>
      </c>
      <c r="Q549" s="14" t="s">
        <v>1191</v>
      </c>
    </row>
    <row r="550" spans="1:17" ht="12" customHeight="1" x14ac:dyDescent="0.2">
      <c r="A550" s="8">
        <v>548</v>
      </c>
      <c r="B550" s="8">
        <v>1964</v>
      </c>
      <c r="C550" s="13" t="str">
        <f t="shared" si="8"/>
        <v>Paul Jaboulet Aine, Hermitage, La Chapelle (Half Bottle)</v>
      </c>
      <c r="D550" s="7">
        <v>100</v>
      </c>
      <c r="E550" s="7">
        <v>200</v>
      </c>
      <c r="P550" s="18" t="s">
        <v>560</v>
      </c>
      <c r="Q550" s="14" t="s">
        <v>1192</v>
      </c>
    </row>
    <row r="551" spans="1:17" ht="12" customHeight="1" x14ac:dyDescent="0.2">
      <c r="A551" s="8">
        <v>549</v>
      </c>
      <c r="B551" s="8">
        <v>1998</v>
      </c>
      <c r="C551" s="13" t="str">
        <f t="shared" si="8"/>
        <v>Vieux Telegraphe, Chateauneuf-du-Pape</v>
      </c>
      <c r="D551" s="7">
        <v>300</v>
      </c>
      <c r="E551" s="7">
        <v>500</v>
      </c>
      <c r="P551" s="18" t="s">
        <v>530</v>
      </c>
      <c r="Q551" s="14" t="s">
        <v>1193</v>
      </c>
    </row>
    <row r="552" spans="1:17" ht="12" customHeight="1" x14ac:dyDescent="0.2">
      <c r="A552" s="8">
        <v>550</v>
      </c>
      <c r="B552" s="8">
        <v>2004</v>
      </c>
      <c r="C552" s="13" t="str">
        <f t="shared" si="8"/>
        <v>Paul Jaboulet Aine, Crozes-Hermitage, Domaine de Thalabert</v>
      </c>
      <c r="D552" s="7">
        <v>220</v>
      </c>
      <c r="E552" s="7">
        <v>300</v>
      </c>
      <c r="P552" s="18" t="s">
        <v>531</v>
      </c>
      <c r="Q552" s="14" t="s">
        <v>1194</v>
      </c>
    </row>
    <row r="553" spans="1:17" ht="12" customHeight="1" x14ac:dyDescent="0.2">
      <c r="A553" s="8">
        <v>551</v>
      </c>
      <c r="B553" s="8">
        <v>2004</v>
      </c>
      <c r="C553" s="13" t="str">
        <f t="shared" si="8"/>
        <v>Vieux Telegraphe, Chateauneuf-du-Pape, La Crau Rouge</v>
      </c>
      <c r="D553" s="7">
        <v>380</v>
      </c>
      <c r="E553" s="7">
        <v>480</v>
      </c>
      <c r="P553" s="18" t="s">
        <v>98</v>
      </c>
      <c r="Q553" s="14" t="s">
        <v>1195</v>
      </c>
    </row>
    <row r="554" spans="1:17" ht="12" customHeight="1" x14ac:dyDescent="0.2">
      <c r="A554" s="8">
        <v>552</v>
      </c>
      <c r="B554" s="8">
        <v>2006</v>
      </c>
      <c r="C554" s="13" t="str">
        <f t="shared" si="8"/>
        <v>Coursodon, Saint-Joseph, Olivale</v>
      </c>
      <c r="D554" s="7">
        <v>100</v>
      </c>
      <c r="E554" s="7">
        <v>140</v>
      </c>
      <c r="P554" s="18" t="s">
        <v>532</v>
      </c>
      <c r="Q554" s="14" t="s">
        <v>1196</v>
      </c>
    </row>
    <row r="555" spans="1:17" ht="12" customHeight="1" x14ac:dyDescent="0.2">
      <c r="A555" s="8">
        <v>553</v>
      </c>
      <c r="B555" s="8">
        <v>2006</v>
      </c>
      <c r="C555" s="13" t="str">
        <f t="shared" si="8"/>
        <v>Tardieu-Laurent, Rasteau, Vieilles Vignes</v>
      </c>
      <c r="D555" s="7">
        <v>80</v>
      </c>
      <c r="E555" s="7">
        <v>120</v>
      </c>
      <c r="P555" s="18" t="s">
        <v>533</v>
      </c>
      <c r="Q555" s="14" t="s">
        <v>1197</v>
      </c>
    </row>
    <row r="556" spans="1:17" ht="12" customHeight="1" x14ac:dyDescent="0.2">
      <c r="A556" s="8">
        <v>554</v>
      </c>
      <c r="B556" s="8">
        <v>2007</v>
      </c>
      <c r="C556" s="13" t="str">
        <f t="shared" si="8"/>
        <v>Tardieu-Laurent, Rasteau, Vieilles Vignes</v>
      </c>
      <c r="D556" s="7">
        <v>200</v>
      </c>
      <c r="E556" s="7">
        <v>300</v>
      </c>
      <c r="P556" s="18" t="s">
        <v>533</v>
      </c>
      <c r="Q556" s="14" t="s">
        <v>1198</v>
      </c>
    </row>
    <row r="557" spans="1:17" ht="12" customHeight="1" x14ac:dyDescent="0.2">
      <c r="A557" s="8">
        <v>555</v>
      </c>
      <c r="B557" s="8">
        <v>2007</v>
      </c>
      <c r="C557" s="13" t="str">
        <f t="shared" si="8"/>
        <v>Tardieu-Laurent, Gigondas, Vieilles Vignes</v>
      </c>
      <c r="D557" s="7">
        <v>180</v>
      </c>
      <c r="E557" s="7">
        <v>280</v>
      </c>
      <c r="P557" s="18" t="s">
        <v>534</v>
      </c>
      <c r="Q557" s="14" t="s">
        <v>1199</v>
      </c>
    </row>
    <row r="558" spans="1:17" ht="12" customHeight="1" x14ac:dyDescent="0.2">
      <c r="A558" s="8">
        <v>556</v>
      </c>
      <c r="B558" s="8">
        <v>2007</v>
      </c>
      <c r="C558" s="13" t="str">
        <f t="shared" si="8"/>
        <v>Tardieu-Laurent, Vacqueyras, Vieilles Vignes</v>
      </c>
      <c r="D558" s="7">
        <v>200</v>
      </c>
      <c r="E558" s="7">
        <v>300</v>
      </c>
      <c r="P558" s="18" t="s">
        <v>535</v>
      </c>
      <c r="Q558" s="14" t="s">
        <v>1200</v>
      </c>
    </row>
    <row r="559" spans="1:17" ht="12" customHeight="1" x14ac:dyDescent="0.2">
      <c r="A559" s="8">
        <v>557</v>
      </c>
      <c r="B559" s="8">
        <v>2007</v>
      </c>
      <c r="C559" s="13" t="str">
        <f t="shared" si="8"/>
        <v>Tardieu-Laurent, Chateauneuf-du-Pape, Rouge</v>
      </c>
      <c r="D559" s="7">
        <v>120</v>
      </c>
      <c r="E559" s="7">
        <v>200</v>
      </c>
      <c r="P559" s="18" t="s">
        <v>536</v>
      </c>
      <c r="Q559" s="14" t="s">
        <v>1201</v>
      </c>
    </row>
    <row r="560" spans="1:17" ht="12" customHeight="1" x14ac:dyDescent="0.2">
      <c r="A560" s="8">
        <v>558</v>
      </c>
      <c r="B560" s="8">
        <v>2009</v>
      </c>
      <c r="C560" s="13" t="str">
        <f t="shared" si="8"/>
        <v>Pierre Gonon, Saint-Joseph</v>
      </c>
      <c r="D560" s="7">
        <v>70</v>
      </c>
      <c r="E560" s="7">
        <v>120</v>
      </c>
      <c r="P560" s="19" t="s">
        <v>537</v>
      </c>
      <c r="Q560" s="14" t="s">
        <v>1202</v>
      </c>
    </row>
    <row r="561" spans="1:17" ht="12" customHeight="1" x14ac:dyDescent="0.2">
      <c r="A561" s="8">
        <v>559</v>
      </c>
      <c r="B561" s="8">
        <v>2009</v>
      </c>
      <c r="C561" s="13" t="str">
        <f t="shared" si="8"/>
        <v>Ferraton Pere &amp; Fils, Hermitage, Le Meal - In Bond</v>
      </c>
      <c r="D561" s="7">
        <v>240</v>
      </c>
      <c r="E561" s="7">
        <v>300</v>
      </c>
      <c r="P561" s="18" t="s">
        <v>538</v>
      </c>
      <c r="Q561" s="14" t="s">
        <v>1203</v>
      </c>
    </row>
    <row r="562" spans="1:17" ht="12" customHeight="1" x14ac:dyDescent="0.2">
      <c r="A562" s="8">
        <v>560</v>
      </c>
      <c r="B562" s="8">
        <v>2009</v>
      </c>
      <c r="C562" s="13" t="str">
        <f t="shared" si="8"/>
        <v>Domaine Lafond, Chateauneuf-du-Pape, Roc Epine (Magnums)</v>
      </c>
      <c r="D562" s="7">
        <v>280</v>
      </c>
      <c r="E562" s="7">
        <v>380</v>
      </c>
      <c r="P562" s="18" t="s">
        <v>539</v>
      </c>
      <c r="Q562" s="14" t="s">
        <v>1204</v>
      </c>
    </row>
    <row r="563" spans="1:17" ht="12" customHeight="1" x14ac:dyDescent="0.2">
      <c r="A563" s="8">
        <v>561</v>
      </c>
      <c r="B563" s="8">
        <v>2009</v>
      </c>
      <c r="C563" s="13" t="str">
        <f t="shared" si="8"/>
        <v>La Ferme du Mont, Chateauneuf-du-Pape, Capelan - In Bond</v>
      </c>
      <c r="D563" s="7">
        <v>150</v>
      </c>
      <c r="E563" s="7">
        <v>220</v>
      </c>
      <c r="P563" s="18" t="s">
        <v>540</v>
      </c>
      <c r="Q563" s="14" t="s">
        <v>1205</v>
      </c>
    </row>
    <row r="564" spans="1:17" ht="12" customHeight="1" x14ac:dyDescent="0.2">
      <c r="A564" s="8">
        <v>562</v>
      </c>
      <c r="B564" s="8">
        <v>2010</v>
      </c>
      <c r="C564" s="13" t="str">
        <f t="shared" si="8"/>
        <v>Domaine de Fondreche, Ventoux, Il Etait Une Fois - In Bond</v>
      </c>
      <c r="D564" s="7">
        <v>180</v>
      </c>
      <c r="E564" s="7">
        <v>240</v>
      </c>
      <c r="P564" s="18" t="s">
        <v>541</v>
      </c>
      <c r="Q564" s="14" t="s">
        <v>1206</v>
      </c>
    </row>
    <row r="565" spans="1:17" ht="12" customHeight="1" x14ac:dyDescent="0.2">
      <c r="A565" s="8">
        <v>563</v>
      </c>
      <c r="B565" s="8">
        <v>2012</v>
      </c>
      <c r="C565" s="13" t="str">
        <f t="shared" si="8"/>
        <v>Piedlong, Frederic &amp; Daniel Brunier, Chateauneuf-du-Pape</v>
      </c>
      <c r="D565" s="7">
        <v>200</v>
      </c>
      <c r="E565" s="7">
        <v>300</v>
      </c>
      <c r="P565" s="18" t="s">
        <v>542</v>
      </c>
      <c r="Q565" s="14" t="s">
        <v>1207</v>
      </c>
    </row>
    <row r="566" spans="1:17" ht="12" customHeight="1" x14ac:dyDescent="0.2">
      <c r="A566" s="8">
        <v>564</v>
      </c>
      <c r="B566" s="8">
        <v>2015</v>
      </c>
      <c r="C566" s="13" t="str">
        <f t="shared" si="8"/>
        <v>Andre Perret, Saint-Joseph</v>
      </c>
      <c r="D566" s="7">
        <v>140</v>
      </c>
      <c r="E566" s="7">
        <v>240</v>
      </c>
      <c r="P566" s="18" t="s">
        <v>543</v>
      </c>
      <c r="Q566" s="14" t="s">
        <v>1208</v>
      </c>
    </row>
    <row r="567" spans="1:17" ht="12" customHeight="1" x14ac:dyDescent="0.2">
      <c r="A567" s="8">
        <v>565</v>
      </c>
      <c r="B567" s="8">
        <v>2015</v>
      </c>
      <c r="C567" s="13" t="str">
        <f t="shared" si="8"/>
        <v>Pierre Gaillard, Cote Rotie, Poupre Rose - In Bond</v>
      </c>
      <c r="D567" s="7">
        <v>300</v>
      </c>
      <c r="E567" s="7">
        <v>400</v>
      </c>
      <c r="P567" s="18" t="s">
        <v>544</v>
      </c>
      <c r="Q567" s="14" t="s">
        <v>1209</v>
      </c>
    </row>
    <row r="568" spans="1:17" ht="12" customHeight="1" x14ac:dyDescent="0.2">
      <c r="A568" s="8">
        <v>566</v>
      </c>
      <c r="B568" s="8">
        <v>2015</v>
      </c>
      <c r="C568" s="13" t="str">
        <f t="shared" si="8"/>
        <v>Domaine du Grand Montmirail, Gigondas, Cuvee Vieilles Vignes</v>
      </c>
      <c r="D568" s="7">
        <v>150</v>
      </c>
      <c r="E568" s="7">
        <v>200</v>
      </c>
      <c r="P568" s="18" t="s">
        <v>545</v>
      </c>
      <c r="Q568" s="14" t="s">
        <v>1210</v>
      </c>
    </row>
    <row r="569" spans="1:17" ht="12" customHeight="1" x14ac:dyDescent="0.2">
      <c r="A569" s="8">
        <v>567</v>
      </c>
      <c r="B569" s="8">
        <v>2015</v>
      </c>
      <c r="C569" s="13" t="str">
        <f t="shared" si="8"/>
        <v>Cayron, Gigondas</v>
      </c>
      <c r="D569" s="7">
        <v>100</v>
      </c>
      <c r="E569" s="7">
        <v>150</v>
      </c>
      <c r="P569" s="18" t="s">
        <v>546</v>
      </c>
      <c r="Q569" s="14" t="s">
        <v>1211</v>
      </c>
    </row>
    <row r="570" spans="1:17" ht="12" customHeight="1" x14ac:dyDescent="0.2">
      <c r="A570" s="8">
        <v>568</v>
      </c>
      <c r="B570" s="8">
        <v>2015</v>
      </c>
      <c r="C570" s="13" t="str">
        <f t="shared" si="8"/>
        <v>Domaine Charvin, Chateauneuf-du-Pape, Rouge</v>
      </c>
      <c r="D570" s="7">
        <v>180</v>
      </c>
      <c r="E570" s="7">
        <v>240</v>
      </c>
      <c r="P570" s="18" t="s">
        <v>547</v>
      </c>
      <c r="Q570" s="14" t="s">
        <v>1212</v>
      </c>
    </row>
    <row r="571" spans="1:17" ht="12" customHeight="1" x14ac:dyDescent="0.2">
      <c r="A571" s="8">
        <v>569</v>
      </c>
      <c r="B571" s="8">
        <v>2015</v>
      </c>
      <c r="C571" s="13" t="str">
        <f t="shared" si="8"/>
        <v>Domaine Charvin, Cotes du Rhone, Rouge</v>
      </c>
      <c r="D571" s="7">
        <v>200</v>
      </c>
      <c r="E571" s="7">
        <v>360</v>
      </c>
      <c r="P571" s="18" t="s">
        <v>548</v>
      </c>
      <c r="Q571" s="14" t="s">
        <v>1213</v>
      </c>
    </row>
    <row r="572" spans="1:17" ht="12" customHeight="1" x14ac:dyDescent="0.2">
      <c r="A572" s="8">
        <v>570</v>
      </c>
      <c r="B572" s="8">
        <v>2017</v>
      </c>
      <c r="C572" s="13" t="str">
        <f t="shared" si="8"/>
        <v>Johann Michel, Cornas, Cuvee Jana - In Bond</v>
      </c>
      <c r="D572" s="7">
        <v>200</v>
      </c>
      <c r="E572" s="7">
        <v>250</v>
      </c>
      <c r="P572" s="18" t="s">
        <v>549</v>
      </c>
      <c r="Q572" s="14" t="s">
        <v>1214</v>
      </c>
    </row>
    <row r="573" spans="1:17" ht="12" customHeight="1" x14ac:dyDescent="0.2">
      <c r="A573" s="8">
        <v>571</v>
      </c>
      <c r="B573" s="8">
        <v>2017</v>
      </c>
      <c r="C573" s="13" t="str">
        <f t="shared" si="8"/>
        <v>Domaine du Pere Pape, Chateauneuf-du-Pape</v>
      </c>
      <c r="D573" s="7">
        <v>100</v>
      </c>
      <c r="E573" s="7">
        <v>150</v>
      </c>
      <c r="P573" s="18" t="s">
        <v>550</v>
      </c>
      <c r="Q573" s="14" t="s">
        <v>1215</v>
      </c>
    </row>
    <row r="574" spans="1:17" ht="12" customHeight="1" x14ac:dyDescent="0.2">
      <c r="A574" s="8">
        <v>572</v>
      </c>
      <c r="B574" s="8">
        <v>2018</v>
      </c>
      <c r="C574" s="13" t="str">
        <f t="shared" si="8"/>
        <v>Paul Jaboulet Aine, Crozes-Hermitage, Domaine de Thalabert</v>
      </c>
      <c r="D574" s="7">
        <v>100</v>
      </c>
      <c r="E574" s="7">
        <v>120</v>
      </c>
      <c r="P574" s="18" t="s">
        <v>531</v>
      </c>
      <c r="Q574" s="14" t="s">
        <v>1216</v>
      </c>
    </row>
    <row r="575" spans="1:17" ht="12" customHeight="1" x14ac:dyDescent="0.2">
      <c r="A575" s="8">
        <v>573</v>
      </c>
      <c r="B575" s="8">
        <v>2020</v>
      </c>
      <c r="C575" s="13" t="str">
        <f t="shared" si="8"/>
        <v>Bernard Faurie, Hermitage, Rouge Red Capsule</v>
      </c>
      <c r="D575" s="7">
        <v>1200</v>
      </c>
      <c r="E575" s="7">
        <v>1800</v>
      </c>
      <c r="P575" s="18" t="s">
        <v>551</v>
      </c>
      <c r="Q575" s="14" t="s">
        <v>1217</v>
      </c>
    </row>
    <row r="576" spans="1:17" ht="12" customHeight="1" x14ac:dyDescent="0.2">
      <c r="A576" s="8">
        <v>574</v>
      </c>
      <c r="B576" s="8">
        <v>2020</v>
      </c>
      <c r="C576" s="13" t="str">
        <f t="shared" si="8"/>
        <v>Domaine Vincent Paris, Cornas, Granit 30 - In Bond</v>
      </c>
      <c r="D576" s="7">
        <v>130</v>
      </c>
      <c r="E576" s="7">
        <v>170</v>
      </c>
      <c r="P576" s="18" t="s">
        <v>552</v>
      </c>
      <c r="Q576" s="14" t="s">
        <v>1218</v>
      </c>
    </row>
    <row r="577" spans="1:17" ht="12" customHeight="1" x14ac:dyDescent="0.2">
      <c r="A577" s="8">
        <v>575</v>
      </c>
      <c r="B577" s="8">
        <v>2004</v>
      </c>
      <c r="C577" s="13" t="str">
        <f t="shared" si="8"/>
        <v>Mixed Lot of Gigondas and Vacqueyras</v>
      </c>
      <c r="D577" s="7">
        <v>150</v>
      </c>
      <c r="E577" s="7">
        <v>250</v>
      </c>
      <c r="P577" s="19" t="s">
        <v>553</v>
      </c>
      <c r="Q577" s="14" t="s">
        <v>1219</v>
      </c>
    </row>
    <row r="578" spans="1:17" ht="12" customHeight="1" x14ac:dyDescent="0.2">
      <c r="A578" s="8">
        <v>576</v>
      </c>
      <c r="B578" s="8">
        <v>2004</v>
      </c>
      <c r="C578" s="13" t="str">
        <f t="shared" si="8"/>
        <v>Dom. Les Pallieres, Gigondas and Paul-Jaboulet Aine, Crozes-Hermitage, Dom. de Roure</v>
      </c>
      <c r="D578" s="7">
        <v>160</v>
      </c>
      <c r="E578" s="7">
        <v>240</v>
      </c>
      <c r="P578" s="19" t="s">
        <v>641</v>
      </c>
      <c r="Q578" s="14" t="s">
        <v>1220</v>
      </c>
    </row>
    <row r="579" spans="1:17" ht="12" customHeight="1" x14ac:dyDescent="0.2">
      <c r="A579" s="8">
        <v>577</v>
      </c>
      <c r="B579" s="8">
        <v>2006</v>
      </c>
      <c r="C579" s="13" t="str">
        <f t="shared" si="8"/>
        <v>Mixed Lot of Chateauneuf-du-Pape and Gigondas</v>
      </c>
      <c r="D579" s="7">
        <v>180</v>
      </c>
      <c r="E579" s="7">
        <v>250</v>
      </c>
      <c r="P579" s="19" t="s">
        <v>554</v>
      </c>
      <c r="Q579" s="14" t="s">
        <v>1221</v>
      </c>
    </row>
    <row r="580" spans="1:17" ht="12" customHeight="1" x14ac:dyDescent="0.2">
      <c r="A580" s="8">
        <v>578</v>
      </c>
      <c r="B580" s="9" t="s">
        <v>23</v>
      </c>
      <c r="C580" s="13" t="str">
        <f t="shared" ref="C580:C643" si="9">HYPERLINK(Q580,P580)</f>
        <v>1990/2009 Mixed Lot of Rhone</v>
      </c>
      <c r="D580" s="7">
        <v>80</v>
      </c>
      <c r="E580" s="7">
        <v>120</v>
      </c>
      <c r="P580" s="19" t="s">
        <v>559</v>
      </c>
      <c r="Q580" s="14" t="s">
        <v>1222</v>
      </c>
    </row>
    <row r="581" spans="1:17" ht="12" customHeight="1" x14ac:dyDescent="0.2">
      <c r="A581" s="8">
        <v>579</v>
      </c>
      <c r="B581" s="9" t="s">
        <v>23</v>
      </c>
      <c r="C581" s="13" t="str">
        <f t="shared" si="9"/>
        <v>1995/2001 Mixed Lot Vieux Telegraph and Clos des Papes, Chateauneuf-du-Pape</v>
      </c>
      <c r="D581" s="7">
        <v>200</v>
      </c>
      <c r="E581" s="7">
        <v>300</v>
      </c>
      <c r="P581" s="19" t="s">
        <v>642</v>
      </c>
      <c r="Q581" s="14" t="s">
        <v>1223</v>
      </c>
    </row>
    <row r="582" spans="1:17" ht="12" customHeight="1" x14ac:dyDescent="0.2">
      <c r="A582" s="8">
        <v>580</v>
      </c>
      <c r="B582" s="9" t="s">
        <v>23</v>
      </c>
      <c r="C582" s="13" t="str">
        <f t="shared" si="9"/>
        <v>1996/2009 Mixed Lot of Rhone</v>
      </c>
      <c r="D582" s="7">
        <v>100</v>
      </c>
      <c r="E582" s="7">
        <v>150</v>
      </c>
      <c r="P582" s="19" t="s">
        <v>555</v>
      </c>
      <c r="Q582" s="14" t="s">
        <v>1224</v>
      </c>
    </row>
    <row r="583" spans="1:17" ht="12" customHeight="1" x14ac:dyDescent="0.2">
      <c r="A583" s="8">
        <v>581</v>
      </c>
      <c r="B583" s="9" t="s">
        <v>23</v>
      </c>
      <c r="C583" s="13" t="str">
        <f t="shared" si="9"/>
        <v>1999/2014 Mixed Lot of Rhone</v>
      </c>
      <c r="D583" s="7">
        <v>200</v>
      </c>
      <c r="E583" s="7">
        <v>300</v>
      </c>
      <c r="P583" s="19" t="s">
        <v>556</v>
      </c>
      <c r="Q583" s="14" t="s">
        <v>1225</v>
      </c>
    </row>
    <row r="584" spans="1:17" ht="12" customHeight="1" x14ac:dyDescent="0.2">
      <c r="A584" s="8">
        <v>582</v>
      </c>
      <c r="B584" s="9" t="s">
        <v>23</v>
      </c>
      <c r="C584" s="13" t="str">
        <f t="shared" si="9"/>
        <v>2003/2006 Mixed Lot of Tardieu-Laurent and Paul Jaboulet Aine</v>
      </c>
      <c r="D584" s="7">
        <v>150</v>
      </c>
      <c r="E584" s="7">
        <v>240</v>
      </c>
      <c r="P584" s="19" t="s">
        <v>557</v>
      </c>
      <c r="Q584" s="14" t="s">
        <v>1226</v>
      </c>
    </row>
    <row r="585" spans="1:17" ht="12" customHeight="1" x14ac:dyDescent="0.2">
      <c r="A585" s="8">
        <v>583</v>
      </c>
      <c r="B585" s="9" t="s">
        <v>23</v>
      </c>
      <c r="C585" s="13" t="str">
        <f t="shared" si="9"/>
        <v>2004/2006 Mixed Lot of Tardieu-Laurent</v>
      </c>
      <c r="D585" s="7">
        <v>150</v>
      </c>
      <c r="E585" s="7">
        <v>240</v>
      </c>
      <c r="P585" s="19" t="s">
        <v>558</v>
      </c>
      <c r="Q585" s="14" t="s">
        <v>1227</v>
      </c>
    </row>
    <row r="586" spans="1:17" ht="12" customHeight="1" x14ac:dyDescent="0.2">
      <c r="A586" s="8">
        <v>584</v>
      </c>
      <c r="B586" s="8">
        <v>2004</v>
      </c>
      <c r="C586" s="13" t="str">
        <f t="shared" si="9"/>
        <v>Vieux Telegraphe, Chateauneuf-du-Pape, Blanc</v>
      </c>
      <c r="D586" s="7">
        <v>180</v>
      </c>
      <c r="E586" s="7">
        <v>240</v>
      </c>
      <c r="P586" s="18" t="s">
        <v>561</v>
      </c>
      <c r="Q586" s="14" t="s">
        <v>1228</v>
      </c>
    </row>
    <row r="587" spans="1:17" ht="12" customHeight="1" x14ac:dyDescent="0.2">
      <c r="A587" s="8">
        <v>585</v>
      </c>
      <c r="B587" s="8">
        <v>2005</v>
      </c>
      <c r="C587" s="13" t="str">
        <f t="shared" si="9"/>
        <v>Chateau Canon de Brem, Canon-Fronsac</v>
      </c>
      <c r="D587" s="7">
        <v>240</v>
      </c>
      <c r="E587" s="7">
        <v>300</v>
      </c>
      <c r="P587" s="18" t="s">
        <v>562</v>
      </c>
      <c r="Q587" s="14" t="s">
        <v>1229</v>
      </c>
    </row>
    <row r="588" spans="1:17" ht="12" customHeight="1" x14ac:dyDescent="0.2">
      <c r="A588" s="8">
        <v>586</v>
      </c>
      <c r="B588" s="8">
        <v>2007</v>
      </c>
      <c r="C588" s="13" t="str">
        <f t="shared" si="9"/>
        <v>Jean-Michel Alquier, Bastides, Faugeres</v>
      </c>
      <c r="D588" s="7">
        <v>130</v>
      </c>
      <c r="E588" s="7">
        <v>160</v>
      </c>
      <c r="P588" s="18" t="s">
        <v>563</v>
      </c>
      <c r="Q588" s="14" t="s">
        <v>1230</v>
      </c>
    </row>
    <row r="589" spans="1:17" ht="12" customHeight="1" x14ac:dyDescent="0.2">
      <c r="A589" s="8">
        <v>587</v>
      </c>
      <c r="B589" s="8">
        <v>2010</v>
      </c>
      <c r="C589" s="13" t="str">
        <f t="shared" si="9"/>
        <v>Tempier, Classique, Bandol</v>
      </c>
      <c r="D589" s="7">
        <v>300</v>
      </c>
      <c r="E589" s="7">
        <v>400</v>
      </c>
      <c r="P589" s="18" t="s">
        <v>564</v>
      </c>
      <c r="Q589" s="14" t="s">
        <v>1231</v>
      </c>
    </row>
    <row r="590" spans="1:17" ht="12" customHeight="1" x14ac:dyDescent="0.2">
      <c r="A590" s="8">
        <v>588</v>
      </c>
      <c r="B590" s="8">
        <v>2019</v>
      </c>
      <c r="C590" s="13" t="str">
        <f t="shared" si="9"/>
        <v>Mas de Daumas Gassac, Rouge, Saint-Guilhem-le-Desert</v>
      </c>
      <c r="D590" s="7">
        <v>200</v>
      </c>
      <c r="E590" s="7">
        <v>300</v>
      </c>
      <c r="P590" s="18" t="s">
        <v>100</v>
      </c>
      <c r="Q590" s="14" t="s">
        <v>1232</v>
      </c>
    </row>
    <row r="591" spans="1:17" ht="12" customHeight="1" x14ac:dyDescent="0.2">
      <c r="A591" s="8">
        <v>589</v>
      </c>
      <c r="B591" s="9" t="s">
        <v>23</v>
      </c>
      <c r="C591" s="13" t="str">
        <f t="shared" si="9"/>
        <v>2000/2005 Mixed Lot of Jean-Michel Alquier, Bastides, Faugeres</v>
      </c>
      <c r="D591" s="7">
        <v>80</v>
      </c>
      <c r="E591" s="7">
        <v>120</v>
      </c>
      <c r="P591" s="19" t="s">
        <v>565</v>
      </c>
      <c r="Q591" s="14" t="s">
        <v>1233</v>
      </c>
    </row>
    <row r="592" spans="1:17" ht="12" customHeight="1" x14ac:dyDescent="0.2">
      <c r="A592" s="8">
        <v>590</v>
      </c>
      <c r="B592" s="9" t="s">
        <v>23</v>
      </c>
      <c r="C592" s="13" t="str">
        <f t="shared" si="9"/>
        <v>2004/2011 Tempier, Classique, Bandol</v>
      </c>
      <c r="D592" s="7">
        <v>160</v>
      </c>
      <c r="E592" s="7">
        <v>240</v>
      </c>
      <c r="P592" s="19" t="s">
        <v>566</v>
      </c>
      <c r="Q592" s="14" t="s">
        <v>1234</v>
      </c>
    </row>
    <row r="593" spans="1:17" ht="12" customHeight="1" x14ac:dyDescent="0.2">
      <c r="A593" s="8">
        <v>591</v>
      </c>
      <c r="B593" s="9" t="s">
        <v>23</v>
      </c>
      <c r="C593" s="13" t="str">
        <f t="shared" si="9"/>
        <v>2003/2014 Mixed Lot of French Wine</v>
      </c>
      <c r="D593" s="7">
        <v>100</v>
      </c>
      <c r="E593" s="7">
        <v>150</v>
      </c>
      <c r="P593" s="19" t="s">
        <v>567</v>
      </c>
      <c r="Q593" s="14" t="s">
        <v>1235</v>
      </c>
    </row>
    <row r="594" spans="1:17" ht="12" customHeight="1" x14ac:dyDescent="0.2">
      <c r="A594" s="8">
        <v>592</v>
      </c>
      <c r="B594" s="8">
        <v>1989</v>
      </c>
      <c r="C594" s="13" t="str">
        <f t="shared" si="9"/>
        <v>Egon Muller, Scharzhofberger Riesling Spatlese, Mosel</v>
      </c>
      <c r="D594" s="7">
        <v>200</v>
      </c>
      <c r="E594" s="7">
        <v>300</v>
      </c>
      <c r="P594" s="18" t="s">
        <v>568</v>
      </c>
      <c r="Q594" s="14" t="s">
        <v>1236</v>
      </c>
    </row>
    <row r="595" spans="1:17" ht="12" customHeight="1" x14ac:dyDescent="0.2">
      <c r="A595" s="8">
        <v>593</v>
      </c>
      <c r="B595" s="8">
        <v>2009</v>
      </c>
      <c r="C595" s="13" t="str">
        <f t="shared" si="9"/>
        <v>Clemens Busch, Marienburg Raffes Riesling, Mosel - In Bond</v>
      </c>
      <c r="D595" s="7">
        <v>100</v>
      </c>
      <c r="E595" s="7">
        <v>150</v>
      </c>
      <c r="P595" s="18" t="s">
        <v>569</v>
      </c>
      <c r="Q595" s="14" t="s">
        <v>1237</v>
      </c>
    </row>
    <row r="596" spans="1:17" ht="12" customHeight="1" x14ac:dyDescent="0.2">
      <c r="A596" s="8">
        <v>594</v>
      </c>
      <c r="B596" s="8">
        <v>2015</v>
      </c>
      <c r="C596" s="13" t="str">
        <f t="shared" si="9"/>
        <v>Clemens Busch, Marienburg Raffes Riesling, Mosel - In Bond</v>
      </c>
      <c r="D596" s="7">
        <v>100</v>
      </c>
      <c r="E596" s="7">
        <v>150</v>
      </c>
      <c r="P596" s="18" t="s">
        <v>569</v>
      </c>
      <c r="Q596" s="14" t="s">
        <v>1238</v>
      </c>
    </row>
    <row r="597" spans="1:17" ht="12" customHeight="1" x14ac:dyDescent="0.2">
      <c r="A597" s="8">
        <v>595</v>
      </c>
      <c r="B597" s="8">
        <v>2015</v>
      </c>
      <c r="C597" s="13" t="str">
        <f t="shared" si="9"/>
        <v>Clemens Busch, Marienburg Felsterrasse Riesling, Mosel - In Bond</v>
      </c>
      <c r="D597" s="7">
        <v>100</v>
      </c>
      <c r="E597" s="7">
        <v>150</v>
      </c>
      <c r="P597" s="18" t="s">
        <v>570</v>
      </c>
      <c r="Q597" s="14" t="s">
        <v>1239</v>
      </c>
    </row>
    <row r="598" spans="1:17" ht="12" customHeight="1" x14ac:dyDescent="0.2">
      <c r="A598" s="8">
        <v>596</v>
      </c>
      <c r="B598" s="8">
        <v>2015</v>
      </c>
      <c r="C598" s="13" t="str">
        <f t="shared" si="9"/>
        <v>Schnaitmann, Lammler Spatburgunder GG, Wurttemberg - In Bond</v>
      </c>
      <c r="D598" s="7">
        <v>100</v>
      </c>
      <c r="E598" s="7">
        <v>150</v>
      </c>
      <c r="P598" s="18" t="s">
        <v>571</v>
      </c>
      <c r="Q598" s="14" t="s">
        <v>1240</v>
      </c>
    </row>
    <row r="599" spans="1:17" ht="12" customHeight="1" x14ac:dyDescent="0.2">
      <c r="A599" s="8">
        <v>597</v>
      </c>
      <c r="B599" s="8">
        <v>2016</v>
      </c>
      <c r="C599" s="13" t="str">
        <f t="shared" si="9"/>
        <v>Clemens Busch, Marienburg Raffes Riesling, Mosel - In Bond</v>
      </c>
      <c r="D599" s="7">
        <v>100</v>
      </c>
      <c r="E599" s="7">
        <v>150</v>
      </c>
      <c r="P599" s="18" t="s">
        <v>569</v>
      </c>
      <c r="Q599" s="14" t="s">
        <v>1241</v>
      </c>
    </row>
    <row r="600" spans="1:17" ht="12" customHeight="1" x14ac:dyDescent="0.2">
      <c r="A600" s="8">
        <v>598</v>
      </c>
      <c r="B600" s="8">
        <v>2017</v>
      </c>
      <c r="C600" s="13" t="str">
        <f t="shared" si="9"/>
        <v>Markus Molitor, Zeltinger Sonnenuhr Riesling Auslese 3* Goldkapsel, Mosel (Magnums) - In Bond</v>
      </c>
      <c r="D600" s="7">
        <v>600</v>
      </c>
      <c r="E600" s="7">
        <v>800</v>
      </c>
      <c r="P600" s="18" t="s">
        <v>572</v>
      </c>
      <c r="Q600" s="14" t="s">
        <v>1242</v>
      </c>
    </row>
    <row r="601" spans="1:17" ht="12" customHeight="1" x14ac:dyDescent="0.2">
      <c r="A601" s="8">
        <v>599</v>
      </c>
      <c r="B601" s="8">
        <v>2017</v>
      </c>
      <c r="C601" s="13" t="str">
        <f t="shared" si="9"/>
        <v>Wagner Stempel, EMT Auktion, Rheinhessen - In Bond</v>
      </c>
      <c r="D601" s="7">
        <v>500</v>
      </c>
      <c r="E601" s="7">
        <v>600</v>
      </c>
      <c r="P601" s="18" t="s">
        <v>573</v>
      </c>
      <c r="Q601" s="14" t="s">
        <v>1243</v>
      </c>
    </row>
    <row r="602" spans="1:17" ht="12" customHeight="1" x14ac:dyDescent="0.2">
      <c r="A602" s="8">
        <v>600</v>
      </c>
      <c r="B602" s="8">
        <v>2019</v>
      </c>
      <c r="C602" s="13" t="str">
        <f t="shared" si="9"/>
        <v>Forstmeister Geltz Zilliken, Saarburger Rausch Riesling Auslese, Mosel - In Bond</v>
      </c>
      <c r="D602" s="7">
        <v>180</v>
      </c>
      <c r="E602" s="7">
        <v>240</v>
      </c>
      <c r="P602" s="18" t="s">
        <v>574</v>
      </c>
      <c r="Q602" s="14" t="s">
        <v>1244</v>
      </c>
    </row>
    <row r="603" spans="1:17" ht="12" customHeight="1" x14ac:dyDescent="0.2">
      <c r="A603" s="8">
        <v>601</v>
      </c>
      <c r="B603" s="8">
        <v>2003</v>
      </c>
      <c r="C603" s="13" t="str">
        <f t="shared" si="9"/>
        <v>Podere Il Carnasciale, Il Caberlot, Toscana (Double Magnum)</v>
      </c>
      <c r="D603" s="7">
        <v>200</v>
      </c>
      <c r="E603" s="7">
        <v>300</v>
      </c>
      <c r="P603" s="18" t="s">
        <v>575</v>
      </c>
      <c r="Q603" s="14" t="s">
        <v>1245</v>
      </c>
    </row>
    <row r="604" spans="1:17" ht="12" customHeight="1" x14ac:dyDescent="0.2">
      <c r="A604" s="8">
        <v>602</v>
      </c>
      <c r="B604" s="8">
        <v>2008</v>
      </c>
      <c r="C604" s="13" t="str">
        <f t="shared" si="9"/>
        <v>Bibi Graetz, Testamatta Rosso, Toscana (Melchior)</v>
      </c>
      <c r="D604" s="7">
        <v>400</v>
      </c>
      <c r="E604" s="7">
        <v>800</v>
      </c>
      <c r="P604" s="18" t="s">
        <v>576</v>
      </c>
      <c r="Q604" s="14" t="s">
        <v>1246</v>
      </c>
    </row>
    <row r="605" spans="1:17" ht="12" customHeight="1" x14ac:dyDescent="0.2">
      <c r="A605" s="8">
        <v>603</v>
      </c>
      <c r="B605" s="8">
        <v>2010</v>
      </c>
      <c r="C605" s="13" t="str">
        <f t="shared" si="9"/>
        <v>Produttori del Barbaresco, Barbaresco</v>
      </c>
      <c r="D605" s="7">
        <v>120</v>
      </c>
      <c r="E605" s="7">
        <v>160</v>
      </c>
      <c r="P605" s="18" t="s">
        <v>577</v>
      </c>
      <c r="Q605" s="14" t="s">
        <v>1247</v>
      </c>
    </row>
    <row r="606" spans="1:17" ht="12" customHeight="1" x14ac:dyDescent="0.2">
      <c r="A606" s="8">
        <v>604</v>
      </c>
      <c r="B606" s="8">
        <v>2013</v>
      </c>
      <c r="C606" s="13" t="str">
        <f t="shared" si="9"/>
        <v>Pira Figli, Barolo, Mosconi Chiara Boschis - In Bond</v>
      </c>
      <c r="D606" s="7">
        <v>260</v>
      </c>
      <c r="E606" s="7">
        <v>320</v>
      </c>
      <c r="P606" s="18" t="s">
        <v>578</v>
      </c>
      <c r="Q606" s="14" t="s">
        <v>1248</v>
      </c>
    </row>
    <row r="607" spans="1:17" ht="12" customHeight="1" x14ac:dyDescent="0.2">
      <c r="A607" s="8">
        <v>605</v>
      </c>
      <c r="B607" s="8">
        <v>2015</v>
      </c>
      <c r="C607" s="13" t="str">
        <f t="shared" si="9"/>
        <v>Castello di Ama, Apparita, Toscana - In Bond</v>
      </c>
      <c r="D607" s="7">
        <v>1200</v>
      </c>
      <c r="E607" s="7">
        <v>1500</v>
      </c>
      <c r="P607" s="18" t="s">
        <v>106</v>
      </c>
      <c r="Q607" s="14" t="s">
        <v>1249</v>
      </c>
    </row>
    <row r="608" spans="1:17" ht="12" customHeight="1" x14ac:dyDescent="0.2">
      <c r="A608" s="8">
        <v>606</v>
      </c>
      <c r="B608" s="8">
        <v>2015</v>
      </c>
      <c r="C608" s="13" t="str">
        <f t="shared" si="9"/>
        <v>Castello di Ama, Chianti Classico, Gran Selezione San Lorenzo (Double Magnum) - In Bond</v>
      </c>
      <c r="D608" s="7">
        <v>140</v>
      </c>
      <c r="E608" s="7">
        <v>180</v>
      </c>
      <c r="P608" s="18" t="s">
        <v>579</v>
      </c>
      <c r="Q608" s="14" t="s">
        <v>1250</v>
      </c>
    </row>
    <row r="609" spans="1:17" ht="12" customHeight="1" x14ac:dyDescent="0.2">
      <c r="A609" s="8">
        <v>607</v>
      </c>
      <c r="B609" s="8">
        <v>2015</v>
      </c>
      <c r="C609" s="13" t="str">
        <f t="shared" si="9"/>
        <v>Castello di Ama, Chianti Classico, Gran Selezione San Lorenzo (Magnums) - In Bond</v>
      </c>
      <c r="D609" s="7">
        <v>400</v>
      </c>
      <c r="E609" s="7">
        <v>500</v>
      </c>
      <c r="P609" s="18" t="s">
        <v>580</v>
      </c>
      <c r="Q609" s="14" t="s">
        <v>1251</v>
      </c>
    </row>
    <row r="610" spans="1:17" ht="12" customHeight="1" x14ac:dyDescent="0.2">
      <c r="A610" s="8">
        <v>608</v>
      </c>
      <c r="B610" s="8">
        <v>2016</v>
      </c>
      <c r="C610" s="13" t="str">
        <f t="shared" si="9"/>
        <v>Le Macchiole, Messorio, Toscana - In Bond</v>
      </c>
      <c r="D610" s="7">
        <v>700</v>
      </c>
      <c r="E610" s="7">
        <v>900</v>
      </c>
      <c r="P610" s="18" t="s">
        <v>581</v>
      </c>
      <c r="Q610" s="14" t="s">
        <v>1252</v>
      </c>
    </row>
    <row r="611" spans="1:17" ht="12" customHeight="1" x14ac:dyDescent="0.2">
      <c r="A611" s="8">
        <v>609</v>
      </c>
      <c r="B611" s="8">
        <v>2016</v>
      </c>
      <c r="C611" s="13" t="str">
        <f t="shared" si="9"/>
        <v>Il Poggione, Brunello di Montalcino - In Bond</v>
      </c>
      <c r="D611" s="7">
        <v>80</v>
      </c>
      <c r="E611" s="7">
        <v>120</v>
      </c>
      <c r="P611" s="18" t="s">
        <v>582</v>
      </c>
      <c r="Q611" s="14" t="s">
        <v>1253</v>
      </c>
    </row>
    <row r="612" spans="1:17" ht="12" customHeight="1" x14ac:dyDescent="0.2">
      <c r="A612" s="8">
        <v>610</v>
      </c>
      <c r="B612" s="8">
        <v>2016</v>
      </c>
      <c r="C612" s="13" t="str">
        <f t="shared" si="9"/>
        <v>Umani Ronchi, Pelago, IGT - In Bond</v>
      </c>
      <c r="D612" s="7">
        <v>80</v>
      </c>
      <c r="E612" s="7">
        <v>120</v>
      </c>
      <c r="P612" s="18" t="s">
        <v>583</v>
      </c>
      <c r="Q612" s="14" t="s">
        <v>1254</v>
      </c>
    </row>
    <row r="613" spans="1:17" ht="12" customHeight="1" x14ac:dyDescent="0.2">
      <c r="A613" s="8">
        <v>611</v>
      </c>
      <c r="B613" s="8">
        <v>2018</v>
      </c>
      <c r="C613" s="13" t="str">
        <f t="shared" si="9"/>
        <v>Fontodi, Flaccianello delle Pieve, Colli della Toscana Centrale - In Bond</v>
      </c>
      <c r="D613" s="7">
        <v>400</v>
      </c>
      <c r="E613" s="7">
        <v>500</v>
      </c>
      <c r="P613" s="18" t="s">
        <v>584</v>
      </c>
      <c r="Q613" s="14" t="s">
        <v>1255</v>
      </c>
    </row>
    <row r="614" spans="1:17" ht="12" customHeight="1" x14ac:dyDescent="0.2">
      <c r="A614" s="8">
        <v>612</v>
      </c>
      <c r="B614" s="8">
        <v>2018</v>
      </c>
      <c r="C614" s="13" t="str">
        <f t="shared" si="9"/>
        <v>Fontodi, Chianti Classico, Vigna del Sorbo Gran Selezione - In Bond</v>
      </c>
      <c r="D614" s="7">
        <v>160</v>
      </c>
      <c r="E614" s="7">
        <v>220</v>
      </c>
      <c r="P614" s="18" t="s">
        <v>585</v>
      </c>
      <c r="Q614" s="14" t="s">
        <v>1256</v>
      </c>
    </row>
    <row r="615" spans="1:17" ht="12" customHeight="1" x14ac:dyDescent="0.2">
      <c r="A615" s="8">
        <v>613</v>
      </c>
      <c r="B615" s="8">
        <v>2018</v>
      </c>
      <c r="C615" s="13" t="str">
        <f t="shared" si="9"/>
        <v>Isole e Olena, Cepparello, Toscana - In Bond</v>
      </c>
      <c r="D615" s="7">
        <v>180</v>
      </c>
      <c r="E615" s="7">
        <v>240</v>
      </c>
      <c r="P615" s="18" t="s">
        <v>586</v>
      </c>
      <c r="Q615" s="14" t="s">
        <v>1257</v>
      </c>
    </row>
    <row r="616" spans="1:17" ht="12" customHeight="1" x14ac:dyDescent="0.2">
      <c r="A616" s="8">
        <v>614</v>
      </c>
      <c r="B616" s="8">
        <v>2019</v>
      </c>
      <c r="C616" s="13" t="str">
        <f t="shared" si="9"/>
        <v>Argiano, Toscana, Solengo - In Bond</v>
      </c>
      <c r="D616" s="7">
        <v>150</v>
      </c>
      <c r="E616" s="7">
        <v>200</v>
      </c>
      <c r="P616" s="18" t="s">
        <v>587</v>
      </c>
      <c r="Q616" s="14" t="s">
        <v>1258</v>
      </c>
    </row>
    <row r="617" spans="1:17" ht="12" customHeight="1" x14ac:dyDescent="0.2">
      <c r="A617" s="8">
        <v>615</v>
      </c>
      <c r="B617" s="8">
        <v>2019</v>
      </c>
      <c r="C617" s="13" t="str">
        <f t="shared" si="9"/>
        <v>Bibi Graetz, Testamatta Rosso, Toscana - In Bond</v>
      </c>
      <c r="D617" s="7">
        <v>140</v>
      </c>
      <c r="E617" s="7">
        <v>180</v>
      </c>
      <c r="P617" s="18" t="s">
        <v>588</v>
      </c>
      <c r="Q617" s="14" t="s">
        <v>1259</v>
      </c>
    </row>
    <row r="618" spans="1:17" ht="12" customHeight="1" x14ac:dyDescent="0.2">
      <c r="A618" s="8">
        <v>616</v>
      </c>
      <c r="B618" s="8">
        <v>2021</v>
      </c>
      <c r="C618" s="13" t="str">
        <f t="shared" si="9"/>
        <v>Ornellaia, Bolgheri, La Generosita (Magnum)</v>
      </c>
      <c r="D618" s="7">
        <v>100</v>
      </c>
      <c r="E618" s="7">
        <v>150</v>
      </c>
      <c r="P618" s="18" t="s">
        <v>589</v>
      </c>
      <c r="Q618" s="14" t="s">
        <v>1260</v>
      </c>
    </row>
    <row r="619" spans="1:17" ht="12" customHeight="1" x14ac:dyDescent="0.2">
      <c r="A619" s="8">
        <v>617</v>
      </c>
      <c r="B619" s="9" t="s">
        <v>23</v>
      </c>
      <c r="C619" s="13" t="str">
        <f t="shared" si="9"/>
        <v>2018/2019 Mixed Lot from Piedmont</v>
      </c>
      <c r="D619" s="7">
        <v>150</v>
      </c>
      <c r="E619" s="7">
        <v>200</v>
      </c>
      <c r="P619" s="19" t="s">
        <v>590</v>
      </c>
      <c r="Q619" s="14" t="s">
        <v>1261</v>
      </c>
    </row>
    <row r="620" spans="1:17" ht="12" customHeight="1" x14ac:dyDescent="0.2">
      <c r="A620" s="8">
        <v>618</v>
      </c>
      <c r="B620" s="8">
        <v>2001</v>
      </c>
      <c r="C620" s="13" t="str">
        <f t="shared" si="9"/>
        <v>Artadi, Grandes Anadas, Rioja (Double Magnum)</v>
      </c>
      <c r="D620" s="7">
        <v>400</v>
      </c>
      <c r="E620" s="7">
        <v>500</v>
      </c>
      <c r="P620" s="18" t="s">
        <v>591</v>
      </c>
      <c r="Q620" s="14" t="s">
        <v>1262</v>
      </c>
    </row>
    <row r="621" spans="1:17" ht="12" customHeight="1" x14ac:dyDescent="0.2">
      <c r="A621" s="8">
        <v>619</v>
      </c>
      <c r="B621" s="8">
        <v>2011</v>
      </c>
      <c r="C621" s="13" t="str">
        <f t="shared" si="9"/>
        <v>La Rioja Alta, 904 Gran Reserva, Rioja - In Bond</v>
      </c>
      <c r="D621" s="7">
        <v>130</v>
      </c>
      <c r="E621" s="7">
        <v>170</v>
      </c>
      <c r="P621" s="18" t="s">
        <v>592</v>
      </c>
      <c r="Q621" s="14" t="s">
        <v>1263</v>
      </c>
    </row>
    <row r="622" spans="1:17" ht="12" customHeight="1" x14ac:dyDescent="0.2">
      <c r="A622" s="8">
        <v>620</v>
      </c>
      <c r="B622" s="8">
        <v>2017</v>
      </c>
      <c r="C622" s="13" t="str">
        <f t="shared" si="9"/>
        <v>Dominio de Pingus, Ribera del Duero, Flor De Pingus (Magnums) - In Bond</v>
      </c>
      <c r="D622" s="7">
        <v>260</v>
      </c>
      <c r="E622" s="7">
        <v>320</v>
      </c>
      <c r="P622" s="18" t="s">
        <v>593</v>
      </c>
      <c r="Q622" s="14" t="s">
        <v>1264</v>
      </c>
    </row>
    <row r="623" spans="1:17" ht="12" customHeight="1" x14ac:dyDescent="0.2">
      <c r="A623" s="8">
        <v>621</v>
      </c>
      <c r="B623" s="8">
        <v>2018</v>
      </c>
      <c r="C623" s="13" t="str">
        <f t="shared" si="9"/>
        <v>Casa Castillo, Pie Franco - In Bond</v>
      </c>
      <c r="D623" s="7">
        <v>320</v>
      </c>
      <c r="E623" s="7">
        <v>380</v>
      </c>
      <c r="P623" s="18" t="s">
        <v>594</v>
      </c>
      <c r="Q623" s="14" t="s">
        <v>1265</v>
      </c>
    </row>
    <row r="624" spans="1:17" ht="12" customHeight="1" x14ac:dyDescent="0.2">
      <c r="A624" s="8">
        <v>622</v>
      </c>
      <c r="B624" s="9" t="s">
        <v>23</v>
      </c>
      <c r="C624" s="13" t="str">
        <f t="shared" si="9"/>
        <v>2004/2010 Mixed Mediterranean Lot</v>
      </c>
      <c r="D624" s="7">
        <v>150</v>
      </c>
      <c r="E624" s="7">
        <v>240</v>
      </c>
      <c r="P624" s="19" t="s">
        <v>595</v>
      </c>
      <c r="Q624" s="14" t="s">
        <v>1266</v>
      </c>
    </row>
    <row r="625" spans="1:17" ht="12" customHeight="1" x14ac:dyDescent="0.2">
      <c r="A625" s="8">
        <v>623</v>
      </c>
      <c r="B625" s="8">
        <v>2007</v>
      </c>
      <c r="C625" s="13" t="str">
        <f t="shared" si="9"/>
        <v>Chateau Musar, Red</v>
      </c>
      <c r="D625" s="7">
        <v>200</v>
      </c>
      <c r="E625" s="7">
        <v>300</v>
      </c>
      <c r="P625" s="18" t="s">
        <v>596</v>
      </c>
      <c r="Q625" s="14" t="s">
        <v>1267</v>
      </c>
    </row>
    <row r="626" spans="1:17" ht="12" customHeight="1" x14ac:dyDescent="0.2">
      <c r="A626" s="8">
        <v>624</v>
      </c>
      <c r="B626" s="8">
        <v>2010</v>
      </c>
      <c r="C626" s="13" t="str">
        <f t="shared" si="9"/>
        <v>Penfolds, Bin 28 Kalimna, South Australia</v>
      </c>
      <c r="D626" s="7">
        <v>120</v>
      </c>
      <c r="E626" s="7">
        <v>160</v>
      </c>
      <c r="P626" s="18" t="s">
        <v>597</v>
      </c>
      <c r="Q626" s="14" t="s">
        <v>1268</v>
      </c>
    </row>
    <row r="627" spans="1:17" ht="12" customHeight="1" x14ac:dyDescent="0.2">
      <c r="A627" s="8">
        <v>625</v>
      </c>
      <c r="B627" s="8">
        <v>2015</v>
      </c>
      <c r="C627" s="13" t="str">
        <f t="shared" si="9"/>
        <v>Two Hands, Lily's Garden Shiraz, McLaren Vale</v>
      </c>
      <c r="D627" s="7">
        <v>100</v>
      </c>
      <c r="E627" s="7">
        <v>150</v>
      </c>
      <c r="P627" s="18" t="s">
        <v>598</v>
      </c>
      <c r="Q627" s="14" t="s">
        <v>1269</v>
      </c>
    </row>
    <row r="628" spans="1:17" ht="12" customHeight="1" x14ac:dyDescent="0.2">
      <c r="A628" s="8">
        <v>626</v>
      </c>
      <c r="B628" s="8">
        <v>2016</v>
      </c>
      <c r="C628" s="13" t="str">
        <f t="shared" si="9"/>
        <v>Grant Burge, Filsell Old Vine Shiraz, Barossa Valley</v>
      </c>
      <c r="D628" s="7">
        <v>100</v>
      </c>
      <c r="E628" s="7">
        <v>150</v>
      </c>
      <c r="P628" s="18" t="s">
        <v>599</v>
      </c>
      <c r="Q628" s="14" t="s">
        <v>1270</v>
      </c>
    </row>
    <row r="629" spans="1:17" ht="12" customHeight="1" x14ac:dyDescent="0.2">
      <c r="A629" s="8">
        <v>627</v>
      </c>
      <c r="B629" s="8">
        <v>2017</v>
      </c>
      <c r="C629" s="13" t="str">
        <f t="shared" si="9"/>
        <v>Penfolds, Bin 28 Kalimna, South Australia</v>
      </c>
      <c r="D629" s="7">
        <v>120</v>
      </c>
      <c r="E629" s="7">
        <v>180</v>
      </c>
      <c r="P629" s="18" t="s">
        <v>597</v>
      </c>
      <c r="Q629" s="14" t="s">
        <v>1271</v>
      </c>
    </row>
    <row r="630" spans="1:17" ht="12" customHeight="1" x14ac:dyDescent="0.2">
      <c r="A630" s="8">
        <v>628</v>
      </c>
      <c r="B630" s="8">
        <v>2017</v>
      </c>
      <c r="C630" s="13" t="str">
        <f t="shared" si="9"/>
        <v>Peter Lehmann, The Barossan Shiraz, Barossa Valley</v>
      </c>
      <c r="D630" s="7">
        <v>100</v>
      </c>
      <c r="E630" s="7">
        <v>150</v>
      </c>
      <c r="P630" s="18" t="s">
        <v>600</v>
      </c>
      <c r="Q630" s="14" t="s">
        <v>1272</v>
      </c>
    </row>
    <row r="631" spans="1:17" ht="12" customHeight="1" x14ac:dyDescent="0.2">
      <c r="A631" s="8">
        <v>629</v>
      </c>
      <c r="B631" s="8">
        <v>2018</v>
      </c>
      <c r="C631" s="13" t="str">
        <f t="shared" si="9"/>
        <v>Torbreck, The Struie, Barossa</v>
      </c>
      <c r="D631" s="7">
        <v>140</v>
      </c>
      <c r="E631" s="7">
        <v>200</v>
      </c>
      <c r="P631" s="18" t="s">
        <v>601</v>
      </c>
      <c r="Q631" s="14" t="s">
        <v>1273</v>
      </c>
    </row>
    <row r="632" spans="1:17" ht="12" customHeight="1" x14ac:dyDescent="0.2">
      <c r="A632" s="8">
        <v>630</v>
      </c>
      <c r="B632" s="8">
        <v>2018</v>
      </c>
      <c r="C632" s="13" t="str">
        <f t="shared" si="9"/>
        <v>Utopos, Shiraz, Barossa Valley - In Bond</v>
      </c>
      <c r="D632" s="7">
        <v>100</v>
      </c>
      <c r="E632" s="7">
        <v>150</v>
      </c>
      <c r="P632" s="18" t="s">
        <v>602</v>
      </c>
      <c r="Q632" s="14" t="s">
        <v>1274</v>
      </c>
    </row>
    <row r="633" spans="1:17" ht="12" customHeight="1" x14ac:dyDescent="0.2">
      <c r="A633" s="8">
        <v>631</v>
      </c>
      <c r="B633" s="8">
        <v>2019</v>
      </c>
      <c r="C633" s="13" t="str">
        <f t="shared" si="9"/>
        <v>Utopos, Cabernet Sauvignon, Barossa Valley - In Bond</v>
      </c>
      <c r="D633" s="7">
        <v>100</v>
      </c>
      <c r="E633" s="7">
        <v>150</v>
      </c>
      <c r="P633" s="18" t="s">
        <v>603</v>
      </c>
      <c r="Q633" s="14" t="s">
        <v>1275</v>
      </c>
    </row>
    <row r="634" spans="1:17" ht="12" customHeight="1" x14ac:dyDescent="0.2">
      <c r="A634" s="8">
        <v>632</v>
      </c>
      <c r="B634" s="9" t="s">
        <v>23</v>
      </c>
      <c r="C634" s="13" t="str">
        <f t="shared" si="9"/>
        <v>1991/1993 Mixed Lot of Australian from the Barossa Valley</v>
      </c>
      <c r="D634" s="7">
        <v>70</v>
      </c>
      <c r="E634" s="7">
        <v>100</v>
      </c>
      <c r="P634" s="19" t="s">
        <v>604</v>
      </c>
      <c r="Q634" s="14" t="s">
        <v>1276</v>
      </c>
    </row>
    <row r="635" spans="1:17" ht="12" customHeight="1" x14ac:dyDescent="0.2">
      <c r="A635" s="8">
        <v>633</v>
      </c>
      <c r="B635" s="8">
        <v>2019</v>
      </c>
      <c r="C635" s="13" t="str">
        <f t="shared" si="9"/>
        <v>Rippon, Mature Vine Pinot Noir, Central Otago - In Bond</v>
      </c>
      <c r="D635" s="7">
        <v>180</v>
      </c>
      <c r="E635" s="7">
        <v>260</v>
      </c>
      <c r="P635" s="18" t="s">
        <v>605</v>
      </c>
      <c r="Q635" s="14" t="s">
        <v>1277</v>
      </c>
    </row>
    <row r="636" spans="1:17" ht="12" customHeight="1" x14ac:dyDescent="0.2">
      <c r="A636" s="8">
        <v>634</v>
      </c>
      <c r="B636" s="8">
        <v>2020</v>
      </c>
      <c r="C636" s="13" t="str">
        <f t="shared" si="9"/>
        <v>Felton Road, Bannockburn Riesling, Central Otago</v>
      </c>
      <c r="D636" s="7">
        <v>120</v>
      </c>
      <c r="E636" s="7">
        <v>180</v>
      </c>
      <c r="P636" s="18" t="s">
        <v>606</v>
      </c>
      <c r="Q636" s="14" t="s">
        <v>1278</v>
      </c>
    </row>
    <row r="637" spans="1:17" ht="12" customHeight="1" x14ac:dyDescent="0.2">
      <c r="A637" s="8">
        <v>635</v>
      </c>
      <c r="B637" s="8">
        <v>2008</v>
      </c>
      <c r="C637" s="13" t="str">
        <f t="shared" si="9"/>
        <v>Cape Winemakers Guild (Abrie Beeslaar), Kanonkop CWG Paul Sauer, Stellenbosch</v>
      </c>
      <c r="D637" s="7">
        <v>240</v>
      </c>
      <c r="E637" s="7">
        <v>340</v>
      </c>
      <c r="P637" s="18" t="s">
        <v>109</v>
      </c>
      <c r="Q637" s="14" t="s">
        <v>1279</v>
      </c>
    </row>
    <row r="638" spans="1:17" ht="12" customHeight="1" x14ac:dyDescent="0.2">
      <c r="A638" s="8">
        <v>636</v>
      </c>
      <c r="B638" s="8">
        <v>2013</v>
      </c>
      <c r="C638" s="13" t="str">
        <f t="shared" si="9"/>
        <v>Meerlust, Rubicon, Stellenbosch (Magnums)</v>
      </c>
      <c r="D638" s="7">
        <v>240</v>
      </c>
      <c r="E638" s="7">
        <v>400</v>
      </c>
      <c r="P638" s="18" t="s">
        <v>607</v>
      </c>
      <c r="Q638" s="14" t="s">
        <v>1280</v>
      </c>
    </row>
    <row r="639" spans="1:17" ht="12" customHeight="1" x14ac:dyDescent="0.2">
      <c r="A639" s="8">
        <v>637</v>
      </c>
      <c r="B639" s="8">
        <v>2011</v>
      </c>
      <c r="C639" s="13" t="str">
        <f t="shared" si="9"/>
        <v>Cheval des Andes, Lujan de Cuyo Mendoza</v>
      </c>
      <c r="D639" s="7">
        <v>500</v>
      </c>
      <c r="E639" s="7">
        <v>600</v>
      </c>
      <c r="P639" s="18" t="s">
        <v>608</v>
      </c>
      <c r="Q639" s="14" t="s">
        <v>1281</v>
      </c>
    </row>
    <row r="640" spans="1:17" ht="12" customHeight="1" x14ac:dyDescent="0.2">
      <c r="A640" s="8">
        <v>638</v>
      </c>
      <c r="B640" s="8">
        <v>2012</v>
      </c>
      <c r="C640" s="13" t="str">
        <f t="shared" si="9"/>
        <v>Cheval des Andes, Lujan de Cuyo Mendoza</v>
      </c>
      <c r="D640" s="7">
        <v>250</v>
      </c>
      <c r="E640" s="7">
        <v>300</v>
      </c>
      <c r="P640" s="18" t="s">
        <v>608</v>
      </c>
      <c r="Q640" s="14" t="s">
        <v>1282</v>
      </c>
    </row>
    <row r="641" spans="1:17" ht="12" customHeight="1" x14ac:dyDescent="0.2">
      <c r="A641" s="8">
        <v>639</v>
      </c>
      <c r="B641" s="8">
        <v>2018</v>
      </c>
      <c r="C641" s="13" t="str">
        <f t="shared" si="9"/>
        <v>Cheval Blanc &amp; Terrazas de Los Andes, Cheval des Andes, Mendoza - In Bond</v>
      </c>
      <c r="D641" s="7">
        <v>130</v>
      </c>
      <c r="E641" s="7">
        <v>170</v>
      </c>
      <c r="P641" s="18" t="s">
        <v>609</v>
      </c>
      <c r="Q641" s="14" t="s">
        <v>1283</v>
      </c>
    </row>
    <row r="642" spans="1:17" ht="12" customHeight="1" x14ac:dyDescent="0.2">
      <c r="A642" s="8">
        <v>640</v>
      </c>
      <c r="B642" s="8">
        <v>2019</v>
      </c>
      <c r="C642" s="13" t="str">
        <f t="shared" si="9"/>
        <v>Catena Zapata, Malbec Argentino, Mendoza</v>
      </c>
      <c r="D642" s="7">
        <v>160</v>
      </c>
      <c r="E642" s="7">
        <v>240</v>
      </c>
      <c r="P642" s="18" t="s">
        <v>610</v>
      </c>
      <c r="Q642" s="14" t="s">
        <v>1284</v>
      </c>
    </row>
    <row r="643" spans="1:17" ht="12" customHeight="1" x14ac:dyDescent="0.2">
      <c r="A643" s="8">
        <v>641</v>
      </c>
      <c r="B643" s="8">
        <v>2021</v>
      </c>
      <c r="C643" s="13" t="str">
        <f t="shared" si="9"/>
        <v>Bodega Chacra, Cincuenta y Cinco Pinot Noir, Patagonia - In Bond</v>
      </c>
      <c r="D643" s="7">
        <v>120</v>
      </c>
      <c r="E643" s="7">
        <v>170</v>
      </c>
      <c r="P643" s="18" t="s">
        <v>611</v>
      </c>
      <c r="Q643" s="14" t="s">
        <v>1285</v>
      </c>
    </row>
    <row r="644" spans="1:17" ht="12" customHeight="1" x14ac:dyDescent="0.2">
      <c r="A644" s="8">
        <v>642</v>
      </c>
      <c r="B644" s="8">
        <v>2017</v>
      </c>
      <c r="C644" s="13" t="str">
        <f t="shared" ref="C644:C672" si="10">HYPERLINK(Q644,P644)</f>
        <v>Errazuriz, Las Pizzaras Pinot Noir, Aconcagua - In Bond</v>
      </c>
      <c r="D644" s="7">
        <v>130</v>
      </c>
      <c r="E644" s="7">
        <v>160</v>
      </c>
      <c r="P644" s="18" t="s">
        <v>612</v>
      </c>
      <c r="Q644" s="14" t="s">
        <v>1286</v>
      </c>
    </row>
    <row r="645" spans="1:17" ht="12" customHeight="1" x14ac:dyDescent="0.2">
      <c r="A645" s="8">
        <v>643</v>
      </c>
      <c r="B645" s="8">
        <v>2017</v>
      </c>
      <c r="C645" s="13" t="str">
        <f t="shared" si="10"/>
        <v>Domaine Bournet-Lapostolle, Clos Apalta, Apalta - In Bond</v>
      </c>
      <c r="D645" s="7">
        <v>280</v>
      </c>
      <c r="E645" s="7">
        <v>360</v>
      </c>
      <c r="P645" s="18" t="s">
        <v>613</v>
      </c>
      <c r="Q645" s="14" t="s">
        <v>1287</v>
      </c>
    </row>
    <row r="646" spans="1:17" ht="12" customHeight="1" x14ac:dyDescent="0.2">
      <c r="A646" s="8">
        <v>644</v>
      </c>
      <c r="B646" s="8">
        <v>1981</v>
      </c>
      <c r="C646" s="13" t="str">
        <f t="shared" si="10"/>
        <v>Robert Mondavi Winery, Cabernet Sauvignon, Napa Valley</v>
      </c>
      <c r="D646" s="7">
        <v>90</v>
      </c>
      <c r="E646" s="7">
        <v>120</v>
      </c>
      <c r="P646" s="18" t="s">
        <v>112</v>
      </c>
      <c r="Q646" s="14" t="s">
        <v>1288</v>
      </c>
    </row>
    <row r="647" spans="1:17" ht="12" customHeight="1" x14ac:dyDescent="0.2">
      <c r="A647" s="8">
        <v>645</v>
      </c>
      <c r="B647" s="8">
        <v>2004</v>
      </c>
      <c r="C647" s="13" t="str">
        <f t="shared" si="10"/>
        <v>Joseph Phelps, Insignia, Napa Valley (Magnum) - In Bond</v>
      </c>
      <c r="D647" s="7">
        <v>280</v>
      </c>
      <c r="E647" s="7">
        <v>340</v>
      </c>
      <c r="P647" s="18" t="s">
        <v>614</v>
      </c>
      <c r="Q647" s="14" t="s">
        <v>1289</v>
      </c>
    </row>
    <row r="648" spans="1:17" ht="12" customHeight="1" x14ac:dyDescent="0.2">
      <c r="A648" s="8">
        <v>646</v>
      </c>
      <c r="B648" s="8">
        <v>2006</v>
      </c>
      <c r="C648" s="13" t="str">
        <f t="shared" si="10"/>
        <v>Brewer-Clifton, Mount Carmel Pinot Noir, Sta. Rita Hills - In Bond</v>
      </c>
      <c r="D648" s="7">
        <v>360</v>
      </c>
      <c r="E648" s="7">
        <v>440</v>
      </c>
      <c r="P648" s="18" t="s">
        <v>615</v>
      </c>
      <c r="Q648" s="14" t="s">
        <v>1290</v>
      </c>
    </row>
    <row r="649" spans="1:17" ht="12" customHeight="1" x14ac:dyDescent="0.2">
      <c r="A649" s="8">
        <v>647</v>
      </c>
      <c r="B649" s="8">
        <v>2008</v>
      </c>
      <c r="C649" s="13" t="str">
        <f t="shared" si="10"/>
        <v>Joseph Phelps, Insignia, Napa Valley (Magnum) - In Bond</v>
      </c>
      <c r="D649" s="7">
        <v>250</v>
      </c>
      <c r="E649" s="7">
        <v>300</v>
      </c>
      <c r="P649" s="18" t="s">
        <v>614</v>
      </c>
      <c r="Q649" s="14" t="s">
        <v>1291</v>
      </c>
    </row>
    <row r="650" spans="1:17" ht="12" customHeight="1" x14ac:dyDescent="0.2">
      <c r="A650" s="8">
        <v>648</v>
      </c>
      <c r="B650" s="8">
        <v>2009</v>
      </c>
      <c r="C650" s="13" t="str">
        <f t="shared" si="10"/>
        <v>Joseph Phelps, Insignia, Napa Valley (Magnum) - In Bond</v>
      </c>
      <c r="D650" s="7">
        <v>280</v>
      </c>
      <c r="E650" s="7">
        <v>340</v>
      </c>
      <c r="P650" s="18" t="s">
        <v>614</v>
      </c>
      <c r="Q650" s="14" t="s">
        <v>1292</v>
      </c>
    </row>
    <row r="651" spans="1:17" ht="12" customHeight="1" x14ac:dyDescent="0.2">
      <c r="A651" s="8">
        <v>649</v>
      </c>
      <c r="B651" s="8">
        <v>2011</v>
      </c>
      <c r="C651" s="13" t="str">
        <f t="shared" si="10"/>
        <v>Joseph Phelps, Insignia, Napa Valley (Magnum) - In Bond</v>
      </c>
      <c r="D651" s="7">
        <v>240</v>
      </c>
      <c r="E651" s="7">
        <v>280</v>
      </c>
      <c r="P651" s="18" t="s">
        <v>614</v>
      </c>
      <c r="Q651" s="14" t="s">
        <v>1293</v>
      </c>
    </row>
    <row r="652" spans="1:17" ht="12" customHeight="1" x14ac:dyDescent="0.2">
      <c r="A652" s="8">
        <v>650</v>
      </c>
      <c r="B652" s="8">
        <v>2014</v>
      </c>
      <c r="C652" s="13" t="str">
        <f t="shared" si="10"/>
        <v>PerUs, Kyla, Napa Valley</v>
      </c>
      <c r="D652" s="7">
        <v>500</v>
      </c>
      <c r="E652" s="7">
        <v>700</v>
      </c>
      <c r="P652" s="18" t="s">
        <v>616</v>
      </c>
      <c r="Q652" s="14" t="s">
        <v>1294</v>
      </c>
    </row>
    <row r="653" spans="1:17" ht="12" customHeight="1" x14ac:dyDescent="0.2">
      <c r="A653" s="8">
        <v>651</v>
      </c>
      <c r="B653" s="8">
        <v>2014</v>
      </c>
      <c r="C653" s="13" t="str">
        <f t="shared" si="10"/>
        <v>Calera, Ryan Vineyard Pinot Noir, Mt. Harlan - In Bond</v>
      </c>
      <c r="D653" s="7">
        <v>200</v>
      </c>
      <c r="E653" s="7">
        <v>250</v>
      </c>
      <c r="P653" s="18" t="s">
        <v>617</v>
      </c>
      <c r="Q653" s="14" t="s">
        <v>1295</v>
      </c>
    </row>
    <row r="654" spans="1:17" ht="12" customHeight="1" x14ac:dyDescent="0.2">
      <c r="A654" s="8">
        <v>652</v>
      </c>
      <c r="B654" s="8">
        <v>2016</v>
      </c>
      <c r="C654" s="13" t="str">
        <f t="shared" si="10"/>
        <v>Snowden, Brothers Vineyard Cabernet Sauvignon, Napa Valley - In Bond</v>
      </c>
      <c r="D654" s="7">
        <v>800</v>
      </c>
      <c r="E654" s="7">
        <v>1200</v>
      </c>
      <c r="P654" s="18" t="s">
        <v>618</v>
      </c>
      <c r="Q654" s="14" t="s">
        <v>1296</v>
      </c>
    </row>
    <row r="655" spans="1:17" ht="12" customHeight="1" x14ac:dyDescent="0.2">
      <c r="A655" s="8">
        <v>653</v>
      </c>
      <c r="B655" s="8">
        <v>2019</v>
      </c>
      <c r="C655" s="13" t="str">
        <f t="shared" si="10"/>
        <v>Arista, Banfield Chardonnay, Russian River Valley - In Bond</v>
      </c>
      <c r="D655" s="7">
        <v>280</v>
      </c>
      <c r="E655" s="7">
        <v>360</v>
      </c>
      <c r="P655" s="18" t="s">
        <v>619</v>
      </c>
      <c r="Q655" s="14" t="s">
        <v>1297</v>
      </c>
    </row>
    <row r="656" spans="1:17" ht="12" customHeight="1" x14ac:dyDescent="0.2">
      <c r="A656" s="8">
        <v>654</v>
      </c>
      <c r="B656" s="9" t="s">
        <v>23</v>
      </c>
      <c r="C656" s="13" t="str">
        <f t="shared" si="10"/>
        <v>Chateau Mouton Rothschild, Eau de Vie de Prunes</v>
      </c>
      <c r="D656" s="7">
        <v>200</v>
      </c>
      <c r="E656" s="7">
        <v>300</v>
      </c>
      <c r="P656" s="18" t="s">
        <v>620</v>
      </c>
      <c r="Q656" s="14" t="s">
        <v>1298</v>
      </c>
    </row>
    <row r="657" spans="1:17" ht="12" customHeight="1" x14ac:dyDescent="0.2">
      <c r="A657" s="8">
        <v>655</v>
      </c>
      <c r="B657" s="9" t="s">
        <v>23</v>
      </c>
      <c r="C657" s="13" t="str">
        <f t="shared" si="10"/>
        <v>Chateau Mouton Rothschild, Eau de Vie Marc d'Aquitaine</v>
      </c>
      <c r="D657" s="7">
        <v>200</v>
      </c>
      <c r="E657" s="7">
        <v>300</v>
      </c>
      <c r="P657" s="18" t="s">
        <v>621</v>
      </c>
      <c r="Q657" s="14" t="s">
        <v>1299</v>
      </c>
    </row>
    <row r="658" spans="1:17" ht="12" customHeight="1" x14ac:dyDescent="0.2">
      <c r="A658" s="8">
        <v>656</v>
      </c>
      <c r="B658" s="8">
        <v>1974</v>
      </c>
      <c r="C658" s="13" t="str">
        <f t="shared" si="10"/>
        <v>Mixed Lot of Armagnac</v>
      </c>
      <c r="D658" s="7">
        <v>100</v>
      </c>
      <c r="E658" s="7">
        <v>160</v>
      </c>
      <c r="P658" s="18" t="s">
        <v>622</v>
      </c>
      <c r="Q658" s="14" t="s">
        <v>1300</v>
      </c>
    </row>
    <row r="659" spans="1:17" ht="12" customHeight="1" x14ac:dyDescent="0.2">
      <c r="A659" s="8">
        <v>657</v>
      </c>
      <c r="B659" s="8">
        <v>1972</v>
      </c>
      <c r="C659" s="13" t="str">
        <f t="shared" si="10"/>
        <v>Hine, Vintage, Cognac</v>
      </c>
      <c r="D659" s="7">
        <v>100</v>
      </c>
      <c r="E659" s="7">
        <v>150</v>
      </c>
      <c r="P659" s="18" t="s">
        <v>623</v>
      </c>
      <c r="Q659" s="14" t="s">
        <v>1301</v>
      </c>
    </row>
    <row r="660" spans="1:17" ht="12" customHeight="1" x14ac:dyDescent="0.2">
      <c r="A660" s="8">
        <v>658</v>
      </c>
      <c r="B660" s="8">
        <v>1985</v>
      </c>
      <c r="C660" s="13" t="str">
        <f t="shared" si="10"/>
        <v>Hine, Vintage Early Landed, Cognac</v>
      </c>
      <c r="D660" s="7">
        <v>560</v>
      </c>
      <c r="E660" s="7">
        <v>700</v>
      </c>
      <c r="P660" s="18" t="s">
        <v>24</v>
      </c>
      <c r="Q660" s="14" t="s">
        <v>1302</v>
      </c>
    </row>
    <row r="661" spans="1:17" ht="12" customHeight="1" x14ac:dyDescent="0.2">
      <c r="A661" s="8">
        <v>659</v>
      </c>
      <c r="B661" s="8">
        <v>1985</v>
      </c>
      <c r="C661" s="13" t="str">
        <f t="shared" si="10"/>
        <v>Hine, Vintage Early Landed, Cognac</v>
      </c>
      <c r="D661" s="7">
        <v>560</v>
      </c>
      <c r="E661" s="7">
        <v>700</v>
      </c>
      <c r="P661" s="18" t="s">
        <v>24</v>
      </c>
      <c r="Q661" s="14" t="s">
        <v>1303</v>
      </c>
    </row>
    <row r="662" spans="1:17" ht="12" customHeight="1" x14ac:dyDescent="0.2">
      <c r="A662" s="8">
        <v>660</v>
      </c>
      <c r="B662" s="9" t="s">
        <v>23</v>
      </c>
      <c r="C662" s="13" t="str">
        <f t="shared" si="10"/>
        <v>Dalmore, Highland Single Malt King Alexander III, Highlands</v>
      </c>
      <c r="D662" s="7">
        <v>100</v>
      </c>
      <c r="E662" s="7">
        <v>150</v>
      </c>
      <c r="P662" s="18" t="s">
        <v>624</v>
      </c>
      <c r="Q662" s="14" t="s">
        <v>1304</v>
      </c>
    </row>
    <row r="663" spans="1:17" ht="12" customHeight="1" x14ac:dyDescent="0.2">
      <c r="A663" s="8">
        <v>661</v>
      </c>
      <c r="B663" s="9" t="s">
        <v>23</v>
      </c>
      <c r="C663" s="13" t="str">
        <f t="shared" si="10"/>
        <v>Macallan, Highland Single Malt 12YO, Speyside - 1990s Bottling (Litre)</v>
      </c>
      <c r="D663" s="7">
        <v>500</v>
      </c>
      <c r="E663" s="7">
        <v>700</v>
      </c>
      <c r="P663" s="14" t="s">
        <v>625</v>
      </c>
      <c r="Q663" s="14" t="s">
        <v>1305</v>
      </c>
    </row>
    <row r="664" spans="1:17" ht="12" customHeight="1" x14ac:dyDescent="0.2">
      <c r="A664" s="8">
        <v>662</v>
      </c>
      <c r="B664" s="9" t="s">
        <v>23</v>
      </c>
      <c r="C664" s="13" t="str">
        <f t="shared" si="10"/>
        <v>Lagavulin, Pure Single Malt White Horse 16YO, Islay</v>
      </c>
      <c r="D664" s="7">
        <v>300</v>
      </c>
      <c r="E664" s="7">
        <v>450</v>
      </c>
      <c r="P664" s="14" t="s">
        <v>1315</v>
      </c>
      <c r="Q664" s="14" t="s">
        <v>1306</v>
      </c>
    </row>
    <row r="665" spans="1:17" ht="12" customHeight="1" x14ac:dyDescent="0.2">
      <c r="A665" s="8">
        <v>663</v>
      </c>
      <c r="B665" s="9" t="s">
        <v>23</v>
      </c>
      <c r="C665" s="13" t="str">
        <f t="shared" si="10"/>
        <v>Glenmorangie, Highland Single Malt 18YO, Highlands - 1990s Bottling</v>
      </c>
      <c r="D665" s="7">
        <v>100</v>
      </c>
      <c r="E665" s="7">
        <v>150</v>
      </c>
      <c r="P665" s="14" t="s">
        <v>1316</v>
      </c>
      <c r="Q665" s="14" t="s">
        <v>1307</v>
      </c>
    </row>
    <row r="666" spans="1:17" ht="12" customHeight="1" x14ac:dyDescent="0.2">
      <c r="A666" s="8">
        <v>664</v>
      </c>
      <c r="B666" s="9" t="s">
        <v>23</v>
      </c>
      <c r="C666" s="13" t="str">
        <f t="shared" si="10"/>
        <v>Glenfiddich, Single Malt Age Of Discovery Madeira Cask Finish 19YO, Speyside - 2014 Bottling</v>
      </c>
      <c r="D666" s="7">
        <v>100</v>
      </c>
      <c r="E666" s="7">
        <v>150</v>
      </c>
      <c r="P666" s="14" t="s">
        <v>1317</v>
      </c>
      <c r="Q666" s="14" t="s">
        <v>1308</v>
      </c>
    </row>
    <row r="667" spans="1:17" ht="12" customHeight="1" x14ac:dyDescent="0.2">
      <c r="A667" s="8">
        <v>665</v>
      </c>
      <c r="B667" s="9" t="s">
        <v>23</v>
      </c>
      <c r="C667" s="13" t="str">
        <f t="shared" si="10"/>
        <v>Laphroaig, Single Malt 10YO, Islay - 1990s Bottling, Post Royal Warrant (Litre) (Litre)</v>
      </c>
      <c r="D667" s="7">
        <v>240</v>
      </c>
      <c r="E667" s="7">
        <v>450</v>
      </c>
      <c r="P667" s="14" t="s">
        <v>1318</v>
      </c>
      <c r="Q667" s="14" t="s">
        <v>1309</v>
      </c>
    </row>
    <row r="668" spans="1:17" ht="12" customHeight="1" x14ac:dyDescent="0.2">
      <c r="A668" s="8">
        <v>666</v>
      </c>
      <c r="B668" s="9" t="s">
        <v>23</v>
      </c>
      <c r="C668" s="13" t="str">
        <f t="shared" si="10"/>
        <v>Edradour, Highland Single Malt 10YO, Highlands - 1980s and 1990s Bottling (Mixed Formats)</v>
      </c>
      <c r="D668" s="7">
        <v>100</v>
      </c>
      <c r="E668" s="7">
        <v>150</v>
      </c>
      <c r="P668" s="14" t="s">
        <v>626</v>
      </c>
      <c r="Q668" s="14" t="s">
        <v>1310</v>
      </c>
    </row>
    <row r="669" spans="1:17" ht="12" customHeight="1" x14ac:dyDescent="0.2">
      <c r="A669" s="8">
        <v>667</v>
      </c>
      <c r="B669" s="9" t="s">
        <v>23</v>
      </c>
      <c r="C669" s="13" t="str">
        <f t="shared" si="10"/>
        <v>Duo of Glendronach, Highland Single Malt 12YO and 15YO Sherry Cask, Highlands (Mixed Formats)</v>
      </c>
      <c r="D669" s="7">
        <v>100</v>
      </c>
      <c r="E669" s="7">
        <v>150</v>
      </c>
      <c r="P669" s="14" t="s">
        <v>1319</v>
      </c>
      <c r="Q669" s="14" t="s">
        <v>1311</v>
      </c>
    </row>
    <row r="670" spans="1:17" ht="12" customHeight="1" x14ac:dyDescent="0.2">
      <c r="A670" s="8">
        <v>668</v>
      </c>
      <c r="B670" s="9" t="s">
        <v>23</v>
      </c>
      <c r="C670" s="13" t="str">
        <f t="shared" si="10"/>
        <v>1982  Glenrothes, Single Malt, Speyside (Berry Bros. &amp; Rudd) - Bottled 1996</v>
      </c>
      <c r="D670" s="7">
        <v>100</v>
      </c>
      <c r="E670" s="7">
        <v>150</v>
      </c>
      <c r="P670" s="14" t="s">
        <v>1320</v>
      </c>
      <c r="Q670" s="14" t="s">
        <v>1312</v>
      </c>
    </row>
    <row r="671" spans="1:17" ht="12" customHeight="1" x14ac:dyDescent="0.2">
      <c r="A671" s="8">
        <v>669</v>
      </c>
      <c r="B671" s="9" t="s">
        <v>23</v>
      </c>
      <c r="C671" s="13" t="str">
        <f t="shared" si="10"/>
        <v>A Duo of Single Malt 12YO Whisky: Bowmore, Islay and Dalmore, Highlands - 1990s Bottling</v>
      </c>
      <c r="D671" s="7">
        <v>140</v>
      </c>
      <c r="E671" s="7">
        <v>190</v>
      </c>
      <c r="P671" s="14" t="s">
        <v>627</v>
      </c>
      <c r="Q671" s="14" t="s">
        <v>1313</v>
      </c>
    </row>
    <row r="672" spans="1:17" ht="12" customHeight="1" x14ac:dyDescent="0.2">
      <c r="A672" s="8">
        <v>670</v>
      </c>
      <c r="B672" s="9" t="s">
        <v>23</v>
      </c>
      <c r="C672" s="13" t="str">
        <f t="shared" si="10"/>
        <v>A Trio of Coastal and Maritime Characterized Whisky - 1990s Bottling (Mixed Formats)</v>
      </c>
      <c r="D672" s="7">
        <v>80</v>
      </c>
      <c r="E672" s="7">
        <v>130</v>
      </c>
      <c r="P672" s="14" t="s">
        <v>643</v>
      </c>
      <c r="Q672" s="14" t="s">
        <v>1314</v>
      </c>
    </row>
  </sheetData>
  <autoFilter ref="A2:E2" xr:uid="{D1A9000C-FBF2-4F1B-B225-27F1D765E7F5}"/>
  <mergeCells count="1">
    <mergeCell ref="A1:E1"/>
  </mergeCells>
  <pageMargins left="0.70866141732283472" right="0.70866141732283472" top="0.74803149606299213" bottom="0.74803149606299213" header="0.31496062992125984" footer="0.31496062992125984"/>
  <pageSetup paperSize="9" scale="59" fitToHeight="9"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000C-FBF2-4F1B-B225-27F1D765E7F5}">
  <dimension ref="A1:AZ672"/>
  <sheetViews>
    <sheetView tabSelected="1" zoomScale="110" zoomScaleNormal="110" workbookViewId="0">
      <selection activeCell="C33" sqref="C33"/>
    </sheetView>
  </sheetViews>
  <sheetFormatPr defaultColWidth="9.140625" defaultRowHeight="12" customHeight="1" x14ac:dyDescent="0.2"/>
  <cols>
    <col min="1" max="1" width="10.7109375" style="21" customWidth="1"/>
    <col min="2" max="2" width="9.140625" style="22"/>
    <col min="3" max="3" width="17.85546875" style="34" customWidth="1"/>
    <col min="4" max="4" width="9.140625" style="22"/>
    <col min="5" max="5" width="88" style="23" customWidth="1"/>
    <col min="6" max="6" width="27.140625" style="23" customWidth="1"/>
    <col min="7" max="8" width="11.42578125" style="22" customWidth="1"/>
    <col min="9" max="9" width="16" style="22" customWidth="1"/>
    <col min="10" max="10" width="9.140625" style="15"/>
    <col min="11" max="12" width="12.140625" style="24" customWidth="1"/>
    <col min="13" max="13" width="232.85546875" style="23" customWidth="1"/>
    <col min="14" max="25" width="9.140625" style="14"/>
    <col min="26" max="26" width="108.85546875" style="14" hidden="1" customWidth="1"/>
    <col min="27" max="27" width="106.42578125" style="14" hidden="1" customWidth="1"/>
    <col min="28" max="16384" width="9.140625" style="14"/>
  </cols>
  <sheetData>
    <row r="1" spans="1:52" s="15" customFormat="1" ht="84" customHeight="1" x14ac:dyDescent="0.2">
      <c r="A1" s="11" t="s">
        <v>644</v>
      </c>
      <c r="B1" s="12"/>
      <c r="C1" s="12"/>
      <c r="D1" s="12"/>
      <c r="E1" s="12"/>
      <c r="F1" s="12"/>
      <c r="G1" s="12"/>
      <c r="H1" s="12"/>
      <c r="I1" s="12"/>
      <c r="J1" s="12"/>
      <c r="K1" s="12"/>
      <c r="L1" s="12"/>
      <c r="M1" s="12"/>
      <c r="N1" s="14"/>
      <c r="O1" s="14"/>
      <c r="P1" s="14"/>
      <c r="Q1" s="14"/>
      <c r="R1" s="14"/>
      <c r="S1" s="14"/>
      <c r="T1" s="14"/>
      <c r="U1" s="14"/>
      <c r="V1" s="14"/>
      <c r="W1" s="14"/>
      <c r="X1" s="14"/>
    </row>
    <row r="2" spans="1:52" s="6" customFormat="1" ht="39.950000000000003" customHeight="1" x14ac:dyDescent="0.2">
      <c r="A2" s="3" t="s">
        <v>0</v>
      </c>
      <c r="B2" s="2" t="s">
        <v>1</v>
      </c>
      <c r="C2" s="2" t="s">
        <v>5</v>
      </c>
      <c r="D2" s="2" t="s">
        <v>6</v>
      </c>
      <c r="E2" s="1" t="s">
        <v>2</v>
      </c>
      <c r="F2" s="1" t="s">
        <v>3</v>
      </c>
      <c r="G2" s="2" t="s">
        <v>7</v>
      </c>
      <c r="H2" s="2" t="s">
        <v>9</v>
      </c>
      <c r="I2" s="2" t="s">
        <v>8</v>
      </c>
      <c r="J2" s="2" t="s">
        <v>11</v>
      </c>
      <c r="K2" s="4" t="s">
        <v>4</v>
      </c>
      <c r="L2" s="4" t="s">
        <v>12</v>
      </c>
      <c r="M2" s="5" t="s">
        <v>10</v>
      </c>
      <c r="N2" s="14"/>
      <c r="O2" s="14"/>
      <c r="P2" s="14"/>
      <c r="Q2" s="14"/>
      <c r="R2" s="14"/>
      <c r="S2" s="14"/>
      <c r="T2" s="14"/>
      <c r="U2" s="14"/>
      <c r="V2" s="14"/>
      <c r="W2" s="14"/>
      <c r="X2" s="14"/>
      <c r="Y2" s="14"/>
      <c r="Z2" s="16" t="s">
        <v>2</v>
      </c>
      <c r="AA2" s="17" t="s">
        <v>37</v>
      </c>
      <c r="AB2" s="14"/>
      <c r="AC2" s="14"/>
      <c r="AD2" s="14"/>
      <c r="AE2" s="14"/>
      <c r="AF2" s="14"/>
      <c r="AG2" s="14"/>
      <c r="AH2" s="14"/>
      <c r="AI2" s="14"/>
      <c r="AJ2" s="14"/>
      <c r="AK2" s="14"/>
      <c r="AL2" s="14"/>
      <c r="AM2" s="14"/>
      <c r="AN2" s="14"/>
      <c r="AO2" s="14"/>
      <c r="AP2" s="14"/>
      <c r="AQ2" s="14"/>
      <c r="AR2" s="14"/>
      <c r="AS2" s="14"/>
      <c r="AT2" s="14"/>
      <c r="AU2" s="14"/>
      <c r="AV2" s="14"/>
      <c r="AW2" s="14"/>
      <c r="AX2" s="14"/>
      <c r="AY2" s="14"/>
      <c r="AZ2" s="14"/>
    </row>
    <row r="3" spans="1:52" ht="12" customHeight="1" x14ac:dyDescent="0.2">
      <c r="A3" s="25">
        <v>1</v>
      </c>
      <c r="B3" s="25">
        <v>1999</v>
      </c>
      <c r="C3" s="26" t="s">
        <v>27</v>
      </c>
      <c r="D3" s="26" t="s">
        <v>28</v>
      </c>
      <c r="E3" s="27" t="str">
        <f>HYPERLINK(AA3,Z3)</f>
        <v>Pol Roger, Sir Winston Churchill (Magnum)</v>
      </c>
      <c r="F3" s="28" t="s">
        <v>124</v>
      </c>
      <c r="G3" s="26" t="s">
        <v>20</v>
      </c>
      <c r="H3" s="29">
        <v>1</v>
      </c>
      <c r="I3" s="26" t="s">
        <v>16</v>
      </c>
      <c r="J3" s="26" t="s">
        <v>17</v>
      </c>
      <c r="K3" s="30">
        <v>360</v>
      </c>
      <c r="L3" s="30">
        <v>500</v>
      </c>
      <c r="M3" s="28" t="s">
        <v>255</v>
      </c>
      <c r="Z3" s="18" t="s">
        <v>277</v>
      </c>
      <c r="AA3" s="14" t="s">
        <v>645</v>
      </c>
    </row>
    <row r="4" spans="1:52" ht="12" customHeight="1" x14ac:dyDescent="0.2">
      <c r="A4" s="25">
        <v>2</v>
      </c>
      <c r="B4" s="25">
        <v>2008</v>
      </c>
      <c r="C4" s="26" t="s">
        <v>27</v>
      </c>
      <c r="D4" s="26" t="s">
        <v>28</v>
      </c>
      <c r="E4" s="27" t="str">
        <f t="shared" ref="E4:E67" si="0">HYPERLINK(AA4,Z4)</f>
        <v>Rare, Champagne - In Bond</v>
      </c>
      <c r="F4" s="28" t="s">
        <v>125</v>
      </c>
      <c r="G4" s="26" t="s">
        <v>15</v>
      </c>
      <c r="H4" s="29">
        <v>3</v>
      </c>
      <c r="I4" s="26" t="s">
        <v>22</v>
      </c>
      <c r="J4" s="26" t="s">
        <v>21</v>
      </c>
      <c r="K4" s="30">
        <v>200</v>
      </c>
      <c r="L4" s="30">
        <v>250</v>
      </c>
      <c r="M4" s="31"/>
      <c r="Z4" s="18" t="s">
        <v>278</v>
      </c>
      <c r="AA4" s="14" t="s">
        <v>646</v>
      </c>
    </row>
    <row r="5" spans="1:52" ht="12" customHeight="1" x14ac:dyDescent="0.2">
      <c r="A5" s="25">
        <v>3</v>
      </c>
      <c r="B5" s="25">
        <v>2013</v>
      </c>
      <c r="C5" s="26" t="s">
        <v>27</v>
      </c>
      <c r="D5" s="26" t="s">
        <v>28</v>
      </c>
      <c r="E5" s="27" t="str">
        <f t="shared" si="0"/>
        <v>Louis Roederer, Cristal - In Bond</v>
      </c>
      <c r="F5" s="28" t="s">
        <v>59</v>
      </c>
      <c r="G5" s="26" t="s">
        <v>15</v>
      </c>
      <c r="H5" s="29">
        <v>6</v>
      </c>
      <c r="I5" s="26" t="s">
        <v>22</v>
      </c>
      <c r="J5" s="26" t="s">
        <v>21</v>
      </c>
      <c r="K5" s="30">
        <v>300</v>
      </c>
      <c r="L5" s="30">
        <v>360</v>
      </c>
      <c r="M5" s="31"/>
      <c r="Z5" s="18" t="s">
        <v>66</v>
      </c>
      <c r="AA5" s="14" t="s">
        <v>647</v>
      </c>
    </row>
    <row r="6" spans="1:52" ht="12" customHeight="1" x14ac:dyDescent="0.2">
      <c r="A6" s="25">
        <v>4</v>
      </c>
      <c r="B6" s="25">
        <v>2015</v>
      </c>
      <c r="C6" s="26" t="s">
        <v>114</v>
      </c>
      <c r="D6" s="26" t="s">
        <v>28</v>
      </c>
      <c r="E6" s="27" t="str">
        <f t="shared" si="0"/>
        <v>Wiston Estate, Blanc de Blancs NV, England - In Bond</v>
      </c>
      <c r="F6" s="28" t="s">
        <v>126</v>
      </c>
      <c r="G6" s="26" t="s">
        <v>15</v>
      </c>
      <c r="H6" s="29">
        <v>6</v>
      </c>
      <c r="I6" s="26" t="s">
        <v>22</v>
      </c>
      <c r="J6" s="26" t="s">
        <v>21</v>
      </c>
      <c r="K6" s="30">
        <v>280</v>
      </c>
      <c r="L6" s="30">
        <v>340</v>
      </c>
      <c r="M6" s="31"/>
      <c r="Z6" s="18" t="s">
        <v>279</v>
      </c>
      <c r="AA6" s="14" t="s">
        <v>648</v>
      </c>
    </row>
    <row r="7" spans="1:52" ht="12" customHeight="1" x14ac:dyDescent="0.2">
      <c r="A7" s="25">
        <v>5</v>
      </c>
      <c r="B7" s="26" t="s">
        <v>23</v>
      </c>
      <c r="C7" s="26" t="s">
        <v>27</v>
      </c>
      <c r="D7" s="26" t="s">
        <v>28</v>
      </c>
      <c r="E7" s="27" t="str">
        <f t="shared" si="0"/>
        <v>Krug, Grande Cuvee 163eme Edition (Magnums)</v>
      </c>
      <c r="F7" s="28" t="s">
        <v>65</v>
      </c>
      <c r="G7" s="26" t="s">
        <v>20</v>
      </c>
      <c r="H7" s="29">
        <v>2</v>
      </c>
      <c r="I7" s="26" t="s">
        <v>16</v>
      </c>
      <c r="J7" s="26" t="s">
        <v>17</v>
      </c>
      <c r="K7" s="30">
        <v>400</v>
      </c>
      <c r="L7" s="30">
        <v>600</v>
      </c>
      <c r="M7" s="28" t="s">
        <v>255</v>
      </c>
      <c r="Z7" s="18" t="s">
        <v>280</v>
      </c>
      <c r="AA7" s="14" t="s">
        <v>649</v>
      </c>
    </row>
    <row r="8" spans="1:52" ht="12" customHeight="1" x14ac:dyDescent="0.2">
      <c r="A8" s="25">
        <v>6</v>
      </c>
      <c r="B8" s="26" t="s">
        <v>23</v>
      </c>
      <c r="C8" s="26" t="s">
        <v>114</v>
      </c>
      <c r="D8" s="26" t="s">
        <v>28</v>
      </c>
      <c r="E8" s="27" t="str">
        <f t="shared" si="0"/>
        <v>Mixed Lot of English Sparkling (Mixed Formats)</v>
      </c>
      <c r="F8" s="31"/>
      <c r="G8" s="25" t="s">
        <v>15</v>
      </c>
      <c r="H8" s="29">
        <v>4</v>
      </c>
      <c r="I8" s="26" t="s">
        <v>16</v>
      </c>
      <c r="J8" s="26" t="s">
        <v>17</v>
      </c>
      <c r="K8" s="30">
        <v>120</v>
      </c>
      <c r="L8" s="30">
        <v>180</v>
      </c>
      <c r="M8" s="28" t="s">
        <v>256</v>
      </c>
      <c r="Z8" s="19" t="s">
        <v>281</v>
      </c>
      <c r="AA8" s="14" t="s">
        <v>650</v>
      </c>
    </row>
    <row r="9" spans="1:52" ht="12" customHeight="1" x14ac:dyDescent="0.2">
      <c r="A9" s="25">
        <v>7</v>
      </c>
      <c r="B9" s="25">
        <v>1970</v>
      </c>
      <c r="C9" s="26" t="s">
        <v>68</v>
      </c>
      <c r="D9" s="26" t="s">
        <v>14</v>
      </c>
      <c r="E9" s="27" t="str">
        <f t="shared" si="0"/>
        <v>Graham's, Vintage Port - In Bond</v>
      </c>
      <c r="F9" s="28" t="s">
        <v>19</v>
      </c>
      <c r="G9" s="26" t="s">
        <v>15</v>
      </c>
      <c r="H9" s="29">
        <v>12</v>
      </c>
      <c r="I9" s="26" t="s">
        <v>18</v>
      </c>
      <c r="J9" s="26" t="s">
        <v>21</v>
      </c>
      <c r="K9" s="30">
        <v>750</v>
      </c>
      <c r="L9" s="30">
        <v>950</v>
      </c>
      <c r="M9" s="31"/>
      <c r="Z9" s="18" t="s">
        <v>67</v>
      </c>
      <c r="AA9" s="14" t="s">
        <v>651</v>
      </c>
    </row>
    <row r="10" spans="1:52" ht="12" customHeight="1" x14ac:dyDescent="0.2">
      <c r="A10" s="25">
        <v>8</v>
      </c>
      <c r="B10" s="25">
        <v>1970</v>
      </c>
      <c r="C10" s="26" t="s">
        <v>68</v>
      </c>
      <c r="D10" s="26" t="s">
        <v>14</v>
      </c>
      <c r="E10" s="27" t="str">
        <f t="shared" si="0"/>
        <v>Graham's, Vintage Port - In Bond</v>
      </c>
      <c r="F10" s="28" t="s">
        <v>19</v>
      </c>
      <c r="G10" s="26" t="s">
        <v>15</v>
      </c>
      <c r="H10" s="29">
        <v>12</v>
      </c>
      <c r="I10" s="26" t="s">
        <v>18</v>
      </c>
      <c r="J10" s="26" t="s">
        <v>21</v>
      </c>
      <c r="K10" s="30">
        <v>750</v>
      </c>
      <c r="L10" s="30">
        <v>950</v>
      </c>
      <c r="M10" s="31"/>
      <c r="Z10" s="18" t="s">
        <v>67</v>
      </c>
      <c r="AA10" s="14" t="s">
        <v>652</v>
      </c>
    </row>
    <row r="11" spans="1:52" ht="12" customHeight="1" x14ac:dyDescent="0.2">
      <c r="A11" s="25">
        <v>9</v>
      </c>
      <c r="B11" s="25">
        <v>1977</v>
      </c>
      <c r="C11" s="26" t="s">
        <v>68</v>
      </c>
      <c r="D11" s="26" t="s">
        <v>14</v>
      </c>
      <c r="E11" s="27" t="str">
        <f t="shared" si="0"/>
        <v>Warre's, Vintage Port</v>
      </c>
      <c r="F11" s="28" t="s">
        <v>127</v>
      </c>
      <c r="G11" s="26" t="s">
        <v>15</v>
      </c>
      <c r="H11" s="29">
        <v>12</v>
      </c>
      <c r="I11" s="26" t="s">
        <v>16</v>
      </c>
      <c r="J11" s="26" t="s">
        <v>17</v>
      </c>
      <c r="K11" s="30">
        <v>480</v>
      </c>
      <c r="L11" s="30">
        <v>650</v>
      </c>
      <c r="M11" s="28" t="s">
        <v>256</v>
      </c>
      <c r="Z11" s="18" t="s">
        <v>282</v>
      </c>
      <c r="AA11" s="14" t="s">
        <v>653</v>
      </c>
    </row>
    <row r="12" spans="1:52" ht="12" customHeight="1" x14ac:dyDescent="0.2">
      <c r="A12" s="25">
        <v>10</v>
      </c>
      <c r="B12" s="25">
        <v>1983</v>
      </c>
      <c r="C12" s="26" t="s">
        <v>68</v>
      </c>
      <c r="D12" s="26" t="s">
        <v>14</v>
      </c>
      <c r="E12" s="27" t="str">
        <f t="shared" si="0"/>
        <v>Graham's, Vintage Port</v>
      </c>
      <c r="F12" s="28" t="s">
        <v>19</v>
      </c>
      <c r="G12" s="26" t="s">
        <v>15</v>
      </c>
      <c r="H12" s="29">
        <v>12</v>
      </c>
      <c r="I12" s="26" t="s">
        <v>16</v>
      </c>
      <c r="J12" s="26" t="s">
        <v>17</v>
      </c>
      <c r="K12" s="30">
        <v>500</v>
      </c>
      <c r="L12" s="30">
        <v>700</v>
      </c>
      <c r="M12" s="28" t="s">
        <v>257</v>
      </c>
      <c r="Z12" s="18" t="s">
        <v>51</v>
      </c>
      <c r="AA12" s="14" t="s">
        <v>654</v>
      </c>
    </row>
    <row r="13" spans="1:52" ht="12" customHeight="1" x14ac:dyDescent="0.2">
      <c r="A13" s="25">
        <v>11</v>
      </c>
      <c r="B13" s="25">
        <v>1985</v>
      </c>
      <c r="C13" s="26" t="s">
        <v>68</v>
      </c>
      <c r="D13" s="26" t="s">
        <v>14</v>
      </c>
      <c r="E13" s="27" t="str">
        <f t="shared" si="0"/>
        <v>Fonseca, Vintage Port</v>
      </c>
      <c r="F13" s="28" t="s">
        <v>40</v>
      </c>
      <c r="G13" s="26" t="s">
        <v>15</v>
      </c>
      <c r="H13" s="29">
        <v>12</v>
      </c>
      <c r="I13" s="26" t="s">
        <v>18</v>
      </c>
      <c r="J13" s="26" t="s">
        <v>17</v>
      </c>
      <c r="K13" s="30">
        <v>540</v>
      </c>
      <c r="L13" s="30">
        <v>700</v>
      </c>
      <c r="M13" s="28" t="s">
        <v>257</v>
      </c>
      <c r="Z13" s="18" t="s">
        <v>50</v>
      </c>
      <c r="AA13" s="14" t="s">
        <v>655</v>
      </c>
    </row>
    <row r="14" spans="1:52" ht="12" customHeight="1" x14ac:dyDescent="0.2">
      <c r="A14" s="25">
        <v>12</v>
      </c>
      <c r="B14" s="25">
        <v>1992</v>
      </c>
      <c r="C14" s="26" t="s">
        <v>68</v>
      </c>
      <c r="D14" s="26" t="s">
        <v>14</v>
      </c>
      <c r="E14" s="27" t="str">
        <f t="shared" si="0"/>
        <v>Cockburn's, Quinta Dos Canais Vintage Port</v>
      </c>
      <c r="F14" s="28" t="s">
        <v>128</v>
      </c>
      <c r="G14" s="26" t="s">
        <v>15</v>
      </c>
      <c r="H14" s="29">
        <v>6</v>
      </c>
      <c r="I14" s="26" t="s">
        <v>18</v>
      </c>
      <c r="J14" s="26" t="s">
        <v>17</v>
      </c>
      <c r="K14" s="30">
        <v>160</v>
      </c>
      <c r="L14" s="30">
        <v>220</v>
      </c>
      <c r="M14" s="31"/>
      <c r="Z14" s="18" t="s">
        <v>283</v>
      </c>
      <c r="AA14" s="14" t="s">
        <v>656</v>
      </c>
    </row>
    <row r="15" spans="1:52" ht="12" customHeight="1" x14ac:dyDescent="0.2">
      <c r="A15" s="25">
        <v>13</v>
      </c>
      <c r="B15" s="25">
        <v>1994</v>
      </c>
      <c r="C15" s="26" t="s">
        <v>68</v>
      </c>
      <c r="D15" s="26" t="s">
        <v>14</v>
      </c>
      <c r="E15" s="27" t="str">
        <f t="shared" si="0"/>
        <v>Fonseca, Vintage Port</v>
      </c>
      <c r="F15" s="28" t="s">
        <v>40</v>
      </c>
      <c r="G15" s="26" t="s">
        <v>15</v>
      </c>
      <c r="H15" s="29">
        <v>6</v>
      </c>
      <c r="I15" s="26" t="s">
        <v>16</v>
      </c>
      <c r="J15" s="26" t="s">
        <v>17</v>
      </c>
      <c r="K15" s="30">
        <v>280</v>
      </c>
      <c r="L15" s="30">
        <v>380</v>
      </c>
      <c r="M15" s="28" t="s">
        <v>258</v>
      </c>
      <c r="Z15" s="18" t="s">
        <v>50</v>
      </c>
      <c r="AA15" s="14" t="s">
        <v>657</v>
      </c>
    </row>
    <row r="16" spans="1:52" ht="12" customHeight="1" x14ac:dyDescent="0.2">
      <c r="A16" s="25">
        <v>14</v>
      </c>
      <c r="B16" s="25">
        <v>1994</v>
      </c>
      <c r="C16" s="26" t="s">
        <v>68</v>
      </c>
      <c r="D16" s="26" t="s">
        <v>14</v>
      </c>
      <c r="E16" s="27" t="str">
        <f t="shared" si="0"/>
        <v>Ramos Pinto, Vintage Port</v>
      </c>
      <c r="F16" s="28" t="s">
        <v>129</v>
      </c>
      <c r="G16" s="26" t="s">
        <v>15</v>
      </c>
      <c r="H16" s="29">
        <v>12</v>
      </c>
      <c r="I16" s="26" t="s">
        <v>16</v>
      </c>
      <c r="J16" s="26" t="s">
        <v>17</v>
      </c>
      <c r="K16" s="30">
        <v>400</v>
      </c>
      <c r="L16" s="30">
        <v>600</v>
      </c>
      <c r="M16" s="28" t="s">
        <v>257</v>
      </c>
      <c r="Z16" s="18" t="s">
        <v>284</v>
      </c>
      <c r="AA16" s="14" t="s">
        <v>658</v>
      </c>
    </row>
    <row r="17" spans="1:27" ht="12" customHeight="1" x14ac:dyDescent="0.2">
      <c r="A17" s="25">
        <v>15</v>
      </c>
      <c r="B17" s="25">
        <v>1994</v>
      </c>
      <c r="C17" s="26" t="s">
        <v>68</v>
      </c>
      <c r="D17" s="26" t="s">
        <v>14</v>
      </c>
      <c r="E17" s="27" t="str">
        <f t="shared" si="0"/>
        <v>Ramos Pinto, Vintage Port</v>
      </c>
      <c r="F17" s="28" t="s">
        <v>129</v>
      </c>
      <c r="G17" s="26" t="s">
        <v>15</v>
      </c>
      <c r="H17" s="29">
        <v>12</v>
      </c>
      <c r="I17" s="26" t="s">
        <v>16</v>
      </c>
      <c r="J17" s="26" t="s">
        <v>17</v>
      </c>
      <c r="K17" s="30">
        <v>400</v>
      </c>
      <c r="L17" s="30">
        <v>600</v>
      </c>
      <c r="M17" s="28" t="s">
        <v>257</v>
      </c>
      <c r="Z17" s="18" t="s">
        <v>284</v>
      </c>
      <c r="AA17" s="14" t="s">
        <v>659</v>
      </c>
    </row>
    <row r="18" spans="1:27" ht="12" customHeight="1" x14ac:dyDescent="0.2">
      <c r="A18" s="25">
        <v>16</v>
      </c>
      <c r="B18" s="25">
        <v>1997</v>
      </c>
      <c r="C18" s="26" t="s">
        <v>68</v>
      </c>
      <c r="D18" s="26" t="s">
        <v>14</v>
      </c>
      <c r="E18" s="27" t="str">
        <f t="shared" si="0"/>
        <v>Fonseca, Vintage Port</v>
      </c>
      <c r="F18" s="28" t="s">
        <v>40</v>
      </c>
      <c r="G18" s="26" t="s">
        <v>15</v>
      </c>
      <c r="H18" s="29">
        <v>12</v>
      </c>
      <c r="I18" s="26" t="s">
        <v>18</v>
      </c>
      <c r="J18" s="26" t="s">
        <v>17</v>
      </c>
      <c r="K18" s="30">
        <v>260</v>
      </c>
      <c r="L18" s="30">
        <v>340</v>
      </c>
      <c r="M18" s="31"/>
      <c r="Z18" s="18" t="s">
        <v>50</v>
      </c>
      <c r="AA18" s="14" t="s">
        <v>660</v>
      </c>
    </row>
    <row r="19" spans="1:27" ht="12" customHeight="1" x14ac:dyDescent="0.2">
      <c r="A19" s="25">
        <v>17</v>
      </c>
      <c r="B19" s="25">
        <v>1997</v>
      </c>
      <c r="C19" s="26" t="s">
        <v>68</v>
      </c>
      <c r="D19" s="26" t="s">
        <v>14</v>
      </c>
      <c r="E19" s="27" t="str">
        <f t="shared" si="0"/>
        <v>Taylor's, Vintage Port</v>
      </c>
      <c r="F19" s="28" t="s">
        <v>13</v>
      </c>
      <c r="G19" s="26" t="s">
        <v>15</v>
      </c>
      <c r="H19" s="29">
        <v>12</v>
      </c>
      <c r="I19" s="26" t="s">
        <v>18</v>
      </c>
      <c r="J19" s="26" t="s">
        <v>17</v>
      </c>
      <c r="K19" s="30">
        <v>360</v>
      </c>
      <c r="L19" s="30">
        <v>440</v>
      </c>
      <c r="M19" s="31"/>
      <c r="Z19" s="18" t="s">
        <v>69</v>
      </c>
      <c r="AA19" s="14" t="s">
        <v>661</v>
      </c>
    </row>
    <row r="20" spans="1:27" ht="12" customHeight="1" x14ac:dyDescent="0.2">
      <c r="A20" s="25">
        <v>18</v>
      </c>
      <c r="B20" s="25">
        <v>1997</v>
      </c>
      <c r="C20" s="26" t="s">
        <v>68</v>
      </c>
      <c r="D20" s="26" t="s">
        <v>14</v>
      </c>
      <c r="E20" s="27" t="str">
        <f t="shared" si="0"/>
        <v>Warre's, Vintage Port</v>
      </c>
      <c r="F20" s="28" t="s">
        <v>127</v>
      </c>
      <c r="G20" s="26" t="s">
        <v>15</v>
      </c>
      <c r="H20" s="29">
        <v>12</v>
      </c>
      <c r="I20" s="26" t="s">
        <v>18</v>
      </c>
      <c r="J20" s="26" t="s">
        <v>17</v>
      </c>
      <c r="K20" s="30">
        <v>240</v>
      </c>
      <c r="L20" s="30">
        <v>300</v>
      </c>
      <c r="M20" s="31"/>
      <c r="Z20" s="18" t="s">
        <v>282</v>
      </c>
      <c r="AA20" s="14" t="s">
        <v>662</v>
      </c>
    </row>
    <row r="21" spans="1:27" ht="12" customHeight="1" x14ac:dyDescent="0.2">
      <c r="A21" s="25">
        <v>19</v>
      </c>
      <c r="B21" s="25">
        <v>1998</v>
      </c>
      <c r="C21" s="26" t="s">
        <v>68</v>
      </c>
      <c r="D21" s="26" t="s">
        <v>14</v>
      </c>
      <c r="E21" s="27" t="str">
        <f t="shared" si="0"/>
        <v>Dow's, Quinta Senhora da Ribeira Vintage Port</v>
      </c>
      <c r="F21" s="28" t="s">
        <v>70</v>
      </c>
      <c r="G21" s="26" t="s">
        <v>15</v>
      </c>
      <c r="H21" s="29">
        <v>6</v>
      </c>
      <c r="I21" s="26" t="s">
        <v>18</v>
      </c>
      <c r="J21" s="26" t="s">
        <v>17</v>
      </c>
      <c r="K21" s="30">
        <v>150</v>
      </c>
      <c r="L21" s="30">
        <v>180</v>
      </c>
      <c r="M21" s="31"/>
      <c r="Z21" s="18" t="s">
        <v>285</v>
      </c>
      <c r="AA21" s="14" t="s">
        <v>663</v>
      </c>
    </row>
    <row r="22" spans="1:27" ht="12" customHeight="1" x14ac:dyDescent="0.2">
      <c r="A22" s="25">
        <v>20</v>
      </c>
      <c r="B22" s="25">
        <v>2000</v>
      </c>
      <c r="C22" s="26" t="s">
        <v>68</v>
      </c>
      <c r="D22" s="26" t="s">
        <v>14</v>
      </c>
      <c r="E22" s="27" t="str">
        <f t="shared" si="0"/>
        <v>Cockburn's, Vintage Port</v>
      </c>
      <c r="F22" s="28" t="s">
        <v>128</v>
      </c>
      <c r="G22" s="26" t="s">
        <v>15</v>
      </c>
      <c r="H22" s="29">
        <v>12</v>
      </c>
      <c r="I22" s="26" t="s">
        <v>18</v>
      </c>
      <c r="J22" s="26" t="s">
        <v>17</v>
      </c>
      <c r="K22" s="30">
        <v>240</v>
      </c>
      <c r="L22" s="30">
        <v>340</v>
      </c>
      <c r="M22" s="28" t="s">
        <v>259</v>
      </c>
      <c r="Z22" s="18" t="s">
        <v>286</v>
      </c>
      <c r="AA22" s="14" t="s">
        <v>664</v>
      </c>
    </row>
    <row r="23" spans="1:27" ht="12" customHeight="1" x14ac:dyDescent="0.2">
      <c r="A23" s="25">
        <v>21</v>
      </c>
      <c r="B23" s="25">
        <v>2000</v>
      </c>
      <c r="C23" s="26" t="s">
        <v>68</v>
      </c>
      <c r="D23" s="26" t="s">
        <v>14</v>
      </c>
      <c r="E23" s="27" t="str">
        <f t="shared" si="0"/>
        <v>Dow's, Vintage Port</v>
      </c>
      <c r="F23" s="28" t="s">
        <v>70</v>
      </c>
      <c r="G23" s="26" t="s">
        <v>15</v>
      </c>
      <c r="H23" s="29">
        <v>12</v>
      </c>
      <c r="I23" s="26" t="s">
        <v>18</v>
      </c>
      <c r="J23" s="26" t="s">
        <v>17</v>
      </c>
      <c r="K23" s="30">
        <v>300</v>
      </c>
      <c r="L23" s="30">
        <v>400</v>
      </c>
      <c r="M23" s="28" t="s">
        <v>259</v>
      </c>
      <c r="Z23" s="18" t="s">
        <v>287</v>
      </c>
      <c r="AA23" s="14" t="s">
        <v>665</v>
      </c>
    </row>
    <row r="24" spans="1:27" ht="12" customHeight="1" x14ac:dyDescent="0.2">
      <c r="A24" s="25">
        <v>22</v>
      </c>
      <c r="B24" s="25">
        <v>2000</v>
      </c>
      <c r="C24" s="26" t="s">
        <v>68</v>
      </c>
      <c r="D24" s="26" t="s">
        <v>14</v>
      </c>
      <c r="E24" s="27" t="str">
        <f t="shared" si="0"/>
        <v>Fonseca, Vintage Port</v>
      </c>
      <c r="F24" s="28" t="s">
        <v>40</v>
      </c>
      <c r="G24" s="26" t="s">
        <v>15</v>
      </c>
      <c r="H24" s="29">
        <v>12</v>
      </c>
      <c r="I24" s="26" t="s">
        <v>18</v>
      </c>
      <c r="J24" s="26" t="s">
        <v>17</v>
      </c>
      <c r="K24" s="30">
        <v>280</v>
      </c>
      <c r="L24" s="30">
        <v>380</v>
      </c>
      <c r="M24" s="31"/>
      <c r="Z24" s="18" t="s">
        <v>50</v>
      </c>
      <c r="AA24" s="14" t="s">
        <v>666</v>
      </c>
    </row>
    <row r="25" spans="1:27" ht="12" customHeight="1" x14ac:dyDescent="0.2">
      <c r="A25" s="25">
        <v>23</v>
      </c>
      <c r="B25" s="25">
        <v>2000</v>
      </c>
      <c r="C25" s="26" t="s">
        <v>68</v>
      </c>
      <c r="D25" s="26" t="s">
        <v>14</v>
      </c>
      <c r="E25" s="27" t="str">
        <f t="shared" si="0"/>
        <v>Graham's, Vintage Port</v>
      </c>
      <c r="F25" s="28" t="s">
        <v>19</v>
      </c>
      <c r="G25" s="26" t="s">
        <v>15</v>
      </c>
      <c r="H25" s="29">
        <v>12</v>
      </c>
      <c r="I25" s="26" t="s">
        <v>18</v>
      </c>
      <c r="J25" s="26" t="s">
        <v>17</v>
      </c>
      <c r="K25" s="30">
        <v>240</v>
      </c>
      <c r="L25" s="30">
        <v>320</v>
      </c>
      <c r="M25" s="31"/>
      <c r="Z25" s="18" t="s">
        <v>51</v>
      </c>
      <c r="AA25" s="14" t="s">
        <v>667</v>
      </c>
    </row>
    <row r="26" spans="1:27" ht="12" customHeight="1" x14ac:dyDescent="0.2">
      <c r="A26" s="25">
        <v>24</v>
      </c>
      <c r="B26" s="25">
        <v>2000</v>
      </c>
      <c r="C26" s="26" t="s">
        <v>68</v>
      </c>
      <c r="D26" s="26" t="s">
        <v>14</v>
      </c>
      <c r="E26" s="27" t="str">
        <f t="shared" si="0"/>
        <v>Graham's, Vintage Port</v>
      </c>
      <c r="F26" s="28" t="s">
        <v>19</v>
      </c>
      <c r="G26" s="26" t="s">
        <v>15</v>
      </c>
      <c r="H26" s="29">
        <v>12</v>
      </c>
      <c r="I26" s="26" t="s">
        <v>18</v>
      </c>
      <c r="J26" s="26" t="s">
        <v>17</v>
      </c>
      <c r="K26" s="30">
        <v>240</v>
      </c>
      <c r="L26" s="30">
        <v>320</v>
      </c>
      <c r="M26" s="31"/>
      <c r="Z26" s="18" t="s">
        <v>51</v>
      </c>
      <c r="AA26" s="14" t="s">
        <v>668</v>
      </c>
    </row>
    <row r="27" spans="1:27" ht="12" customHeight="1" x14ac:dyDescent="0.2">
      <c r="A27" s="25">
        <v>25</v>
      </c>
      <c r="B27" s="25">
        <v>2000</v>
      </c>
      <c r="C27" s="26" t="s">
        <v>68</v>
      </c>
      <c r="D27" s="26" t="s">
        <v>14</v>
      </c>
      <c r="E27" s="27" t="str">
        <f t="shared" si="0"/>
        <v>Martinez Gassiot, Quinta da Eira Velha Single Quinta Vintage Port</v>
      </c>
      <c r="F27" s="28" t="s">
        <v>130</v>
      </c>
      <c r="G27" s="26" t="s">
        <v>15</v>
      </c>
      <c r="H27" s="29">
        <v>12</v>
      </c>
      <c r="I27" s="26" t="s">
        <v>18</v>
      </c>
      <c r="J27" s="26" t="s">
        <v>17</v>
      </c>
      <c r="K27" s="30">
        <v>240</v>
      </c>
      <c r="L27" s="30">
        <v>340</v>
      </c>
      <c r="M27" s="28" t="s">
        <v>259</v>
      </c>
      <c r="Z27" s="18" t="s">
        <v>288</v>
      </c>
      <c r="AA27" s="14" t="s">
        <v>669</v>
      </c>
    </row>
    <row r="28" spans="1:27" ht="12" customHeight="1" x14ac:dyDescent="0.2">
      <c r="A28" s="25">
        <v>26</v>
      </c>
      <c r="B28" s="25">
        <v>2000</v>
      </c>
      <c r="C28" s="26" t="s">
        <v>68</v>
      </c>
      <c r="D28" s="26" t="s">
        <v>14</v>
      </c>
      <c r="E28" s="27" t="str">
        <f t="shared" si="0"/>
        <v>Martinez, Vintage Port</v>
      </c>
      <c r="F28" s="28" t="s">
        <v>131</v>
      </c>
      <c r="G28" s="26" t="s">
        <v>15</v>
      </c>
      <c r="H28" s="29">
        <v>12</v>
      </c>
      <c r="I28" s="26" t="s">
        <v>18</v>
      </c>
      <c r="J28" s="26" t="s">
        <v>17</v>
      </c>
      <c r="K28" s="30">
        <v>240</v>
      </c>
      <c r="L28" s="30">
        <v>340</v>
      </c>
      <c r="M28" s="28" t="s">
        <v>259</v>
      </c>
      <c r="Z28" s="18" t="s">
        <v>289</v>
      </c>
      <c r="AA28" s="14" t="s">
        <v>670</v>
      </c>
    </row>
    <row r="29" spans="1:27" ht="12" customHeight="1" x14ac:dyDescent="0.2">
      <c r="A29" s="25">
        <v>27</v>
      </c>
      <c r="B29" s="25">
        <v>2007</v>
      </c>
      <c r="C29" s="26" t="s">
        <v>68</v>
      </c>
      <c r="D29" s="26" t="s">
        <v>14</v>
      </c>
      <c r="E29" s="27" t="str">
        <f t="shared" si="0"/>
        <v>Dow's, Vintage Port</v>
      </c>
      <c r="F29" s="28" t="s">
        <v>70</v>
      </c>
      <c r="G29" s="26" t="s">
        <v>15</v>
      </c>
      <c r="H29" s="29">
        <v>12</v>
      </c>
      <c r="I29" s="26" t="s">
        <v>18</v>
      </c>
      <c r="J29" s="26" t="s">
        <v>17</v>
      </c>
      <c r="K29" s="30">
        <v>360</v>
      </c>
      <c r="L29" s="30">
        <v>520</v>
      </c>
      <c r="M29" s="28" t="s">
        <v>256</v>
      </c>
      <c r="Z29" s="18" t="s">
        <v>287</v>
      </c>
      <c r="AA29" s="14" t="s">
        <v>671</v>
      </c>
    </row>
    <row r="30" spans="1:27" ht="12" customHeight="1" x14ac:dyDescent="0.2">
      <c r="A30" s="25">
        <v>28</v>
      </c>
      <c r="B30" s="25">
        <v>2007</v>
      </c>
      <c r="C30" s="26" t="s">
        <v>68</v>
      </c>
      <c r="D30" s="26" t="s">
        <v>14</v>
      </c>
      <c r="E30" s="27" t="str">
        <f t="shared" si="0"/>
        <v>Graham's, Vintage Port</v>
      </c>
      <c r="F30" s="28" t="s">
        <v>19</v>
      </c>
      <c r="G30" s="26" t="s">
        <v>15</v>
      </c>
      <c r="H30" s="29">
        <v>12</v>
      </c>
      <c r="I30" s="26" t="s">
        <v>18</v>
      </c>
      <c r="J30" s="26" t="s">
        <v>17</v>
      </c>
      <c r="K30" s="30">
        <v>300</v>
      </c>
      <c r="L30" s="30">
        <v>400</v>
      </c>
      <c r="M30" s="28" t="s">
        <v>256</v>
      </c>
      <c r="Z30" s="18" t="s">
        <v>51</v>
      </c>
      <c r="AA30" s="14" t="s">
        <v>672</v>
      </c>
    </row>
    <row r="31" spans="1:27" ht="12" customHeight="1" x14ac:dyDescent="0.2">
      <c r="A31" s="25">
        <v>29</v>
      </c>
      <c r="B31" s="25">
        <v>2007</v>
      </c>
      <c r="C31" s="26" t="s">
        <v>68</v>
      </c>
      <c r="D31" s="26" t="s">
        <v>14</v>
      </c>
      <c r="E31" s="27" t="str">
        <f t="shared" si="0"/>
        <v>Graham's, Vintage Port</v>
      </c>
      <c r="F31" s="28" t="s">
        <v>19</v>
      </c>
      <c r="G31" s="26" t="s">
        <v>15</v>
      </c>
      <c r="H31" s="29">
        <v>12</v>
      </c>
      <c r="I31" s="26" t="s">
        <v>18</v>
      </c>
      <c r="J31" s="26" t="s">
        <v>17</v>
      </c>
      <c r="K31" s="30">
        <v>300</v>
      </c>
      <c r="L31" s="30">
        <v>400</v>
      </c>
      <c r="M31" s="28" t="s">
        <v>256</v>
      </c>
      <c r="Z31" s="18" t="s">
        <v>51</v>
      </c>
      <c r="AA31" s="14" t="s">
        <v>673</v>
      </c>
    </row>
    <row r="32" spans="1:27" ht="12" customHeight="1" x14ac:dyDescent="0.2">
      <c r="A32" s="25">
        <v>30</v>
      </c>
      <c r="B32" s="25">
        <v>2007</v>
      </c>
      <c r="C32" s="26" t="s">
        <v>68</v>
      </c>
      <c r="D32" s="26" t="s">
        <v>14</v>
      </c>
      <c r="E32" s="27" t="str">
        <f t="shared" si="0"/>
        <v>Warre's, Vintage Port</v>
      </c>
      <c r="F32" s="28" t="s">
        <v>127</v>
      </c>
      <c r="G32" s="26" t="s">
        <v>15</v>
      </c>
      <c r="H32" s="29">
        <v>12</v>
      </c>
      <c r="I32" s="26" t="s">
        <v>18</v>
      </c>
      <c r="J32" s="26" t="s">
        <v>17</v>
      </c>
      <c r="K32" s="30">
        <v>280</v>
      </c>
      <c r="L32" s="30">
        <v>360</v>
      </c>
      <c r="M32" s="28" t="s">
        <v>256</v>
      </c>
      <c r="Z32" s="18" t="s">
        <v>282</v>
      </c>
      <c r="AA32" s="14" t="s">
        <v>674</v>
      </c>
    </row>
    <row r="33" spans="1:27" ht="12" customHeight="1" x14ac:dyDescent="0.2">
      <c r="A33" s="25">
        <v>31</v>
      </c>
      <c r="B33" s="25">
        <v>2007</v>
      </c>
      <c r="C33" s="26" t="s">
        <v>68</v>
      </c>
      <c r="D33" s="26" t="s">
        <v>14</v>
      </c>
      <c r="E33" s="27" t="str">
        <f t="shared" si="0"/>
        <v>Warre's, Vintage Port</v>
      </c>
      <c r="F33" s="28" t="s">
        <v>127</v>
      </c>
      <c r="G33" s="26" t="s">
        <v>15</v>
      </c>
      <c r="H33" s="29">
        <v>12</v>
      </c>
      <c r="I33" s="26" t="s">
        <v>18</v>
      </c>
      <c r="J33" s="26" t="s">
        <v>17</v>
      </c>
      <c r="K33" s="30">
        <v>280</v>
      </c>
      <c r="L33" s="30">
        <v>360</v>
      </c>
      <c r="M33" s="28" t="s">
        <v>256</v>
      </c>
      <c r="Z33" s="18" t="s">
        <v>282</v>
      </c>
      <c r="AA33" s="14" t="s">
        <v>675</v>
      </c>
    </row>
    <row r="34" spans="1:27" ht="12" customHeight="1" x14ac:dyDescent="0.2">
      <c r="A34" s="25">
        <v>32</v>
      </c>
      <c r="B34" s="25">
        <v>2007</v>
      </c>
      <c r="C34" s="26" t="s">
        <v>68</v>
      </c>
      <c r="D34" s="26" t="s">
        <v>14</v>
      </c>
      <c r="E34" s="27" t="str">
        <f t="shared" si="0"/>
        <v>Smith Woodhouse, Vintage Port</v>
      </c>
      <c r="F34" s="28" t="s">
        <v>132</v>
      </c>
      <c r="G34" s="26" t="s">
        <v>15</v>
      </c>
      <c r="H34" s="29">
        <v>5</v>
      </c>
      <c r="I34" s="26" t="s">
        <v>18</v>
      </c>
      <c r="J34" s="26" t="s">
        <v>17</v>
      </c>
      <c r="K34" s="30">
        <v>80</v>
      </c>
      <c r="L34" s="30">
        <v>130</v>
      </c>
      <c r="M34" s="28" t="s">
        <v>256</v>
      </c>
      <c r="Z34" s="18" t="s">
        <v>290</v>
      </c>
      <c r="AA34" s="14" t="s">
        <v>676</v>
      </c>
    </row>
    <row r="35" spans="1:27" ht="12" customHeight="1" x14ac:dyDescent="0.2">
      <c r="A35" s="25">
        <v>33</v>
      </c>
      <c r="B35" s="25">
        <v>2009</v>
      </c>
      <c r="C35" s="26" t="s">
        <v>68</v>
      </c>
      <c r="D35" s="26" t="s">
        <v>14</v>
      </c>
      <c r="E35" s="27" t="str">
        <f t="shared" si="0"/>
        <v>Fonseca, Vintage Port - In Bond</v>
      </c>
      <c r="F35" s="28" t="s">
        <v>40</v>
      </c>
      <c r="G35" s="26" t="s">
        <v>15</v>
      </c>
      <c r="H35" s="29">
        <v>12</v>
      </c>
      <c r="I35" s="26" t="s">
        <v>18</v>
      </c>
      <c r="J35" s="26" t="s">
        <v>21</v>
      </c>
      <c r="K35" s="30">
        <v>340</v>
      </c>
      <c r="L35" s="30">
        <v>400</v>
      </c>
      <c r="M35" s="31"/>
      <c r="Z35" s="18" t="s">
        <v>291</v>
      </c>
      <c r="AA35" s="14" t="s">
        <v>677</v>
      </c>
    </row>
    <row r="36" spans="1:27" ht="12" customHeight="1" x14ac:dyDescent="0.2">
      <c r="A36" s="25">
        <v>34</v>
      </c>
      <c r="B36" s="25">
        <v>2011</v>
      </c>
      <c r="C36" s="26" t="s">
        <v>68</v>
      </c>
      <c r="D36" s="26" t="s">
        <v>14</v>
      </c>
      <c r="E36" s="27" t="str">
        <f t="shared" si="0"/>
        <v>Croft, Vintage Port (Magnums)</v>
      </c>
      <c r="F36" s="28" t="s">
        <v>133</v>
      </c>
      <c r="G36" s="26" t="s">
        <v>20</v>
      </c>
      <c r="H36" s="29">
        <v>6</v>
      </c>
      <c r="I36" s="26" t="s">
        <v>18</v>
      </c>
      <c r="J36" s="26" t="s">
        <v>17</v>
      </c>
      <c r="K36" s="30">
        <v>220</v>
      </c>
      <c r="L36" s="30">
        <v>320</v>
      </c>
      <c r="M36" s="28" t="s">
        <v>256</v>
      </c>
      <c r="Z36" s="18" t="s">
        <v>292</v>
      </c>
      <c r="AA36" s="14" t="s">
        <v>678</v>
      </c>
    </row>
    <row r="37" spans="1:27" ht="12" customHeight="1" x14ac:dyDescent="0.2">
      <c r="A37" s="25">
        <v>35</v>
      </c>
      <c r="B37" s="25">
        <v>2011</v>
      </c>
      <c r="C37" s="26" t="s">
        <v>68</v>
      </c>
      <c r="D37" s="26" t="s">
        <v>14</v>
      </c>
      <c r="E37" s="27" t="str">
        <f t="shared" si="0"/>
        <v>Dow's, Vintage Port</v>
      </c>
      <c r="F37" s="28" t="s">
        <v>70</v>
      </c>
      <c r="G37" s="26" t="s">
        <v>15</v>
      </c>
      <c r="H37" s="29">
        <v>12</v>
      </c>
      <c r="I37" s="26" t="s">
        <v>18</v>
      </c>
      <c r="J37" s="26" t="s">
        <v>17</v>
      </c>
      <c r="K37" s="30">
        <v>520</v>
      </c>
      <c r="L37" s="30">
        <v>720</v>
      </c>
      <c r="M37" s="28" t="s">
        <v>256</v>
      </c>
      <c r="Z37" s="18" t="s">
        <v>287</v>
      </c>
      <c r="AA37" s="14" t="s">
        <v>679</v>
      </c>
    </row>
    <row r="38" spans="1:27" ht="12" customHeight="1" x14ac:dyDescent="0.2">
      <c r="A38" s="25">
        <v>36</v>
      </c>
      <c r="B38" s="25">
        <v>2011</v>
      </c>
      <c r="C38" s="26" t="s">
        <v>68</v>
      </c>
      <c r="D38" s="26" t="s">
        <v>14</v>
      </c>
      <c r="E38" s="27" t="str">
        <f t="shared" si="0"/>
        <v>Fonseca, Vintage Port</v>
      </c>
      <c r="F38" s="28" t="s">
        <v>40</v>
      </c>
      <c r="G38" s="26" t="s">
        <v>15</v>
      </c>
      <c r="H38" s="29">
        <v>12</v>
      </c>
      <c r="I38" s="26" t="s">
        <v>18</v>
      </c>
      <c r="J38" s="26" t="s">
        <v>17</v>
      </c>
      <c r="K38" s="30">
        <v>360</v>
      </c>
      <c r="L38" s="30">
        <v>480</v>
      </c>
      <c r="M38" s="28" t="s">
        <v>256</v>
      </c>
      <c r="Z38" s="18" t="s">
        <v>50</v>
      </c>
      <c r="AA38" s="14" t="s">
        <v>680</v>
      </c>
    </row>
    <row r="39" spans="1:27" ht="12" customHeight="1" x14ac:dyDescent="0.2">
      <c r="A39" s="25">
        <v>37</v>
      </c>
      <c r="B39" s="25">
        <v>2011</v>
      </c>
      <c r="C39" s="26" t="s">
        <v>68</v>
      </c>
      <c r="D39" s="26" t="s">
        <v>14</v>
      </c>
      <c r="E39" s="27" t="str">
        <f t="shared" si="0"/>
        <v>Graham's, Vintage Port</v>
      </c>
      <c r="F39" s="28" t="s">
        <v>19</v>
      </c>
      <c r="G39" s="26" t="s">
        <v>15</v>
      </c>
      <c r="H39" s="29">
        <v>12</v>
      </c>
      <c r="I39" s="26" t="s">
        <v>18</v>
      </c>
      <c r="J39" s="26" t="s">
        <v>17</v>
      </c>
      <c r="K39" s="30">
        <v>260</v>
      </c>
      <c r="L39" s="30">
        <v>340</v>
      </c>
      <c r="M39" s="28" t="s">
        <v>256</v>
      </c>
      <c r="Z39" s="18" t="s">
        <v>51</v>
      </c>
      <c r="AA39" s="14" t="s">
        <v>681</v>
      </c>
    </row>
    <row r="40" spans="1:27" ht="12" customHeight="1" x14ac:dyDescent="0.2">
      <c r="A40" s="25">
        <v>38</v>
      </c>
      <c r="B40" s="25">
        <v>2011</v>
      </c>
      <c r="C40" s="26" t="s">
        <v>68</v>
      </c>
      <c r="D40" s="26" t="s">
        <v>14</v>
      </c>
      <c r="E40" s="27" t="str">
        <f t="shared" si="0"/>
        <v>Smith Woodhouse, Vintage Port</v>
      </c>
      <c r="F40" s="28" t="s">
        <v>132</v>
      </c>
      <c r="G40" s="26" t="s">
        <v>15</v>
      </c>
      <c r="H40" s="29">
        <v>12</v>
      </c>
      <c r="I40" s="26" t="s">
        <v>18</v>
      </c>
      <c r="J40" s="26" t="s">
        <v>17</v>
      </c>
      <c r="K40" s="30">
        <v>260</v>
      </c>
      <c r="L40" s="30">
        <v>340</v>
      </c>
      <c r="M40" s="28" t="s">
        <v>256</v>
      </c>
      <c r="Z40" s="18" t="s">
        <v>290</v>
      </c>
      <c r="AA40" s="14" t="s">
        <v>682</v>
      </c>
    </row>
    <row r="41" spans="1:27" ht="12" customHeight="1" x14ac:dyDescent="0.2">
      <c r="A41" s="25">
        <v>39</v>
      </c>
      <c r="B41" s="25">
        <v>2011</v>
      </c>
      <c r="C41" s="26" t="s">
        <v>68</v>
      </c>
      <c r="D41" s="26" t="s">
        <v>14</v>
      </c>
      <c r="E41" s="27" t="str">
        <f t="shared" si="0"/>
        <v>Taylor's, Vintage Port</v>
      </c>
      <c r="F41" s="28" t="s">
        <v>13</v>
      </c>
      <c r="G41" s="26" t="s">
        <v>15</v>
      </c>
      <c r="H41" s="29">
        <v>12</v>
      </c>
      <c r="I41" s="26" t="s">
        <v>18</v>
      </c>
      <c r="J41" s="26" t="s">
        <v>17</v>
      </c>
      <c r="K41" s="30">
        <v>320</v>
      </c>
      <c r="L41" s="30">
        <v>440</v>
      </c>
      <c r="M41" s="28" t="s">
        <v>256</v>
      </c>
      <c r="Z41" s="18" t="s">
        <v>69</v>
      </c>
      <c r="AA41" s="14" t="s">
        <v>683</v>
      </c>
    </row>
    <row r="42" spans="1:27" ht="12" customHeight="1" x14ac:dyDescent="0.2">
      <c r="A42" s="25">
        <v>40</v>
      </c>
      <c r="B42" s="25">
        <v>2011</v>
      </c>
      <c r="C42" s="26" t="s">
        <v>68</v>
      </c>
      <c r="D42" s="26" t="s">
        <v>14</v>
      </c>
      <c r="E42" s="27" t="str">
        <f t="shared" si="0"/>
        <v>Warre's, Vintage Port</v>
      </c>
      <c r="F42" s="28" t="s">
        <v>127</v>
      </c>
      <c r="G42" s="26" t="s">
        <v>15</v>
      </c>
      <c r="H42" s="29">
        <v>12</v>
      </c>
      <c r="I42" s="26" t="s">
        <v>18</v>
      </c>
      <c r="J42" s="26" t="s">
        <v>17</v>
      </c>
      <c r="K42" s="30">
        <v>280</v>
      </c>
      <c r="L42" s="30">
        <v>360</v>
      </c>
      <c r="M42" s="28" t="s">
        <v>256</v>
      </c>
      <c r="Z42" s="18" t="s">
        <v>282</v>
      </c>
      <c r="AA42" s="14" t="s">
        <v>684</v>
      </c>
    </row>
    <row r="43" spans="1:27" ht="12" customHeight="1" x14ac:dyDescent="0.2">
      <c r="A43" s="25">
        <v>41</v>
      </c>
      <c r="B43" s="25">
        <v>2000</v>
      </c>
      <c r="C43" s="26" t="s">
        <v>68</v>
      </c>
      <c r="D43" s="26" t="s">
        <v>14</v>
      </c>
      <c r="E43" s="27" t="str">
        <f t="shared" si="0"/>
        <v>Mixed Lot of Quinta do Vesuvio and Taylor's, Vintage Port</v>
      </c>
      <c r="F43" s="31" t="s">
        <v>13</v>
      </c>
      <c r="G43" s="26" t="s">
        <v>15</v>
      </c>
      <c r="H43" s="29">
        <v>12</v>
      </c>
      <c r="I43" s="26" t="s">
        <v>18</v>
      </c>
      <c r="J43" s="26" t="s">
        <v>17</v>
      </c>
      <c r="K43" s="30">
        <v>260</v>
      </c>
      <c r="L43" s="30">
        <v>360</v>
      </c>
      <c r="M43" s="28" t="s">
        <v>259</v>
      </c>
      <c r="Z43" s="19" t="s">
        <v>293</v>
      </c>
      <c r="AA43" s="14" t="s">
        <v>685</v>
      </c>
    </row>
    <row r="44" spans="1:27" ht="12" customHeight="1" x14ac:dyDescent="0.2">
      <c r="A44" s="25">
        <v>42</v>
      </c>
      <c r="B44" s="25">
        <v>1988</v>
      </c>
      <c r="C44" s="26" t="s">
        <v>29</v>
      </c>
      <c r="D44" s="26" t="s">
        <v>28</v>
      </c>
      <c r="E44" s="27" t="str">
        <f t="shared" si="0"/>
        <v>Chateau Suduiraut Premier Cru Classe, Sauternes</v>
      </c>
      <c r="F44" s="28"/>
      <c r="G44" s="26" t="s">
        <v>15</v>
      </c>
      <c r="H44" s="29">
        <v>12</v>
      </c>
      <c r="I44" s="26" t="s">
        <v>18</v>
      </c>
      <c r="J44" s="26" t="s">
        <v>17</v>
      </c>
      <c r="K44" s="30">
        <v>300</v>
      </c>
      <c r="L44" s="30">
        <v>400</v>
      </c>
      <c r="M44" s="28" t="s">
        <v>260</v>
      </c>
      <c r="Z44" s="18" t="s">
        <v>89</v>
      </c>
      <c r="AA44" s="14" t="s">
        <v>686</v>
      </c>
    </row>
    <row r="45" spans="1:27" ht="12" customHeight="1" x14ac:dyDescent="0.2">
      <c r="A45" s="25">
        <v>43</v>
      </c>
      <c r="B45" s="25">
        <v>1989</v>
      </c>
      <c r="C45" s="26" t="s">
        <v>29</v>
      </c>
      <c r="D45" s="26" t="s">
        <v>28</v>
      </c>
      <c r="E45" s="27" t="str">
        <f t="shared" si="0"/>
        <v>Chateau Coutet Premier Cru Classe, Barsac</v>
      </c>
      <c r="F45" s="28"/>
      <c r="G45" s="26" t="s">
        <v>15</v>
      </c>
      <c r="H45" s="29">
        <v>12</v>
      </c>
      <c r="I45" s="26" t="s">
        <v>18</v>
      </c>
      <c r="J45" s="26" t="s">
        <v>17</v>
      </c>
      <c r="K45" s="30">
        <v>300</v>
      </c>
      <c r="L45" s="30">
        <v>400</v>
      </c>
      <c r="M45" s="28" t="s">
        <v>260</v>
      </c>
      <c r="Z45" s="18" t="s">
        <v>294</v>
      </c>
      <c r="AA45" s="14" t="s">
        <v>687</v>
      </c>
    </row>
    <row r="46" spans="1:27" ht="12" customHeight="1" x14ac:dyDescent="0.2">
      <c r="A46" s="25">
        <v>44</v>
      </c>
      <c r="B46" s="25">
        <v>1990</v>
      </c>
      <c r="C46" s="26" t="s">
        <v>29</v>
      </c>
      <c r="D46" s="26" t="s">
        <v>28</v>
      </c>
      <c r="E46" s="27" t="str">
        <f t="shared" si="0"/>
        <v>Chateau Rieussec Premier Cru Classe, Sauternes</v>
      </c>
      <c r="F46" s="28"/>
      <c r="G46" s="26" t="s">
        <v>15</v>
      </c>
      <c r="H46" s="29">
        <v>12</v>
      </c>
      <c r="I46" s="26" t="s">
        <v>18</v>
      </c>
      <c r="J46" s="26" t="s">
        <v>17</v>
      </c>
      <c r="K46" s="30">
        <v>400</v>
      </c>
      <c r="L46" s="30">
        <v>500</v>
      </c>
      <c r="M46" s="28" t="s">
        <v>260</v>
      </c>
      <c r="Z46" s="18" t="s">
        <v>64</v>
      </c>
      <c r="AA46" s="14" t="s">
        <v>688</v>
      </c>
    </row>
    <row r="47" spans="1:27" ht="12" customHeight="1" x14ac:dyDescent="0.2">
      <c r="A47" s="25">
        <v>45</v>
      </c>
      <c r="B47" s="25">
        <v>1998</v>
      </c>
      <c r="C47" s="26" t="s">
        <v>29</v>
      </c>
      <c r="D47" s="26" t="s">
        <v>28</v>
      </c>
      <c r="E47" s="27" t="str">
        <f t="shared" si="0"/>
        <v>Chateau d'Yquem Premier Cru Superieur, Sauternes</v>
      </c>
      <c r="F47" s="28"/>
      <c r="G47" s="26" t="s">
        <v>15</v>
      </c>
      <c r="H47" s="29">
        <v>6</v>
      </c>
      <c r="I47" s="26" t="s">
        <v>18</v>
      </c>
      <c r="J47" s="26" t="s">
        <v>17</v>
      </c>
      <c r="K47" s="30">
        <v>650</v>
      </c>
      <c r="L47" s="30">
        <v>850</v>
      </c>
      <c r="M47" s="28" t="s">
        <v>256</v>
      </c>
      <c r="Z47" s="18" t="s">
        <v>88</v>
      </c>
      <c r="AA47" s="14" t="s">
        <v>689</v>
      </c>
    </row>
    <row r="48" spans="1:27" ht="12" customHeight="1" x14ac:dyDescent="0.2">
      <c r="A48" s="25">
        <v>46</v>
      </c>
      <c r="B48" s="25">
        <v>2003</v>
      </c>
      <c r="C48" s="26" t="s">
        <v>29</v>
      </c>
      <c r="D48" s="26" t="s">
        <v>28</v>
      </c>
      <c r="E48" s="27" t="str">
        <f t="shared" si="0"/>
        <v>Chateau Rieussec Premier Cru Classe, Sauternes</v>
      </c>
      <c r="F48" s="28"/>
      <c r="G48" s="26" t="s">
        <v>15</v>
      </c>
      <c r="H48" s="29">
        <v>12</v>
      </c>
      <c r="I48" s="26" t="s">
        <v>18</v>
      </c>
      <c r="J48" s="26" t="s">
        <v>17</v>
      </c>
      <c r="K48" s="30">
        <v>240</v>
      </c>
      <c r="L48" s="30">
        <v>340</v>
      </c>
      <c r="M48" s="28" t="s">
        <v>257</v>
      </c>
      <c r="Z48" s="18" t="s">
        <v>64</v>
      </c>
      <c r="AA48" s="14" t="s">
        <v>690</v>
      </c>
    </row>
    <row r="49" spans="1:27" ht="12" customHeight="1" x14ac:dyDescent="0.2">
      <c r="A49" s="25">
        <v>47</v>
      </c>
      <c r="B49" s="25">
        <v>2007</v>
      </c>
      <c r="C49" s="26" t="s">
        <v>29</v>
      </c>
      <c r="D49" s="26" t="s">
        <v>28</v>
      </c>
      <c r="E49" s="27" t="str">
        <f t="shared" si="0"/>
        <v>Chateau Coutet Premier Cru Classe, Barsac</v>
      </c>
      <c r="F49" s="28"/>
      <c r="G49" s="26" t="s">
        <v>15</v>
      </c>
      <c r="H49" s="29">
        <v>12</v>
      </c>
      <c r="I49" s="26" t="s">
        <v>18</v>
      </c>
      <c r="J49" s="26" t="s">
        <v>17</v>
      </c>
      <c r="K49" s="30">
        <v>240</v>
      </c>
      <c r="L49" s="30">
        <v>340</v>
      </c>
      <c r="M49" s="28" t="s">
        <v>257</v>
      </c>
      <c r="Z49" s="18" t="s">
        <v>294</v>
      </c>
      <c r="AA49" s="14" t="s">
        <v>691</v>
      </c>
    </row>
    <row r="50" spans="1:27" ht="12" customHeight="1" x14ac:dyDescent="0.2">
      <c r="A50" s="25">
        <v>48</v>
      </c>
      <c r="B50" s="25">
        <v>2007</v>
      </c>
      <c r="C50" s="26" t="s">
        <v>29</v>
      </c>
      <c r="D50" s="26" t="s">
        <v>28</v>
      </c>
      <c r="E50" s="27" t="str">
        <f t="shared" si="0"/>
        <v>Chateau Coutet Premier Cru Classe, Barsac</v>
      </c>
      <c r="F50" s="28"/>
      <c r="G50" s="26" t="s">
        <v>15</v>
      </c>
      <c r="H50" s="29">
        <v>12</v>
      </c>
      <c r="I50" s="26" t="s">
        <v>18</v>
      </c>
      <c r="J50" s="26" t="s">
        <v>17</v>
      </c>
      <c r="K50" s="30">
        <v>240</v>
      </c>
      <c r="L50" s="30">
        <v>340</v>
      </c>
      <c r="M50" s="28" t="s">
        <v>257</v>
      </c>
      <c r="Z50" s="18" t="s">
        <v>294</v>
      </c>
      <c r="AA50" s="14" t="s">
        <v>692</v>
      </c>
    </row>
    <row r="51" spans="1:27" ht="12" customHeight="1" x14ac:dyDescent="0.2">
      <c r="A51" s="25">
        <v>49</v>
      </c>
      <c r="B51" s="25">
        <v>2007</v>
      </c>
      <c r="C51" s="26" t="s">
        <v>29</v>
      </c>
      <c r="D51" s="26" t="s">
        <v>28</v>
      </c>
      <c r="E51" s="27" t="str">
        <f t="shared" si="0"/>
        <v>Chateau Coutet Premier Cru Classe, Barsac</v>
      </c>
      <c r="F51" s="28"/>
      <c r="G51" s="26" t="s">
        <v>15</v>
      </c>
      <c r="H51" s="29">
        <v>12</v>
      </c>
      <c r="I51" s="26" t="s">
        <v>18</v>
      </c>
      <c r="J51" s="26" t="s">
        <v>17</v>
      </c>
      <c r="K51" s="30">
        <v>240</v>
      </c>
      <c r="L51" s="30">
        <v>340</v>
      </c>
      <c r="M51" s="28" t="s">
        <v>257</v>
      </c>
      <c r="Z51" s="18" t="s">
        <v>294</v>
      </c>
      <c r="AA51" s="14" t="s">
        <v>693</v>
      </c>
    </row>
    <row r="52" spans="1:27" ht="12" customHeight="1" x14ac:dyDescent="0.2">
      <c r="A52" s="25">
        <v>50</v>
      </c>
      <c r="B52" s="25">
        <v>2008</v>
      </c>
      <c r="C52" s="26" t="s">
        <v>29</v>
      </c>
      <c r="D52" s="26" t="s">
        <v>28</v>
      </c>
      <c r="E52" s="27" t="str">
        <f t="shared" si="0"/>
        <v>Chateau Rieussec Premier Cru Classe, Sauternes</v>
      </c>
      <c r="F52" s="28"/>
      <c r="G52" s="26" t="s">
        <v>15</v>
      </c>
      <c r="H52" s="29">
        <v>12</v>
      </c>
      <c r="I52" s="26" t="s">
        <v>18</v>
      </c>
      <c r="J52" s="26" t="s">
        <v>17</v>
      </c>
      <c r="K52" s="30">
        <v>280</v>
      </c>
      <c r="L52" s="30">
        <v>380</v>
      </c>
      <c r="M52" s="28" t="s">
        <v>256</v>
      </c>
      <c r="Z52" s="18" t="s">
        <v>64</v>
      </c>
      <c r="AA52" s="14" t="s">
        <v>694</v>
      </c>
    </row>
    <row r="53" spans="1:27" ht="12" customHeight="1" x14ac:dyDescent="0.2">
      <c r="A53" s="25">
        <v>51</v>
      </c>
      <c r="B53" s="25">
        <v>2008</v>
      </c>
      <c r="C53" s="26" t="s">
        <v>29</v>
      </c>
      <c r="D53" s="26" t="s">
        <v>28</v>
      </c>
      <c r="E53" s="27" t="str">
        <f t="shared" si="0"/>
        <v>Chateau Rieussec Premier Cru Classe, Sauternes</v>
      </c>
      <c r="F53" s="28"/>
      <c r="G53" s="26" t="s">
        <v>15</v>
      </c>
      <c r="H53" s="29">
        <v>7</v>
      </c>
      <c r="I53" s="26" t="s">
        <v>18</v>
      </c>
      <c r="J53" s="26" t="s">
        <v>17</v>
      </c>
      <c r="K53" s="30">
        <v>120</v>
      </c>
      <c r="L53" s="30">
        <v>180</v>
      </c>
      <c r="M53" s="28" t="s">
        <v>256</v>
      </c>
      <c r="Z53" s="18" t="s">
        <v>64</v>
      </c>
      <c r="AA53" s="14" t="s">
        <v>695</v>
      </c>
    </row>
    <row r="54" spans="1:27" ht="12" customHeight="1" x14ac:dyDescent="0.2">
      <c r="A54" s="25">
        <v>52</v>
      </c>
      <c r="B54" s="25">
        <v>2009</v>
      </c>
      <c r="C54" s="26" t="s">
        <v>29</v>
      </c>
      <c r="D54" s="26" t="s">
        <v>28</v>
      </c>
      <c r="E54" s="27" t="str">
        <f t="shared" si="0"/>
        <v>Chateau Lafaurie-Peyraguey Premier Cru Classe, Sauternes (Magnums)</v>
      </c>
      <c r="F54" s="28"/>
      <c r="G54" s="26" t="s">
        <v>20</v>
      </c>
      <c r="H54" s="29">
        <v>6</v>
      </c>
      <c r="I54" s="26" t="s">
        <v>18</v>
      </c>
      <c r="J54" s="26" t="s">
        <v>17</v>
      </c>
      <c r="K54" s="30">
        <v>340</v>
      </c>
      <c r="L54" s="30">
        <v>720</v>
      </c>
      <c r="M54" s="28" t="s">
        <v>256</v>
      </c>
      <c r="Z54" s="18" t="s">
        <v>295</v>
      </c>
      <c r="AA54" s="14" t="s">
        <v>696</v>
      </c>
    </row>
    <row r="55" spans="1:27" ht="12" customHeight="1" x14ac:dyDescent="0.2">
      <c r="A55" s="25">
        <v>53</v>
      </c>
      <c r="B55" s="25">
        <v>2011</v>
      </c>
      <c r="C55" s="26" t="s">
        <v>29</v>
      </c>
      <c r="D55" s="26" t="s">
        <v>28</v>
      </c>
      <c r="E55" s="27" t="str">
        <f t="shared" si="0"/>
        <v>Chateau Rieussec Premier Cru Classe, Sauternes (Half Bottle)</v>
      </c>
      <c r="F55" s="28"/>
      <c r="G55" s="26" t="s">
        <v>30</v>
      </c>
      <c r="H55" s="29">
        <v>12</v>
      </c>
      <c r="I55" s="26" t="s">
        <v>18</v>
      </c>
      <c r="J55" s="26" t="s">
        <v>17</v>
      </c>
      <c r="K55" s="30">
        <v>180</v>
      </c>
      <c r="L55" s="30">
        <v>220</v>
      </c>
      <c r="M55" s="28" t="s">
        <v>261</v>
      </c>
      <c r="Z55" s="18" t="s">
        <v>296</v>
      </c>
      <c r="AA55" s="14" t="s">
        <v>697</v>
      </c>
    </row>
    <row r="56" spans="1:27" ht="12" customHeight="1" x14ac:dyDescent="0.2">
      <c r="A56" s="25">
        <v>54</v>
      </c>
      <c r="B56" s="26" t="s">
        <v>23</v>
      </c>
      <c r="C56" s="26" t="s">
        <v>29</v>
      </c>
      <c r="D56" s="26" t="s">
        <v>28</v>
      </c>
      <c r="E56" s="27" t="str">
        <f t="shared" si="0"/>
        <v>1988/1996 Mixed Lot of Sauternes (Mixed Formats)</v>
      </c>
      <c r="F56" s="31"/>
      <c r="G56" s="26" t="s">
        <v>30</v>
      </c>
      <c r="H56" s="29">
        <v>7</v>
      </c>
      <c r="I56" s="26" t="s">
        <v>16</v>
      </c>
      <c r="J56" s="26" t="s">
        <v>17</v>
      </c>
      <c r="K56" s="30">
        <v>120</v>
      </c>
      <c r="L56" s="30">
        <v>180</v>
      </c>
      <c r="M56" s="31"/>
      <c r="Z56" s="19" t="s">
        <v>630</v>
      </c>
      <c r="AA56" s="14" t="s">
        <v>698</v>
      </c>
    </row>
    <row r="57" spans="1:27" ht="12" customHeight="1" x14ac:dyDescent="0.2">
      <c r="A57" s="25">
        <v>55</v>
      </c>
      <c r="B57" s="26" t="s">
        <v>23</v>
      </c>
      <c r="C57" s="25"/>
      <c r="D57" s="26" t="s">
        <v>28</v>
      </c>
      <c r="E57" s="27" t="str">
        <f t="shared" si="0"/>
        <v>2008/2009 Mixed Lot of French Sweet Wine</v>
      </c>
      <c r="F57" s="31"/>
      <c r="G57" s="26" t="s">
        <v>15</v>
      </c>
      <c r="H57" s="29">
        <v>3</v>
      </c>
      <c r="I57" s="26" t="s">
        <v>16</v>
      </c>
      <c r="J57" s="26" t="s">
        <v>17</v>
      </c>
      <c r="K57" s="30">
        <v>70</v>
      </c>
      <c r="L57" s="30">
        <v>120</v>
      </c>
      <c r="M57" s="28" t="s">
        <v>261</v>
      </c>
      <c r="Z57" s="19" t="s">
        <v>297</v>
      </c>
      <c r="AA57" s="14" t="s">
        <v>699</v>
      </c>
    </row>
    <row r="58" spans="1:27" ht="12" customHeight="1" x14ac:dyDescent="0.2">
      <c r="A58" s="25">
        <v>56</v>
      </c>
      <c r="B58" s="25">
        <v>1948</v>
      </c>
      <c r="C58" s="25" t="s">
        <v>29</v>
      </c>
      <c r="D58" s="26" t="s">
        <v>14</v>
      </c>
      <c r="E58" s="27" t="str">
        <f t="shared" si="0"/>
        <v>Chateau Latour Premier Cru Classe, Pauillac</v>
      </c>
      <c r="F58" s="28"/>
      <c r="G58" s="26" t="s">
        <v>15</v>
      </c>
      <c r="H58" s="29">
        <v>1</v>
      </c>
      <c r="I58" s="26" t="s">
        <v>16</v>
      </c>
      <c r="J58" s="26" t="s">
        <v>17</v>
      </c>
      <c r="K58" s="30">
        <v>300</v>
      </c>
      <c r="L58" s="30">
        <v>500</v>
      </c>
      <c r="M58" s="28" t="s">
        <v>262</v>
      </c>
      <c r="Z58" s="18" t="s">
        <v>38</v>
      </c>
      <c r="AA58" s="14" t="s">
        <v>700</v>
      </c>
    </row>
    <row r="59" spans="1:27" ht="12" customHeight="1" x14ac:dyDescent="0.2">
      <c r="A59" s="25">
        <v>57</v>
      </c>
      <c r="B59" s="25">
        <v>1950</v>
      </c>
      <c r="C59" s="25" t="s">
        <v>29</v>
      </c>
      <c r="D59" s="26" t="s">
        <v>14</v>
      </c>
      <c r="E59" s="27" t="str">
        <f t="shared" si="0"/>
        <v>Chateau Lafite Rothschild Premier Cru Classe, Pauillac</v>
      </c>
      <c r="F59" s="28"/>
      <c r="G59" s="26" t="s">
        <v>15</v>
      </c>
      <c r="H59" s="29">
        <v>1</v>
      </c>
      <c r="I59" s="26" t="s">
        <v>16</v>
      </c>
      <c r="J59" s="26" t="s">
        <v>17</v>
      </c>
      <c r="K59" s="30">
        <v>200</v>
      </c>
      <c r="L59" s="30">
        <v>360</v>
      </c>
      <c r="M59" s="28" t="s">
        <v>262</v>
      </c>
      <c r="Z59" s="18" t="s">
        <v>298</v>
      </c>
      <c r="AA59" s="14" t="s">
        <v>701</v>
      </c>
    </row>
    <row r="60" spans="1:27" ht="12" customHeight="1" x14ac:dyDescent="0.2">
      <c r="A60" s="25">
        <v>58</v>
      </c>
      <c r="B60" s="25">
        <v>1950</v>
      </c>
      <c r="C60" s="25" t="s">
        <v>29</v>
      </c>
      <c r="D60" s="26" t="s">
        <v>14</v>
      </c>
      <c r="E60" s="27" t="str">
        <f t="shared" si="0"/>
        <v>Chateau Lafite Rothschild Premier Cru Classe, Pauillac</v>
      </c>
      <c r="F60" s="28"/>
      <c r="G60" s="26" t="s">
        <v>15</v>
      </c>
      <c r="H60" s="29">
        <v>1</v>
      </c>
      <c r="I60" s="26" t="s">
        <v>16</v>
      </c>
      <c r="J60" s="26" t="s">
        <v>17</v>
      </c>
      <c r="K60" s="30">
        <v>200</v>
      </c>
      <c r="L60" s="30">
        <v>360</v>
      </c>
      <c r="M60" s="28" t="s">
        <v>262</v>
      </c>
      <c r="Z60" s="18" t="s">
        <v>298</v>
      </c>
      <c r="AA60" s="14" t="s">
        <v>702</v>
      </c>
    </row>
    <row r="61" spans="1:27" ht="12" customHeight="1" x14ac:dyDescent="0.2">
      <c r="A61" s="25">
        <v>59</v>
      </c>
      <c r="B61" s="25">
        <v>1967</v>
      </c>
      <c r="C61" s="25" t="s">
        <v>29</v>
      </c>
      <c r="D61" s="26" t="s">
        <v>14</v>
      </c>
      <c r="E61" s="27" t="str">
        <f t="shared" si="0"/>
        <v>Chateau Haut-Brion Premier Cru Classe, Pessac-Leognan</v>
      </c>
      <c r="F61" s="28"/>
      <c r="G61" s="26" t="s">
        <v>15</v>
      </c>
      <c r="H61" s="29">
        <v>1</v>
      </c>
      <c r="I61" s="26" t="s">
        <v>16</v>
      </c>
      <c r="J61" s="26" t="s">
        <v>17</v>
      </c>
      <c r="K61" s="30">
        <v>140</v>
      </c>
      <c r="L61" s="30">
        <v>180</v>
      </c>
      <c r="M61" s="31"/>
      <c r="Z61" s="18" t="s">
        <v>299</v>
      </c>
      <c r="AA61" s="14" t="s">
        <v>703</v>
      </c>
    </row>
    <row r="62" spans="1:27" ht="12" customHeight="1" x14ac:dyDescent="0.2">
      <c r="A62" s="25">
        <v>60</v>
      </c>
      <c r="B62" s="25">
        <v>1969</v>
      </c>
      <c r="C62" s="25" t="s">
        <v>29</v>
      </c>
      <c r="D62" s="26" t="s">
        <v>14</v>
      </c>
      <c r="E62" s="27" t="str">
        <f t="shared" si="0"/>
        <v>Chateau Latour a Pomerol, Pomerol - In Bond</v>
      </c>
      <c r="F62" s="28"/>
      <c r="G62" s="26" t="s">
        <v>15</v>
      </c>
      <c r="H62" s="29">
        <v>3</v>
      </c>
      <c r="I62" s="26" t="s">
        <v>16</v>
      </c>
      <c r="J62" s="26" t="s">
        <v>21</v>
      </c>
      <c r="K62" s="30">
        <v>200</v>
      </c>
      <c r="L62" s="30">
        <v>280</v>
      </c>
      <c r="M62" s="28" t="s">
        <v>263</v>
      </c>
      <c r="Z62" s="18" t="s">
        <v>300</v>
      </c>
      <c r="AA62" s="14" t="s">
        <v>704</v>
      </c>
    </row>
    <row r="63" spans="1:27" ht="12" customHeight="1" x14ac:dyDescent="0.2">
      <c r="A63" s="25">
        <v>61</v>
      </c>
      <c r="B63" s="25">
        <v>1969</v>
      </c>
      <c r="C63" s="25" t="s">
        <v>29</v>
      </c>
      <c r="D63" s="26" t="s">
        <v>14</v>
      </c>
      <c r="E63" s="27" t="str">
        <f t="shared" si="0"/>
        <v>Chateau Latour a Pomerol, Pomerol - In Bond</v>
      </c>
      <c r="F63" s="28"/>
      <c r="G63" s="26" t="s">
        <v>15</v>
      </c>
      <c r="H63" s="29">
        <v>3</v>
      </c>
      <c r="I63" s="26" t="s">
        <v>16</v>
      </c>
      <c r="J63" s="26" t="s">
        <v>21</v>
      </c>
      <c r="K63" s="30">
        <v>200</v>
      </c>
      <c r="L63" s="30">
        <v>280</v>
      </c>
      <c r="M63" s="28" t="s">
        <v>263</v>
      </c>
      <c r="Z63" s="18" t="s">
        <v>300</v>
      </c>
      <c r="AA63" s="14" t="s">
        <v>705</v>
      </c>
    </row>
    <row r="64" spans="1:27" ht="12" customHeight="1" x14ac:dyDescent="0.2">
      <c r="A64" s="25">
        <v>62</v>
      </c>
      <c r="B64" s="25">
        <v>1969</v>
      </c>
      <c r="C64" s="25" t="s">
        <v>29</v>
      </c>
      <c r="D64" s="26" t="s">
        <v>14</v>
      </c>
      <c r="E64" s="27" t="str">
        <f t="shared" si="0"/>
        <v>Vieux Chateau Certan, Pomerol - In Bond</v>
      </c>
      <c r="F64" s="28"/>
      <c r="G64" s="26" t="s">
        <v>15</v>
      </c>
      <c r="H64" s="29">
        <v>5</v>
      </c>
      <c r="I64" s="26" t="s">
        <v>16</v>
      </c>
      <c r="J64" s="26" t="s">
        <v>21</v>
      </c>
      <c r="K64" s="30">
        <v>220</v>
      </c>
      <c r="L64" s="30">
        <v>300</v>
      </c>
      <c r="M64" s="28" t="s">
        <v>263</v>
      </c>
      <c r="Z64" s="18" t="s">
        <v>301</v>
      </c>
      <c r="AA64" s="14" t="s">
        <v>706</v>
      </c>
    </row>
    <row r="65" spans="1:27" ht="12" customHeight="1" x14ac:dyDescent="0.2">
      <c r="A65" s="25">
        <v>63</v>
      </c>
      <c r="B65" s="25">
        <v>1969</v>
      </c>
      <c r="C65" s="25" t="s">
        <v>29</v>
      </c>
      <c r="D65" s="26" t="s">
        <v>14</v>
      </c>
      <c r="E65" s="27" t="str">
        <f t="shared" si="0"/>
        <v>Vieux Chateau Certan, Pomerol - In Bond</v>
      </c>
      <c r="F65" s="28"/>
      <c r="G65" s="26" t="s">
        <v>15</v>
      </c>
      <c r="H65" s="29">
        <v>4</v>
      </c>
      <c r="I65" s="26" t="s">
        <v>16</v>
      </c>
      <c r="J65" s="26" t="s">
        <v>21</v>
      </c>
      <c r="K65" s="30">
        <v>170</v>
      </c>
      <c r="L65" s="30">
        <v>240</v>
      </c>
      <c r="M65" s="28" t="s">
        <v>263</v>
      </c>
      <c r="Z65" s="18" t="s">
        <v>301</v>
      </c>
      <c r="AA65" s="14" t="s">
        <v>707</v>
      </c>
    </row>
    <row r="66" spans="1:27" ht="12" customHeight="1" x14ac:dyDescent="0.2">
      <c r="A66" s="25">
        <v>64</v>
      </c>
      <c r="B66" s="25">
        <v>1970</v>
      </c>
      <c r="C66" s="25" t="s">
        <v>29</v>
      </c>
      <c r="D66" s="26" t="s">
        <v>14</v>
      </c>
      <c r="E66" s="27" t="str">
        <f t="shared" si="0"/>
        <v>Chateau Latour Premier Cru Classe, Pauillac</v>
      </c>
      <c r="F66" s="28"/>
      <c r="G66" s="26" t="s">
        <v>15</v>
      </c>
      <c r="H66" s="29">
        <v>1</v>
      </c>
      <c r="I66" s="26" t="s">
        <v>16</v>
      </c>
      <c r="J66" s="26" t="s">
        <v>17</v>
      </c>
      <c r="K66" s="30">
        <v>200</v>
      </c>
      <c r="L66" s="30">
        <v>300</v>
      </c>
      <c r="M66" s="28" t="s">
        <v>260</v>
      </c>
      <c r="Z66" s="18" t="s">
        <v>38</v>
      </c>
      <c r="AA66" s="14" t="s">
        <v>708</v>
      </c>
    </row>
    <row r="67" spans="1:27" ht="12" customHeight="1" x14ac:dyDescent="0.2">
      <c r="A67" s="25">
        <v>65</v>
      </c>
      <c r="B67" s="25">
        <v>1970</v>
      </c>
      <c r="C67" s="25" t="s">
        <v>29</v>
      </c>
      <c r="D67" s="26" t="s">
        <v>14</v>
      </c>
      <c r="E67" s="27" t="str">
        <f t="shared" si="0"/>
        <v>Chateau Leoville Las Cases 2eme Cru Classe, Saint-Julien (Magnum)</v>
      </c>
      <c r="F67" s="28"/>
      <c r="G67" s="26" t="s">
        <v>20</v>
      </c>
      <c r="H67" s="29">
        <v>1</v>
      </c>
      <c r="I67" s="26" t="s">
        <v>16</v>
      </c>
      <c r="J67" s="26" t="s">
        <v>17</v>
      </c>
      <c r="K67" s="30">
        <v>100</v>
      </c>
      <c r="L67" s="30">
        <v>150</v>
      </c>
      <c r="M67" s="31"/>
      <c r="Z67" s="18" t="s">
        <v>302</v>
      </c>
      <c r="AA67" s="14" t="s">
        <v>709</v>
      </c>
    </row>
    <row r="68" spans="1:27" ht="12" customHeight="1" x14ac:dyDescent="0.2">
      <c r="A68" s="25">
        <v>66</v>
      </c>
      <c r="B68" s="25">
        <v>1982</v>
      </c>
      <c r="C68" s="25" t="s">
        <v>29</v>
      </c>
      <c r="D68" s="26" t="s">
        <v>14</v>
      </c>
      <c r="E68" s="27" t="str">
        <f t="shared" ref="E68:E131" si="1">HYPERLINK(AA68,Z68)</f>
        <v>Chateau Gruaud Larose 2eme Cru Classe, Saint-Julien (Magnums)</v>
      </c>
      <c r="F68" s="28"/>
      <c r="G68" s="26" t="s">
        <v>20</v>
      </c>
      <c r="H68" s="29">
        <v>2</v>
      </c>
      <c r="I68" s="26" t="s">
        <v>16</v>
      </c>
      <c r="J68" s="26" t="s">
        <v>17</v>
      </c>
      <c r="K68" s="30">
        <v>800</v>
      </c>
      <c r="L68" s="30">
        <v>1200</v>
      </c>
      <c r="M68" s="31"/>
      <c r="Z68" s="18" t="s">
        <v>303</v>
      </c>
      <c r="AA68" s="14" t="s">
        <v>710</v>
      </c>
    </row>
    <row r="69" spans="1:27" ht="12" customHeight="1" x14ac:dyDescent="0.2">
      <c r="A69" s="25">
        <v>67</v>
      </c>
      <c r="B69" s="25">
        <v>1983</v>
      </c>
      <c r="C69" s="25" t="s">
        <v>29</v>
      </c>
      <c r="D69" s="26" t="s">
        <v>14</v>
      </c>
      <c r="E69" s="27" t="str">
        <f t="shared" si="1"/>
        <v>Chateau Latour Premier Cru Classe, Pauillac</v>
      </c>
      <c r="F69" s="28"/>
      <c r="G69" s="26" t="s">
        <v>15</v>
      </c>
      <c r="H69" s="29">
        <v>2</v>
      </c>
      <c r="I69" s="26" t="s">
        <v>16</v>
      </c>
      <c r="J69" s="26" t="s">
        <v>17</v>
      </c>
      <c r="K69" s="30">
        <v>560</v>
      </c>
      <c r="L69" s="30">
        <v>650</v>
      </c>
      <c r="M69" s="28" t="s">
        <v>259</v>
      </c>
      <c r="Z69" s="18" t="s">
        <v>38</v>
      </c>
      <c r="AA69" s="14" t="s">
        <v>711</v>
      </c>
    </row>
    <row r="70" spans="1:27" ht="12" customHeight="1" x14ac:dyDescent="0.2">
      <c r="A70" s="25">
        <v>68</v>
      </c>
      <c r="B70" s="25">
        <v>1985</v>
      </c>
      <c r="C70" s="25" t="s">
        <v>29</v>
      </c>
      <c r="D70" s="26" t="s">
        <v>14</v>
      </c>
      <c r="E70" s="27" t="str">
        <f t="shared" si="1"/>
        <v>Mouton Baron Philippe, Pauillac (Magnum)</v>
      </c>
      <c r="F70" s="28"/>
      <c r="G70" s="26" t="s">
        <v>20</v>
      </c>
      <c r="H70" s="29">
        <v>1</v>
      </c>
      <c r="I70" s="26" t="s">
        <v>18</v>
      </c>
      <c r="J70" s="26" t="s">
        <v>17</v>
      </c>
      <c r="K70" s="30">
        <v>70</v>
      </c>
      <c r="L70" s="30">
        <v>100</v>
      </c>
      <c r="M70" s="28" t="s">
        <v>256</v>
      </c>
      <c r="Z70" s="18" t="s">
        <v>304</v>
      </c>
      <c r="AA70" s="14" t="s">
        <v>712</v>
      </c>
    </row>
    <row r="71" spans="1:27" ht="12" customHeight="1" x14ac:dyDescent="0.2">
      <c r="A71" s="25">
        <v>69</v>
      </c>
      <c r="B71" s="25">
        <v>1986</v>
      </c>
      <c r="C71" s="25" t="s">
        <v>29</v>
      </c>
      <c r="D71" s="26" t="s">
        <v>14</v>
      </c>
      <c r="E71" s="27" t="str">
        <f t="shared" si="1"/>
        <v>Chateau Haut-Brion Premier Cru Classe, Pessac-Leognan</v>
      </c>
      <c r="F71" s="28"/>
      <c r="G71" s="26" t="s">
        <v>15</v>
      </c>
      <c r="H71" s="29">
        <v>12</v>
      </c>
      <c r="I71" s="26" t="s">
        <v>16</v>
      </c>
      <c r="J71" s="26" t="s">
        <v>17</v>
      </c>
      <c r="K71" s="30">
        <v>3400</v>
      </c>
      <c r="L71" s="30">
        <v>4400</v>
      </c>
      <c r="M71" s="28" t="s">
        <v>260</v>
      </c>
      <c r="Z71" s="18" t="s">
        <v>299</v>
      </c>
      <c r="AA71" s="14" t="s">
        <v>713</v>
      </c>
    </row>
    <row r="72" spans="1:27" ht="12" customHeight="1" x14ac:dyDescent="0.2">
      <c r="A72" s="25">
        <v>70</v>
      </c>
      <c r="B72" s="25">
        <v>1986</v>
      </c>
      <c r="C72" s="25" t="s">
        <v>29</v>
      </c>
      <c r="D72" s="26" t="s">
        <v>14</v>
      </c>
      <c r="E72" s="27" t="str">
        <f t="shared" si="1"/>
        <v>Chateau Rauzan-Segla 2eme Cru Classe, Margaux</v>
      </c>
      <c r="F72" s="28"/>
      <c r="G72" s="26" t="s">
        <v>15</v>
      </c>
      <c r="H72" s="29">
        <v>3</v>
      </c>
      <c r="I72" s="26" t="s">
        <v>16</v>
      </c>
      <c r="J72" s="26" t="s">
        <v>17</v>
      </c>
      <c r="K72" s="30">
        <v>200</v>
      </c>
      <c r="L72" s="30">
        <v>300</v>
      </c>
      <c r="M72" s="28" t="s">
        <v>258</v>
      </c>
      <c r="Z72" s="18" t="s">
        <v>75</v>
      </c>
      <c r="AA72" s="14" t="s">
        <v>714</v>
      </c>
    </row>
    <row r="73" spans="1:27" ht="12" customHeight="1" x14ac:dyDescent="0.2">
      <c r="A73" s="25">
        <v>71</v>
      </c>
      <c r="B73" s="25">
        <v>1986</v>
      </c>
      <c r="C73" s="25" t="s">
        <v>29</v>
      </c>
      <c r="D73" s="26" t="s">
        <v>14</v>
      </c>
      <c r="E73" s="27" t="str">
        <f t="shared" si="1"/>
        <v>Chateau Pichon Longueville Comtesse de Lalande 2eme Cru Classe, Pauillac</v>
      </c>
      <c r="F73" s="28"/>
      <c r="G73" s="26" t="s">
        <v>15</v>
      </c>
      <c r="H73" s="29">
        <v>12</v>
      </c>
      <c r="I73" s="26" t="s">
        <v>16</v>
      </c>
      <c r="J73" s="26" t="s">
        <v>17</v>
      </c>
      <c r="K73" s="30">
        <v>1400</v>
      </c>
      <c r="L73" s="30">
        <v>2000</v>
      </c>
      <c r="M73" s="28" t="s">
        <v>260</v>
      </c>
      <c r="Z73" s="18" t="s">
        <v>305</v>
      </c>
      <c r="AA73" s="14" t="s">
        <v>715</v>
      </c>
    </row>
    <row r="74" spans="1:27" ht="12" customHeight="1" x14ac:dyDescent="0.2">
      <c r="A74" s="25">
        <v>72</v>
      </c>
      <c r="B74" s="25">
        <v>1986</v>
      </c>
      <c r="C74" s="25" t="s">
        <v>29</v>
      </c>
      <c r="D74" s="26" t="s">
        <v>14</v>
      </c>
      <c r="E74" s="27" t="str">
        <f t="shared" si="1"/>
        <v>Chateau Lynch-Bages 5eme Cru Classe, Pauillac</v>
      </c>
      <c r="F74" s="28"/>
      <c r="G74" s="26" t="s">
        <v>15</v>
      </c>
      <c r="H74" s="29">
        <v>12</v>
      </c>
      <c r="I74" s="26" t="s">
        <v>16</v>
      </c>
      <c r="J74" s="26" t="s">
        <v>17</v>
      </c>
      <c r="K74" s="30">
        <v>1000</v>
      </c>
      <c r="L74" s="30">
        <v>1500</v>
      </c>
      <c r="M74" s="28" t="s">
        <v>260</v>
      </c>
      <c r="Z74" s="18" t="s">
        <v>46</v>
      </c>
      <c r="AA74" s="14" t="s">
        <v>716</v>
      </c>
    </row>
    <row r="75" spans="1:27" ht="12" customHeight="1" x14ac:dyDescent="0.2">
      <c r="A75" s="25">
        <v>73</v>
      </c>
      <c r="B75" s="25">
        <v>1988</v>
      </c>
      <c r="C75" s="25" t="s">
        <v>29</v>
      </c>
      <c r="D75" s="26" t="s">
        <v>14</v>
      </c>
      <c r="E75" s="27" t="str">
        <f t="shared" si="1"/>
        <v>Chateau Pichon Longueville Comtesse de Lalande 2eme Cru Classe, Pauillac</v>
      </c>
      <c r="F75" s="28"/>
      <c r="G75" s="26" t="s">
        <v>15</v>
      </c>
      <c r="H75" s="29">
        <v>12</v>
      </c>
      <c r="I75" s="26" t="s">
        <v>16</v>
      </c>
      <c r="J75" s="26" t="s">
        <v>17</v>
      </c>
      <c r="K75" s="30">
        <v>1000</v>
      </c>
      <c r="L75" s="30">
        <v>1500</v>
      </c>
      <c r="M75" s="28" t="s">
        <v>260</v>
      </c>
      <c r="Z75" s="18" t="s">
        <v>305</v>
      </c>
      <c r="AA75" s="14" t="s">
        <v>717</v>
      </c>
    </row>
    <row r="76" spans="1:27" ht="12" customHeight="1" x14ac:dyDescent="0.2">
      <c r="A76" s="25">
        <v>74</v>
      </c>
      <c r="B76" s="25">
        <v>1988</v>
      </c>
      <c r="C76" s="25" t="s">
        <v>29</v>
      </c>
      <c r="D76" s="26" t="s">
        <v>14</v>
      </c>
      <c r="E76" s="27" t="str">
        <f t="shared" si="1"/>
        <v>Chateau Gruaud Larose 2eme Cru Classe, Saint-Julien</v>
      </c>
      <c r="F76" s="28"/>
      <c r="G76" s="26" t="s">
        <v>15</v>
      </c>
      <c r="H76" s="29">
        <v>12</v>
      </c>
      <c r="I76" s="26" t="s">
        <v>18</v>
      </c>
      <c r="J76" s="26" t="s">
        <v>17</v>
      </c>
      <c r="K76" s="30">
        <v>600</v>
      </c>
      <c r="L76" s="30">
        <v>800</v>
      </c>
      <c r="M76" s="28" t="s">
        <v>260</v>
      </c>
      <c r="Z76" s="18" t="s">
        <v>80</v>
      </c>
      <c r="AA76" s="14" t="s">
        <v>718</v>
      </c>
    </row>
    <row r="77" spans="1:27" ht="12" customHeight="1" x14ac:dyDescent="0.2">
      <c r="A77" s="25">
        <v>75</v>
      </c>
      <c r="B77" s="25">
        <v>1988</v>
      </c>
      <c r="C77" s="25" t="s">
        <v>29</v>
      </c>
      <c r="D77" s="26" t="s">
        <v>14</v>
      </c>
      <c r="E77" s="27" t="str">
        <f t="shared" si="1"/>
        <v>Chateau Lagrange 4eme Cru Classe, Saint-Julien</v>
      </c>
      <c r="F77" s="28"/>
      <c r="G77" s="26" t="s">
        <v>15</v>
      </c>
      <c r="H77" s="29">
        <v>12</v>
      </c>
      <c r="I77" s="26" t="s">
        <v>18</v>
      </c>
      <c r="J77" s="26" t="s">
        <v>17</v>
      </c>
      <c r="K77" s="30">
        <v>400</v>
      </c>
      <c r="L77" s="30">
        <v>600</v>
      </c>
      <c r="M77" s="28" t="s">
        <v>260</v>
      </c>
      <c r="Z77" s="18" t="s">
        <v>306</v>
      </c>
      <c r="AA77" s="14" t="s">
        <v>719</v>
      </c>
    </row>
    <row r="78" spans="1:27" ht="12" customHeight="1" x14ac:dyDescent="0.2">
      <c r="A78" s="25">
        <v>76</v>
      </c>
      <c r="B78" s="25">
        <v>1988</v>
      </c>
      <c r="C78" s="25" t="s">
        <v>29</v>
      </c>
      <c r="D78" s="26" t="s">
        <v>14</v>
      </c>
      <c r="E78" s="27" t="str">
        <f t="shared" si="1"/>
        <v>Chateau de Fieuzal, Rouge Cru Classe, Pessac-Leognan</v>
      </c>
      <c r="F78" s="28"/>
      <c r="G78" s="26" t="s">
        <v>15</v>
      </c>
      <c r="H78" s="29">
        <v>6</v>
      </c>
      <c r="I78" s="26" t="s">
        <v>18</v>
      </c>
      <c r="J78" s="26" t="s">
        <v>17</v>
      </c>
      <c r="K78" s="30">
        <v>150</v>
      </c>
      <c r="L78" s="30">
        <v>200</v>
      </c>
      <c r="M78" s="28" t="s">
        <v>260</v>
      </c>
      <c r="Z78" s="18" t="s">
        <v>307</v>
      </c>
      <c r="AA78" s="14" t="s">
        <v>720</v>
      </c>
    </row>
    <row r="79" spans="1:27" ht="12" customHeight="1" x14ac:dyDescent="0.2">
      <c r="A79" s="25">
        <v>77</v>
      </c>
      <c r="B79" s="25">
        <v>1989</v>
      </c>
      <c r="C79" s="25" t="s">
        <v>29</v>
      </c>
      <c r="D79" s="26" t="s">
        <v>14</v>
      </c>
      <c r="E79" s="27" t="str">
        <f t="shared" si="1"/>
        <v>Chateau Montrose 2eme Cru Classe, Saint-Estephe</v>
      </c>
      <c r="F79" s="28"/>
      <c r="G79" s="26" t="s">
        <v>15</v>
      </c>
      <c r="H79" s="29">
        <v>12</v>
      </c>
      <c r="I79" s="26" t="s">
        <v>16</v>
      </c>
      <c r="J79" s="26" t="s">
        <v>17</v>
      </c>
      <c r="K79" s="30">
        <v>3400</v>
      </c>
      <c r="L79" s="30">
        <v>4200</v>
      </c>
      <c r="M79" s="28" t="s">
        <v>264</v>
      </c>
      <c r="Z79" s="18" t="s">
        <v>39</v>
      </c>
      <c r="AA79" s="14" t="s">
        <v>721</v>
      </c>
    </row>
    <row r="80" spans="1:27" ht="12" customHeight="1" x14ac:dyDescent="0.2">
      <c r="A80" s="25">
        <v>78</v>
      </c>
      <c r="B80" s="25">
        <v>1989</v>
      </c>
      <c r="C80" s="25" t="s">
        <v>29</v>
      </c>
      <c r="D80" s="26" t="s">
        <v>14</v>
      </c>
      <c r="E80" s="27" t="str">
        <f t="shared" si="1"/>
        <v>Chateau La Lagune 3eme Cru Classe, Haut-Medoc</v>
      </c>
      <c r="F80" s="28"/>
      <c r="G80" s="26" t="s">
        <v>15</v>
      </c>
      <c r="H80" s="29">
        <v>12</v>
      </c>
      <c r="I80" s="26" t="s">
        <v>16</v>
      </c>
      <c r="J80" s="26" t="s">
        <v>17</v>
      </c>
      <c r="K80" s="30">
        <v>600</v>
      </c>
      <c r="L80" s="30">
        <v>800</v>
      </c>
      <c r="M80" s="28" t="s">
        <v>260</v>
      </c>
      <c r="Z80" s="18" t="s">
        <v>72</v>
      </c>
      <c r="AA80" s="14" t="s">
        <v>722</v>
      </c>
    </row>
    <row r="81" spans="1:27" ht="12" customHeight="1" x14ac:dyDescent="0.2">
      <c r="A81" s="25">
        <v>79</v>
      </c>
      <c r="B81" s="25">
        <v>1989</v>
      </c>
      <c r="C81" s="25" t="s">
        <v>29</v>
      </c>
      <c r="D81" s="26" t="s">
        <v>14</v>
      </c>
      <c r="E81" s="27" t="str">
        <f t="shared" si="1"/>
        <v>Chateau Beychevelle 4eme Cru Classe, Saint-Julien</v>
      </c>
      <c r="F81" s="28"/>
      <c r="G81" s="26" t="s">
        <v>15</v>
      </c>
      <c r="H81" s="29">
        <v>12</v>
      </c>
      <c r="I81" s="26" t="s">
        <v>16</v>
      </c>
      <c r="J81" s="26" t="s">
        <v>17</v>
      </c>
      <c r="K81" s="30">
        <v>900</v>
      </c>
      <c r="L81" s="30">
        <v>1300</v>
      </c>
      <c r="M81" s="28" t="s">
        <v>260</v>
      </c>
      <c r="Z81" s="18" t="s">
        <v>308</v>
      </c>
      <c r="AA81" s="14" t="s">
        <v>723</v>
      </c>
    </row>
    <row r="82" spans="1:27" ht="12" customHeight="1" x14ac:dyDescent="0.2">
      <c r="A82" s="25">
        <v>80</v>
      </c>
      <c r="B82" s="25">
        <v>1989</v>
      </c>
      <c r="C82" s="25" t="s">
        <v>29</v>
      </c>
      <c r="D82" s="26" t="s">
        <v>14</v>
      </c>
      <c r="E82" s="27" t="str">
        <f t="shared" si="1"/>
        <v>Chateau de Fieuzal, Rouge Cru Classe, Pessac-Leognan</v>
      </c>
      <c r="F82" s="28"/>
      <c r="G82" s="26" t="s">
        <v>15</v>
      </c>
      <c r="H82" s="29">
        <v>12</v>
      </c>
      <c r="I82" s="26" t="s">
        <v>18</v>
      </c>
      <c r="J82" s="26" t="s">
        <v>17</v>
      </c>
      <c r="K82" s="30">
        <v>300</v>
      </c>
      <c r="L82" s="30">
        <v>400</v>
      </c>
      <c r="M82" s="28" t="s">
        <v>260</v>
      </c>
      <c r="Z82" s="18" t="s">
        <v>307</v>
      </c>
      <c r="AA82" s="14" t="s">
        <v>724</v>
      </c>
    </row>
    <row r="83" spans="1:27" ht="12" customHeight="1" x14ac:dyDescent="0.2">
      <c r="A83" s="25">
        <v>81</v>
      </c>
      <c r="B83" s="25">
        <v>1989</v>
      </c>
      <c r="C83" s="25" t="s">
        <v>29</v>
      </c>
      <c r="D83" s="26" t="s">
        <v>14</v>
      </c>
      <c r="E83" s="27" t="str">
        <f t="shared" si="1"/>
        <v>Chateau Sociando-Mallet, Haut-Medoc</v>
      </c>
      <c r="F83" s="28"/>
      <c r="G83" s="26" t="s">
        <v>15</v>
      </c>
      <c r="H83" s="29">
        <v>12</v>
      </c>
      <c r="I83" s="26" t="s">
        <v>18</v>
      </c>
      <c r="J83" s="26" t="s">
        <v>17</v>
      </c>
      <c r="K83" s="30">
        <v>500</v>
      </c>
      <c r="L83" s="30">
        <v>700</v>
      </c>
      <c r="M83" s="28" t="s">
        <v>260</v>
      </c>
      <c r="Z83" s="18" t="s">
        <v>309</v>
      </c>
      <c r="AA83" s="14" t="s">
        <v>725</v>
      </c>
    </row>
    <row r="84" spans="1:27" ht="12" customHeight="1" x14ac:dyDescent="0.2">
      <c r="A84" s="25">
        <v>82</v>
      </c>
      <c r="B84" s="25">
        <v>1990</v>
      </c>
      <c r="C84" s="25" t="s">
        <v>29</v>
      </c>
      <c r="D84" s="26" t="s">
        <v>14</v>
      </c>
      <c r="E84" s="27" t="str">
        <f t="shared" si="1"/>
        <v>Chateau La Lagune 3eme Cru Classe, Haut-Medoc</v>
      </c>
      <c r="F84" s="28"/>
      <c r="G84" s="26" t="s">
        <v>15</v>
      </c>
      <c r="H84" s="29">
        <v>12</v>
      </c>
      <c r="I84" s="26" t="s">
        <v>18</v>
      </c>
      <c r="J84" s="26" t="s">
        <v>17</v>
      </c>
      <c r="K84" s="30">
        <v>600</v>
      </c>
      <c r="L84" s="30">
        <v>800</v>
      </c>
      <c r="M84" s="28" t="s">
        <v>260</v>
      </c>
      <c r="Z84" s="18" t="s">
        <v>72</v>
      </c>
      <c r="AA84" s="14" t="s">
        <v>726</v>
      </c>
    </row>
    <row r="85" spans="1:27" ht="12" customHeight="1" x14ac:dyDescent="0.2">
      <c r="A85" s="25">
        <v>83</v>
      </c>
      <c r="B85" s="25">
        <v>1990</v>
      </c>
      <c r="C85" s="25" t="s">
        <v>29</v>
      </c>
      <c r="D85" s="26" t="s">
        <v>14</v>
      </c>
      <c r="E85" s="27" t="str">
        <f t="shared" si="1"/>
        <v>Chateau Duhart-Milon 4eme Cru Classe, Pauillac</v>
      </c>
      <c r="F85" s="28"/>
      <c r="G85" s="26" t="s">
        <v>15</v>
      </c>
      <c r="H85" s="29">
        <v>12</v>
      </c>
      <c r="I85" s="26" t="s">
        <v>18</v>
      </c>
      <c r="J85" s="26" t="s">
        <v>17</v>
      </c>
      <c r="K85" s="30">
        <v>600</v>
      </c>
      <c r="L85" s="30">
        <v>800</v>
      </c>
      <c r="M85" s="28" t="s">
        <v>260</v>
      </c>
      <c r="Z85" s="18" t="s">
        <v>310</v>
      </c>
      <c r="AA85" s="14" t="s">
        <v>727</v>
      </c>
    </row>
    <row r="86" spans="1:27" ht="12" customHeight="1" x14ac:dyDescent="0.2">
      <c r="A86" s="25">
        <v>84</v>
      </c>
      <c r="B86" s="25">
        <v>1994</v>
      </c>
      <c r="C86" s="25" t="s">
        <v>29</v>
      </c>
      <c r="D86" s="26" t="s">
        <v>14</v>
      </c>
      <c r="E86" s="27" t="str">
        <f t="shared" si="1"/>
        <v>Chateau Grand-Puy-Lacoste 5eme Cru Classe, Pauillac</v>
      </c>
      <c r="F86" s="28"/>
      <c r="G86" s="26" t="s">
        <v>15</v>
      </c>
      <c r="H86" s="29">
        <v>10</v>
      </c>
      <c r="I86" s="26" t="s">
        <v>16</v>
      </c>
      <c r="J86" s="26" t="s">
        <v>17</v>
      </c>
      <c r="K86" s="30">
        <v>400</v>
      </c>
      <c r="L86" s="30">
        <v>600</v>
      </c>
      <c r="M86" s="28" t="s">
        <v>260</v>
      </c>
      <c r="Z86" s="18" t="s">
        <v>83</v>
      </c>
      <c r="AA86" s="14" t="s">
        <v>728</v>
      </c>
    </row>
    <row r="87" spans="1:27" ht="12" customHeight="1" x14ac:dyDescent="0.2">
      <c r="A87" s="25">
        <v>85</v>
      </c>
      <c r="B87" s="25">
        <v>1995</v>
      </c>
      <c r="C87" s="25" t="s">
        <v>29</v>
      </c>
      <c r="D87" s="26" t="s">
        <v>14</v>
      </c>
      <c r="E87" s="27" t="str">
        <f t="shared" si="1"/>
        <v>Chateau Mouton Rothschild Premier Cru Classe, Pauillac</v>
      </c>
      <c r="F87" s="28"/>
      <c r="G87" s="26" t="s">
        <v>15</v>
      </c>
      <c r="H87" s="29">
        <v>12</v>
      </c>
      <c r="I87" s="26" t="s">
        <v>18</v>
      </c>
      <c r="J87" s="26" t="s">
        <v>17</v>
      </c>
      <c r="K87" s="30">
        <v>3200</v>
      </c>
      <c r="L87" s="30">
        <v>3800</v>
      </c>
      <c r="M87" s="31"/>
      <c r="Z87" s="18" t="s">
        <v>32</v>
      </c>
      <c r="AA87" s="14" t="s">
        <v>729</v>
      </c>
    </row>
    <row r="88" spans="1:27" ht="12" customHeight="1" x14ac:dyDescent="0.2">
      <c r="A88" s="25">
        <v>86</v>
      </c>
      <c r="B88" s="25">
        <v>1995</v>
      </c>
      <c r="C88" s="25" t="s">
        <v>29</v>
      </c>
      <c r="D88" s="26" t="s">
        <v>14</v>
      </c>
      <c r="E88" s="27" t="str">
        <f t="shared" si="1"/>
        <v>Chateau La Lagune 3eme Cru Classe, Haut-Medoc</v>
      </c>
      <c r="F88" s="28"/>
      <c r="G88" s="26" t="s">
        <v>15</v>
      </c>
      <c r="H88" s="29">
        <v>12</v>
      </c>
      <c r="I88" s="26" t="s">
        <v>16</v>
      </c>
      <c r="J88" s="26" t="s">
        <v>17</v>
      </c>
      <c r="K88" s="30">
        <v>500</v>
      </c>
      <c r="L88" s="30">
        <v>700</v>
      </c>
      <c r="M88" s="28" t="s">
        <v>260</v>
      </c>
      <c r="Z88" s="18" t="s">
        <v>72</v>
      </c>
      <c r="AA88" s="14" t="s">
        <v>730</v>
      </c>
    </row>
    <row r="89" spans="1:27" ht="12" customHeight="1" x14ac:dyDescent="0.2">
      <c r="A89" s="25">
        <v>87</v>
      </c>
      <c r="B89" s="25">
        <v>1995</v>
      </c>
      <c r="C89" s="25" t="s">
        <v>29</v>
      </c>
      <c r="D89" s="26" t="s">
        <v>14</v>
      </c>
      <c r="E89" s="27" t="str">
        <f t="shared" si="1"/>
        <v>Chateau Pontet-Canet 5eme Cru Classe, Pauillac</v>
      </c>
      <c r="F89" s="28"/>
      <c r="G89" s="26" t="s">
        <v>15</v>
      </c>
      <c r="H89" s="29">
        <v>12</v>
      </c>
      <c r="I89" s="26" t="s">
        <v>16</v>
      </c>
      <c r="J89" s="26" t="s">
        <v>17</v>
      </c>
      <c r="K89" s="30">
        <v>750</v>
      </c>
      <c r="L89" s="30">
        <v>950</v>
      </c>
      <c r="M89" s="28" t="s">
        <v>257</v>
      </c>
      <c r="Z89" s="18" t="s">
        <v>61</v>
      </c>
      <c r="AA89" s="14" t="s">
        <v>731</v>
      </c>
    </row>
    <row r="90" spans="1:27" ht="12" customHeight="1" x14ac:dyDescent="0.2">
      <c r="A90" s="25">
        <v>88</v>
      </c>
      <c r="B90" s="25">
        <v>1995</v>
      </c>
      <c r="C90" s="25" t="s">
        <v>29</v>
      </c>
      <c r="D90" s="26" t="s">
        <v>14</v>
      </c>
      <c r="E90" s="27" t="str">
        <f t="shared" si="1"/>
        <v>Chateau Pontet-Canet 5eme Cru Classe, Pauillac</v>
      </c>
      <c r="F90" s="28"/>
      <c r="G90" s="26" t="s">
        <v>15</v>
      </c>
      <c r="H90" s="29">
        <v>12</v>
      </c>
      <c r="I90" s="26" t="s">
        <v>16</v>
      </c>
      <c r="J90" s="26" t="s">
        <v>17</v>
      </c>
      <c r="K90" s="30">
        <v>700</v>
      </c>
      <c r="L90" s="30">
        <v>900</v>
      </c>
      <c r="M90" s="28" t="s">
        <v>257</v>
      </c>
      <c r="Z90" s="18" t="s">
        <v>61</v>
      </c>
      <c r="AA90" s="14" t="s">
        <v>732</v>
      </c>
    </row>
    <row r="91" spans="1:27" ht="12" customHeight="1" x14ac:dyDescent="0.2">
      <c r="A91" s="25">
        <v>89</v>
      </c>
      <c r="B91" s="25">
        <v>1995</v>
      </c>
      <c r="C91" s="25" t="s">
        <v>29</v>
      </c>
      <c r="D91" s="26" t="s">
        <v>14</v>
      </c>
      <c r="E91" s="27" t="str">
        <f t="shared" si="1"/>
        <v>Chateau Potensac, Medoc</v>
      </c>
      <c r="F91" s="28"/>
      <c r="G91" s="26" t="s">
        <v>15</v>
      </c>
      <c r="H91" s="29">
        <v>12</v>
      </c>
      <c r="I91" s="26" t="s">
        <v>18</v>
      </c>
      <c r="J91" s="26" t="s">
        <v>17</v>
      </c>
      <c r="K91" s="30">
        <v>200</v>
      </c>
      <c r="L91" s="30">
        <v>300</v>
      </c>
      <c r="M91" s="31"/>
      <c r="Z91" s="18" t="s">
        <v>311</v>
      </c>
      <c r="AA91" s="14" t="s">
        <v>733</v>
      </c>
    </row>
    <row r="92" spans="1:27" ht="12" customHeight="1" x14ac:dyDescent="0.2">
      <c r="A92" s="25">
        <v>90</v>
      </c>
      <c r="B92" s="25">
        <v>1995</v>
      </c>
      <c r="C92" s="25" t="s">
        <v>29</v>
      </c>
      <c r="D92" s="26" t="s">
        <v>14</v>
      </c>
      <c r="E92" s="27" t="str">
        <f t="shared" si="1"/>
        <v>Chateau Potensac, Medoc</v>
      </c>
      <c r="F92" s="28"/>
      <c r="G92" s="26" t="s">
        <v>15</v>
      </c>
      <c r="H92" s="29">
        <v>12</v>
      </c>
      <c r="I92" s="26" t="s">
        <v>18</v>
      </c>
      <c r="J92" s="26" t="s">
        <v>17</v>
      </c>
      <c r="K92" s="30">
        <v>200</v>
      </c>
      <c r="L92" s="30">
        <v>300</v>
      </c>
      <c r="M92" s="31"/>
      <c r="Z92" s="18" t="s">
        <v>311</v>
      </c>
      <c r="AA92" s="14" t="s">
        <v>734</v>
      </c>
    </row>
    <row r="93" spans="1:27" ht="12" customHeight="1" x14ac:dyDescent="0.2">
      <c r="A93" s="25">
        <v>91</v>
      </c>
      <c r="B93" s="25">
        <v>1996</v>
      </c>
      <c r="C93" s="25" t="s">
        <v>29</v>
      </c>
      <c r="D93" s="26" t="s">
        <v>14</v>
      </c>
      <c r="E93" s="27" t="str">
        <f t="shared" si="1"/>
        <v>Chateau Haut-Brion Premier Cru Classe, Pessac-Leognan</v>
      </c>
      <c r="F93" s="28"/>
      <c r="G93" s="26" t="s">
        <v>15</v>
      </c>
      <c r="H93" s="29">
        <v>12</v>
      </c>
      <c r="I93" s="26" t="s">
        <v>18</v>
      </c>
      <c r="J93" s="26" t="s">
        <v>17</v>
      </c>
      <c r="K93" s="30">
        <v>3000</v>
      </c>
      <c r="L93" s="30">
        <v>4000</v>
      </c>
      <c r="M93" s="28" t="s">
        <v>257</v>
      </c>
      <c r="Z93" s="18" t="s">
        <v>299</v>
      </c>
      <c r="AA93" s="14" t="s">
        <v>735</v>
      </c>
    </row>
    <row r="94" spans="1:27" ht="12" customHeight="1" x14ac:dyDescent="0.2">
      <c r="A94" s="25">
        <v>92</v>
      </c>
      <c r="B94" s="25">
        <v>1996</v>
      </c>
      <c r="C94" s="25" t="s">
        <v>29</v>
      </c>
      <c r="D94" s="26" t="s">
        <v>14</v>
      </c>
      <c r="E94" s="27" t="str">
        <f t="shared" si="1"/>
        <v>Chateau Lagrange 3eme Cru Classe, Saint-Julien</v>
      </c>
      <c r="F94" s="28"/>
      <c r="G94" s="26" t="s">
        <v>15</v>
      </c>
      <c r="H94" s="29">
        <v>12</v>
      </c>
      <c r="I94" s="26" t="s">
        <v>16</v>
      </c>
      <c r="J94" s="26" t="s">
        <v>17</v>
      </c>
      <c r="K94" s="30">
        <v>400</v>
      </c>
      <c r="L94" s="30">
        <v>600</v>
      </c>
      <c r="M94" s="28" t="s">
        <v>260</v>
      </c>
      <c r="Z94" s="18" t="s">
        <v>312</v>
      </c>
      <c r="AA94" s="14" t="s">
        <v>736</v>
      </c>
    </row>
    <row r="95" spans="1:27" ht="12" customHeight="1" x14ac:dyDescent="0.2">
      <c r="A95" s="25">
        <v>93</v>
      </c>
      <c r="B95" s="25">
        <v>1996</v>
      </c>
      <c r="C95" s="25" t="s">
        <v>29</v>
      </c>
      <c r="D95" s="26" t="s">
        <v>14</v>
      </c>
      <c r="E95" s="27" t="str">
        <f t="shared" si="1"/>
        <v>Chateau Duhart-Milon 4eme Cru Classe, Pauillac</v>
      </c>
      <c r="F95" s="28"/>
      <c r="G95" s="26" t="s">
        <v>15</v>
      </c>
      <c r="H95" s="29">
        <v>12</v>
      </c>
      <c r="I95" s="26" t="s">
        <v>18</v>
      </c>
      <c r="J95" s="26" t="s">
        <v>17</v>
      </c>
      <c r="K95" s="30">
        <v>480</v>
      </c>
      <c r="L95" s="30">
        <v>650</v>
      </c>
      <c r="M95" s="28" t="s">
        <v>260</v>
      </c>
      <c r="Z95" s="18" t="s">
        <v>310</v>
      </c>
      <c r="AA95" s="14" t="s">
        <v>737</v>
      </c>
    </row>
    <row r="96" spans="1:27" ht="12" customHeight="1" x14ac:dyDescent="0.2">
      <c r="A96" s="25">
        <v>94</v>
      </c>
      <c r="B96" s="25">
        <v>1996</v>
      </c>
      <c r="C96" s="25" t="s">
        <v>29</v>
      </c>
      <c r="D96" s="26" t="s">
        <v>14</v>
      </c>
      <c r="E96" s="27" t="str">
        <f t="shared" si="1"/>
        <v>Chateau Cantemerle 5eme Cru Classe, Haut-Medoc</v>
      </c>
      <c r="F96" s="28"/>
      <c r="G96" s="26" t="s">
        <v>15</v>
      </c>
      <c r="H96" s="29">
        <v>12</v>
      </c>
      <c r="I96" s="26" t="s">
        <v>18</v>
      </c>
      <c r="J96" s="26" t="s">
        <v>17</v>
      </c>
      <c r="K96" s="30">
        <v>300</v>
      </c>
      <c r="L96" s="30">
        <v>400</v>
      </c>
      <c r="M96" s="28" t="s">
        <v>260</v>
      </c>
      <c r="Z96" s="18" t="s">
        <v>313</v>
      </c>
      <c r="AA96" s="14" t="s">
        <v>738</v>
      </c>
    </row>
    <row r="97" spans="1:27" ht="12" customHeight="1" x14ac:dyDescent="0.2">
      <c r="A97" s="25">
        <v>95</v>
      </c>
      <c r="B97" s="25">
        <v>1996</v>
      </c>
      <c r="C97" s="25" t="s">
        <v>29</v>
      </c>
      <c r="D97" s="26" t="s">
        <v>14</v>
      </c>
      <c r="E97" s="27" t="str">
        <f t="shared" si="1"/>
        <v>Chateau Gloria, Saint-Julien</v>
      </c>
      <c r="F97" s="28"/>
      <c r="G97" s="26" t="s">
        <v>15</v>
      </c>
      <c r="H97" s="29">
        <v>12</v>
      </c>
      <c r="I97" s="26" t="s">
        <v>16</v>
      </c>
      <c r="J97" s="26" t="s">
        <v>17</v>
      </c>
      <c r="K97" s="30">
        <v>280</v>
      </c>
      <c r="L97" s="30">
        <v>320</v>
      </c>
      <c r="M97" s="28" t="s">
        <v>260</v>
      </c>
      <c r="Z97" s="18" t="s">
        <v>314</v>
      </c>
      <c r="AA97" s="14" t="s">
        <v>739</v>
      </c>
    </row>
    <row r="98" spans="1:27" ht="12" customHeight="1" x14ac:dyDescent="0.2">
      <c r="A98" s="25">
        <v>96</v>
      </c>
      <c r="B98" s="25">
        <v>1998</v>
      </c>
      <c r="C98" s="25" t="s">
        <v>29</v>
      </c>
      <c r="D98" s="26" t="s">
        <v>14</v>
      </c>
      <c r="E98" s="27" t="str">
        <f t="shared" si="1"/>
        <v>Cos d'Estournel 2eme Cru Classe, Saint-Estephe (Double Magnums)</v>
      </c>
      <c r="F98" s="28"/>
      <c r="G98" s="26" t="s">
        <v>91</v>
      </c>
      <c r="H98" s="29">
        <v>2</v>
      </c>
      <c r="I98" s="26" t="s">
        <v>16</v>
      </c>
      <c r="J98" s="26" t="s">
        <v>17</v>
      </c>
      <c r="K98" s="30">
        <v>750</v>
      </c>
      <c r="L98" s="30">
        <v>950</v>
      </c>
      <c r="M98" s="28" t="s">
        <v>257</v>
      </c>
      <c r="Z98" s="18" t="s">
        <v>315</v>
      </c>
      <c r="AA98" s="14" t="s">
        <v>740</v>
      </c>
    </row>
    <row r="99" spans="1:27" ht="12" customHeight="1" x14ac:dyDescent="0.2">
      <c r="A99" s="25">
        <v>97</v>
      </c>
      <c r="B99" s="25">
        <v>1998</v>
      </c>
      <c r="C99" s="25" t="s">
        <v>29</v>
      </c>
      <c r="D99" s="26" t="s">
        <v>14</v>
      </c>
      <c r="E99" s="27" t="str">
        <f t="shared" si="1"/>
        <v>Chateau de Fieuzal, Rouge Cru Classe, Pessac-Leognan</v>
      </c>
      <c r="F99" s="28"/>
      <c r="G99" s="26" t="s">
        <v>15</v>
      </c>
      <c r="H99" s="29">
        <v>12</v>
      </c>
      <c r="I99" s="26" t="s">
        <v>16</v>
      </c>
      <c r="J99" s="26" t="s">
        <v>17</v>
      </c>
      <c r="K99" s="30">
        <v>200</v>
      </c>
      <c r="L99" s="30">
        <v>300</v>
      </c>
      <c r="M99" s="28" t="s">
        <v>260</v>
      </c>
      <c r="Z99" s="18" t="s">
        <v>307</v>
      </c>
      <c r="AA99" s="14" t="s">
        <v>741</v>
      </c>
    </row>
    <row r="100" spans="1:27" ht="12" customHeight="1" x14ac:dyDescent="0.2">
      <c r="A100" s="25">
        <v>98</v>
      </c>
      <c r="B100" s="25">
        <v>1998</v>
      </c>
      <c r="C100" s="25" t="s">
        <v>29</v>
      </c>
      <c r="D100" s="26" t="s">
        <v>14</v>
      </c>
      <c r="E100" s="27" t="str">
        <f t="shared" si="1"/>
        <v>Chateau Phelan Segur, Saint-Estephe</v>
      </c>
      <c r="F100" s="28"/>
      <c r="G100" s="26" t="s">
        <v>15</v>
      </c>
      <c r="H100" s="29">
        <v>6</v>
      </c>
      <c r="I100" s="26" t="s">
        <v>16</v>
      </c>
      <c r="J100" s="26" t="s">
        <v>17</v>
      </c>
      <c r="K100" s="30">
        <v>160</v>
      </c>
      <c r="L100" s="30">
        <v>220</v>
      </c>
      <c r="M100" s="28" t="s">
        <v>265</v>
      </c>
      <c r="Z100" s="18" t="s">
        <v>316</v>
      </c>
      <c r="AA100" s="14" t="s">
        <v>742</v>
      </c>
    </row>
    <row r="101" spans="1:27" ht="12" customHeight="1" x14ac:dyDescent="0.2">
      <c r="A101" s="25">
        <v>99</v>
      </c>
      <c r="B101" s="25">
        <v>1999</v>
      </c>
      <c r="C101" s="25" t="s">
        <v>29</v>
      </c>
      <c r="D101" s="26" t="s">
        <v>14</v>
      </c>
      <c r="E101" s="27" t="str">
        <f t="shared" si="1"/>
        <v>Chateau Leoville Las Cases 2eme Cru Classe, Saint-Julien</v>
      </c>
      <c r="F101" s="28"/>
      <c r="G101" s="26" t="s">
        <v>15</v>
      </c>
      <c r="H101" s="29">
        <v>9</v>
      </c>
      <c r="I101" s="26" t="s">
        <v>16</v>
      </c>
      <c r="J101" s="26" t="s">
        <v>17</v>
      </c>
      <c r="K101" s="30">
        <v>750</v>
      </c>
      <c r="L101" s="30">
        <v>950</v>
      </c>
      <c r="M101" s="28" t="s">
        <v>260</v>
      </c>
      <c r="Z101" s="18" t="s">
        <v>317</v>
      </c>
      <c r="AA101" s="14" t="s">
        <v>743</v>
      </c>
    </row>
    <row r="102" spans="1:27" ht="12" customHeight="1" x14ac:dyDescent="0.2">
      <c r="A102" s="25">
        <v>100</v>
      </c>
      <c r="B102" s="25">
        <v>1999</v>
      </c>
      <c r="C102" s="25" t="s">
        <v>29</v>
      </c>
      <c r="D102" s="26" t="s">
        <v>14</v>
      </c>
      <c r="E102" s="27" t="str">
        <f t="shared" si="1"/>
        <v>Chateau Montrose 2eme Cru Classe, Saint-Estephe</v>
      </c>
      <c r="F102" s="28"/>
      <c r="G102" s="26" t="s">
        <v>15</v>
      </c>
      <c r="H102" s="29">
        <v>12</v>
      </c>
      <c r="I102" s="26" t="s">
        <v>18</v>
      </c>
      <c r="J102" s="26" t="s">
        <v>17</v>
      </c>
      <c r="K102" s="30">
        <v>600</v>
      </c>
      <c r="L102" s="30">
        <v>900</v>
      </c>
      <c r="M102" s="28" t="s">
        <v>257</v>
      </c>
      <c r="Z102" s="18" t="s">
        <v>39</v>
      </c>
      <c r="AA102" s="14" t="s">
        <v>744</v>
      </c>
    </row>
    <row r="103" spans="1:27" ht="12" customHeight="1" x14ac:dyDescent="0.2">
      <c r="A103" s="25">
        <v>101</v>
      </c>
      <c r="B103" s="25">
        <v>1999</v>
      </c>
      <c r="C103" s="25" t="s">
        <v>29</v>
      </c>
      <c r="D103" s="26" t="s">
        <v>14</v>
      </c>
      <c r="E103" s="27" t="str">
        <f t="shared" si="1"/>
        <v>Chateau Pontet-Canet 5eme Cru Classe, Pauillac</v>
      </c>
      <c r="F103" s="28"/>
      <c r="G103" s="26" t="s">
        <v>15</v>
      </c>
      <c r="H103" s="29">
        <v>12</v>
      </c>
      <c r="I103" s="26" t="s">
        <v>16</v>
      </c>
      <c r="J103" s="26" t="s">
        <v>17</v>
      </c>
      <c r="K103" s="30">
        <v>650</v>
      </c>
      <c r="L103" s="30">
        <v>850</v>
      </c>
      <c r="M103" s="28" t="s">
        <v>260</v>
      </c>
      <c r="Z103" s="18" t="s">
        <v>61</v>
      </c>
      <c r="AA103" s="14" t="s">
        <v>745</v>
      </c>
    </row>
    <row r="104" spans="1:27" ht="12" customHeight="1" x14ac:dyDescent="0.2">
      <c r="A104" s="25">
        <v>102</v>
      </c>
      <c r="B104" s="25">
        <v>1999</v>
      </c>
      <c r="C104" s="25" t="s">
        <v>29</v>
      </c>
      <c r="D104" s="26" t="s">
        <v>14</v>
      </c>
      <c r="E104" s="27" t="str">
        <f t="shared" si="1"/>
        <v>Chateau Pontet-Canet 5eme Cru Classe, Pauillac</v>
      </c>
      <c r="F104" s="28"/>
      <c r="G104" s="26" t="s">
        <v>15</v>
      </c>
      <c r="H104" s="29">
        <v>6</v>
      </c>
      <c r="I104" s="26" t="s">
        <v>16</v>
      </c>
      <c r="J104" s="26" t="s">
        <v>17</v>
      </c>
      <c r="K104" s="30">
        <v>300</v>
      </c>
      <c r="L104" s="30">
        <v>400</v>
      </c>
      <c r="M104" s="28" t="s">
        <v>260</v>
      </c>
      <c r="Z104" s="18" t="s">
        <v>61</v>
      </c>
      <c r="AA104" s="14" t="s">
        <v>746</v>
      </c>
    </row>
    <row r="105" spans="1:27" ht="12" customHeight="1" x14ac:dyDescent="0.2">
      <c r="A105" s="25">
        <v>103</v>
      </c>
      <c r="B105" s="25">
        <v>2000</v>
      </c>
      <c r="C105" s="25" t="s">
        <v>29</v>
      </c>
      <c r="D105" s="26" t="s">
        <v>14</v>
      </c>
      <c r="E105" s="27" t="str">
        <f t="shared" si="1"/>
        <v>Chateau Pichon Baron 2eme Cru Classe, Pauillac</v>
      </c>
      <c r="F105" s="28"/>
      <c r="G105" s="26" t="s">
        <v>15</v>
      </c>
      <c r="H105" s="29">
        <v>5</v>
      </c>
      <c r="I105" s="26" t="s">
        <v>16</v>
      </c>
      <c r="J105" s="26" t="s">
        <v>17</v>
      </c>
      <c r="K105" s="30">
        <v>700</v>
      </c>
      <c r="L105" s="30">
        <v>900</v>
      </c>
      <c r="M105" s="28" t="s">
        <v>257</v>
      </c>
      <c r="Z105" s="18" t="s">
        <v>318</v>
      </c>
      <c r="AA105" s="14" t="s">
        <v>747</v>
      </c>
    </row>
    <row r="106" spans="1:27" ht="12" customHeight="1" x14ac:dyDescent="0.2">
      <c r="A106" s="25">
        <v>104</v>
      </c>
      <c r="B106" s="25">
        <v>2000</v>
      </c>
      <c r="C106" s="25" t="s">
        <v>29</v>
      </c>
      <c r="D106" s="26" t="s">
        <v>14</v>
      </c>
      <c r="E106" s="27" t="str">
        <f t="shared" si="1"/>
        <v>Chateau Lagrange 3eme Cru Classe, Saint-Julien</v>
      </c>
      <c r="F106" s="28"/>
      <c r="G106" s="26" t="s">
        <v>15</v>
      </c>
      <c r="H106" s="29">
        <v>12</v>
      </c>
      <c r="I106" s="26" t="s">
        <v>18</v>
      </c>
      <c r="J106" s="26" t="s">
        <v>17</v>
      </c>
      <c r="K106" s="30">
        <v>600</v>
      </c>
      <c r="L106" s="30">
        <v>800</v>
      </c>
      <c r="M106" s="28" t="s">
        <v>260</v>
      </c>
      <c r="Z106" s="18" t="s">
        <v>312</v>
      </c>
      <c r="AA106" s="14" t="s">
        <v>748</v>
      </c>
    </row>
    <row r="107" spans="1:27" ht="12" customHeight="1" x14ac:dyDescent="0.2">
      <c r="A107" s="25">
        <v>105</v>
      </c>
      <c r="B107" s="25">
        <v>2000</v>
      </c>
      <c r="C107" s="25" t="s">
        <v>29</v>
      </c>
      <c r="D107" s="26" t="s">
        <v>14</v>
      </c>
      <c r="E107" s="27" t="str">
        <f t="shared" si="1"/>
        <v>Chateau Langoa Barton 3eme Cru Classe, Saint-Julien</v>
      </c>
      <c r="F107" s="28"/>
      <c r="G107" s="26" t="s">
        <v>15</v>
      </c>
      <c r="H107" s="29">
        <v>4</v>
      </c>
      <c r="I107" s="26" t="s">
        <v>16</v>
      </c>
      <c r="J107" s="26" t="s">
        <v>17</v>
      </c>
      <c r="K107" s="30">
        <v>160</v>
      </c>
      <c r="L107" s="30">
        <v>200</v>
      </c>
      <c r="M107" s="28" t="s">
        <v>265</v>
      </c>
      <c r="Z107" s="18" t="s">
        <v>319</v>
      </c>
      <c r="AA107" s="14" t="s">
        <v>749</v>
      </c>
    </row>
    <row r="108" spans="1:27" ht="12" customHeight="1" x14ac:dyDescent="0.2">
      <c r="A108" s="25">
        <v>106</v>
      </c>
      <c r="B108" s="25">
        <v>2000</v>
      </c>
      <c r="C108" s="25" t="s">
        <v>29</v>
      </c>
      <c r="D108" s="26" t="s">
        <v>14</v>
      </c>
      <c r="E108" s="27" t="str">
        <f t="shared" si="1"/>
        <v>Chateau Branaire-Ducru 4eme Cru Classe, Saint-Julien (Magnums)</v>
      </c>
      <c r="F108" s="28"/>
      <c r="G108" s="26" t="s">
        <v>20</v>
      </c>
      <c r="H108" s="29">
        <v>6</v>
      </c>
      <c r="I108" s="26" t="s">
        <v>18</v>
      </c>
      <c r="J108" s="26" t="s">
        <v>17</v>
      </c>
      <c r="K108" s="30">
        <v>650</v>
      </c>
      <c r="L108" s="30">
        <v>850</v>
      </c>
      <c r="M108" s="28" t="s">
        <v>257</v>
      </c>
      <c r="Z108" s="18" t="s">
        <v>320</v>
      </c>
      <c r="AA108" s="14" t="s">
        <v>750</v>
      </c>
    </row>
    <row r="109" spans="1:27" ht="12" customHeight="1" x14ac:dyDescent="0.2">
      <c r="A109" s="25">
        <v>107</v>
      </c>
      <c r="B109" s="25">
        <v>2000</v>
      </c>
      <c r="C109" s="25" t="s">
        <v>29</v>
      </c>
      <c r="D109" s="26" t="s">
        <v>14</v>
      </c>
      <c r="E109" s="27" t="str">
        <f t="shared" si="1"/>
        <v>Chateau Talbot 4eme Cru Classe, Saint-Julien</v>
      </c>
      <c r="F109" s="28"/>
      <c r="G109" s="26" t="s">
        <v>15</v>
      </c>
      <c r="H109" s="29">
        <v>6</v>
      </c>
      <c r="I109" s="26" t="s">
        <v>18</v>
      </c>
      <c r="J109" s="26" t="s">
        <v>17</v>
      </c>
      <c r="K109" s="30">
        <v>300</v>
      </c>
      <c r="L109" s="30">
        <v>400</v>
      </c>
      <c r="M109" s="28" t="s">
        <v>260</v>
      </c>
      <c r="Z109" s="18" t="s">
        <v>76</v>
      </c>
      <c r="AA109" s="14" t="s">
        <v>751</v>
      </c>
    </row>
    <row r="110" spans="1:27" ht="12" customHeight="1" x14ac:dyDescent="0.2">
      <c r="A110" s="25">
        <v>108</v>
      </c>
      <c r="B110" s="25">
        <v>2000</v>
      </c>
      <c r="C110" s="25" t="s">
        <v>29</v>
      </c>
      <c r="D110" s="26" t="s">
        <v>14</v>
      </c>
      <c r="E110" s="27" t="str">
        <f t="shared" si="1"/>
        <v>Chateau Lynch-Bages 5eme Cru Classe, Pauillac</v>
      </c>
      <c r="F110" s="28"/>
      <c r="G110" s="26" t="s">
        <v>15</v>
      </c>
      <c r="H110" s="29">
        <v>12</v>
      </c>
      <c r="I110" s="26" t="s">
        <v>16</v>
      </c>
      <c r="J110" s="26" t="s">
        <v>17</v>
      </c>
      <c r="K110" s="30">
        <v>1500</v>
      </c>
      <c r="L110" s="30">
        <v>1800</v>
      </c>
      <c r="M110" s="28" t="s">
        <v>257</v>
      </c>
      <c r="Z110" s="18" t="s">
        <v>46</v>
      </c>
      <c r="AA110" s="14" t="s">
        <v>752</v>
      </c>
    </row>
    <row r="111" spans="1:27" ht="12" customHeight="1" x14ac:dyDescent="0.2">
      <c r="A111" s="25">
        <v>109</v>
      </c>
      <c r="B111" s="25">
        <v>2000</v>
      </c>
      <c r="C111" s="25" t="s">
        <v>29</v>
      </c>
      <c r="D111" s="26" t="s">
        <v>14</v>
      </c>
      <c r="E111" s="27" t="str">
        <f t="shared" si="1"/>
        <v>Chateau Belgrave 5eme Cru Classe, Haut-Medoc</v>
      </c>
      <c r="F111" s="28"/>
      <c r="G111" s="26" t="s">
        <v>15</v>
      </c>
      <c r="H111" s="29">
        <v>6</v>
      </c>
      <c r="I111" s="26" t="s">
        <v>16</v>
      </c>
      <c r="J111" s="26" t="s">
        <v>17</v>
      </c>
      <c r="K111" s="30">
        <v>200</v>
      </c>
      <c r="L111" s="30">
        <v>300</v>
      </c>
      <c r="M111" s="28" t="s">
        <v>259</v>
      </c>
      <c r="Z111" s="18" t="s">
        <v>81</v>
      </c>
      <c r="AA111" s="14" t="s">
        <v>753</v>
      </c>
    </row>
    <row r="112" spans="1:27" ht="12" customHeight="1" x14ac:dyDescent="0.2">
      <c r="A112" s="25">
        <v>110</v>
      </c>
      <c r="B112" s="25">
        <v>2000</v>
      </c>
      <c r="C112" s="25" t="s">
        <v>29</v>
      </c>
      <c r="D112" s="26" t="s">
        <v>14</v>
      </c>
      <c r="E112" s="27" t="str">
        <f t="shared" si="1"/>
        <v>Chateau Angludet, Margaux</v>
      </c>
      <c r="F112" s="28"/>
      <c r="G112" s="26" t="s">
        <v>15</v>
      </c>
      <c r="H112" s="29">
        <v>12</v>
      </c>
      <c r="I112" s="26" t="s">
        <v>18</v>
      </c>
      <c r="J112" s="26" t="s">
        <v>17</v>
      </c>
      <c r="K112" s="30">
        <v>300</v>
      </c>
      <c r="L112" s="30">
        <v>400</v>
      </c>
      <c r="M112" s="28" t="s">
        <v>259</v>
      </c>
      <c r="Z112" s="18" t="s">
        <v>78</v>
      </c>
      <c r="AA112" s="14" t="s">
        <v>754</v>
      </c>
    </row>
    <row r="113" spans="1:27" ht="12" customHeight="1" x14ac:dyDescent="0.2">
      <c r="A113" s="25">
        <v>111</v>
      </c>
      <c r="B113" s="25">
        <v>2000</v>
      </c>
      <c r="C113" s="25" t="s">
        <v>29</v>
      </c>
      <c r="D113" s="26" t="s">
        <v>14</v>
      </c>
      <c r="E113" s="27" t="str">
        <f t="shared" si="1"/>
        <v>Chateau Magdelaine Premier Grand Cru Classe B, Saint-Emilion Grand Cru</v>
      </c>
      <c r="F113" s="28"/>
      <c r="G113" s="26" t="s">
        <v>15</v>
      </c>
      <c r="H113" s="29">
        <v>9</v>
      </c>
      <c r="I113" s="26" t="s">
        <v>16</v>
      </c>
      <c r="J113" s="26" t="s">
        <v>17</v>
      </c>
      <c r="K113" s="30">
        <v>400</v>
      </c>
      <c r="L113" s="30">
        <v>600</v>
      </c>
      <c r="M113" s="28" t="s">
        <v>265</v>
      </c>
      <c r="Z113" s="18" t="s">
        <v>321</v>
      </c>
      <c r="AA113" s="14" t="s">
        <v>755</v>
      </c>
    </row>
    <row r="114" spans="1:27" ht="12" customHeight="1" x14ac:dyDescent="0.2">
      <c r="A114" s="25">
        <v>112</v>
      </c>
      <c r="B114" s="25">
        <v>2000</v>
      </c>
      <c r="C114" s="25" t="s">
        <v>29</v>
      </c>
      <c r="D114" s="26" t="s">
        <v>14</v>
      </c>
      <c r="E114" s="27" t="str">
        <f t="shared" si="1"/>
        <v>Chateau Troplong Mondot Premier Grand Cru Classe B, Saint-Emilion Grand Cru</v>
      </c>
      <c r="F114" s="28"/>
      <c r="G114" s="26" t="s">
        <v>15</v>
      </c>
      <c r="H114" s="29">
        <v>8</v>
      </c>
      <c r="I114" s="26" t="s">
        <v>16</v>
      </c>
      <c r="J114" s="26" t="s">
        <v>17</v>
      </c>
      <c r="K114" s="30">
        <v>520</v>
      </c>
      <c r="L114" s="30">
        <v>650</v>
      </c>
      <c r="M114" s="28" t="s">
        <v>265</v>
      </c>
      <c r="Z114" s="18" t="s">
        <v>322</v>
      </c>
      <c r="AA114" s="14" t="s">
        <v>756</v>
      </c>
    </row>
    <row r="115" spans="1:27" ht="12" customHeight="1" x14ac:dyDescent="0.2">
      <c r="A115" s="25">
        <v>113</v>
      </c>
      <c r="B115" s="25">
        <v>2000</v>
      </c>
      <c r="C115" s="25" t="s">
        <v>29</v>
      </c>
      <c r="D115" s="26" t="s">
        <v>14</v>
      </c>
      <c r="E115" s="27" t="str">
        <f t="shared" si="1"/>
        <v>Chateau Grand Corbin-Despagne Grand Cru Classe, Saint-Emilion Grand Cru</v>
      </c>
      <c r="F115" s="28"/>
      <c r="G115" s="26" t="s">
        <v>15</v>
      </c>
      <c r="H115" s="29">
        <v>12</v>
      </c>
      <c r="I115" s="26" t="s">
        <v>18</v>
      </c>
      <c r="J115" s="26" t="s">
        <v>17</v>
      </c>
      <c r="K115" s="30">
        <v>300</v>
      </c>
      <c r="L115" s="30">
        <v>400</v>
      </c>
      <c r="M115" s="28" t="s">
        <v>259</v>
      </c>
      <c r="Z115" s="18" t="s">
        <v>323</v>
      </c>
      <c r="AA115" s="14" t="s">
        <v>757</v>
      </c>
    </row>
    <row r="116" spans="1:27" ht="12" customHeight="1" x14ac:dyDescent="0.2">
      <c r="A116" s="25">
        <v>114</v>
      </c>
      <c r="B116" s="25">
        <v>2000</v>
      </c>
      <c r="C116" s="25" t="s">
        <v>29</v>
      </c>
      <c r="D116" s="26" t="s">
        <v>14</v>
      </c>
      <c r="E116" s="27" t="str">
        <f t="shared" si="1"/>
        <v>Chateau Grand Corbin-Despagne Grand Cru Classe, Saint-Emilion Grand Cru</v>
      </c>
      <c r="F116" s="28"/>
      <c r="G116" s="26" t="s">
        <v>15</v>
      </c>
      <c r="H116" s="29">
        <v>12</v>
      </c>
      <c r="I116" s="26" t="s">
        <v>18</v>
      </c>
      <c r="J116" s="26" t="s">
        <v>17</v>
      </c>
      <c r="K116" s="30">
        <v>240</v>
      </c>
      <c r="L116" s="30">
        <v>300</v>
      </c>
      <c r="M116" s="31"/>
      <c r="Z116" s="18" t="s">
        <v>323</v>
      </c>
      <c r="AA116" s="14" t="s">
        <v>758</v>
      </c>
    </row>
    <row r="117" spans="1:27" ht="12" customHeight="1" x14ac:dyDescent="0.2">
      <c r="A117" s="25">
        <v>115</v>
      </c>
      <c r="B117" s="25">
        <v>2000</v>
      </c>
      <c r="C117" s="25" t="s">
        <v>29</v>
      </c>
      <c r="D117" s="26" t="s">
        <v>14</v>
      </c>
      <c r="E117" s="27" t="str">
        <f t="shared" si="1"/>
        <v>Chateau Trotanoy, Pomerol</v>
      </c>
      <c r="F117" s="28"/>
      <c r="G117" s="26" t="s">
        <v>15</v>
      </c>
      <c r="H117" s="29">
        <v>6</v>
      </c>
      <c r="I117" s="26" t="s">
        <v>16</v>
      </c>
      <c r="J117" s="26" t="s">
        <v>17</v>
      </c>
      <c r="K117" s="30">
        <v>600</v>
      </c>
      <c r="L117" s="30">
        <v>850</v>
      </c>
      <c r="M117" s="28" t="s">
        <v>265</v>
      </c>
      <c r="Z117" s="18" t="s">
        <v>324</v>
      </c>
      <c r="AA117" s="14" t="s">
        <v>759</v>
      </c>
    </row>
    <row r="118" spans="1:27" ht="12" customHeight="1" x14ac:dyDescent="0.2">
      <c r="A118" s="25">
        <v>116</v>
      </c>
      <c r="B118" s="25">
        <v>2001</v>
      </c>
      <c r="C118" s="25" t="s">
        <v>29</v>
      </c>
      <c r="D118" s="26" t="s">
        <v>14</v>
      </c>
      <c r="E118" s="27" t="str">
        <f t="shared" si="1"/>
        <v>Chateau Montrose 2eme Cru Classe, Saint-Estephe (Imperial)</v>
      </c>
      <c r="F118" s="28"/>
      <c r="G118" s="26" t="s">
        <v>36</v>
      </c>
      <c r="H118" s="29">
        <v>1</v>
      </c>
      <c r="I118" s="26" t="s">
        <v>16</v>
      </c>
      <c r="J118" s="26" t="s">
        <v>17</v>
      </c>
      <c r="K118" s="30">
        <v>700</v>
      </c>
      <c r="L118" s="30">
        <v>950</v>
      </c>
      <c r="M118" s="28" t="s">
        <v>257</v>
      </c>
      <c r="Z118" s="18" t="s">
        <v>325</v>
      </c>
      <c r="AA118" s="14" t="s">
        <v>760</v>
      </c>
    </row>
    <row r="119" spans="1:27" ht="12" customHeight="1" x14ac:dyDescent="0.2">
      <c r="A119" s="25">
        <v>117</v>
      </c>
      <c r="B119" s="25">
        <v>2001</v>
      </c>
      <c r="C119" s="25" t="s">
        <v>29</v>
      </c>
      <c r="D119" s="26" t="s">
        <v>14</v>
      </c>
      <c r="E119" s="27" t="str">
        <f t="shared" si="1"/>
        <v>Chateau Montrose 2eme Cru Classe, Saint-Estephe (Imperial)</v>
      </c>
      <c r="F119" s="28"/>
      <c r="G119" s="26" t="s">
        <v>36</v>
      </c>
      <c r="H119" s="29">
        <v>1</v>
      </c>
      <c r="I119" s="26" t="s">
        <v>16</v>
      </c>
      <c r="J119" s="26" t="s">
        <v>17</v>
      </c>
      <c r="K119" s="30">
        <v>700</v>
      </c>
      <c r="L119" s="30">
        <v>950</v>
      </c>
      <c r="M119" s="28" t="s">
        <v>257</v>
      </c>
      <c r="Z119" s="18" t="s">
        <v>325</v>
      </c>
      <c r="AA119" s="14" t="s">
        <v>761</v>
      </c>
    </row>
    <row r="120" spans="1:27" ht="12" customHeight="1" x14ac:dyDescent="0.2">
      <c r="A120" s="25">
        <v>118</v>
      </c>
      <c r="B120" s="25">
        <v>2001</v>
      </c>
      <c r="C120" s="25" t="s">
        <v>29</v>
      </c>
      <c r="D120" s="26" t="s">
        <v>14</v>
      </c>
      <c r="E120" s="27" t="str">
        <f t="shared" si="1"/>
        <v>Chateau Leoville Barton 2eme Cru Classe, Saint-Julien</v>
      </c>
      <c r="F120" s="28"/>
      <c r="G120" s="26" t="s">
        <v>15</v>
      </c>
      <c r="H120" s="29">
        <v>10</v>
      </c>
      <c r="I120" s="26" t="s">
        <v>16</v>
      </c>
      <c r="J120" s="26" t="s">
        <v>17</v>
      </c>
      <c r="K120" s="30">
        <v>500</v>
      </c>
      <c r="L120" s="30">
        <v>700</v>
      </c>
      <c r="M120" s="28" t="s">
        <v>265</v>
      </c>
      <c r="Z120" s="18" t="s">
        <v>62</v>
      </c>
      <c r="AA120" s="14" t="s">
        <v>762</v>
      </c>
    </row>
    <row r="121" spans="1:27" ht="12" customHeight="1" x14ac:dyDescent="0.2">
      <c r="A121" s="25">
        <v>119</v>
      </c>
      <c r="B121" s="25">
        <v>2001</v>
      </c>
      <c r="C121" s="25" t="s">
        <v>29</v>
      </c>
      <c r="D121" s="26" t="s">
        <v>14</v>
      </c>
      <c r="E121" s="27" t="str">
        <f t="shared" si="1"/>
        <v>Chateau Gruaud Larose 2eme Cru Classe, Saint-Julien</v>
      </c>
      <c r="F121" s="28"/>
      <c r="G121" s="26" t="s">
        <v>15</v>
      </c>
      <c r="H121" s="29">
        <v>12</v>
      </c>
      <c r="I121" s="26" t="s">
        <v>18</v>
      </c>
      <c r="J121" s="26" t="s">
        <v>17</v>
      </c>
      <c r="K121" s="30">
        <v>440</v>
      </c>
      <c r="L121" s="30">
        <v>600</v>
      </c>
      <c r="M121" s="28" t="s">
        <v>260</v>
      </c>
      <c r="Z121" s="18" t="s">
        <v>80</v>
      </c>
      <c r="AA121" s="14" t="s">
        <v>763</v>
      </c>
    </row>
    <row r="122" spans="1:27" ht="12" customHeight="1" x14ac:dyDescent="0.2">
      <c r="A122" s="25">
        <v>120</v>
      </c>
      <c r="B122" s="25">
        <v>2001</v>
      </c>
      <c r="C122" s="25" t="s">
        <v>29</v>
      </c>
      <c r="D122" s="26" t="s">
        <v>14</v>
      </c>
      <c r="E122" s="27" t="str">
        <f t="shared" si="1"/>
        <v>Chateau Leoville Barton 2eme Cru Classe, Saint-Julien</v>
      </c>
      <c r="F122" s="28"/>
      <c r="G122" s="26" t="s">
        <v>15</v>
      </c>
      <c r="H122" s="29">
        <v>12</v>
      </c>
      <c r="I122" s="26" t="s">
        <v>16</v>
      </c>
      <c r="J122" s="26" t="s">
        <v>17</v>
      </c>
      <c r="K122" s="30">
        <v>600</v>
      </c>
      <c r="L122" s="30">
        <v>800</v>
      </c>
      <c r="M122" s="28" t="s">
        <v>257</v>
      </c>
      <c r="Z122" s="18" t="s">
        <v>62</v>
      </c>
      <c r="AA122" s="14" t="s">
        <v>764</v>
      </c>
    </row>
    <row r="123" spans="1:27" ht="12" customHeight="1" x14ac:dyDescent="0.2">
      <c r="A123" s="25">
        <v>121</v>
      </c>
      <c r="B123" s="25">
        <v>2001</v>
      </c>
      <c r="C123" s="25" t="s">
        <v>29</v>
      </c>
      <c r="D123" s="26" t="s">
        <v>14</v>
      </c>
      <c r="E123" s="27" t="str">
        <f t="shared" si="1"/>
        <v>Chateau Beychevelle 4eme Cru Classe, Saint-Julien (Imperial)</v>
      </c>
      <c r="F123" s="28"/>
      <c r="G123" s="26" t="s">
        <v>36</v>
      </c>
      <c r="H123" s="29">
        <v>1</v>
      </c>
      <c r="I123" s="26" t="s">
        <v>16</v>
      </c>
      <c r="J123" s="26" t="s">
        <v>17</v>
      </c>
      <c r="K123" s="30">
        <v>650</v>
      </c>
      <c r="L123" s="30">
        <v>850</v>
      </c>
      <c r="M123" s="28" t="s">
        <v>257</v>
      </c>
      <c r="Z123" s="18" t="s">
        <v>326</v>
      </c>
      <c r="AA123" s="14" t="s">
        <v>765</v>
      </c>
    </row>
    <row r="124" spans="1:27" ht="12" customHeight="1" x14ac:dyDescent="0.2">
      <c r="A124" s="25">
        <v>122</v>
      </c>
      <c r="B124" s="25">
        <v>2001</v>
      </c>
      <c r="C124" s="25" t="s">
        <v>29</v>
      </c>
      <c r="D124" s="26" t="s">
        <v>14</v>
      </c>
      <c r="E124" s="27" t="str">
        <f t="shared" si="1"/>
        <v>Chateau Beychevelle 4eme Cru Classe, Saint-Julien (Imperial)</v>
      </c>
      <c r="F124" s="28"/>
      <c r="G124" s="26" t="s">
        <v>36</v>
      </c>
      <c r="H124" s="29">
        <v>1</v>
      </c>
      <c r="I124" s="26" t="s">
        <v>16</v>
      </c>
      <c r="J124" s="26" t="s">
        <v>17</v>
      </c>
      <c r="K124" s="30">
        <v>600</v>
      </c>
      <c r="L124" s="30">
        <v>850</v>
      </c>
      <c r="M124" s="28" t="s">
        <v>257</v>
      </c>
      <c r="Z124" s="18" t="s">
        <v>326</v>
      </c>
      <c r="AA124" s="14" t="s">
        <v>766</v>
      </c>
    </row>
    <row r="125" spans="1:27" ht="12" customHeight="1" x14ac:dyDescent="0.2">
      <c r="A125" s="25">
        <v>123</v>
      </c>
      <c r="B125" s="25">
        <v>2001</v>
      </c>
      <c r="C125" s="25" t="s">
        <v>29</v>
      </c>
      <c r="D125" s="26" t="s">
        <v>14</v>
      </c>
      <c r="E125" s="27" t="str">
        <f t="shared" si="1"/>
        <v>Chateau Beychevelle 4eme Cru Classe, Saint-Julien (Magnums)</v>
      </c>
      <c r="F125" s="28"/>
      <c r="G125" s="26" t="s">
        <v>20</v>
      </c>
      <c r="H125" s="29">
        <v>6</v>
      </c>
      <c r="I125" s="26" t="s">
        <v>18</v>
      </c>
      <c r="J125" s="26" t="s">
        <v>17</v>
      </c>
      <c r="K125" s="30">
        <v>800</v>
      </c>
      <c r="L125" s="30">
        <v>1000</v>
      </c>
      <c r="M125" s="28" t="s">
        <v>257</v>
      </c>
      <c r="Z125" s="18" t="s">
        <v>327</v>
      </c>
      <c r="AA125" s="14" t="s">
        <v>767</v>
      </c>
    </row>
    <row r="126" spans="1:27" ht="12" customHeight="1" x14ac:dyDescent="0.2">
      <c r="A126" s="25">
        <v>124</v>
      </c>
      <c r="B126" s="25">
        <v>2001</v>
      </c>
      <c r="C126" s="25" t="s">
        <v>29</v>
      </c>
      <c r="D126" s="26" t="s">
        <v>14</v>
      </c>
      <c r="E126" s="27" t="str">
        <f t="shared" si="1"/>
        <v>Chateau Magdelaine Premier Grand Cru Classe B, Saint-Emilion Grand Cru</v>
      </c>
      <c r="F126" s="28"/>
      <c r="G126" s="26" t="s">
        <v>15</v>
      </c>
      <c r="H126" s="29">
        <v>4</v>
      </c>
      <c r="I126" s="26" t="s">
        <v>16</v>
      </c>
      <c r="J126" s="26" t="s">
        <v>17</v>
      </c>
      <c r="K126" s="30">
        <v>140</v>
      </c>
      <c r="L126" s="30">
        <v>180</v>
      </c>
      <c r="M126" s="28" t="s">
        <v>265</v>
      </c>
      <c r="Z126" s="18" t="s">
        <v>321</v>
      </c>
      <c r="AA126" s="14" t="s">
        <v>768</v>
      </c>
    </row>
    <row r="127" spans="1:27" ht="12" customHeight="1" x14ac:dyDescent="0.2">
      <c r="A127" s="25">
        <v>125</v>
      </c>
      <c r="B127" s="25">
        <v>2001</v>
      </c>
      <c r="C127" s="25" t="s">
        <v>29</v>
      </c>
      <c r="D127" s="26" t="s">
        <v>14</v>
      </c>
      <c r="E127" s="27" t="str">
        <f t="shared" si="1"/>
        <v>Chateau La Fleur-Petrus, Pomerol</v>
      </c>
      <c r="F127" s="28"/>
      <c r="G127" s="26" t="s">
        <v>15</v>
      </c>
      <c r="H127" s="29">
        <v>3</v>
      </c>
      <c r="I127" s="26" t="s">
        <v>16</v>
      </c>
      <c r="J127" s="26" t="s">
        <v>17</v>
      </c>
      <c r="K127" s="30">
        <v>280</v>
      </c>
      <c r="L127" s="30">
        <v>380</v>
      </c>
      <c r="M127" s="28" t="s">
        <v>265</v>
      </c>
      <c r="Z127" s="18" t="s">
        <v>74</v>
      </c>
      <c r="AA127" s="14" t="s">
        <v>769</v>
      </c>
    </row>
    <row r="128" spans="1:27" ht="12" customHeight="1" x14ac:dyDescent="0.2">
      <c r="A128" s="25">
        <v>126</v>
      </c>
      <c r="B128" s="25">
        <v>2002</v>
      </c>
      <c r="C128" s="25" t="s">
        <v>29</v>
      </c>
      <c r="D128" s="26" t="s">
        <v>14</v>
      </c>
      <c r="E128" s="27" t="str">
        <f t="shared" si="1"/>
        <v>Cos d'Estournel 2eme Cru Classe, Saint-Estephe</v>
      </c>
      <c r="F128" s="28"/>
      <c r="G128" s="26" t="s">
        <v>15</v>
      </c>
      <c r="H128" s="29">
        <v>11</v>
      </c>
      <c r="I128" s="26" t="s">
        <v>18</v>
      </c>
      <c r="J128" s="26" t="s">
        <v>17</v>
      </c>
      <c r="K128" s="30">
        <v>900</v>
      </c>
      <c r="L128" s="30">
        <v>1200</v>
      </c>
      <c r="M128" s="28" t="s">
        <v>255</v>
      </c>
      <c r="Z128" s="18" t="s">
        <v>328</v>
      </c>
      <c r="AA128" s="14" t="s">
        <v>770</v>
      </c>
    </row>
    <row r="129" spans="1:27" ht="12" customHeight="1" x14ac:dyDescent="0.2">
      <c r="A129" s="25">
        <v>127</v>
      </c>
      <c r="B129" s="25">
        <v>2002</v>
      </c>
      <c r="C129" s="25" t="s">
        <v>29</v>
      </c>
      <c r="D129" s="26" t="s">
        <v>14</v>
      </c>
      <c r="E129" s="27" t="str">
        <f t="shared" si="1"/>
        <v>Chateau Montrose 2eme Cru Classe, Saint-Estephe</v>
      </c>
      <c r="F129" s="28"/>
      <c r="G129" s="26" t="s">
        <v>15</v>
      </c>
      <c r="H129" s="29">
        <v>12</v>
      </c>
      <c r="I129" s="26" t="s">
        <v>16</v>
      </c>
      <c r="J129" s="26" t="s">
        <v>17</v>
      </c>
      <c r="K129" s="30">
        <v>700</v>
      </c>
      <c r="L129" s="30">
        <v>900</v>
      </c>
      <c r="M129" s="28" t="s">
        <v>257</v>
      </c>
      <c r="Z129" s="18" t="s">
        <v>39</v>
      </c>
      <c r="AA129" s="14" t="s">
        <v>771</v>
      </c>
    </row>
    <row r="130" spans="1:27" ht="12" customHeight="1" x14ac:dyDescent="0.2">
      <c r="A130" s="25">
        <v>128</v>
      </c>
      <c r="B130" s="25">
        <v>2002</v>
      </c>
      <c r="C130" s="25" t="s">
        <v>29</v>
      </c>
      <c r="D130" s="26" t="s">
        <v>14</v>
      </c>
      <c r="E130" s="27" t="str">
        <f t="shared" si="1"/>
        <v>Ducru-Beaucaillou 2eme Cru Classe, Saint-Julien</v>
      </c>
      <c r="F130" s="28"/>
      <c r="G130" s="26" t="s">
        <v>15</v>
      </c>
      <c r="H130" s="29">
        <v>10</v>
      </c>
      <c r="I130" s="26" t="s">
        <v>16</v>
      </c>
      <c r="J130" s="26" t="s">
        <v>17</v>
      </c>
      <c r="K130" s="30">
        <v>700</v>
      </c>
      <c r="L130" s="30">
        <v>900</v>
      </c>
      <c r="M130" s="28" t="s">
        <v>257</v>
      </c>
      <c r="Z130" s="18" t="s">
        <v>31</v>
      </c>
      <c r="AA130" s="14" t="s">
        <v>772</v>
      </c>
    </row>
    <row r="131" spans="1:27" ht="12" customHeight="1" x14ac:dyDescent="0.2">
      <c r="A131" s="25">
        <v>129</v>
      </c>
      <c r="B131" s="25">
        <v>2002</v>
      </c>
      <c r="C131" s="25" t="s">
        <v>29</v>
      </c>
      <c r="D131" s="26" t="s">
        <v>14</v>
      </c>
      <c r="E131" s="27" t="str">
        <f t="shared" si="1"/>
        <v>Chateau Talbot 4eme Cru Classe, Saint-Julien (Magnums)</v>
      </c>
      <c r="F131" s="28"/>
      <c r="G131" s="26" t="s">
        <v>20</v>
      </c>
      <c r="H131" s="29">
        <v>6</v>
      </c>
      <c r="I131" s="26" t="s">
        <v>16</v>
      </c>
      <c r="J131" s="26" t="s">
        <v>17</v>
      </c>
      <c r="K131" s="30">
        <v>600</v>
      </c>
      <c r="L131" s="30">
        <v>800</v>
      </c>
      <c r="M131" s="28" t="s">
        <v>257</v>
      </c>
      <c r="Z131" s="18" t="s">
        <v>329</v>
      </c>
      <c r="AA131" s="14" t="s">
        <v>773</v>
      </c>
    </row>
    <row r="132" spans="1:27" ht="12" customHeight="1" x14ac:dyDescent="0.2">
      <c r="A132" s="25">
        <v>130</v>
      </c>
      <c r="B132" s="25">
        <v>2002</v>
      </c>
      <c r="C132" s="25" t="s">
        <v>29</v>
      </c>
      <c r="D132" s="26" t="s">
        <v>14</v>
      </c>
      <c r="E132" s="27" t="str">
        <f t="shared" ref="E132:E195" si="2">HYPERLINK(AA132,Z132)</f>
        <v>Chateau Lynch-Bages 5eme Cru Classe, Pauillac</v>
      </c>
      <c r="F132" s="28"/>
      <c r="G132" s="26" t="s">
        <v>15</v>
      </c>
      <c r="H132" s="29">
        <v>12</v>
      </c>
      <c r="I132" s="26" t="s">
        <v>18</v>
      </c>
      <c r="J132" s="26" t="s">
        <v>17</v>
      </c>
      <c r="K132" s="30">
        <v>700</v>
      </c>
      <c r="L132" s="30">
        <v>900</v>
      </c>
      <c r="M132" s="28" t="s">
        <v>260</v>
      </c>
      <c r="Z132" s="18" t="s">
        <v>46</v>
      </c>
      <c r="AA132" s="14" t="s">
        <v>774</v>
      </c>
    </row>
    <row r="133" spans="1:27" ht="12" customHeight="1" x14ac:dyDescent="0.2">
      <c r="A133" s="25">
        <v>131</v>
      </c>
      <c r="B133" s="25">
        <v>2002</v>
      </c>
      <c r="C133" s="25" t="s">
        <v>29</v>
      </c>
      <c r="D133" s="26" t="s">
        <v>14</v>
      </c>
      <c r="E133" s="27" t="str">
        <f t="shared" si="2"/>
        <v>Chateau Lynch-Bages 5eme Cru Classe, Pauillac</v>
      </c>
      <c r="F133" s="28"/>
      <c r="G133" s="26" t="s">
        <v>15</v>
      </c>
      <c r="H133" s="29">
        <v>10</v>
      </c>
      <c r="I133" s="26" t="s">
        <v>16</v>
      </c>
      <c r="J133" s="26" t="s">
        <v>17</v>
      </c>
      <c r="K133" s="30">
        <v>600</v>
      </c>
      <c r="L133" s="30">
        <v>800</v>
      </c>
      <c r="M133" s="28" t="s">
        <v>257</v>
      </c>
      <c r="Z133" s="18" t="s">
        <v>46</v>
      </c>
      <c r="AA133" s="14" t="s">
        <v>775</v>
      </c>
    </row>
    <row r="134" spans="1:27" ht="12" customHeight="1" x14ac:dyDescent="0.2">
      <c r="A134" s="25">
        <v>132</v>
      </c>
      <c r="B134" s="25">
        <v>2002</v>
      </c>
      <c r="C134" s="25" t="s">
        <v>29</v>
      </c>
      <c r="D134" s="26" t="s">
        <v>14</v>
      </c>
      <c r="E134" s="27" t="str">
        <f t="shared" si="2"/>
        <v>Chateau Pontet-Canet 5eme Cru Classe, Pauillac (Magnums)</v>
      </c>
      <c r="F134" s="28"/>
      <c r="G134" s="26" t="s">
        <v>20</v>
      </c>
      <c r="H134" s="29">
        <v>6</v>
      </c>
      <c r="I134" s="26" t="s">
        <v>16</v>
      </c>
      <c r="J134" s="26" t="s">
        <v>17</v>
      </c>
      <c r="K134" s="30">
        <v>650</v>
      </c>
      <c r="L134" s="30">
        <v>850</v>
      </c>
      <c r="M134" s="28" t="s">
        <v>257</v>
      </c>
      <c r="Z134" s="18" t="s">
        <v>330</v>
      </c>
      <c r="AA134" s="14" t="s">
        <v>776</v>
      </c>
    </row>
    <row r="135" spans="1:27" ht="12" customHeight="1" x14ac:dyDescent="0.2">
      <c r="A135" s="25">
        <v>133</v>
      </c>
      <c r="B135" s="25">
        <v>2002</v>
      </c>
      <c r="C135" s="25" t="s">
        <v>29</v>
      </c>
      <c r="D135" s="26" t="s">
        <v>14</v>
      </c>
      <c r="E135" s="27" t="str">
        <f t="shared" si="2"/>
        <v>Chateau Pontet-Canet 5eme Cru Classe, Pauillac</v>
      </c>
      <c r="F135" s="28"/>
      <c r="G135" s="26" t="s">
        <v>15</v>
      </c>
      <c r="H135" s="29">
        <v>12</v>
      </c>
      <c r="I135" s="26" t="s">
        <v>18</v>
      </c>
      <c r="J135" s="26" t="s">
        <v>17</v>
      </c>
      <c r="K135" s="30">
        <v>500</v>
      </c>
      <c r="L135" s="30">
        <v>600</v>
      </c>
      <c r="M135" s="28" t="s">
        <v>259</v>
      </c>
      <c r="Z135" s="18" t="s">
        <v>61</v>
      </c>
      <c r="AA135" s="14" t="s">
        <v>777</v>
      </c>
    </row>
    <row r="136" spans="1:27" ht="12" customHeight="1" x14ac:dyDescent="0.2">
      <c r="A136" s="25">
        <v>134</v>
      </c>
      <c r="B136" s="25">
        <v>2003</v>
      </c>
      <c r="C136" s="25" t="s">
        <v>29</v>
      </c>
      <c r="D136" s="26" t="s">
        <v>14</v>
      </c>
      <c r="E136" s="27" t="str">
        <f t="shared" si="2"/>
        <v>Chateau Prieure-Lichine 4eme Cru Classe, Margaux (Magnums)</v>
      </c>
      <c r="F136" s="28"/>
      <c r="G136" s="26" t="s">
        <v>20</v>
      </c>
      <c r="H136" s="29">
        <v>6</v>
      </c>
      <c r="I136" s="26" t="s">
        <v>16</v>
      </c>
      <c r="J136" s="26" t="s">
        <v>17</v>
      </c>
      <c r="K136" s="30">
        <v>380</v>
      </c>
      <c r="L136" s="30">
        <v>480</v>
      </c>
      <c r="M136" s="28" t="s">
        <v>257</v>
      </c>
      <c r="Z136" s="18" t="s">
        <v>331</v>
      </c>
      <c r="AA136" s="14" t="s">
        <v>778</v>
      </c>
    </row>
    <row r="137" spans="1:27" ht="12" customHeight="1" x14ac:dyDescent="0.2">
      <c r="A137" s="25">
        <v>135</v>
      </c>
      <c r="B137" s="25">
        <v>2003</v>
      </c>
      <c r="C137" s="32" t="s">
        <v>29</v>
      </c>
      <c r="D137" s="26" t="s">
        <v>14</v>
      </c>
      <c r="E137" s="27" t="str">
        <f t="shared" si="2"/>
        <v>Chateau Lafon-Rochet 4eme Cru Classe, Saint-Estephe</v>
      </c>
      <c r="F137" s="28"/>
      <c r="G137" s="26" t="s">
        <v>15</v>
      </c>
      <c r="H137" s="29">
        <v>11</v>
      </c>
      <c r="I137" s="26" t="s">
        <v>18</v>
      </c>
      <c r="J137" s="26" t="s">
        <v>17</v>
      </c>
      <c r="K137" s="30">
        <v>250</v>
      </c>
      <c r="L137" s="30">
        <v>360</v>
      </c>
      <c r="M137" s="28" t="s">
        <v>256</v>
      </c>
      <c r="Z137" s="18" t="s">
        <v>332</v>
      </c>
      <c r="AA137" s="14" t="s">
        <v>779</v>
      </c>
    </row>
    <row r="138" spans="1:27" ht="12" customHeight="1" x14ac:dyDescent="0.2">
      <c r="A138" s="25">
        <v>136</v>
      </c>
      <c r="B138" s="25">
        <v>2003</v>
      </c>
      <c r="C138" s="32" t="s">
        <v>29</v>
      </c>
      <c r="D138" s="26" t="s">
        <v>14</v>
      </c>
      <c r="E138" s="27" t="str">
        <f t="shared" si="2"/>
        <v>Chateau Beychevelle 4eme Cru Classe, Saint-Julien</v>
      </c>
      <c r="F138" s="28"/>
      <c r="G138" s="26" t="s">
        <v>15</v>
      </c>
      <c r="H138" s="29">
        <v>12</v>
      </c>
      <c r="I138" s="26" t="s">
        <v>16</v>
      </c>
      <c r="J138" s="26" t="s">
        <v>17</v>
      </c>
      <c r="K138" s="30">
        <v>650</v>
      </c>
      <c r="L138" s="30">
        <v>850</v>
      </c>
      <c r="M138" s="28" t="s">
        <v>257</v>
      </c>
      <c r="Z138" s="18" t="s">
        <v>308</v>
      </c>
      <c r="AA138" s="14" t="s">
        <v>780</v>
      </c>
    </row>
    <row r="139" spans="1:27" ht="12" customHeight="1" x14ac:dyDescent="0.2">
      <c r="A139" s="25">
        <v>137</v>
      </c>
      <c r="B139" s="25">
        <v>2003</v>
      </c>
      <c r="C139" s="25" t="s">
        <v>29</v>
      </c>
      <c r="D139" s="26" t="s">
        <v>14</v>
      </c>
      <c r="E139" s="27" t="str">
        <f t="shared" si="2"/>
        <v>Chateau Branaire-Ducru 4eme Cru Classe, Saint-Julien</v>
      </c>
      <c r="F139" s="28"/>
      <c r="G139" s="26" t="s">
        <v>15</v>
      </c>
      <c r="H139" s="29">
        <v>12</v>
      </c>
      <c r="I139" s="26" t="s">
        <v>16</v>
      </c>
      <c r="J139" s="26" t="s">
        <v>17</v>
      </c>
      <c r="K139" s="30">
        <v>440</v>
      </c>
      <c r="L139" s="30">
        <v>600</v>
      </c>
      <c r="M139" s="28" t="s">
        <v>257</v>
      </c>
      <c r="Z139" s="18" t="s">
        <v>333</v>
      </c>
      <c r="AA139" s="14" t="s">
        <v>781</v>
      </c>
    </row>
    <row r="140" spans="1:27" ht="12" customHeight="1" x14ac:dyDescent="0.2">
      <c r="A140" s="25">
        <v>138</v>
      </c>
      <c r="B140" s="25">
        <v>2003</v>
      </c>
      <c r="C140" s="25" t="s">
        <v>29</v>
      </c>
      <c r="D140" s="26" t="s">
        <v>14</v>
      </c>
      <c r="E140" s="27" t="str">
        <f t="shared" si="2"/>
        <v>Chateau Grand-Puy-Lacoste 5eme Cru Classe, Pauillac</v>
      </c>
      <c r="F140" s="28"/>
      <c r="G140" s="26" t="s">
        <v>15</v>
      </c>
      <c r="H140" s="29">
        <v>12</v>
      </c>
      <c r="I140" s="26" t="s">
        <v>18</v>
      </c>
      <c r="J140" s="26" t="s">
        <v>17</v>
      </c>
      <c r="K140" s="30">
        <v>400</v>
      </c>
      <c r="L140" s="30">
        <v>600</v>
      </c>
      <c r="M140" s="28" t="s">
        <v>260</v>
      </c>
      <c r="Z140" s="18" t="s">
        <v>83</v>
      </c>
      <c r="AA140" s="14" t="s">
        <v>782</v>
      </c>
    </row>
    <row r="141" spans="1:27" ht="12" customHeight="1" x14ac:dyDescent="0.2">
      <c r="A141" s="25">
        <v>139</v>
      </c>
      <c r="B141" s="25">
        <v>2003</v>
      </c>
      <c r="C141" s="25" t="s">
        <v>29</v>
      </c>
      <c r="D141" s="26" t="s">
        <v>14</v>
      </c>
      <c r="E141" s="27" t="str">
        <f t="shared" si="2"/>
        <v>Chateau Grand-Puy-Lacoste 5eme Cru Classe, Pauillac</v>
      </c>
      <c r="F141" s="28"/>
      <c r="G141" s="26" t="s">
        <v>15</v>
      </c>
      <c r="H141" s="29">
        <v>12</v>
      </c>
      <c r="I141" s="26" t="s">
        <v>16</v>
      </c>
      <c r="J141" s="26" t="s">
        <v>17</v>
      </c>
      <c r="K141" s="30">
        <v>400</v>
      </c>
      <c r="L141" s="30">
        <v>500</v>
      </c>
      <c r="M141" s="28" t="s">
        <v>257</v>
      </c>
      <c r="Z141" s="18" t="s">
        <v>83</v>
      </c>
      <c r="AA141" s="14" t="s">
        <v>783</v>
      </c>
    </row>
    <row r="142" spans="1:27" ht="12" customHeight="1" x14ac:dyDescent="0.2">
      <c r="A142" s="25">
        <v>140</v>
      </c>
      <c r="B142" s="25">
        <v>2003</v>
      </c>
      <c r="C142" s="25" t="s">
        <v>29</v>
      </c>
      <c r="D142" s="26" t="s">
        <v>14</v>
      </c>
      <c r="E142" s="27" t="str">
        <f t="shared" si="2"/>
        <v>Chateau Grand-Puy-Lacoste 5eme Cru Classe, Pauillac</v>
      </c>
      <c r="F142" s="28"/>
      <c r="G142" s="26" t="s">
        <v>15</v>
      </c>
      <c r="H142" s="29">
        <v>12</v>
      </c>
      <c r="I142" s="26" t="s">
        <v>16</v>
      </c>
      <c r="J142" s="26" t="s">
        <v>17</v>
      </c>
      <c r="K142" s="30">
        <v>400</v>
      </c>
      <c r="L142" s="30">
        <v>500</v>
      </c>
      <c r="M142" s="28" t="s">
        <v>257</v>
      </c>
      <c r="Z142" s="18" t="s">
        <v>83</v>
      </c>
      <c r="AA142" s="14" t="s">
        <v>784</v>
      </c>
    </row>
    <row r="143" spans="1:27" ht="12" customHeight="1" x14ac:dyDescent="0.2">
      <c r="A143" s="25">
        <v>141</v>
      </c>
      <c r="B143" s="25">
        <v>2003</v>
      </c>
      <c r="C143" s="25" t="s">
        <v>29</v>
      </c>
      <c r="D143" s="26" t="s">
        <v>14</v>
      </c>
      <c r="E143" s="27" t="str">
        <f t="shared" si="2"/>
        <v>Chateau Haut-Batailley 5eme Cru Classe, Pauillac</v>
      </c>
      <c r="F143" s="28"/>
      <c r="G143" s="26" t="s">
        <v>15</v>
      </c>
      <c r="H143" s="29">
        <v>12</v>
      </c>
      <c r="I143" s="26" t="s">
        <v>16</v>
      </c>
      <c r="J143" s="26" t="s">
        <v>17</v>
      </c>
      <c r="K143" s="30">
        <v>300</v>
      </c>
      <c r="L143" s="30">
        <v>400</v>
      </c>
      <c r="M143" s="28" t="s">
        <v>257</v>
      </c>
      <c r="Z143" s="18" t="s">
        <v>334</v>
      </c>
      <c r="AA143" s="14" t="s">
        <v>785</v>
      </c>
    </row>
    <row r="144" spans="1:27" ht="12" customHeight="1" x14ac:dyDescent="0.2">
      <c r="A144" s="25">
        <v>142</v>
      </c>
      <c r="B144" s="25">
        <v>2003</v>
      </c>
      <c r="C144" s="25" t="s">
        <v>29</v>
      </c>
      <c r="D144" s="26" t="s">
        <v>14</v>
      </c>
      <c r="E144" s="27" t="str">
        <f t="shared" si="2"/>
        <v>Chateau Lynch-Bages 5eme Cru Classe, Pauillac</v>
      </c>
      <c r="F144" s="28"/>
      <c r="G144" s="26" t="s">
        <v>15</v>
      </c>
      <c r="H144" s="29">
        <v>12</v>
      </c>
      <c r="I144" s="26" t="s">
        <v>16</v>
      </c>
      <c r="J144" s="26" t="s">
        <v>17</v>
      </c>
      <c r="K144" s="30">
        <v>800</v>
      </c>
      <c r="L144" s="30">
        <v>1000</v>
      </c>
      <c r="M144" s="28" t="s">
        <v>257</v>
      </c>
      <c r="Z144" s="18" t="s">
        <v>46</v>
      </c>
      <c r="AA144" s="14" t="s">
        <v>786</v>
      </c>
    </row>
    <row r="145" spans="1:27" ht="12" customHeight="1" x14ac:dyDescent="0.2">
      <c r="A145" s="25">
        <v>143</v>
      </c>
      <c r="B145" s="25">
        <v>2003</v>
      </c>
      <c r="C145" s="25" t="s">
        <v>29</v>
      </c>
      <c r="D145" s="26" t="s">
        <v>14</v>
      </c>
      <c r="E145" s="27" t="str">
        <f t="shared" si="2"/>
        <v>Chateau Lynch-Bages 5eme Cru Classe, Pauillac</v>
      </c>
      <c r="F145" s="28"/>
      <c r="G145" s="26" t="s">
        <v>15</v>
      </c>
      <c r="H145" s="29">
        <v>12</v>
      </c>
      <c r="I145" s="26" t="s">
        <v>16</v>
      </c>
      <c r="J145" s="26" t="s">
        <v>17</v>
      </c>
      <c r="K145" s="30">
        <v>700</v>
      </c>
      <c r="L145" s="30">
        <v>900</v>
      </c>
      <c r="M145" s="28" t="s">
        <v>257</v>
      </c>
      <c r="Z145" s="18" t="s">
        <v>46</v>
      </c>
      <c r="AA145" s="14" t="s">
        <v>787</v>
      </c>
    </row>
    <row r="146" spans="1:27" ht="12" customHeight="1" x14ac:dyDescent="0.2">
      <c r="A146" s="25">
        <v>144</v>
      </c>
      <c r="B146" s="25">
        <v>2003</v>
      </c>
      <c r="C146" s="25" t="s">
        <v>29</v>
      </c>
      <c r="D146" s="26" t="s">
        <v>14</v>
      </c>
      <c r="E146" s="27" t="str">
        <f t="shared" si="2"/>
        <v>Chateau Lynch-Bages 5eme Cru Classe, Pauillac</v>
      </c>
      <c r="F146" s="28"/>
      <c r="G146" s="26" t="s">
        <v>15</v>
      </c>
      <c r="H146" s="29">
        <v>12</v>
      </c>
      <c r="I146" s="26" t="s">
        <v>18</v>
      </c>
      <c r="J146" s="26" t="s">
        <v>17</v>
      </c>
      <c r="K146" s="30">
        <v>700</v>
      </c>
      <c r="L146" s="30">
        <v>900</v>
      </c>
      <c r="M146" s="28" t="s">
        <v>265</v>
      </c>
      <c r="Z146" s="18" t="s">
        <v>46</v>
      </c>
      <c r="AA146" s="14" t="s">
        <v>788</v>
      </c>
    </row>
    <row r="147" spans="1:27" ht="12" customHeight="1" x14ac:dyDescent="0.2">
      <c r="A147" s="25">
        <v>145</v>
      </c>
      <c r="B147" s="25">
        <v>2003</v>
      </c>
      <c r="C147" s="25" t="s">
        <v>29</v>
      </c>
      <c r="D147" s="26" t="s">
        <v>14</v>
      </c>
      <c r="E147" s="27" t="str">
        <f t="shared" si="2"/>
        <v>Chateau Pontet-Canet 5eme Cru Classe, Pauillac</v>
      </c>
      <c r="F147" s="28"/>
      <c r="G147" s="26" t="s">
        <v>15</v>
      </c>
      <c r="H147" s="29">
        <v>12</v>
      </c>
      <c r="I147" s="26" t="s">
        <v>18</v>
      </c>
      <c r="J147" s="26" t="s">
        <v>17</v>
      </c>
      <c r="K147" s="30">
        <v>600</v>
      </c>
      <c r="L147" s="30">
        <v>800</v>
      </c>
      <c r="M147" s="28" t="s">
        <v>260</v>
      </c>
      <c r="Z147" s="18" t="s">
        <v>61</v>
      </c>
      <c r="AA147" s="14" t="s">
        <v>789</v>
      </c>
    </row>
    <row r="148" spans="1:27" ht="12" customHeight="1" x14ac:dyDescent="0.2">
      <c r="A148" s="25">
        <v>146</v>
      </c>
      <c r="B148" s="25">
        <v>2003</v>
      </c>
      <c r="C148" s="25" t="s">
        <v>29</v>
      </c>
      <c r="D148" s="26" t="s">
        <v>14</v>
      </c>
      <c r="E148" s="27" t="str">
        <f t="shared" si="2"/>
        <v>Chateau Cantemerle 5eme Cru Classe, Haut-Medoc</v>
      </c>
      <c r="F148" s="28"/>
      <c r="G148" s="26" t="s">
        <v>15</v>
      </c>
      <c r="H148" s="29">
        <v>12</v>
      </c>
      <c r="I148" s="26" t="s">
        <v>18</v>
      </c>
      <c r="J148" s="26" t="s">
        <v>17</v>
      </c>
      <c r="K148" s="30">
        <v>180</v>
      </c>
      <c r="L148" s="30">
        <v>260</v>
      </c>
      <c r="M148" s="28" t="s">
        <v>260</v>
      </c>
      <c r="Z148" s="18" t="s">
        <v>313</v>
      </c>
      <c r="AA148" s="14" t="s">
        <v>790</v>
      </c>
    </row>
    <row r="149" spans="1:27" ht="12" customHeight="1" x14ac:dyDescent="0.2">
      <c r="A149" s="25">
        <v>147</v>
      </c>
      <c r="B149" s="25">
        <v>2003</v>
      </c>
      <c r="C149" s="25" t="s">
        <v>29</v>
      </c>
      <c r="D149" s="26" t="s">
        <v>14</v>
      </c>
      <c r="E149" s="27" t="str">
        <f t="shared" si="2"/>
        <v>Chateau La Fleur-Petrus, Pomerol</v>
      </c>
      <c r="F149" s="28"/>
      <c r="G149" s="26" t="s">
        <v>15</v>
      </c>
      <c r="H149" s="29">
        <v>6</v>
      </c>
      <c r="I149" s="26" t="s">
        <v>18</v>
      </c>
      <c r="J149" s="26" t="s">
        <v>17</v>
      </c>
      <c r="K149" s="30">
        <v>420</v>
      </c>
      <c r="L149" s="30">
        <v>520</v>
      </c>
      <c r="M149" s="31"/>
      <c r="Z149" s="18" t="s">
        <v>74</v>
      </c>
      <c r="AA149" s="14" t="s">
        <v>791</v>
      </c>
    </row>
    <row r="150" spans="1:27" ht="12" customHeight="1" x14ac:dyDescent="0.2">
      <c r="A150" s="25">
        <v>148</v>
      </c>
      <c r="B150" s="25">
        <v>2004</v>
      </c>
      <c r="C150" s="25" t="s">
        <v>29</v>
      </c>
      <c r="D150" s="26" t="s">
        <v>14</v>
      </c>
      <c r="E150" s="27" t="str">
        <f t="shared" si="2"/>
        <v>Chateau Pichon Longueville Comtesse de Lalande 2eme Cru Classe, Pauillac</v>
      </c>
      <c r="F150" s="28"/>
      <c r="G150" s="26" t="s">
        <v>15</v>
      </c>
      <c r="H150" s="29">
        <v>12</v>
      </c>
      <c r="I150" s="26" t="s">
        <v>16</v>
      </c>
      <c r="J150" s="26" t="s">
        <v>17</v>
      </c>
      <c r="K150" s="30">
        <v>800</v>
      </c>
      <c r="L150" s="30">
        <v>1200</v>
      </c>
      <c r="M150" s="28" t="s">
        <v>257</v>
      </c>
      <c r="Z150" s="18" t="s">
        <v>305</v>
      </c>
      <c r="AA150" s="14" t="s">
        <v>792</v>
      </c>
    </row>
    <row r="151" spans="1:27" ht="12" customHeight="1" x14ac:dyDescent="0.2">
      <c r="A151" s="25">
        <v>149</v>
      </c>
      <c r="B151" s="25">
        <v>2004</v>
      </c>
      <c r="C151" s="25" t="s">
        <v>29</v>
      </c>
      <c r="D151" s="26" t="s">
        <v>14</v>
      </c>
      <c r="E151" s="27" t="str">
        <f t="shared" si="2"/>
        <v>Chateau Pichon Longueville Comtesse de Lalande 2eme Cru Classe, Pauillac</v>
      </c>
      <c r="F151" s="28"/>
      <c r="G151" s="26" t="s">
        <v>15</v>
      </c>
      <c r="H151" s="29">
        <v>12</v>
      </c>
      <c r="I151" s="26" t="s">
        <v>16</v>
      </c>
      <c r="J151" s="26" t="s">
        <v>17</v>
      </c>
      <c r="K151" s="30">
        <v>700</v>
      </c>
      <c r="L151" s="30">
        <v>900</v>
      </c>
      <c r="M151" s="28" t="s">
        <v>257</v>
      </c>
      <c r="Z151" s="18" t="s">
        <v>305</v>
      </c>
      <c r="AA151" s="14" t="s">
        <v>793</v>
      </c>
    </row>
    <row r="152" spans="1:27" ht="12" customHeight="1" x14ac:dyDescent="0.2">
      <c r="A152" s="25">
        <v>150</v>
      </c>
      <c r="B152" s="25">
        <v>2004</v>
      </c>
      <c r="C152" s="25" t="s">
        <v>29</v>
      </c>
      <c r="D152" s="26" t="s">
        <v>14</v>
      </c>
      <c r="E152" s="27" t="str">
        <f t="shared" si="2"/>
        <v>Chateau Leoville Barton 2eme Cru Classe, Saint-Julien</v>
      </c>
      <c r="F152" s="28"/>
      <c r="G152" s="26" t="s">
        <v>15</v>
      </c>
      <c r="H152" s="29">
        <v>12</v>
      </c>
      <c r="I152" s="26" t="s">
        <v>18</v>
      </c>
      <c r="J152" s="26" t="s">
        <v>17</v>
      </c>
      <c r="K152" s="30">
        <v>400</v>
      </c>
      <c r="L152" s="30">
        <v>600</v>
      </c>
      <c r="M152" s="28" t="s">
        <v>265</v>
      </c>
      <c r="Z152" s="18" t="s">
        <v>62</v>
      </c>
      <c r="AA152" s="14" t="s">
        <v>794</v>
      </c>
    </row>
    <row r="153" spans="1:27" ht="12" customHeight="1" x14ac:dyDescent="0.2">
      <c r="A153" s="25">
        <v>151</v>
      </c>
      <c r="B153" s="25">
        <v>2004</v>
      </c>
      <c r="C153" s="25" t="s">
        <v>29</v>
      </c>
      <c r="D153" s="26" t="s">
        <v>14</v>
      </c>
      <c r="E153" s="27" t="str">
        <f t="shared" si="2"/>
        <v>Chateau Leoville Las Cases 2eme Cru Classe, Saint-Julien</v>
      </c>
      <c r="F153" s="28"/>
      <c r="G153" s="26" t="s">
        <v>15</v>
      </c>
      <c r="H153" s="29">
        <v>12</v>
      </c>
      <c r="I153" s="26" t="s">
        <v>16</v>
      </c>
      <c r="J153" s="26" t="s">
        <v>17</v>
      </c>
      <c r="K153" s="30">
        <v>800</v>
      </c>
      <c r="L153" s="30">
        <v>1200</v>
      </c>
      <c r="M153" s="28" t="s">
        <v>257</v>
      </c>
      <c r="Z153" s="18" t="s">
        <v>317</v>
      </c>
      <c r="AA153" s="14" t="s">
        <v>795</v>
      </c>
    </row>
    <row r="154" spans="1:27" ht="12" customHeight="1" x14ac:dyDescent="0.2">
      <c r="A154" s="25">
        <v>152</v>
      </c>
      <c r="B154" s="25">
        <v>2004</v>
      </c>
      <c r="C154" s="25" t="s">
        <v>29</v>
      </c>
      <c r="D154" s="26" t="s">
        <v>14</v>
      </c>
      <c r="E154" s="27" t="str">
        <f t="shared" si="2"/>
        <v>Chateau Leoville Las Cases 2eme Cru Classe, Saint-Julien</v>
      </c>
      <c r="F154" s="28"/>
      <c r="G154" s="26" t="s">
        <v>15</v>
      </c>
      <c r="H154" s="29">
        <v>12</v>
      </c>
      <c r="I154" s="26" t="s">
        <v>16</v>
      </c>
      <c r="J154" s="26" t="s">
        <v>17</v>
      </c>
      <c r="K154" s="30">
        <v>800</v>
      </c>
      <c r="L154" s="30">
        <v>1200</v>
      </c>
      <c r="M154" s="28" t="s">
        <v>257</v>
      </c>
      <c r="Z154" s="18" t="s">
        <v>317</v>
      </c>
      <c r="AA154" s="14" t="s">
        <v>796</v>
      </c>
    </row>
    <row r="155" spans="1:27" ht="12" customHeight="1" x14ac:dyDescent="0.2">
      <c r="A155" s="25">
        <v>153</v>
      </c>
      <c r="B155" s="25">
        <v>2004</v>
      </c>
      <c r="C155" s="25" t="s">
        <v>29</v>
      </c>
      <c r="D155" s="26" t="s">
        <v>14</v>
      </c>
      <c r="E155" s="27" t="str">
        <f t="shared" si="2"/>
        <v>Chateau Leoville Poyferre 2eme Cru Classe, Saint-Julien (Double Magnums)</v>
      </c>
      <c r="F155" s="28"/>
      <c r="G155" s="26" t="s">
        <v>91</v>
      </c>
      <c r="H155" s="29">
        <v>2</v>
      </c>
      <c r="I155" s="26" t="s">
        <v>18</v>
      </c>
      <c r="J155" s="26" t="s">
        <v>17</v>
      </c>
      <c r="K155" s="30">
        <v>400</v>
      </c>
      <c r="L155" s="30">
        <v>600</v>
      </c>
      <c r="M155" s="28" t="s">
        <v>257</v>
      </c>
      <c r="Z155" s="18" t="s">
        <v>335</v>
      </c>
      <c r="AA155" s="14" t="s">
        <v>797</v>
      </c>
    </row>
    <row r="156" spans="1:27" ht="12" customHeight="1" x14ac:dyDescent="0.2">
      <c r="A156" s="25">
        <v>154</v>
      </c>
      <c r="B156" s="25">
        <v>2004</v>
      </c>
      <c r="C156" s="25" t="s">
        <v>29</v>
      </c>
      <c r="D156" s="26" t="s">
        <v>14</v>
      </c>
      <c r="E156" s="27" t="str">
        <f t="shared" si="2"/>
        <v>Chateau d'Armailhac 5eme Cru Classe, Pauillac</v>
      </c>
      <c r="F156" s="28"/>
      <c r="G156" s="26" t="s">
        <v>15</v>
      </c>
      <c r="H156" s="29">
        <v>12</v>
      </c>
      <c r="I156" s="26" t="s">
        <v>18</v>
      </c>
      <c r="J156" s="26" t="s">
        <v>17</v>
      </c>
      <c r="K156" s="30">
        <v>340</v>
      </c>
      <c r="L156" s="30">
        <v>460</v>
      </c>
      <c r="M156" s="28" t="s">
        <v>260</v>
      </c>
      <c r="Z156" s="18" t="s">
        <v>77</v>
      </c>
      <c r="AA156" s="14" t="s">
        <v>798</v>
      </c>
    </row>
    <row r="157" spans="1:27" ht="12" customHeight="1" x14ac:dyDescent="0.2">
      <c r="A157" s="25">
        <v>155</v>
      </c>
      <c r="B157" s="25">
        <v>2004</v>
      </c>
      <c r="C157" s="25" t="s">
        <v>29</v>
      </c>
      <c r="D157" s="26" t="s">
        <v>14</v>
      </c>
      <c r="E157" s="27" t="str">
        <f t="shared" si="2"/>
        <v>Domaine de Chevalier, Rouge Cru Classe, Pessac-Leognan</v>
      </c>
      <c r="F157" s="28"/>
      <c r="G157" s="26" t="s">
        <v>15</v>
      </c>
      <c r="H157" s="29">
        <v>9</v>
      </c>
      <c r="I157" s="26" t="s">
        <v>18</v>
      </c>
      <c r="J157" s="26" t="s">
        <v>17</v>
      </c>
      <c r="K157" s="30">
        <v>280</v>
      </c>
      <c r="L157" s="30">
        <v>360</v>
      </c>
      <c r="M157" s="28" t="s">
        <v>261</v>
      </c>
      <c r="Z157" s="18" t="s">
        <v>84</v>
      </c>
      <c r="AA157" s="14" t="s">
        <v>799</v>
      </c>
    </row>
    <row r="158" spans="1:27" ht="12" customHeight="1" x14ac:dyDescent="0.2">
      <c r="A158" s="25">
        <v>156</v>
      </c>
      <c r="B158" s="25">
        <v>2004</v>
      </c>
      <c r="C158" s="25" t="s">
        <v>29</v>
      </c>
      <c r="D158" s="26" t="s">
        <v>14</v>
      </c>
      <c r="E158" s="27" t="str">
        <f t="shared" si="2"/>
        <v>Chateau La Gurgue, Margaux</v>
      </c>
      <c r="F158" s="28"/>
      <c r="G158" s="26" t="s">
        <v>15</v>
      </c>
      <c r="H158" s="29">
        <v>12</v>
      </c>
      <c r="I158" s="26" t="s">
        <v>16</v>
      </c>
      <c r="J158" s="26" t="s">
        <v>17</v>
      </c>
      <c r="K158" s="30">
        <v>180</v>
      </c>
      <c r="L158" s="30">
        <v>240</v>
      </c>
      <c r="M158" s="28" t="s">
        <v>257</v>
      </c>
      <c r="Z158" s="18" t="s">
        <v>336</v>
      </c>
      <c r="AA158" s="14" t="s">
        <v>800</v>
      </c>
    </row>
    <row r="159" spans="1:27" ht="12" customHeight="1" x14ac:dyDescent="0.2">
      <c r="A159" s="25">
        <v>157</v>
      </c>
      <c r="B159" s="25">
        <v>2004</v>
      </c>
      <c r="C159" s="25" t="s">
        <v>29</v>
      </c>
      <c r="D159" s="26" t="s">
        <v>14</v>
      </c>
      <c r="E159" s="27" t="str">
        <f t="shared" si="2"/>
        <v>Chateau Meyney, Saint-Estephe</v>
      </c>
      <c r="F159" s="28"/>
      <c r="G159" s="26" t="s">
        <v>15</v>
      </c>
      <c r="H159" s="29">
        <v>12</v>
      </c>
      <c r="I159" s="26" t="s">
        <v>16</v>
      </c>
      <c r="J159" s="26" t="s">
        <v>17</v>
      </c>
      <c r="K159" s="30">
        <v>200</v>
      </c>
      <c r="L159" s="30">
        <v>300</v>
      </c>
      <c r="M159" s="28" t="s">
        <v>257</v>
      </c>
      <c r="Z159" s="18" t="s">
        <v>337</v>
      </c>
      <c r="AA159" s="14" t="s">
        <v>801</v>
      </c>
    </row>
    <row r="160" spans="1:27" ht="12" customHeight="1" x14ac:dyDescent="0.2">
      <c r="A160" s="25">
        <v>158</v>
      </c>
      <c r="B160" s="25">
        <v>2004</v>
      </c>
      <c r="C160" s="25" t="s">
        <v>29</v>
      </c>
      <c r="D160" s="26" t="s">
        <v>14</v>
      </c>
      <c r="E160" s="27" t="str">
        <f t="shared" si="2"/>
        <v>Chateau Coufran, Haut-Medoc</v>
      </c>
      <c r="F160" s="28"/>
      <c r="G160" s="26" t="s">
        <v>15</v>
      </c>
      <c r="H160" s="29">
        <v>6</v>
      </c>
      <c r="I160" s="26" t="s">
        <v>18</v>
      </c>
      <c r="J160" s="26" t="s">
        <v>17</v>
      </c>
      <c r="K160" s="30">
        <v>60</v>
      </c>
      <c r="L160" s="30">
        <v>90</v>
      </c>
      <c r="M160" s="28" t="s">
        <v>257</v>
      </c>
      <c r="Z160" s="18" t="s">
        <v>338</v>
      </c>
      <c r="AA160" s="14" t="s">
        <v>802</v>
      </c>
    </row>
    <row r="161" spans="1:27" ht="12" customHeight="1" x14ac:dyDescent="0.2">
      <c r="A161" s="25">
        <v>159</v>
      </c>
      <c r="B161" s="25">
        <v>2004</v>
      </c>
      <c r="C161" s="25" t="s">
        <v>29</v>
      </c>
      <c r="D161" s="26" t="s">
        <v>14</v>
      </c>
      <c r="E161" s="27" t="str">
        <f t="shared" si="2"/>
        <v>Chateau Malescasse, Haut-Medoc</v>
      </c>
      <c r="F161" s="28"/>
      <c r="G161" s="26" t="s">
        <v>15</v>
      </c>
      <c r="H161" s="29">
        <v>12</v>
      </c>
      <c r="I161" s="26" t="s">
        <v>16</v>
      </c>
      <c r="J161" s="26" t="s">
        <v>17</v>
      </c>
      <c r="K161" s="30">
        <v>160</v>
      </c>
      <c r="L161" s="30">
        <v>220</v>
      </c>
      <c r="M161" s="28" t="s">
        <v>257</v>
      </c>
      <c r="Z161" s="18" t="s">
        <v>339</v>
      </c>
      <c r="AA161" s="14" t="s">
        <v>803</v>
      </c>
    </row>
    <row r="162" spans="1:27" ht="12" customHeight="1" x14ac:dyDescent="0.2">
      <c r="A162" s="25">
        <v>160</v>
      </c>
      <c r="B162" s="25">
        <v>2005</v>
      </c>
      <c r="C162" s="25" t="s">
        <v>29</v>
      </c>
      <c r="D162" s="26" t="s">
        <v>14</v>
      </c>
      <c r="E162" s="27" t="str">
        <f t="shared" si="2"/>
        <v>Chateau Haut-Bages Liberal 5eme Cru Classe, Pauillac</v>
      </c>
      <c r="F162" s="28"/>
      <c r="G162" s="26" t="s">
        <v>15</v>
      </c>
      <c r="H162" s="29">
        <v>12</v>
      </c>
      <c r="I162" s="26" t="s">
        <v>18</v>
      </c>
      <c r="J162" s="26" t="s">
        <v>17</v>
      </c>
      <c r="K162" s="30">
        <v>320</v>
      </c>
      <c r="L162" s="30">
        <v>420</v>
      </c>
      <c r="M162" s="28" t="s">
        <v>259</v>
      </c>
      <c r="Z162" s="18" t="s">
        <v>340</v>
      </c>
      <c r="AA162" s="14" t="s">
        <v>804</v>
      </c>
    </row>
    <row r="163" spans="1:27" ht="12" customHeight="1" x14ac:dyDescent="0.2">
      <c r="A163" s="25">
        <v>161</v>
      </c>
      <c r="B163" s="25">
        <v>2005</v>
      </c>
      <c r="C163" s="25" t="s">
        <v>29</v>
      </c>
      <c r="D163" s="26" t="s">
        <v>14</v>
      </c>
      <c r="E163" s="27" t="str">
        <f t="shared" si="2"/>
        <v>Chateau Haut-Bages Liberal 5eme Cru Classe, Pauillac</v>
      </c>
      <c r="F163" s="28"/>
      <c r="G163" s="26" t="s">
        <v>15</v>
      </c>
      <c r="H163" s="29">
        <v>12</v>
      </c>
      <c r="I163" s="26" t="s">
        <v>18</v>
      </c>
      <c r="J163" s="26" t="s">
        <v>17</v>
      </c>
      <c r="K163" s="30">
        <v>320</v>
      </c>
      <c r="L163" s="30">
        <v>420</v>
      </c>
      <c r="M163" s="28" t="s">
        <v>260</v>
      </c>
      <c r="Z163" s="18" t="s">
        <v>340</v>
      </c>
      <c r="AA163" s="14" t="s">
        <v>805</v>
      </c>
    </row>
    <row r="164" spans="1:27" ht="12" customHeight="1" x14ac:dyDescent="0.2">
      <c r="A164" s="25">
        <v>162</v>
      </c>
      <c r="B164" s="25">
        <v>2005</v>
      </c>
      <c r="C164" s="25" t="s">
        <v>29</v>
      </c>
      <c r="D164" s="26" t="s">
        <v>14</v>
      </c>
      <c r="E164" s="27" t="str">
        <f t="shared" si="2"/>
        <v>Pavillon Rouge du Chateau Margaux, Margaux</v>
      </c>
      <c r="F164" s="28"/>
      <c r="G164" s="26" t="s">
        <v>15</v>
      </c>
      <c r="H164" s="29">
        <v>6</v>
      </c>
      <c r="I164" s="26" t="s">
        <v>18</v>
      </c>
      <c r="J164" s="26" t="s">
        <v>17</v>
      </c>
      <c r="K164" s="30">
        <v>500</v>
      </c>
      <c r="L164" s="30">
        <v>650</v>
      </c>
      <c r="M164" s="28" t="s">
        <v>259</v>
      </c>
      <c r="Z164" s="18" t="s">
        <v>341</v>
      </c>
      <c r="AA164" s="14" t="s">
        <v>806</v>
      </c>
    </row>
    <row r="165" spans="1:27" ht="12" customHeight="1" x14ac:dyDescent="0.2">
      <c r="A165" s="25">
        <v>163</v>
      </c>
      <c r="B165" s="25">
        <v>2005</v>
      </c>
      <c r="C165" s="25" t="s">
        <v>29</v>
      </c>
      <c r="D165" s="26" t="s">
        <v>14</v>
      </c>
      <c r="E165" s="27" t="str">
        <f t="shared" si="2"/>
        <v>Les Forts de Latour, Pauillac</v>
      </c>
      <c r="F165" s="28"/>
      <c r="G165" s="26" t="s">
        <v>15</v>
      </c>
      <c r="H165" s="29">
        <v>6</v>
      </c>
      <c r="I165" s="26" t="s">
        <v>18</v>
      </c>
      <c r="J165" s="26" t="s">
        <v>17</v>
      </c>
      <c r="K165" s="30">
        <v>480</v>
      </c>
      <c r="L165" s="30">
        <v>600</v>
      </c>
      <c r="M165" s="31"/>
      <c r="Z165" s="18" t="s">
        <v>45</v>
      </c>
      <c r="AA165" s="14" t="s">
        <v>807</v>
      </c>
    </row>
    <row r="166" spans="1:27" ht="12" customHeight="1" x14ac:dyDescent="0.2">
      <c r="A166" s="25">
        <v>164</v>
      </c>
      <c r="B166" s="25">
        <v>2005</v>
      </c>
      <c r="C166" s="25" t="s">
        <v>29</v>
      </c>
      <c r="D166" s="26" t="s">
        <v>14</v>
      </c>
      <c r="E166" s="27" t="str">
        <f t="shared" si="2"/>
        <v>Chateau Les Carmes Haut-Brion, Pessac-Leognan</v>
      </c>
      <c r="F166" s="28"/>
      <c r="G166" s="26" t="s">
        <v>15</v>
      </c>
      <c r="H166" s="29">
        <v>12</v>
      </c>
      <c r="I166" s="26" t="s">
        <v>18</v>
      </c>
      <c r="J166" s="26" t="s">
        <v>17</v>
      </c>
      <c r="K166" s="30">
        <v>700</v>
      </c>
      <c r="L166" s="30">
        <v>900</v>
      </c>
      <c r="M166" s="28" t="s">
        <v>265</v>
      </c>
      <c r="Z166" s="18" t="s">
        <v>342</v>
      </c>
      <c r="AA166" s="14" t="s">
        <v>808</v>
      </c>
    </row>
    <row r="167" spans="1:27" ht="12" customHeight="1" x14ac:dyDescent="0.2">
      <c r="A167" s="25">
        <v>165</v>
      </c>
      <c r="B167" s="25">
        <v>2005</v>
      </c>
      <c r="C167" s="25" t="s">
        <v>29</v>
      </c>
      <c r="D167" s="26" t="s">
        <v>14</v>
      </c>
      <c r="E167" s="27" t="str">
        <f t="shared" si="2"/>
        <v>La Croix Ducru-Beaucaillou, Saint-Julien</v>
      </c>
      <c r="F167" s="28"/>
      <c r="G167" s="26" t="s">
        <v>15</v>
      </c>
      <c r="H167" s="29">
        <v>12</v>
      </c>
      <c r="I167" s="26" t="s">
        <v>18</v>
      </c>
      <c r="J167" s="26" t="s">
        <v>17</v>
      </c>
      <c r="K167" s="30">
        <v>300</v>
      </c>
      <c r="L167" s="30">
        <v>400</v>
      </c>
      <c r="M167" s="28" t="s">
        <v>259</v>
      </c>
      <c r="Z167" s="18" t="s">
        <v>343</v>
      </c>
      <c r="AA167" s="14" t="s">
        <v>809</v>
      </c>
    </row>
    <row r="168" spans="1:27" ht="12" customHeight="1" x14ac:dyDescent="0.2">
      <c r="A168" s="25">
        <v>166</v>
      </c>
      <c r="B168" s="25">
        <v>2005</v>
      </c>
      <c r="C168" s="25" t="s">
        <v>29</v>
      </c>
      <c r="D168" s="26" t="s">
        <v>14</v>
      </c>
      <c r="E168" s="27" t="str">
        <f t="shared" si="2"/>
        <v>Chateau Charmail, Haut-Medoc</v>
      </c>
      <c r="F168" s="28"/>
      <c r="G168" s="26" t="s">
        <v>15</v>
      </c>
      <c r="H168" s="29">
        <v>12</v>
      </c>
      <c r="I168" s="26" t="s">
        <v>18</v>
      </c>
      <c r="J168" s="26" t="s">
        <v>17</v>
      </c>
      <c r="K168" s="30">
        <v>140</v>
      </c>
      <c r="L168" s="30">
        <v>180</v>
      </c>
      <c r="M168" s="28" t="s">
        <v>259</v>
      </c>
      <c r="Z168" s="18" t="s">
        <v>344</v>
      </c>
      <c r="AA168" s="14" t="s">
        <v>810</v>
      </c>
    </row>
    <row r="169" spans="1:27" ht="12" customHeight="1" x14ac:dyDescent="0.2">
      <c r="A169" s="25">
        <v>167</v>
      </c>
      <c r="B169" s="25">
        <v>2005</v>
      </c>
      <c r="C169" s="25" t="s">
        <v>29</v>
      </c>
      <c r="D169" s="26" t="s">
        <v>14</v>
      </c>
      <c r="E169" s="27" t="str">
        <f t="shared" si="2"/>
        <v>Chateau Charmail, Haut-Medoc</v>
      </c>
      <c r="F169" s="28"/>
      <c r="G169" s="26" t="s">
        <v>15</v>
      </c>
      <c r="H169" s="29">
        <v>12</v>
      </c>
      <c r="I169" s="26" t="s">
        <v>18</v>
      </c>
      <c r="J169" s="26" t="s">
        <v>17</v>
      </c>
      <c r="K169" s="30">
        <v>140</v>
      </c>
      <c r="L169" s="30">
        <v>180</v>
      </c>
      <c r="M169" s="28" t="s">
        <v>260</v>
      </c>
      <c r="Z169" s="18" t="s">
        <v>344</v>
      </c>
      <c r="AA169" s="14" t="s">
        <v>811</v>
      </c>
    </row>
    <row r="170" spans="1:27" ht="12" customHeight="1" x14ac:dyDescent="0.2">
      <c r="A170" s="25">
        <v>168</v>
      </c>
      <c r="B170" s="25">
        <v>2005</v>
      </c>
      <c r="C170" s="25" t="s">
        <v>29</v>
      </c>
      <c r="D170" s="26" t="s">
        <v>14</v>
      </c>
      <c r="E170" s="27" t="str">
        <f t="shared" si="2"/>
        <v>Chateau Certan Marzelle, Pomerol</v>
      </c>
      <c r="F170" s="28"/>
      <c r="G170" s="26" t="s">
        <v>15</v>
      </c>
      <c r="H170" s="29">
        <v>12</v>
      </c>
      <c r="I170" s="26" t="s">
        <v>18</v>
      </c>
      <c r="J170" s="26" t="s">
        <v>17</v>
      </c>
      <c r="K170" s="30">
        <v>420</v>
      </c>
      <c r="L170" s="30">
        <v>540</v>
      </c>
      <c r="M170" s="28" t="s">
        <v>265</v>
      </c>
      <c r="Z170" s="18" t="s">
        <v>345</v>
      </c>
      <c r="AA170" s="14" t="s">
        <v>812</v>
      </c>
    </row>
    <row r="171" spans="1:27" ht="12" customHeight="1" x14ac:dyDescent="0.2">
      <c r="A171" s="25">
        <v>169</v>
      </c>
      <c r="B171" s="25">
        <v>2005</v>
      </c>
      <c r="C171" s="25" t="s">
        <v>29</v>
      </c>
      <c r="D171" s="26" t="s">
        <v>14</v>
      </c>
      <c r="E171" s="27" t="str">
        <f t="shared" si="2"/>
        <v>Chateau La Grave, Pomerol</v>
      </c>
      <c r="F171" s="28"/>
      <c r="G171" s="26" t="s">
        <v>15</v>
      </c>
      <c r="H171" s="29">
        <v>12</v>
      </c>
      <c r="I171" s="26" t="s">
        <v>18</v>
      </c>
      <c r="J171" s="26" t="s">
        <v>17</v>
      </c>
      <c r="K171" s="30">
        <v>280</v>
      </c>
      <c r="L171" s="30">
        <v>380</v>
      </c>
      <c r="M171" s="28" t="s">
        <v>265</v>
      </c>
      <c r="Z171" s="18" t="s">
        <v>346</v>
      </c>
      <c r="AA171" s="14" t="s">
        <v>813</v>
      </c>
    </row>
    <row r="172" spans="1:27" ht="12" customHeight="1" x14ac:dyDescent="0.2">
      <c r="A172" s="25">
        <v>170</v>
      </c>
      <c r="B172" s="25">
        <v>2005</v>
      </c>
      <c r="C172" s="25" t="s">
        <v>29</v>
      </c>
      <c r="D172" s="26" t="s">
        <v>14</v>
      </c>
      <c r="E172" s="27" t="str">
        <f t="shared" si="2"/>
        <v>Chateau La Grave, Pomerol</v>
      </c>
      <c r="F172" s="28"/>
      <c r="G172" s="26" t="s">
        <v>15</v>
      </c>
      <c r="H172" s="29">
        <v>12</v>
      </c>
      <c r="I172" s="26" t="s">
        <v>18</v>
      </c>
      <c r="J172" s="26" t="s">
        <v>17</v>
      </c>
      <c r="K172" s="30">
        <v>280</v>
      </c>
      <c r="L172" s="30">
        <v>380</v>
      </c>
      <c r="M172" s="28" t="s">
        <v>265</v>
      </c>
      <c r="Z172" s="18" t="s">
        <v>346</v>
      </c>
      <c r="AA172" s="14" t="s">
        <v>814</v>
      </c>
    </row>
    <row r="173" spans="1:27" ht="12" customHeight="1" x14ac:dyDescent="0.2">
      <c r="A173" s="25">
        <v>171</v>
      </c>
      <c r="B173" s="25">
        <v>2006</v>
      </c>
      <c r="C173" s="25" t="s">
        <v>29</v>
      </c>
      <c r="D173" s="26" t="s">
        <v>14</v>
      </c>
      <c r="E173" s="27" t="str">
        <f t="shared" si="2"/>
        <v>Chateau Langoa Barton 3eme Cru Classe, Saint-Julien</v>
      </c>
      <c r="F173" s="28"/>
      <c r="G173" s="26" t="s">
        <v>15</v>
      </c>
      <c r="H173" s="29">
        <v>12</v>
      </c>
      <c r="I173" s="26" t="s">
        <v>18</v>
      </c>
      <c r="J173" s="26" t="s">
        <v>17</v>
      </c>
      <c r="K173" s="30">
        <v>320</v>
      </c>
      <c r="L173" s="30">
        <v>400</v>
      </c>
      <c r="M173" s="28" t="s">
        <v>265</v>
      </c>
      <c r="Z173" s="18" t="s">
        <v>319</v>
      </c>
      <c r="AA173" s="14" t="s">
        <v>815</v>
      </c>
    </row>
    <row r="174" spans="1:27" ht="12" customHeight="1" x14ac:dyDescent="0.2">
      <c r="A174" s="25">
        <v>172</v>
      </c>
      <c r="B174" s="25">
        <v>2006</v>
      </c>
      <c r="C174" s="25" t="s">
        <v>29</v>
      </c>
      <c r="D174" s="26" t="s">
        <v>14</v>
      </c>
      <c r="E174" s="27" t="str">
        <f t="shared" si="2"/>
        <v>Chateau Grand-Puy-Lacoste 5eme Cru Classe, Pauillac</v>
      </c>
      <c r="F174" s="28"/>
      <c r="G174" s="26" t="s">
        <v>15</v>
      </c>
      <c r="H174" s="29">
        <v>6</v>
      </c>
      <c r="I174" s="26" t="s">
        <v>16</v>
      </c>
      <c r="J174" s="26" t="s">
        <v>17</v>
      </c>
      <c r="K174" s="30">
        <v>200</v>
      </c>
      <c r="L174" s="30">
        <v>300</v>
      </c>
      <c r="M174" s="28" t="s">
        <v>259</v>
      </c>
      <c r="Z174" s="18" t="s">
        <v>83</v>
      </c>
      <c r="AA174" s="14" t="s">
        <v>816</v>
      </c>
    </row>
    <row r="175" spans="1:27" ht="12" customHeight="1" x14ac:dyDescent="0.2">
      <c r="A175" s="25">
        <v>173</v>
      </c>
      <c r="B175" s="25">
        <v>2006</v>
      </c>
      <c r="C175" s="25" t="s">
        <v>29</v>
      </c>
      <c r="D175" s="26" t="s">
        <v>14</v>
      </c>
      <c r="E175" s="27" t="str">
        <f t="shared" si="2"/>
        <v>Chateau Grand-Puy-Lacoste 5eme Cru Classe, Pauillac</v>
      </c>
      <c r="F175" s="28"/>
      <c r="G175" s="26" t="s">
        <v>15</v>
      </c>
      <c r="H175" s="29">
        <v>12</v>
      </c>
      <c r="I175" s="26" t="s">
        <v>18</v>
      </c>
      <c r="J175" s="26" t="s">
        <v>17</v>
      </c>
      <c r="K175" s="30">
        <v>100</v>
      </c>
      <c r="L175" s="30">
        <v>150</v>
      </c>
      <c r="M175" s="28" t="s">
        <v>259</v>
      </c>
      <c r="Z175" s="18" t="s">
        <v>83</v>
      </c>
      <c r="AA175" s="14" t="s">
        <v>817</v>
      </c>
    </row>
    <row r="176" spans="1:27" ht="12" customHeight="1" x14ac:dyDescent="0.2">
      <c r="A176" s="25">
        <v>174</v>
      </c>
      <c r="B176" s="25">
        <v>2006</v>
      </c>
      <c r="C176" s="25" t="s">
        <v>29</v>
      </c>
      <c r="D176" s="26" t="s">
        <v>14</v>
      </c>
      <c r="E176" s="27" t="str">
        <f t="shared" si="2"/>
        <v>Chateau Haut-Bailly Cru Classe, Pessac-Leognan</v>
      </c>
      <c r="F176" s="28"/>
      <c r="G176" s="26" t="s">
        <v>15</v>
      </c>
      <c r="H176" s="29">
        <v>12</v>
      </c>
      <c r="I176" s="26" t="s">
        <v>18</v>
      </c>
      <c r="J176" s="26" t="s">
        <v>17</v>
      </c>
      <c r="K176" s="30">
        <v>400</v>
      </c>
      <c r="L176" s="30">
        <v>480</v>
      </c>
      <c r="M176" s="28" t="s">
        <v>259</v>
      </c>
      <c r="Z176" s="18" t="s">
        <v>347</v>
      </c>
      <c r="AA176" s="14" t="s">
        <v>818</v>
      </c>
    </row>
    <row r="177" spans="1:27" ht="12" customHeight="1" x14ac:dyDescent="0.2">
      <c r="A177" s="25">
        <v>175</v>
      </c>
      <c r="B177" s="25">
        <v>2006</v>
      </c>
      <c r="C177" s="25" t="s">
        <v>29</v>
      </c>
      <c r="D177" s="26" t="s">
        <v>14</v>
      </c>
      <c r="E177" s="27" t="str">
        <f t="shared" si="2"/>
        <v>Chateau Meyney, Saint-Estephe</v>
      </c>
      <c r="F177" s="28"/>
      <c r="G177" s="26" t="s">
        <v>15</v>
      </c>
      <c r="H177" s="29">
        <v>12</v>
      </c>
      <c r="I177" s="26" t="s">
        <v>16</v>
      </c>
      <c r="J177" s="26" t="s">
        <v>17</v>
      </c>
      <c r="K177" s="30">
        <v>180</v>
      </c>
      <c r="L177" s="30">
        <v>260</v>
      </c>
      <c r="M177" s="28" t="s">
        <v>257</v>
      </c>
      <c r="Z177" s="18" t="s">
        <v>337</v>
      </c>
      <c r="AA177" s="14" t="s">
        <v>819</v>
      </c>
    </row>
    <row r="178" spans="1:27" ht="12" customHeight="1" x14ac:dyDescent="0.2">
      <c r="A178" s="25">
        <v>176</v>
      </c>
      <c r="B178" s="25">
        <v>2006</v>
      </c>
      <c r="C178" s="25" t="s">
        <v>29</v>
      </c>
      <c r="D178" s="26" t="s">
        <v>14</v>
      </c>
      <c r="E178" s="27" t="str">
        <f t="shared" si="2"/>
        <v>Chateau Grand Corbin-Despagne Grand Cru Classe, Saint-Emilion Grand Cru</v>
      </c>
      <c r="F178" s="28"/>
      <c r="G178" s="26" t="s">
        <v>15</v>
      </c>
      <c r="H178" s="29">
        <v>12</v>
      </c>
      <c r="I178" s="26" t="s">
        <v>18</v>
      </c>
      <c r="J178" s="26" t="s">
        <v>17</v>
      </c>
      <c r="K178" s="30">
        <v>180</v>
      </c>
      <c r="L178" s="30">
        <v>280</v>
      </c>
      <c r="M178" s="28" t="s">
        <v>259</v>
      </c>
      <c r="Z178" s="18" t="s">
        <v>323</v>
      </c>
      <c r="AA178" s="14" t="s">
        <v>820</v>
      </c>
    </row>
    <row r="179" spans="1:27" ht="12" customHeight="1" x14ac:dyDescent="0.2">
      <c r="A179" s="25">
        <v>177</v>
      </c>
      <c r="B179" s="25">
        <v>2006</v>
      </c>
      <c r="C179" s="25" t="s">
        <v>29</v>
      </c>
      <c r="D179" s="26" t="s">
        <v>14</v>
      </c>
      <c r="E179" s="27" t="str">
        <f t="shared" si="2"/>
        <v>Chateau Certan Marzelle, Pomerol</v>
      </c>
      <c r="F179" s="28"/>
      <c r="G179" s="26" t="s">
        <v>15</v>
      </c>
      <c r="H179" s="29">
        <v>12</v>
      </c>
      <c r="I179" s="26" t="s">
        <v>18</v>
      </c>
      <c r="J179" s="26" t="s">
        <v>17</v>
      </c>
      <c r="K179" s="30">
        <v>400</v>
      </c>
      <c r="L179" s="30">
        <v>500</v>
      </c>
      <c r="M179" s="28" t="s">
        <v>265</v>
      </c>
      <c r="Z179" s="18" t="s">
        <v>345</v>
      </c>
      <c r="AA179" s="14" t="s">
        <v>821</v>
      </c>
    </row>
    <row r="180" spans="1:27" ht="12" customHeight="1" x14ac:dyDescent="0.2">
      <c r="A180" s="25">
        <v>178</v>
      </c>
      <c r="B180" s="25">
        <v>2007</v>
      </c>
      <c r="C180" s="25" t="s">
        <v>29</v>
      </c>
      <c r="D180" s="26" t="s">
        <v>14</v>
      </c>
      <c r="E180" s="27" t="str">
        <f t="shared" si="2"/>
        <v>Chateau Margaux Premier Cru Classe, Margaux (Magnums) - In Bond</v>
      </c>
      <c r="F180" s="28"/>
      <c r="G180" s="26" t="s">
        <v>20</v>
      </c>
      <c r="H180" s="29">
        <v>3</v>
      </c>
      <c r="I180" s="26" t="s">
        <v>18</v>
      </c>
      <c r="J180" s="26" t="s">
        <v>21</v>
      </c>
      <c r="K180" s="30">
        <v>1400</v>
      </c>
      <c r="L180" s="30">
        <v>2000</v>
      </c>
      <c r="M180" s="31" t="s">
        <v>87</v>
      </c>
      <c r="Z180" s="18" t="s">
        <v>348</v>
      </c>
      <c r="AA180" s="14" t="s">
        <v>822</v>
      </c>
    </row>
    <row r="181" spans="1:27" ht="12" customHeight="1" x14ac:dyDescent="0.2">
      <c r="A181" s="25">
        <v>179</v>
      </c>
      <c r="B181" s="25">
        <v>2007</v>
      </c>
      <c r="C181" s="25" t="s">
        <v>29</v>
      </c>
      <c r="D181" s="26" t="s">
        <v>14</v>
      </c>
      <c r="E181" s="27" t="str">
        <f t="shared" si="2"/>
        <v>Chateau Pichon Longueville Comtesse de Lalande 2eme Cru Classe, Pauillac</v>
      </c>
      <c r="F181" s="28"/>
      <c r="G181" s="26" t="s">
        <v>15</v>
      </c>
      <c r="H181" s="29">
        <v>12</v>
      </c>
      <c r="I181" s="26" t="s">
        <v>18</v>
      </c>
      <c r="J181" s="26" t="s">
        <v>17</v>
      </c>
      <c r="K181" s="30">
        <v>800</v>
      </c>
      <c r="L181" s="30">
        <v>1000</v>
      </c>
      <c r="M181" s="28" t="s">
        <v>265</v>
      </c>
      <c r="Z181" s="18" t="s">
        <v>305</v>
      </c>
      <c r="AA181" s="14" t="s">
        <v>823</v>
      </c>
    </row>
    <row r="182" spans="1:27" ht="12" customHeight="1" x14ac:dyDescent="0.2">
      <c r="A182" s="25">
        <v>180</v>
      </c>
      <c r="B182" s="25">
        <v>2007</v>
      </c>
      <c r="C182" s="25" t="s">
        <v>29</v>
      </c>
      <c r="D182" s="26" t="s">
        <v>14</v>
      </c>
      <c r="E182" s="27" t="str">
        <f t="shared" si="2"/>
        <v>Chateau Leoville Barton 2eme Cru Classe, Saint-Julien</v>
      </c>
      <c r="F182" s="28"/>
      <c r="G182" s="26" t="s">
        <v>15</v>
      </c>
      <c r="H182" s="29">
        <v>12</v>
      </c>
      <c r="I182" s="26" t="s">
        <v>18</v>
      </c>
      <c r="J182" s="26" t="s">
        <v>17</v>
      </c>
      <c r="K182" s="30">
        <v>380</v>
      </c>
      <c r="L182" s="30">
        <v>580</v>
      </c>
      <c r="M182" s="28" t="s">
        <v>265</v>
      </c>
      <c r="Z182" s="18" t="s">
        <v>62</v>
      </c>
      <c r="AA182" s="14" t="s">
        <v>824</v>
      </c>
    </row>
    <row r="183" spans="1:27" ht="12" customHeight="1" x14ac:dyDescent="0.2">
      <c r="A183" s="25">
        <v>181</v>
      </c>
      <c r="B183" s="25">
        <v>2007</v>
      </c>
      <c r="C183" s="25" t="s">
        <v>29</v>
      </c>
      <c r="D183" s="26" t="s">
        <v>14</v>
      </c>
      <c r="E183" s="27" t="str">
        <f t="shared" si="2"/>
        <v>Mathilde, Chateau La Fleur Morange, Saint-Emilion - In Bond</v>
      </c>
      <c r="F183" s="28"/>
      <c r="G183" s="26" t="s">
        <v>15</v>
      </c>
      <c r="H183" s="29">
        <v>12</v>
      </c>
      <c r="I183" s="26" t="s">
        <v>22</v>
      </c>
      <c r="J183" s="26" t="s">
        <v>21</v>
      </c>
      <c r="K183" s="30">
        <v>100</v>
      </c>
      <c r="L183" s="30">
        <v>150</v>
      </c>
      <c r="M183" s="31"/>
      <c r="Z183" s="18" t="s">
        <v>82</v>
      </c>
      <c r="AA183" s="14" t="s">
        <v>825</v>
      </c>
    </row>
    <row r="184" spans="1:27" ht="12" customHeight="1" x14ac:dyDescent="0.2">
      <c r="A184" s="25">
        <v>182</v>
      </c>
      <c r="B184" s="25">
        <v>2007</v>
      </c>
      <c r="C184" s="25" t="s">
        <v>29</v>
      </c>
      <c r="D184" s="26" t="s">
        <v>14</v>
      </c>
      <c r="E184" s="27" t="str">
        <f t="shared" si="2"/>
        <v>Mathilde, Chateau La Fleur Morange, Saint-Emilion - In Bond</v>
      </c>
      <c r="F184" s="28"/>
      <c r="G184" s="26" t="s">
        <v>15</v>
      </c>
      <c r="H184" s="29">
        <v>12</v>
      </c>
      <c r="I184" s="26" t="s">
        <v>22</v>
      </c>
      <c r="J184" s="26" t="s">
        <v>21</v>
      </c>
      <c r="K184" s="30">
        <v>100</v>
      </c>
      <c r="L184" s="30">
        <v>150</v>
      </c>
      <c r="M184" s="31"/>
      <c r="Z184" s="18" t="s">
        <v>82</v>
      </c>
      <c r="AA184" s="14" t="s">
        <v>826</v>
      </c>
    </row>
    <row r="185" spans="1:27" ht="12" customHeight="1" x14ac:dyDescent="0.2">
      <c r="A185" s="25">
        <v>183</v>
      </c>
      <c r="B185" s="25">
        <v>2007</v>
      </c>
      <c r="C185" s="25" t="s">
        <v>29</v>
      </c>
      <c r="D185" s="26" t="s">
        <v>14</v>
      </c>
      <c r="E185" s="27" t="str">
        <f t="shared" si="2"/>
        <v>Chateau Gazin, Pomerol</v>
      </c>
      <c r="F185" s="28"/>
      <c r="G185" s="26" t="s">
        <v>15</v>
      </c>
      <c r="H185" s="29">
        <v>12</v>
      </c>
      <c r="I185" s="26" t="s">
        <v>18</v>
      </c>
      <c r="J185" s="26" t="s">
        <v>17</v>
      </c>
      <c r="K185" s="30">
        <v>400</v>
      </c>
      <c r="L185" s="30">
        <v>600</v>
      </c>
      <c r="M185" s="28" t="s">
        <v>265</v>
      </c>
      <c r="Z185" s="18" t="s">
        <v>73</v>
      </c>
      <c r="AA185" s="14" t="s">
        <v>827</v>
      </c>
    </row>
    <row r="186" spans="1:27" ht="12" customHeight="1" x14ac:dyDescent="0.2">
      <c r="A186" s="25">
        <v>184</v>
      </c>
      <c r="B186" s="25">
        <v>2008</v>
      </c>
      <c r="C186" s="25" t="s">
        <v>29</v>
      </c>
      <c r="D186" s="26" t="s">
        <v>14</v>
      </c>
      <c r="E186" s="27" t="str">
        <f t="shared" si="2"/>
        <v>Chateau Leoville Barton 2eme Cru Classe, Saint-Julien</v>
      </c>
      <c r="F186" s="28"/>
      <c r="G186" s="26" t="s">
        <v>15</v>
      </c>
      <c r="H186" s="29">
        <v>12</v>
      </c>
      <c r="I186" s="26" t="s">
        <v>18</v>
      </c>
      <c r="J186" s="26" t="s">
        <v>17</v>
      </c>
      <c r="K186" s="30">
        <v>380</v>
      </c>
      <c r="L186" s="30">
        <v>580</v>
      </c>
      <c r="M186" s="28" t="s">
        <v>265</v>
      </c>
      <c r="Z186" s="18" t="s">
        <v>62</v>
      </c>
      <c r="AA186" s="14" t="s">
        <v>828</v>
      </c>
    </row>
    <row r="187" spans="1:27" ht="12" customHeight="1" x14ac:dyDescent="0.2">
      <c r="A187" s="25">
        <v>185</v>
      </c>
      <c r="B187" s="25">
        <v>2008</v>
      </c>
      <c r="C187" s="25" t="s">
        <v>29</v>
      </c>
      <c r="D187" s="26" t="s">
        <v>14</v>
      </c>
      <c r="E187" s="27" t="str">
        <f t="shared" si="2"/>
        <v>Chateau Leoville Poyferre 2eme Cru Classe, Saint-Julien</v>
      </c>
      <c r="F187" s="28"/>
      <c r="G187" s="26" t="s">
        <v>15</v>
      </c>
      <c r="H187" s="29">
        <v>12</v>
      </c>
      <c r="I187" s="26" t="s">
        <v>18</v>
      </c>
      <c r="J187" s="26" t="s">
        <v>17</v>
      </c>
      <c r="K187" s="30">
        <v>500</v>
      </c>
      <c r="L187" s="30">
        <v>600</v>
      </c>
      <c r="M187" s="28" t="s">
        <v>259</v>
      </c>
      <c r="Z187" s="18" t="s">
        <v>349</v>
      </c>
      <c r="AA187" s="14" t="s">
        <v>829</v>
      </c>
    </row>
    <row r="188" spans="1:27" ht="12" customHeight="1" x14ac:dyDescent="0.2">
      <c r="A188" s="25">
        <v>186</v>
      </c>
      <c r="B188" s="25">
        <v>2008</v>
      </c>
      <c r="C188" s="25" t="s">
        <v>29</v>
      </c>
      <c r="D188" s="26" t="s">
        <v>14</v>
      </c>
      <c r="E188" s="27" t="str">
        <f t="shared" si="2"/>
        <v>Chateau Pontet-Canet 5eme Cru Classe, Pauillac</v>
      </c>
      <c r="F188" s="28"/>
      <c r="G188" s="26" t="s">
        <v>15</v>
      </c>
      <c r="H188" s="29">
        <v>6</v>
      </c>
      <c r="I188" s="26" t="s">
        <v>18</v>
      </c>
      <c r="J188" s="26" t="s">
        <v>17</v>
      </c>
      <c r="K188" s="30">
        <v>250</v>
      </c>
      <c r="L188" s="30">
        <v>340</v>
      </c>
      <c r="M188" s="28" t="s">
        <v>265</v>
      </c>
      <c r="Z188" s="18" t="s">
        <v>61</v>
      </c>
      <c r="AA188" s="14" t="s">
        <v>830</v>
      </c>
    </row>
    <row r="189" spans="1:27" ht="12" customHeight="1" x14ac:dyDescent="0.2">
      <c r="A189" s="25">
        <v>187</v>
      </c>
      <c r="B189" s="25">
        <v>2008</v>
      </c>
      <c r="C189" s="25" t="s">
        <v>29</v>
      </c>
      <c r="D189" s="26" t="s">
        <v>14</v>
      </c>
      <c r="E189" s="27" t="str">
        <f t="shared" si="2"/>
        <v>Chateau Cantemerle 5eme Cru Classe, Haut-Medoc (Double Magnums)</v>
      </c>
      <c r="F189" s="28"/>
      <c r="G189" s="26" t="s">
        <v>91</v>
      </c>
      <c r="H189" s="29">
        <v>2</v>
      </c>
      <c r="I189" s="26" t="s">
        <v>18</v>
      </c>
      <c r="J189" s="26" t="s">
        <v>17</v>
      </c>
      <c r="K189" s="30">
        <v>200</v>
      </c>
      <c r="L189" s="30">
        <v>300</v>
      </c>
      <c r="M189" s="28" t="s">
        <v>257</v>
      </c>
      <c r="Z189" s="18" t="s">
        <v>350</v>
      </c>
      <c r="AA189" s="14" t="s">
        <v>831</v>
      </c>
    </row>
    <row r="190" spans="1:27" ht="12" customHeight="1" x14ac:dyDescent="0.2">
      <c r="A190" s="25">
        <v>188</v>
      </c>
      <c r="B190" s="25">
        <v>2008</v>
      </c>
      <c r="C190" s="25" t="s">
        <v>29</v>
      </c>
      <c r="D190" s="26" t="s">
        <v>14</v>
      </c>
      <c r="E190" s="27" t="str">
        <f t="shared" si="2"/>
        <v>Domaine de Chevalier, Rouge Cru Classe, Pessac-Leognan</v>
      </c>
      <c r="F190" s="28"/>
      <c r="G190" s="26" t="s">
        <v>15</v>
      </c>
      <c r="H190" s="29">
        <v>12</v>
      </c>
      <c r="I190" s="26" t="s">
        <v>18</v>
      </c>
      <c r="J190" s="26" t="s">
        <v>17</v>
      </c>
      <c r="K190" s="30">
        <v>320</v>
      </c>
      <c r="L190" s="30">
        <v>420</v>
      </c>
      <c r="M190" s="28" t="s">
        <v>259</v>
      </c>
      <c r="Z190" s="18" t="s">
        <v>84</v>
      </c>
      <c r="AA190" s="14" t="s">
        <v>832</v>
      </c>
    </row>
    <row r="191" spans="1:27" ht="12" customHeight="1" x14ac:dyDescent="0.2">
      <c r="A191" s="25">
        <v>189</v>
      </c>
      <c r="B191" s="25">
        <v>2008</v>
      </c>
      <c r="C191" s="25" t="s">
        <v>29</v>
      </c>
      <c r="D191" s="26" t="s">
        <v>14</v>
      </c>
      <c r="E191" s="27" t="str">
        <f t="shared" si="2"/>
        <v>Chateau La Grave, Pomerol</v>
      </c>
      <c r="F191" s="28"/>
      <c r="G191" s="26" t="s">
        <v>15</v>
      </c>
      <c r="H191" s="29">
        <v>12</v>
      </c>
      <c r="I191" s="26" t="s">
        <v>18</v>
      </c>
      <c r="J191" s="26" t="s">
        <v>17</v>
      </c>
      <c r="K191" s="30">
        <v>260</v>
      </c>
      <c r="L191" s="30">
        <v>360</v>
      </c>
      <c r="M191" s="28" t="s">
        <v>265</v>
      </c>
      <c r="Z191" s="18" t="s">
        <v>346</v>
      </c>
      <c r="AA191" s="14" t="s">
        <v>833</v>
      </c>
    </row>
    <row r="192" spans="1:27" ht="12" customHeight="1" x14ac:dyDescent="0.2">
      <c r="A192" s="25">
        <v>190</v>
      </c>
      <c r="B192" s="25">
        <v>2008</v>
      </c>
      <c r="C192" s="25" t="s">
        <v>29</v>
      </c>
      <c r="D192" s="26" t="s">
        <v>14</v>
      </c>
      <c r="E192" s="27" t="str">
        <f t="shared" si="2"/>
        <v>Vieux Chateau Certan, Pomerol</v>
      </c>
      <c r="F192" s="28"/>
      <c r="G192" s="26" t="s">
        <v>15</v>
      </c>
      <c r="H192" s="29">
        <v>6</v>
      </c>
      <c r="I192" s="26" t="s">
        <v>18</v>
      </c>
      <c r="J192" s="26" t="s">
        <v>17</v>
      </c>
      <c r="K192" s="30">
        <v>400</v>
      </c>
      <c r="L192" s="30">
        <v>500</v>
      </c>
      <c r="M192" s="28" t="s">
        <v>265</v>
      </c>
      <c r="Z192" s="18" t="s">
        <v>351</v>
      </c>
      <c r="AA192" s="14" t="s">
        <v>834</v>
      </c>
    </row>
    <row r="193" spans="1:27" ht="12" customHeight="1" x14ac:dyDescent="0.2">
      <c r="A193" s="25">
        <v>191</v>
      </c>
      <c r="B193" s="25">
        <v>2009</v>
      </c>
      <c r="C193" s="25" t="s">
        <v>29</v>
      </c>
      <c r="D193" s="26" t="s">
        <v>14</v>
      </c>
      <c r="E193" s="27" t="str">
        <f t="shared" si="2"/>
        <v>Chateau Rauzan-Gassies 2eme Cru Classe, Margaux</v>
      </c>
      <c r="F193" s="28"/>
      <c r="G193" s="26" t="s">
        <v>15</v>
      </c>
      <c r="H193" s="29">
        <v>12</v>
      </c>
      <c r="I193" s="26" t="s">
        <v>18</v>
      </c>
      <c r="J193" s="26" t="s">
        <v>17</v>
      </c>
      <c r="K193" s="30">
        <v>320</v>
      </c>
      <c r="L193" s="30">
        <v>460</v>
      </c>
      <c r="M193" s="28" t="s">
        <v>265</v>
      </c>
      <c r="Z193" s="18" t="s">
        <v>352</v>
      </c>
      <c r="AA193" s="14" t="s">
        <v>835</v>
      </c>
    </row>
    <row r="194" spans="1:27" ht="12" customHeight="1" x14ac:dyDescent="0.2">
      <c r="A194" s="25">
        <v>192</v>
      </c>
      <c r="B194" s="25">
        <v>2009</v>
      </c>
      <c r="C194" s="25" t="s">
        <v>29</v>
      </c>
      <c r="D194" s="26" t="s">
        <v>14</v>
      </c>
      <c r="E194" s="27" t="str">
        <f t="shared" si="2"/>
        <v>Chateau Leoville Barton 2eme Cru Classe, Saint-Julien</v>
      </c>
      <c r="F194" s="28"/>
      <c r="G194" s="26" t="s">
        <v>15</v>
      </c>
      <c r="H194" s="29">
        <v>12</v>
      </c>
      <c r="I194" s="26" t="s">
        <v>18</v>
      </c>
      <c r="J194" s="26" t="s">
        <v>17</v>
      </c>
      <c r="K194" s="30">
        <v>600</v>
      </c>
      <c r="L194" s="30">
        <v>800</v>
      </c>
      <c r="M194" s="28" t="s">
        <v>265</v>
      </c>
      <c r="Z194" s="18" t="s">
        <v>62</v>
      </c>
      <c r="AA194" s="14" t="s">
        <v>836</v>
      </c>
    </row>
    <row r="195" spans="1:27" ht="12" customHeight="1" x14ac:dyDescent="0.2">
      <c r="A195" s="25">
        <v>193</v>
      </c>
      <c r="B195" s="25">
        <v>2009</v>
      </c>
      <c r="C195" s="25" t="s">
        <v>29</v>
      </c>
      <c r="D195" s="26" t="s">
        <v>14</v>
      </c>
      <c r="E195" s="27" t="str">
        <f t="shared" si="2"/>
        <v>Chateau Langoa Barton 3eme Cru Classe, Saint-Julien</v>
      </c>
      <c r="F195" s="28"/>
      <c r="G195" s="26" t="s">
        <v>15</v>
      </c>
      <c r="H195" s="29">
        <v>12</v>
      </c>
      <c r="I195" s="26" t="s">
        <v>18</v>
      </c>
      <c r="J195" s="26" t="s">
        <v>17</v>
      </c>
      <c r="K195" s="30">
        <v>400</v>
      </c>
      <c r="L195" s="30">
        <v>500</v>
      </c>
      <c r="M195" s="28" t="s">
        <v>265</v>
      </c>
      <c r="Z195" s="18" t="s">
        <v>319</v>
      </c>
      <c r="AA195" s="14" t="s">
        <v>837</v>
      </c>
    </row>
    <row r="196" spans="1:27" ht="12" customHeight="1" x14ac:dyDescent="0.2">
      <c r="A196" s="25">
        <v>194</v>
      </c>
      <c r="B196" s="25">
        <v>2009</v>
      </c>
      <c r="C196" s="25" t="s">
        <v>29</v>
      </c>
      <c r="D196" s="26" t="s">
        <v>14</v>
      </c>
      <c r="E196" s="27" t="str">
        <f t="shared" ref="E196:E259" si="3">HYPERLINK(AA196,Z196)</f>
        <v>Chateau Prieure-Lichine 4eme Cru Classe, Margaux</v>
      </c>
      <c r="F196" s="28"/>
      <c r="G196" s="26" t="s">
        <v>15</v>
      </c>
      <c r="H196" s="29">
        <v>12</v>
      </c>
      <c r="I196" s="26" t="s">
        <v>18</v>
      </c>
      <c r="J196" s="26" t="s">
        <v>17</v>
      </c>
      <c r="K196" s="30">
        <v>340</v>
      </c>
      <c r="L196" s="30">
        <v>440</v>
      </c>
      <c r="M196" s="28" t="s">
        <v>265</v>
      </c>
      <c r="Z196" s="18" t="s">
        <v>353</v>
      </c>
      <c r="AA196" s="14" t="s">
        <v>838</v>
      </c>
    </row>
    <row r="197" spans="1:27" ht="12" customHeight="1" x14ac:dyDescent="0.2">
      <c r="A197" s="25">
        <v>195</v>
      </c>
      <c r="B197" s="25">
        <v>2009</v>
      </c>
      <c r="C197" s="25" t="s">
        <v>29</v>
      </c>
      <c r="D197" s="26" t="s">
        <v>14</v>
      </c>
      <c r="E197" s="27" t="str">
        <f t="shared" si="3"/>
        <v>Chateau Grand-Puy Ducasse 5eme Cru Classe, Pauillac</v>
      </c>
      <c r="F197" s="28"/>
      <c r="G197" s="26" t="s">
        <v>15</v>
      </c>
      <c r="H197" s="29">
        <v>12</v>
      </c>
      <c r="I197" s="26" t="s">
        <v>18</v>
      </c>
      <c r="J197" s="26" t="s">
        <v>17</v>
      </c>
      <c r="K197" s="30">
        <v>420</v>
      </c>
      <c r="L197" s="30">
        <v>540</v>
      </c>
      <c r="M197" s="28" t="s">
        <v>265</v>
      </c>
      <c r="Z197" s="18" t="s">
        <v>354</v>
      </c>
      <c r="AA197" s="14" t="s">
        <v>839</v>
      </c>
    </row>
    <row r="198" spans="1:27" ht="12" customHeight="1" x14ac:dyDescent="0.2">
      <c r="A198" s="25">
        <v>196</v>
      </c>
      <c r="B198" s="25">
        <v>2009</v>
      </c>
      <c r="C198" s="25" t="s">
        <v>29</v>
      </c>
      <c r="D198" s="26" t="s">
        <v>14</v>
      </c>
      <c r="E198" s="27" t="str">
        <f t="shared" si="3"/>
        <v>Chateau Angludet, Margaux</v>
      </c>
      <c r="F198" s="28"/>
      <c r="G198" s="26" t="s">
        <v>15</v>
      </c>
      <c r="H198" s="29">
        <v>12</v>
      </c>
      <c r="I198" s="26" t="s">
        <v>18</v>
      </c>
      <c r="J198" s="26" t="s">
        <v>17</v>
      </c>
      <c r="K198" s="30">
        <v>300</v>
      </c>
      <c r="L198" s="30">
        <v>400</v>
      </c>
      <c r="M198" s="28" t="s">
        <v>259</v>
      </c>
      <c r="Z198" s="18" t="s">
        <v>78</v>
      </c>
      <c r="AA198" s="14" t="s">
        <v>840</v>
      </c>
    </row>
    <row r="199" spans="1:27" ht="12" customHeight="1" x14ac:dyDescent="0.2">
      <c r="A199" s="25">
        <v>197</v>
      </c>
      <c r="B199" s="25">
        <v>2009</v>
      </c>
      <c r="C199" s="25" t="s">
        <v>29</v>
      </c>
      <c r="D199" s="26" t="s">
        <v>14</v>
      </c>
      <c r="E199" s="27" t="str">
        <f t="shared" si="3"/>
        <v>Chateau Moulin Riche, Saint-Julien</v>
      </c>
      <c r="F199" s="28"/>
      <c r="G199" s="26" t="s">
        <v>15</v>
      </c>
      <c r="H199" s="29">
        <v>12</v>
      </c>
      <c r="I199" s="26" t="s">
        <v>18</v>
      </c>
      <c r="J199" s="26" t="s">
        <v>17</v>
      </c>
      <c r="K199" s="30">
        <v>200</v>
      </c>
      <c r="L199" s="30">
        <v>250</v>
      </c>
      <c r="M199" s="28" t="s">
        <v>265</v>
      </c>
      <c r="Z199" s="18" t="s">
        <v>355</v>
      </c>
      <c r="AA199" s="14" t="s">
        <v>841</v>
      </c>
    </row>
    <row r="200" spans="1:27" ht="12" customHeight="1" x14ac:dyDescent="0.2">
      <c r="A200" s="25">
        <v>198</v>
      </c>
      <c r="B200" s="25">
        <v>2009</v>
      </c>
      <c r="C200" s="25" t="s">
        <v>29</v>
      </c>
      <c r="D200" s="26" t="s">
        <v>14</v>
      </c>
      <c r="E200" s="27" t="str">
        <f t="shared" si="3"/>
        <v>Hortevie, Saint-Julien</v>
      </c>
      <c r="F200" s="28"/>
      <c r="G200" s="26" t="s">
        <v>15</v>
      </c>
      <c r="H200" s="29">
        <v>12</v>
      </c>
      <c r="I200" s="26" t="s">
        <v>18</v>
      </c>
      <c r="J200" s="26" t="s">
        <v>17</v>
      </c>
      <c r="K200" s="30">
        <v>200</v>
      </c>
      <c r="L200" s="30">
        <v>280</v>
      </c>
      <c r="M200" s="28" t="s">
        <v>259</v>
      </c>
      <c r="Z200" s="18" t="s">
        <v>356</v>
      </c>
      <c r="AA200" s="14" t="s">
        <v>842</v>
      </c>
    </row>
    <row r="201" spans="1:27" ht="12" customHeight="1" x14ac:dyDescent="0.2">
      <c r="A201" s="25">
        <v>199</v>
      </c>
      <c r="B201" s="25">
        <v>2009</v>
      </c>
      <c r="C201" s="25" t="s">
        <v>29</v>
      </c>
      <c r="D201" s="26" t="s">
        <v>14</v>
      </c>
      <c r="E201" s="27" t="str">
        <f t="shared" si="3"/>
        <v>Hortevie, Saint-Julien</v>
      </c>
      <c r="F201" s="28"/>
      <c r="G201" s="26" t="s">
        <v>15</v>
      </c>
      <c r="H201" s="29">
        <v>12</v>
      </c>
      <c r="I201" s="26" t="s">
        <v>18</v>
      </c>
      <c r="J201" s="26" t="s">
        <v>17</v>
      </c>
      <c r="K201" s="30">
        <v>200</v>
      </c>
      <c r="L201" s="30">
        <v>280</v>
      </c>
      <c r="M201" s="28" t="s">
        <v>259</v>
      </c>
      <c r="Z201" s="18" t="s">
        <v>356</v>
      </c>
      <c r="AA201" s="14" t="s">
        <v>843</v>
      </c>
    </row>
    <row r="202" spans="1:27" ht="12" customHeight="1" x14ac:dyDescent="0.2">
      <c r="A202" s="25">
        <v>200</v>
      </c>
      <c r="B202" s="25">
        <v>2009</v>
      </c>
      <c r="C202" s="25" t="s">
        <v>29</v>
      </c>
      <c r="D202" s="26" t="s">
        <v>14</v>
      </c>
      <c r="E202" s="27" t="str">
        <f t="shared" si="3"/>
        <v>Chateau Potensac, Medoc - In Bond</v>
      </c>
      <c r="F202" s="28"/>
      <c r="G202" s="26" t="s">
        <v>15</v>
      </c>
      <c r="H202" s="29">
        <v>12</v>
      </c>
      <c r="I202" s="26" t="s">
        <v>22</v>
      </c>
      <c r="J202" s="26" t="s">
        <v>21</v>
      </c>
      <c r="K202" s="30">
        <v>200</v>
      </c>
      <c r="L202" s="30">
        <v>260</v>
      </c>
      <c r="M202" s="31"/>
      <c r="Z202" s="18" t="s">
        <v>357</v>
      </c>
      <c r="AA202" s="14" t="s">
        <v>844</v>
      </c>
    </row>
    <row r="203" spans="1:27" ht="12" customHeight="1" x14ac:dyDescent="0.2">
      <c r="A203" s="25">
        <v>201</v>
      </c>
      <c r="B203" s="25">
        <v>2009</v>
      </c>
      <c r="C203" s="32" t="s">
        <v>29</v>
      </c>
      <c r="D203" s="26" t="s">
        <v>14</v>
      </c>
      <c r="E203" s="27" t="str">
        <f t="shared" si="3"/>
        <v>Chateau La Dominique Grand Cru Classe, Saint-Emilion Grand Cru</v>
      </c>
      <c r="F203" s="28"/>
      <c r="G203" s="26" t="s">
        <v>15</v>
      </c>
      <c r="H203" s="29">
        <v>12</v>
      </c>
      <c r="I203" s="26" t="s">
        <v>18</v>
      </c>
      <c r="J203" s="26" t="s">
        <v>17</v>
      </c>
      <c r="K203" s="30">
        <v>400</v>
      </c>
      <c r="L203" s="30">
        <v>540</v>
      </c>
      <c r="M203" s="28" t="s">
        <v>265</v>
      </c>
      <c r="Z203" s="18" t="s">
        <v>358</v>
      </c>
      <c r="AA203" s="14" t="s">
        <v>845</v>
      </c>
    </row>
    <row r="204" spans="1:27" ht="12" customHeight="1" x14ac:dyDescent="0.2">
      <c r="A204" s="25">
        <v>202</v>
      </c>
      <c r="B204" s="25">
        <v>2009</v>
      </c>
      <c r="C204" s="25" t="s">
        <v>29</v>
      </c>
      <c r="D204" s="26" t="s">
        <v>14</v>
      </c>
      <c r="E204" s="27" t="str">
        <f t="shared" si="3"/>
        <v>Chateau Bourgneuf, Pomerol</v>
      </c>
      <c r="F204" s="28"/>
      <c r="G204" s="26" t="s">
        <v>15</v>
      </c>
      <c r="H204" s="29">
        <v>12</v>
      </c>
      <c r="I204" s="26" t="s">
        <v>18</v>
      </c>
      <c r="J204" s="26" t="s">
        <v>17</v>
      </c>
      <c r="K204" s="30">
        <v>220</v>
      </c>
      <c r="L204" s="30">
        <v>320</v>
      </c>
      <c r="M204" s="28" t="s">
        <v>265</v>
      </c>
      <c r="Z204" s="18" t="s">
        <v>359</v>
      </c>
      <c r="AA204" s="14" t="s">
        <v>846</v>
      </c>
    </row>
    <row r="205" spans="1:27" ht="12" customHeight="1" x14ac:dyDescent="0.2">
      <c r="A205" s="25">
        <v>203</v>
      </c>
      <c r="B205" s="25">
        <v>2009</v>
      </c>
      <c r="C205" s="25" t="s">
        <v>29</v>
      </c>
      <c r="D205" s="26" t="s">
        <v>14</v>
      </c>
      <c r="E205" s="27" t="str">
        <f t="shared" si="3"/>
        <v>Chateau Bourgneuf, Pomerol</v>
      </c>
      <c r="F205" s="28"/>
      <c r="G205" s="26" t="s">
        <v>15</v>
      </c>
      <c r="H205" s="29">
        <v>12</v>
      </c>
      <c r="I205" s="26" t="s">
        <v>18</v>
      </c>
      <c r="J205" s="26" t="s">
        <v>17</v>
      </c>
      <c r="K205" s="30">
        <v>220</v>
      </c>
      <c r="L205" s="30">
        <v>320</v>
      </c>
      <c r="M205" s="28" t="s">
        <v>265</v>
      </c>
      <c r="Z205" s="18" t="s">
        <v>359</v>
      </c>
      <c r="AA205" s="14" t="s">
        <v>847</v>
      </c>
    </row>
    <row r="206" spans="1:27" ht="12" customHeight="1" x14ac:dyDescent="0.2">
      <c r="A206" s="25">
        <v>204</v>
      </c>
      <c r="B206" s="25">
        <v>2009</v>
      </c>
      <c r="C206" s="25" t="s">
        <v>29</v>
      </c>
      <c r="D206" s="26" t="s">
        <v>14</v>
      </c>
      <c r="E206" s="27" t="str">
        <f t="shared" si="3"/>
        <v>Chateau Gazin, Pomerol</v>
      </c>
      <c r="F206" s="28"/>
      <c r="G206" s="26" t="s">
        <v>15</v>
      </c>
      <c r="H206" s="29">
        <v>12</v>
      </c>
      <c r="I206" s="26" t="s">
        <v>18</v>
      </c>
      <c r="J206" s="26" t="s">
        <v>17</v>
      </c>
      <c r="K206" s="30">
        <v>500</v>
      </c>
      <c r="L206" s="30">
        <v>700</v>
      </c>
      <c r="M206" s="28" t="s">
        <v>265</v>
      </c>
      <c r="Z206" s="18" t="s">
        <v>73</v>
      </c>
      <c r="AA206" s="14" t="s">
        <v>848</v>
      </c>
    </row>
    <row r="207" spans="1:27" ht="12" customHeight="1" x14ac:dyDescent="0.2">
      <c r="A207" s="25">
        <v>205</v>
      </c>
      <c r="B207" s="25">
        <v>2009</v>
      </c>
      <c r="C207" s="25" t="s">
        <v>29</v>
      </c>
      <c r="D207" s="26" t="s">
        <v>14</v>
      </c>
      <c r="E207" s="27" t="str">
        <f t="shared" si="3"/>
        <v>Chateau La Pointe, Pomerol</v>
      </c>
      <c r="F207" s="28"/>
      <c r="G207" s="26" t="s">
        <v>15</v>
      </c>
      <c r="H207" s="29">
        <v>12</v>
      </c>
      <c r="I207" s="26" t="s">
        <v>18</v>
      </c>
      <c r="J207" s="26" t="s">
        <v>17</v>
      </c>
      <c r="K207" s="30">
        <v>200</v>
      </c>
      <c r="L207" s="30">
        <v>300</v>
      </c>
      <c r="M207" s="28" t="s">
        <v>265</v>
      </c>
      <c r="Z207" s="18" t="s">
        <v>86</v>
      </c>
      <c r="AA207" s="14" t="s">
        <v>849</v>
      </c>
    </row>
    <row r="208" spans="1:27" ht="12" customHeight="1" x14ac:dyDescent="0.2">
      <c r="A208" s="25">
        <v>206</v>
      </c>
      <c r="B208" s="25">
        <v>2009</v>
      </c>
      <c r="C208" s="25" t="s">
        <v>29</v>
      </c>
      <c r="D208" s="26" t="s">
        <v>14</v>
      </c>
      <c r="E208" s="27" t="str">
        <f t="shared" si="3"/>
        <v>Chateau Lagrange, Pomerol</v>
      </c>
      <c r="F208" s="28"/>
      <c r="G208" s="26" t="s">
        <v>15</v>
      </c>
      <c r="H208" s="29">
        <v>12</v>
      </c>
      <c r="I208" s="26" t="s">
        <v>18</v>
      </c>
      <c r="J208" s="26" t="s">
        <v>17</v>
      </c>
      <c r="K208" s="30">
        <v>240</v>
      </c>
      <c r="L208" s="30">
        <v>320</v>
      </c>
      <c r="M208" s="28" t="s">
        <v>265</v>
      </c>
      <c r="Z208" s="18" t="s">
        <v>360</v>
      </c>
      <c r="AA208" s="14" t="s">
        <v>850</v>
      </c>
    </row>
    <row r="209" spans="1:27" ht="12" customHeight="1" x14ac:dyDescent="0.2">
      <c r="A209" s="25">
        <v>207</v>
      </c>
      <c r="B209" s="25">
        <v>2009</v>
      </c>
      <c r="C209" s="25" t="s">
        <v>29</v>
      </c>
      <c r="D209" s="26" t="s">
        <v>14</v>
      </c>
      <c r="E209" s="27" t="str">
        <f t="shared" si="3"/>
        <v>Chateau Latour a Pomerol, Pomerol</v>
      </c>
      <c r="F209" s="28"/>
      <c r="G209" s="26" t="s">
        <v>15</v>
      </c>
      <c r="H209" s="29">
        <v>6</v>
      </c>
      <c r="I209" s="26" t="s">
        <v>18</v>
      </c>
      <c r="J209" s="26" t="s">
        <v>17</v>
      </c>
      <c r="K209" s="30">
        <v>320</v>
      </c>
      <c r="L209" s="30">
        <v>420</v>
      </c>
      <c r="M209" s="28" t="s">
        <v>265</v>
      </c>
      <c r="Z209" s="18" t="s">
        <v>361</v>
      </c>
      <c r="AA209" s="14" t="s">
        <v>851</v>
      </c>
    </row>
    <row r="210" spans="1:27" ht="12" customHeight="1" x14ac:dyDescent="0.2">
      <c r="A210" s="25">
        <v>208</v>
      </c>
      <c r="B210" s="25">
        <v>2009</v>
      </c>
      <c r="C210" s="25" t="s">
        <v>29</v>
      </c>
      <c r="D210" s="26" t="s">
        <v>14</v>
      </c>
      <c r="E210" s="27" t="str">
        <f t="shared" si="3"/>
        <v>Chateau Rouget, Pomerol</v>
      </c>
      <c r="F210" s="28"/>
      <c r="G210" s="26" t="s">
        <v>15</v>
      </c>
      <c r="H210" s="29">
        <v>12</v>
      </c>
      <c r="I210" s="26" t="s">
        <v>18</v>
      </c>
      <c r="J210" s="26" t="s">
        <v>17</v>
      </c>
      <c r="K210" s="30">
        <v>220</v>
      </c>
      <c r="L210" s="30">
        <v>280</v>
      </c>
      <c r="M210" s="28" t="s">
        <v>265</v>
      </c>
      <c r="Z210" s="18" t="s">
        <v>362</v>
      </c>
      <c r="AA210" s="14" t="s">
        <v>852</v>
      </c>
    </row>
    <row r="211" spans="1:27" ht="12" customHeight="1" x14ac:dyDescent="0.2">
      <c r="A211" s="25">
        <v>209</v>
      </c>
      <c r="B211" s="25">
        <v>2009</v>
      </c>
      <c r="C211" s="25" t="s">
        <v>29</v>
      </c>
      <c r="D211" s="26" t="s">
        <v>14</v>
      </c>
      <c r="E211" s="27" t="str">
        <f t="shared" si="3"/>
        <v>L'Hospitalet de Gazin, Pomerol</v>
      </c>
      <c r="F211" s="28"/>
      <c r="G211" s="26" t="s">
        <v>15</v>
      </c>
      <c r="H211" s="29">
        <v>12</v>
      </c>
      <c r="I211" s="26" t="s">
        <v>18</v>
      </c>
      <c r="J211" s="26" t="s">
        <v>17</v>
      </c>
      <c r="K211" s="30">
        <v>200</v>
      </c>
      <c r="L211" s="30">
        <v>280</v>
      </c>
      <c r="M211" s="28" t="s">
        <v>265</v>
      </c>
      <c r="Z211" s="18" t="s">
        <v>363</v>
      </c>
      <c r="AA211" s="14" t="s">
        <v>853</v>
      </c>
    </row>
    <row r="212" spans="1:27" ht="12" customHeight="1" x14ac:dyDescent="0.2">
      <c r="A212" s="25">
        <v>210</v>
      </c>
      <c r="B212" s="25">
        <v>2009</v>
      </c>
      <c r="C212" s="25" t="s">
        <v>29</v>
      </c>
      <c r="D212" s="26" t="s">
        <v>14</v>
      </c>
      <c r="E212" s="27" t="str">
        <f t="shared" si="3"/>
        <v>L'Hospitalet de Gazin, Pomerol</v>
      </c>
      <c r="F212" s="28"/>
      <c r="G212" s="26" t="s">
        <v>15</v>
      </c>
      <c r="H212" s="29">
        <v>12</v>
      </c>
      <c r="I212" s="26" t="s">
        <v>18</v>
      </c>
      <c r="J212" s="26" t="s">
        <v>17</v>
      </c>
      <c r="K212" s="30">
        <v>300</v>
      </c>
      <c r="L212" s="30">
        <v>400</v>
      </c>
      <c r="M212" s="28" t="s">
        <v>265</v>
      </c>
      <c r="Z212" s="18" t="s">
        <v>363</v>
      </c>
      <c r="AA212" s="14" t="s">
        <v>854</v>
      </c>
    </row>
    <row r="213" spans="1:27" ht="12" customHeight="1" x14ac:dyDescent="0.2">
      <c r="A213" s="25">
        <v>211</v>
      </c>
      <c r="B213" s="25">
        <v>2010</v>
      </c>
      <c r="C213" s="25" t="s">
        <v>29</v>
      </c>
      <c r="D213" s="26" t="s">
        <v>14</v>
      </c>
      <c r="E213" s="27" t="str">
        <f t="shared" si="3"/>
        <v>Chateau Langoa Barton 3eme Cru Classe, Saint-Julien</v>
      </c>
      <c r="F213" s="28"/>
      <c r="G213" s="26" t="s">
        <v>15</v>
      </c>
      <c r="H213" s="29">
        <v>6</v>
      </c>
      <c r="I213" s="26" t="s">
        <v>18</v>
      </c>
      <c r="J213" s="26" t="s">
        <v>17</v>
      </c>
      <c r="K213" s="30">
        <v>200</v>
      </c>
      <c r="L213" s="30">
        <v>250</v>
      </c>
      <c r="M213" s="28" t="s">
        <v>265</v>
      </c>
      <c r="Z213" s="18" t="s">
        <v>319</v>
      </c>
      <c r="AA213" s="14" t="s">
        <v>855</v>
      </c>
    </row>
    <row r="214" spans="1:27" ht="12" customHeight="1" x14ac:dyDescent="0.2">
      <c r="A214" s="25">
        <v>212</v>
      </c>
      <c r="B214" s="25">
        <v>2010</v>
      </c>
      <c r="C214" s="25" t="s">
        <v>29</v>
      </c>
      <c r="D214" s="26" t="s">
        <v>14</v>
      </c>
      <c r="E214" s="27" t="str">
        <f t="shared" si="3"/>
        <v>Chateau Bouscaut, Rouge Cru Classe, Pessac-Leognan</v>
      </c>
      <c r="F214" s="28"/>
      <c r="G214" s="26" t="s">
        <v>15</v>
      </c>
      <c r="H214" s="29">
        <v>12</v>
      </c>
      <c r="I214" s="26" t="s">
        <v>18</v>
      </c>
      <c r="J214" s="26" t="s">
        <v>17</v>
      </c>
      <c r="K214" s="30">
        <v>180</v>
      </c>
      <c r="L214" s="30">
        <v>250</v>
      </c>
      <c r="M214" s="28" t="s">
        <v>265</v>
      </c>
      <c r="Z214" s="18" t="s">
        <v>364</v>
      </c>
      <c r="AA214" s="14" t="s">
        <v>856</v>
      </c>
    </row>
    <row r="215" spans="1:27" ht="12" customHeight="1" x14ac:dyDescent="0.2">
      <c r="A215" s="25">
        <v>213</v>
      </c>
      <c r="B215" s="25">
        <v>2010</v>
      </c>
      <c r="C215" s="25" t="s">
        <v>29</v>
      </c>
      <c r="D215" s="26" t="s">
        <v>14</v>
      </c>
      <c r="E215" s="27" t="str">
        <f t="shared" si="3"/>
        <v>Chateau Angludet, Margaux</v>
      </c>
      <c r="F215" s="28"/>
      <c r="G215" s="26" t="s">
        <v>15</v>
      </c>
      <c r="H215" s="29">
        <v>6</v>
      </c>
      <c r="I215" s="26" t="s">
        <v>16</v>
      </c>
      <c r="J215" s="26" t="s">
        <v>17</v>
      </c>
      <c r="K215" s="30">
        <v>120</v>
      </c>
      <c r="L215" s="30">
        <v>180</v>
      </c>
      <c r="M215" s="28" t="s">
        <v>259</v>
      </c>
      <c r="Z215" s="18" t="s">
        <v>78</v>
      </c>
      <c r="AA215" s="14" t="s">
        <v>857</v>
      </c>
    </row>
    <row r="216" spans="1:27" ht="12" customHeight="1" x14ac:dyDescent="0.2">
      <c r="A216" s="25">
        <v>214</v>
      </c>
      <c r="B216" s="25">
        <v>2010</v>
      </c>
      <c r="C216" s="25" t="s">
        <v>29</v>
      </c>
      <c r="D216" s="26" t="s">
        <v>14</v>
      </c>
      <c r="E216" s="27" t="str">
        <f t="shared" si="3"/>
        <v>Chateau La Tour de Mons, Margaux</v>
      </c>
      <c r="F216" s="28"/>
      <c r="G216" s="26" t="s">
        <v>15</v>
      </c>
      <c r="H216" s="29">
        <v>12</v>
      </c>
      <c r="I216" s="26" t="s">
        <v>18</v>
      </c>
      <c r="J216" s="26" t="s">
        <v>17</v>
      </c>
      <c r="K216" s="30">
        <v>140</v>
      </c>
      <c r="L216" s="30">
        <v>180</v>
      </c>
      <c r="M216" s="28" t="s">
        <v>265</v>
      </c>
      <c r="Z216" s="18" t="s">
        <v>365</v>
      </c>
      <c r="AA216" s="14" t="s">
        <v>858</v>
      </c>
    </row>
    <row r="217" spans="1:27" ht="12" customHeight="1" x14ac:dyDescent="0.2">
      <c r="A217" s="25">
        <v>215</v>
      </c>
      <c r="B217" s="25">
        <v>2010</v>
      </c>
      <c r="C217" s="25" t="s">
        <v>29</v>
      </c>
      <c r="D217" s="26" t="s">
        <v>14</v>
      </c>
      <c r="E217" s="27" t="str">
        <f t="shared" si="3"/>
        <v>Chateau Moulin Riche, Saint-Julien</v>
      </c>
      <c r="F217" s="28"/>
      <c r="G217" s="26" t="s">
        <v>15</v>
      </c>
      <c r="H217" s="29">
        <v>12</v>
      </c>
      <c r="I217" s="26" t="s">
        <v>18</v>
      </c>
      <c r="J217" s="26" t="s">
        <v>17</v>
      </c>
      <c r="K217" s="30">
        <v>200</v>
      </c>
      <c r="L217" s="30">
        <v>300</v>
      </c>
      <c r="M217" s="28" t="s">
        <v>265</v>
      </c>
      <c r="Z217" s="18" t="s">
        <v>355</v>
      </c>
      <c r="AA217" s="14" t="s">
        <v>859</v>
      </c>
    </row>
    <row r="218" spans="1:27" ht="12" customHeight="1" x14ac:dyDescent="0.2">
      <c r="A218" s="25">
        <v>216</v>
      </c>
      <c r="B218" s="25">
        <v>2010</v>
      </c>
      <c r="C218" s="25" t="s">
        <v>29</v>
      </c>
      <c r="D218" s="26" t="s">
        <v>14</v>
      </c>
      <c r="E218" s="27" t="str">
        <f t="shared" si="3"/>
        <v>Chateau Moulin Riche, Saint-Julien</v>
      </c>
      <c r="F218" s="28"/>
      <c r="G218" s="26" t="s">
        <v>15</v>
      </c>
      <c r="H218" s="29">
        <v>12</v>
      </c>
      <c r="I218" s="26" t="s">
        <v>18</v>
      </c>
      <c r="J218" s="26" t="s">
        <v>17</v>
      </c>
      <c r="K218" s="30">
        <v>200</v>
      </c>
      <c r="L218" s="30">
        <v>300</v>
      </c>
      <c r="M218" s="28" t="s">
        <v>265</v>
      </c>
      <c r="Z218" s="18" t="s">
        <v>355</v>
      </c>
      <c r="AA218" s="14" t="s">
        <v>860</v>
      </c>
    </row>
    <row r="219" spans="1:27" ht="12" customHeight="1" x14ac:dyDescent="0.2">
      <c r="A219" s="25">
        <v>217</v>
      </c>
      <c r="B219" s="25">
        <v>2010</v>
      </c>
      <c r="C219" s="25" t="s">
        <v>29</v>
      </c>
      <c r="D219" s="26" t="s">
        <v>14</v>
      </c>
      <c r="E219" s="27" t="str">
        <f t="shared" si="3"/>
        <v>Chateau Moulin Riche, Saint-Julien</v>
      </c>
      <c r="F219" s="28"/>
      <c r="G219" s="26" t="s">
        <v>15</v>
      </c>
      <c r="H219" s="29">
        <v>12</v>
      </c>
      <c r="I219" s="26" t="s">
        <v>18</v>
      </c>
      <c r="J219" s="26" t="s">
        <v>17</v>
      </c>
      <c r="K219" s="30">
        <v>200</v>
      </c>
      <c r="L219" s="30">
        <v>300</v>
      </c>
      <c r="M219" s="28" t="s">
        <v>261</v>
      </c>
      <c r="Z219" s="18" t="s">
        <v>355</v>
      </c>
      <c r="AA219" s="14" t="s">
        <v>861</v>
      </c>
    </row>
    <row r="220" spans="1:27" ht="12" customHeight="1" x14ac:dyDescent="0.2">
      <c r="A220" s="25">
        <v>218</v>
      </c>
      <c r="B220" s="25">
        <v>2010</v>
      </c>
      <c r="C220" s="32" t="s">
        <v>29</v>
      </c>
      <c r="D220" s="26" t="s">
        <v>14</v>
      </c>
      <c r="E220" s="27" t="str">
        <f t="shared" si="3"/>
        <v>Hortevie, Saint-Julien</v>
      </c>
      <c r="F220" s="28"/>
      <c r="G220" s="26" t="s">
        <v>15</v>
      </c>
      <c r="H220" s="29">
        <v>12</v>
      </c>
      <c r="I220" s="26" t="s">
        <v>18</v>
      </c>
      <c r="J220" s="26" t="s">
        <v>17</v>
      </c>
      <c r="K220" s="30">
        <v>250</v>
      </c>
      <c r="L220" s="30">
        <v>300</v>
      </c>
      <c r="M220" s="28" t="s">
        <v>259</v>
      </c>
      <c r="Z220" s="18" t="s">
        <v>356</v>
      </c>
      <c r="AA220" s="14" t="s">
        <v>862</v>
      </c>
    </row>
    <row r="221" spans="1:27" ht="12" customHeight="1" x14ac:dyDescent="0.2">
      <c r="A221" s="25">
        <v>219</v>
      </c>
      <c r="B221" s="25">
        <v>2010</v>
      </c>
      <c r="C221" s="25" t="s">
        <v>29</v>
      </c>
      <c r="D221" s="26" t="s">
        <v>14</v>
      </c>
      <c r="E221" s="27" t="str">
        <f t="shared" si="3"/>
        <v>Chateau Cissac, Haut-Medoc</v>
      </c>
      <c r="F221" s="28"/>
      <c r="G221" s="26" t="s">
        <v>15</v>
      </c>
      <c r="H221" s="29">
        <v>12</v>
      </c>
      <c r="I221" s="26" t="s">
        <v>18</v>
      </c>
      <c r="J221" s="26" t="s">
        <v>17</v>
      </c>
      <c r="K221" s="30">
        <v>160</v>
      </c>
      <c r="L221" s="30">
        <v>220</v>
      </c>
      <c r="M221" s="28" t="s">
        <v>259</v>
      </c>
      <c r="Z221" s="18" t="s">
        <v>79</v>
      </c>
      <c r="AA221" s="14" t="s">
        <v>863</v>
      </c>
    </row>
    <row r="222" spans="1:27" ht="12" customHeight="1" x14ac:dyDescent="0.2">
      <c r="A222" s="25">
        <v>220</v>
      </c>
      <c r="B222" s="25">
        <v>2010</v>
      </c>
      <c r="C222" s="25" t="s">
        <v>29</v>
      </c>
      <c r="D222" s="26" t="s">
        <v>14</v>
      </c>
      <c r="E222" s="27" t="str">
        <f t="shared" si="3"/>
        <v>Chateau Cissac, Haut-Medoc</v>
      </c>
      <c r="F222" s="28"/>
      <c r="G222" s="26" t="s">
        <v>15</v>
      </c>
      <c r="H222" s="29">
        <v>12</v>
      </c>
      <c r="I222" s="26" t="s">
        <v>18</v>
      </c>
      <c r="J222" s="26" t="s">
        <v>17</v>
      </c>
      <c r="K222" s="30">
        <v>160</v>
      </c>
      <c r="L222" s="30">
        <v>220</v>
      </c>
      <c r="M222" s="28" t="s">
        <v>259</v>
      </c>
      <c r="Z222" s="18" t="s">
        <v>79</v>
      </c>
      <c r="AA222" s="14" t="s">
        <v>864</v>
      </c>
    </row>
    <row r="223" spans="1:27" ht="12" customHeight="1" x14ac:dyDescent="0.2">
      <c r="A223" s="25">
        <v>221</v>
      </c>
      <c r="B223" s="25">
        <v>2010</v>
      </c>
      <c r="C223" s="25" t="s">
        <v>29</v>
      </c>
      <c r="D223" s="26" t="s">
        <v>14</v>
      </c>
      <c r="E223" s="27" t="str">
        <f t="shared" si="3"/>
        <v>Les Songes de Magdelaine, Saint-Emilion Grand Cru</v>
      </c>
      <c r="F223" s="28"/>
      <c r="G223" s="26" t="s">
        <v>15</v>
      </c>
      <c r="H223" s="29">
        <v>12</v>
      </c>
      <c r="I223" s="26" t="s">
        <v>18</v>
      </c>
      <c r="J223" s="26" t="s">
        <v>17</v>
      </c>
      <c r="K223" s="30">
        <v>200</v>
      </c>
      <c r="L223" s="30">
        <v>300</v>
      </c>
      <c r="M223" s="28" t="s">
        <v>265</v>
      </c>
      <c r="Z223" s="18" t="s">
        <v>366</v>
      </c>
      <c r="AA223" s="14" t="s">
        <v>865</v>
      </c>
    </row>
    <row r="224" spans="1:27" ht="12" customHeight="1" x14ac:dyDescent="0.2">
      <c r="A224" s="25">
        <v>222</v>
      </c>
      <c r="B224" s="25">
        <v>2010</v>
      </c>
      <c r="C224" s="25" t="s">
        <v>29</v>
      </c>
      <c r="D224" s="26" t="s">
        <v>14</v>
      </c>
      <c r="E224" s="27" t="str">
        <f t="shared" si="3"/>
        <v>Chateau Puy-Blanquet, Saint-Emilion Grand Cru</v>
      </c>
      <c r="F224" s="28"/>
      <c r="G224" s="26" t="s">
        <v>15</v>
      </c>
      <c r="H224" s="29">
        <v>12</v>
      </c>
      <c r="I224" s="26" t="s">
        <v>18</v>
      </c>
      <c r="J224" s="26" t="s">
        <v>17</v>
      </c>
      <c r="K224" s="30">
        <v>120</v>
      </c>
      <c r="L224" s="30">
        <v>150</v>
      </c>
      <c r="M224" s="28" t="s">
        <v>265</v>
      </c>
      <c r="Z224" s="18" t="s">
        <v>367</v>
      </c>
      <c r="AA224" s="14" t="s">
        <v>866</v>
      </c>
    </row>
    <row r="225" spans="1:27" ht="12" customHeight="1" x14ac:dyDescent="0.2">
      <c r="A225" s="25">
        <v>223</v>
      </c>
      <c r="B225" s="25">
        <v>2010</v>
      </c>
      <c r="C225" s="25" t="s">
        <v>29</v>
      </c>
      <c r="D225" s="26" t="s">
        <v>14</v>
      </c>
      <c r="E225" s="27" t="str">
        <f t="shared" si="3"/>
        <v>Chateau Bourgneuf, Pomerol</v>
      </c>
      <c r="F225" s="28"/>
      <c r="G225" s="26" t="s">
        <v>15</v>
      </c>
      <c r="H225" s="29">
        <v>12</v>
      </c>
      <c r="I225" s="26" t="s">
        <v>18</v>
      </c>
      <c r="J225" s="26" t="s">
        <v>17</v>
      </c>
      <c r="K225" s="30">
        <v>300</v>
      </c>
      <c r="L225" s="30">
        <v>400</v>
      </c>
      <c r="M225" s="28" t="s">
        <v>265</v>
      </c>
      <c r="Z225" s="18" t="s">
        <v>359</v>
      </c>
      <c r="AA225" s="14" t="s">
        <v>867</v>
      </c>
    </row>
    <row r="226" spans="1:27" ht="12" customHeight="1" x14ac:dyDescent="0.2">
      <c r="A226" s="25">
        <v>224</v>
      </c>
      <c r="B226" s="25">
        <v>2010</v>
      </c>
      <c r="C226" s="25" t="s">
        <v>29</v>
      </c>
      <c r="D226" s="26" t="s">
        <v>14</v>
      </c>
      <c r="E226" s="27" t="str">
        <f t="shared" si="3"/>
        <v>Chateau Bourgneuf, Pomerol</v>
      </c>
      <c r="F226" s="28"/>
      <c r="G226" s="26" t="s">
        <v>15</v>
      </c>
      <c r="H226" s="29">
        <v>12</v>
      </c>
      <c r="I226" s="26" t="s">
        <v>18</v>
      </c>
      <c r="J226" s="26" t="s">
        <v>17</v>
      </c>
      <c r="K226" s="30">
        <v>300</v>
      </c>
      <c r="L226" s="30">
        <v>400</v>
      </c>
      <c r="M226" s="28" t="s">
        <v>265</v>
      </c>
      <c r="Z226" s="18" t="s">
        <v>359</v>
      </c>
      <c r="AA226" s="14" t="s">
        <v>868</v>
      </c>
    </row>
    <row r="227" spans="1:27" ht="12" customHeight="1" x14ac:dyDescent="0.2">
      <c r="A227" s="25">
        <v>225</v>
      </c>
      <c r="B227" s="25">
        <v>2010</v>
      </c>
      <c r="C227" s="25" t="s">
        <v>29</v>
      </c>
      <c r="D227" s="26" t="s">
        <v>14</v>
      </c>
      <c r="E227" s="27" t="str">
        <f t="shared" si="3"/>
        <v>Chateau La Pointe, Pomerol</v>
      </c>
      <c r="F227" s="28"/>
      <c r="G227" s="26" t="s">
        <v>15</v>
      </c>
      <c r="H227" s="29">
        <v>12</v>
      </c>
      <c r="I227" s="26" t="s">
        <v>18</v>
      </c>
      <c r="J227" s="26" t="s">
        <v>17</v>
      </c>
      <c r="K227" s="30">
        <v>220</v>
      </c>
      <c r="L227" s="30">
        <v>300</v>
      </c>
      <c r="M227" s="28" t="s">
        <v>265</v>
      </c>
      <c r="Z227" s="18" t="s">
        <v>86</v>
      </c>
      <c r="AA227" s="14" t="s">
        <v>869</v>
      </c>
    </row>
    <row r="228" spans="1:27" ht="12" customHeight="1" x14ac:dyDescent="0.2">
      <c r="A228" s="25">
        <v>226</v>
      </c>
      <c r="B228" s="25">
        <v>2010</v>
      </c>
      <c r="C228" s="25" t="s">
        <v>29</v>
      </c>
      <c r="D228" s="26" t="s">
        <v>14</v>
      </c>
      <c r="E228" s="27" t="str">
        <f t="shared" si="3"/>
        <v>Chateau Lagrange, Pomerol</v>
      </c>
      <c r="F228" s="28"/>
      <c r="G228" s="26" t="s">
        <v>15</v>
      </c>
      <c r="H228" s="29">
        <v>12</v>
      </c>
      <c r="I228" s="26" t="s">
        <v>18</v>
      </c>
      <c r="J228" s="26" t="s">
        <v>17</v>
      </c>
      <c r="K228" s="30">
        <v>240</v>
      </c>
      <c r="L228" s="30">
        <v>320</v>
      </c>
      <c r="M228" s="28" t="s">
        <v>265</v>
      </c>
      <c r="Z228" s="18" t="s">
        <v>360</v>
      </c>
      <c r="AA228" s="14" t="s">
        <v>870</v>
      </c>
    </row>
    <row r="229" spans="1:27" ht="12" customHeight="1" x14ac:dyDescent="0.2">
      <c r="A229" s="25">
        <v>227</v>
      </c>
      <c r="B229" s="25">
        <v>2010</v>
      </c>
      <c r="C229" s="25" t="s">
        <v>29</v>
      </c>
      <c r="D229" s="26" t="s">
        <v>14</v>
      </c>
      <c r="E229" s="27" t="str">
        <f t="shared" si="3"/>
        <v>L'Hospitalet de Gazin, Pomerol</v>
      </c>
      <c r="F229" s="28"/>
      <c r="G229" s="26" t="s">
        <v>15</v>
      </c>
      <c r="H229" s="29">
        <v>12</v>
      </c>
      <c r="I229" s="26" t="s">
        <v>18</v>
      </c>
      <c r="J229" s="26" t="s">
        <v>17</v>
      </c>
      <c r="K229" s="30">
        <v>230</v>
      </c>
      <c r="L229" s="30">
        <v>280</v>
      </c>
      <c r="M229" s="28" t="s">
        <v>265</v>
      </c>
      <c r="Z229" s="18" t="s">
        <v>363</v>
      </c>
      <c r="AA229" s="14" t="s">
        <v>871</v>
      </c>
    </row>
    <row r="230" spans="1:27" ht="12" customHeight="1" x14ac:dyDescent="0.2">
      <c r="A230" s="25">
        <v>228</v>
      </c>
      <c r="B230" s="25">
        <v>2011</v>
      </c>
      <c r="C230" s="25" t="s">
        <v>29</v>
      </c>
      <c r="D230" s="26" t="s">
        <v>14</v>
      </c>
      <c r="E230" s="27" t="str">
        <f t="shared" si="3"/>
        <v>Chateau Rauzan-Gassies 2eme Cru Classe, Margaux</v>
      </c>
      <c r="F230" s="28"/>
      <c r="G230" s="26" t="s">
        <v>15</v>
      </c>
      <c r="H230" s="29">
        <v>12</v>
      </c>
      <c r="I230" s="26" t="s">
        <v>18</v>
      </c>
      <c r="J230" s="26" t="s">
        <v>17</v>
      </c>
      <c r="K230" s="30">
        <v>300</v>
      </c>
      <c r="L230" s="30">
        <v>380</v>
      </c>
      <c r="M230" s="28" t="s">
        <v>265</v>
      </c>
      <c r="Z230" s="18" t="s">
        <v>352</v>
      </c>
      <c r="AA230" s="14" t="s">
        <v>872</v>
      </c>
    </row>
    <row r="231" spans="1:27" ht="12" customHeight="1" x14ac:dyDescent="0.2">
      <c r="A231" s="25">
        <v>229</v>
      </c>
      <c r="B231" s="25">
        <v>2011</v>
      </c>
      <c r="C231" s="25" t="s">
        <v>29</v>
      </c>
      <c r="D231" s="26" t="s">
        <v>14</v>
      </c>
      <c r="E231" s="27" t="str">
        <f t="shared" si="3"/>
        <v>Chateau Leoville Barton 2eme Cru Classe, Saint-Julien</v>
      </c>
      <c r="F231" s="28"/>
      <c r="G231" s="26" t="s">
        <v>15</v>
      </c>
      <c r="H231" s="29">
        <v>12</v>
      </c>
      <c r="I231" s="26" t="s">
        <v>18</v>
      </c>
      <c r="J231" s="26" t="s">
        <v>17</v>
      </c>
      <c r="K231" s="30">
        <v>380</v>
      </c>
      <c r="L231" s="30">
        <v>580</v>
      </c>
      <c r="M231" s="28" t="s">
        <v>265</v>
      </c>
      <c r="Z231" s="18" t="s">
        <v>62</v>
      </c>
      <c r="AA231" s="14" t="s">
        <v>873</v>
      </c>
    </row>
    <row r="232" spans="1:27" ht="12" customHeight="1" x14ac:dyDescent="0.2">
      <c r="A232" s="25">
        <v>230</v>
      </c>
      <c r="B232" s="25">
        <v>2011</v>
      </c>
      <c r="C232" s="25" t="s">
        <v>29</v>
      </c>
      <c r="D232" s="26" t="s">
        <v>14</v>
      </c>
      <c r="E232" s="27" t="str">
        <f t="shared" si="3"/>
        <v>Chateau Leoville Barton 2eme Cru Classe, Saint-Julien</v>
      </c>
      <c r="F232" s="28"/>
      <c r="G232" s="26" t="s">
        <v>15</v>
      </c>
      <c r="H232" s="29">
        <v>12</v>
      </c>
      <c r="I232" s="26" t="s">
        <v>18</v>
      </c>
      <c r="J232" s="26" t="s">
        <v>17</v>
      </c>
      <c r="K232" s="30">
        <v>380</v>
      </c>
      <c r="L232" s="30">
        <v>480</v>
      </c>
      <c r="M232" s="28" t="s">
        <v>259</v>
      </c>
      <c r="Z232" s="18" t="s">
        <v>62</v>
      </c>
      <c r="AA232" s="14" t="s">
        <v>874</v>
      </c>
    </row>
    <row r="233" spans="1:27" ht="12" customHeight="1" x14ac:dyDescent="0.2">
      <c r="A233" s="25">
        <v>231</v>
      </c>
      <c r="B233" s="25">
        <v>2011</v>
      </c>
      <c r="C233" s="25" t="s">
        <v>29</v>
      </c>
      <c r="D233" s="26" t="s">
        <v>14</v>
      </c>
      <c r="E233" s="27" t="str">
        <f t="shared" si="3"/>
        <v>Chateau Kirwan 3eme Cru Classe, Margaux</v>
      </c>
      <c r="F233" s="28"/>
      <c r="G233" s="26" t="s">
        <v>15</v>
      </c>
      <c r="H233" s="29">
        <v>12</v>
      </c>
      <c r="I233" s="26" t="s">
        <v>18</v>
      </c>
      <c r="J233" s="26" t="s">
        <v>17</v>
      </c>
      <c r="K233" s="30">
        <v>260</v>
      </c>
      <c r="L233" s="30">
        <v>340</v>
      </c>
      <c r="M233" s="28" t="s">
        <v>265</v>
      </c>
      <c r="Z233" s="18" t="s">
        <v>368</v>
      </c>
      <c r="AA233" s="14" t="s">
        <v>875</v>
      </c>
    </row>
    <row r="234" spans="1:27" ht="12" customHeight="1" x14ac:dyDescent="0.2">
      <c r="A234" s="25">
        <v>232</v>
      </c>
      <c r="B234" s="25">
        <v>2011</v>
      </c>
      <c r="C234" s="32" t="s">
        <v>29</v>
      </c>
      <c r="D234" s="26" t="s">
        <v>14</v>
      </c>
      <c r="E234" s="27" t="str">
        <f t="shared" si="3"/>
        <v>Chateau Langoa Barton 3eme Cru Classe, Saint-Julien</v>
      </c>
      <c r="F234" s="28"/>
      <c r="G234" s="26" t="s">
        <v>15</v>
      </c>
      <c r="H234" s="29">
        <v>12</v>
      </c>
      <c r="I234" s="26" t="s">
        <v>18</v>
      </c>
      <c r="J234" s="26" t="s">
        <v>17</v>
      </c>
      <c r="K234" s="30">
        <v>300</v>
      </c>
      <c r="L234" s="30">
        <v>380</v>
      </c>
      <c r="M234" s="28" t="s">
        <v>265</v>
      </c>
      <c r="Z234" s="18" t="s">
        <v>319</v>
      </c>
      <c r="AA234" s="14" t="s">
        <v>876</v>
      </c>
    </row>
    <row r="235" spans="1:27" ht="12" customHeight="1" x14ac:dyDescent="0.2">
      <c r="A235" s="25">
        <v>233</v>
      </c>
      <c r="B235" s="25">
        <v>2011</v>
      </c>
      <c r="C235" s="25" t="s">
        <v>29</v>
      </c>
      <c r="D235" s="26" t="s">
        <v>14</v>
      </c>
      <c r="E235" s="27" t="str">
        <f t="shared" si="3"/>
        <v>Chateau Branaire-Ducru 4eme Cru Classe, Saint-Julien</v>
      </c>
      <c r="F235" s="28"/>
      <c r="G235" s="26" t="s">
        <v>15</v>
      </c>
      <c r="H235" s="29">
        <v>12</v>
      </c>
      <c r="I235" s="26" t="s">
        <v>18</v>
      </c>
      <c r="J235" s="26" t="s">
        <v>17</v>
      </c>
      <c r="K235" s="30">
        <v>300</v>
      </c>
      <c r="L235" s="30">
        <v>400</v>
      </c>
      <c r="M235" s="28" t="s">
        <v>259</v>
      </c>
      <c r="Z235" s="18" t="s">
        <v>333</v>
      </c>
      <c r="AA235" s="14" t="s">
        <v>877</v>
      </c>
    </row>
    <row r="236" spans="1:27" ht="12" customHeight="1" x14ac:dyDescent="0.2">
      <c r="A236" s="25">
        <v>234</v>
      </c>
      <c r="B236" s="25">
        <v>2011</v>
      </c>
      <c r="C236" s="25" t="s">
        <v>29</v>
      </c>
      <c r="D236" s="26" t="s">
        <v>14</v>
      </c>
      <c r="E236" s="27" t="str">
        <f t="shared" si="3"/>
        <v>Chateau Talbot 4eme Cru Classe, Saint-Julien</v>
      </c>
      <c r="F236" s="28"/>
      <c r="G236" s="26" t="s">
        <v>15</v>
      </c>
      <c r="H236" s="29">
        <v>12</v>
      </c>
      <c r="I236" s="26" t="s">
        <v>18</v>
      </c>
      <c r="J236" s="26" t="s">
        <v>17</v>
      </c>
      <c r="K236" s="30">
        <v>400</v>
      </c>
      <c r="L236" s="30">
        <v>480</v>
      </c>
      <c r="M236" s="28" t="s">
        <v>265</v>
      </c>
      <c r="Z236" s="18" t="s">
        <v>76</v>
      </c>
      <c r="AA236" s="14" t="s">
        <v>878</v>
      </c>
    </row>
    <row r="237" spans="1:27" ht="12.75" x14ac:dyDescent="0.2">
      <c r="A237" s="25">
        <v>235</v>
      </c>
      <c r="B237" s="25">
        <v>2011</v>
      </c>
      <c r="C237" s="25" t="s">
        <v>29</v>
      </c>
      <c r="D237" s="26" t="s">
        <v>14</v>
      </c>
      <c r="E237" s="27" t="str">
        <f t="shared" si="3"/>
        <v>Chateau Croizet-Bages 5eme Cru Classe, Pauillac</v>
      </c>
      <c r="F237" s="28"/>
      <c r="G237" s="26" t="s">
        <v>15</v>
      </c>
      <c r="H237" s="29">
        <v>12</v>
      </c>
      <c r="I237" s="26" t="s">
        <v>18</v>
      </c>
      <c r="J237" s="26" t="s">
        <v>17</v>
      </c>
      <c r="K237" s="30">
        <v>160</v>
      </c>
      <c r="L237" s="30">
        <v>220</v>
      </c>
      <c r="M237" s="28" t="s">
        <v>265</v>
      </c>
      <c r="Z237" s="18" t="s">
        <v>369</v>
      </c>
      <c r="AA237" s="14" t="s">
        <v>879</v>
      </c>
    </row>
    <row r="238" spans="1:27" ht="12" customHeight="1" x14ac:dyDescent="0.2">
      <c r="A238" s="25">
        <v>236</v>
      </c>
      <c r="B238" s="25">
        <v>2011</v>
      </c>
      <c r="C238" s="25" t="s">
        <v>29</v>
      </c>
      <c r="D238" s="26" t="s">
        <v>14</v>
      </c>
      <c r="E238" s="27" t="str">
        <f t="shared" si="3"/>
        <v>Chateau Cantemerle 5eme Cru Classe, Haut-Medoc</v>
      </c>
      <c r="F238" s="28"/>
      <c r="G238" s="26" t="s">
        <v>15</v>
      </c>
      <c r="H238" s="29">
        <v>12</v>
      </c>
      <c r="I238" s="26" t="s">
        <v>18</v>
      </c>
      <c r="J238" s="26" t="s">
        <v>17</v>
      </c>
      <c r="K238" s="30">
        <v>200</v>
      </c>
      <c r="L238" s="30">
        <v>300</v>
      </c>
      <c r="M238" s="28" t="s">
        <v>259</v>
      </c>
      <c r="Z238" s="18" t="s">
        <v>313</v>
      </c>
      <c r="AA238" s="14" t="s">
        <v>880</v>
      </c>
    </row>
    <row r="239" spans="1:27" ht="12" customHeight="1" x14ac:dyDescent="0.2">
      <c r="A239" s="25">
        <v>237</v>
      </c>
      <c r="B239" s="25">
        <v>2011</v>
      </c>
      <c r="C239" s="25" t="s">
        <v>29</v>
      </c>
      <c r="D239" s="26" t="s">
        <v>14</v>
      </c>
      <c r="E239" s="27" t="str">
        <f t="shared" si="3"/>
        <v>Chateau Phelan Segur, Saint-Estephe</v>
      </c>
      <c r="F239" s="28"/>
      <c r="G239" s="26" t="s">
        <v>15</v>
      </c>
      <c r="H239" s="29">
        <v>12</v>
      </c>
      <c r="I239" s="26" t="s">
        <v>18</v>
      </c>
      <c r="J239" s="26" t="s">
        <v>17</v>
      </c>
      <c r="K239" s="30">
        <v>260</v>
      </c>
      <c r="L239" s="30">
        <v>320</v>
      </c>
      <c r="M239" s="28" t="s">
        <v>265</v>
      </c>
      <c r="Z239" s="18" t="s">
        <v>316</v>
      </c>
      <c r="AA239" s="14" t="s">
        <v>881</v>
      </c>
    </row>
    <row r="240" spans="1:27" ht="12" customHeight="1" x14ac:dyDescent="0.2">
      <c r="A240" s="25">
        <v>238</v>
      </c>
      <c r="B240" s="25">
        <v>2011</v>
      </c>
      <c r="C240" s="25" t="s">
        <v>29</v>
      </c>
      <c r="D240" s="26" t="s">
        <v>14</v>
      </c>
      <c r="E240" s="27" t="str">
        <f t="shared" si="3"/>
        <v>Hortevie, Saint-Julien</v>
      </c>
      <c r="F240" s="28"/>
      <c r="G240" s="26" t="s">
        <v>15</v>
      </c>
      <c r="H240" s="29">
        <v>12</v>
      </c>
      <c r="I240" s="26" t="s">
        <v>18</v>
      </c>
      <c r="J240" s="26" t="s">
        <v>17</v>
      </c>
      <c r="K240" s="30">
        <v>200</v>
      </c>
      <c r="L240" s="30">
        <v>250</v>
      </c>
      <c r="M240" s="28" t="s">
        <v>265</v>
      </c>
      <c r="Z240" s="18" t="s">
        <v>356</v>
      </c>
      <c r="AA240" s="14" t="s">
        <v>882</v>
      </c>
    </row>
    <row r="241" spans="1:27" ht="12" customHeight="1" x14ac:dyDescent="0.2">
      <c r="A241" s="25">
        <v>239</v>
      </c>
      <c r="B241" s="25">
        <v>2011</v>
      </c>
      <c r="C241" s="25" t="s">
        <v>29</v>
      </c>
      <c r="D241" s="26" t="s">
        <v>14</v>
      </c>
      <c r="E241" s="27" t="str">
        <f t="shared" si="3"/>
        <v>Chateau Cissac, Haut-Medoc</v>
      </c>
      <c r="F241" s="28"/>
      <c r="G241" s="26" t="s">
        <v>15</v>
      </c>
      <c r="H241" s="29">
        <v>12</v>
      </c>
      <c r="I241" s="26" t="s">
        <v>18</v>
      </c>
      <c r="J241" s="26" t="s">
        <v>17</v>
      </c>
      <c r="K241" s="30">
        <v>150</v>
      </c>
      <c r="L241" s="30">
        <v>200</v>
      </c>
      <c r="M241" s="28" t="s">
        <v>259</v>
      </c>
      <c r="Z241" s="18" t="s">
        <v>79</v>
      </c>
      <c r="AA241" s="14" t="s">
        <v>883</v>
      </c>
    </row>
    <row r="242" spans="1:27" ht="12" customHeight="1" x14ac:dyDescent="0.2">
      <c r="A242" s="25">
        <v>240</v>
      </c>
      <c r="B242" s="25">
        <v>2011</v>
      </c>
      <c r="C242" s="25" t="s">
        <v>29</v>
      </c>
      <c r="D242" s="26" t="s">
        <v>14</v>
      </c>
      <c r="E242" s="27" t="str">
        <f t="shared" si="3"/>
        <v>Clos Fourtet Premier Grand Cru Classe B, Saint-Emilion Grand Cru</v>
      </c>
      <c r="F242" s="28"/>
      <c r="G242" s="26" t="s">
        <v>15</v>
      </c>
      <c r="H242" s="29">
        <v>12</v>
      </c>
      <c r="I242" s="26" t="s">
        <v>18</v>
      </c>
      <c r="J242" s="26" t="s">
        <v>17</v>
      </c>
      <c r="K242" s="30">
        <v>650</v>
      </c>
      <c r="L242" s="30">
        <v>800</v>
      </c>
      <c r="M242" s="28" t="s">
        <v>259</v>
      </c>
      <c r="Z242" s="18" t="s">
        <v>370</v>
      </c>
      <c r="AA242" s="14" t="s">
        <v>884</v>
      </c>
    </row>
    <row r="243" spans="1:27" ht="12" customHeight="1" x14ac:dyDescent="0.2">
      <c r="A243" s="25">
        <v>241</v>
      </c>
      <c r="B243" s="25">
        <v>2011</v>
      </c>
      <c r="C243" s="25" t="s">
        <v>29</v>
      </c>
      <c r="D243" s="26" t="s">
        <v>14</v>
      </c>
      <c r="E243" s="27" t="str">
        <f t="shared" si="3"/>
        <v>Clos Fourtet Premier Grand Cru Classe B, Saint-Emilion Grand Cru</v>
      </c>
      <c r="F243" s="28"/>
      <c r="G243" s="26" t="s">
        <v>15</v>
      </c>
      <c r="H243" s="29">
        <v>12</v>
      </c>
      <c r="I243" s="26" t="s">
        <v>18</v>
      </c>
      <c r="J243" s="26" t="s">
        <v>17</v>
      </c>
      <c r="K243" s="30">
        <v>650</v>
      </c>
      <c r="L243" s="30">
        <v>800</v>
      </c>
      <c r="M243" s="28" t="s">
        <v>259</v>
      </c>
      <c r="Z243" s="18" t="s">
        <v>370</v>
      </c>
      <c r="AA243" s="14" t="s">
        <v>885</v>
      </c>
    </row>
    <row r="244" spans="1:27" ht="12" customHeight="1" x14ac:dyDescent="0.2">
      <c r="A244" s="25">
        <v>242</v>
      </c>
      <c r="B244" s="25">
        <v>2011</v>
      </c>
      <c r="C244" s="25" t="s">
        <v>29</v>
      </c>
      <c r="D244" s="26" t="s">
        <v>14</v>
      </c>
      <c r="E244" s="27" t="str">
        <f t="shared" si="3"/>
        <v>Chateau La Serre Grand Cru Classe, Saint-Emilion Grand Cru</v>
      </c>
      <c r="F244" s="28"/>
      <c r="G244" s="26" t="s">
        <v>15</v>
      </c>
      <c r="H244" s="29">
        <v>12</v>
      </c>
      <c r="I244" s="26" t="s">
        <v>18</v>
      </c>
      <c r="J244" s="26" t="s">
        <v>17</v>
      </c>
      <c r="K244" s="30">
        <v>140</v>
      </c>
      <c r="L244" s="30">
        <v>180</v>
      </c>
      <c r="M244" s="28" t="s">
        <v>259</v>
      </c>
      <c r="Z244" s="18" t="s">
        <v>371</v>
      </c>
      <c r="AA244" s="14" t="s">
        <v>886</v>
      </c>
    </row>
    <row r="245" spans="1:27" ht="12" customHeight="1" x14ac:dyDescent="0.2">
      <c r="A245" s="25">
        <v>243</v>
      </c>
      <c r="B245" s="25">
        <v>2011</v>
      </c>
      <c r="C245" s="25" t="s">
        <v>29</v>
      </c>
      <c r="D245" s="26" t="s">
        <v>14</v>
      </c>
      <c r="E245" s="27" t="str">
        <f t="shared" si="3"/>
        <v>Chateau Bourgneuf, Pomerol</v>
      </c>
      <c r="F245" s="28"/>
      <c r="G245" s="26" t="s">
        <v>15</v>
      </c>
      <c r="H245" s="29">
        <v>12</v>
      </c>
      <c r="I245" s="26" t="s">
        <v>18</v>
      </c>
      <c r="J245" s="26" t="s">
        <v>17</v>
      </c>
      <c r="K245" s="30">
        <v>200</v>
      </c>
      <c r="L245" s="30">
        <v>300</v>
      </c>
      <c r="M245" s="28" t="s">
        <v>259</v>
      </c>
      <c r="Z245" s="18" t="s">
        <v>359</v>
      </c>
      <c r="AA245" s="14" t="s">
        <v>887</v>
      </c>
    </row>
    <row r="246" spans="1:27" ht="12" customHeight="1" x14ac:dyDescent="0.2">
      <c r="A246" s="25">
        <v>244</v>
      </c>
      <c r="B246" s="25">
        <v>2011</v>
      </c>
      <c r="C246" s="25" t="s">
        <v>29</v>
      </c>
      <c r="D246" s="26" t="s">
        <v>14</v>
      </c>
      <c r="E246" s="27" t="str">
        <f t="shared" si="3"/>
        <v>Chateau Bourgneuf, Pomerol</v>
      </c>
      <c r="F246" s="28"/>
      <c r="G246" s="26" t="s">
        <v>15</v>
      </c>
      <c r="H246" s="29">
        <v>6</v>
      </c>
      <c r="I246" s="26" t="s">
        <v>16</v>
      </c>
      <c r="J246" s="26" t="s">
        <v>17</v>
      </c>
      <c r="K246" s="30">
        <v>150</v>
      </c>
      <c r="L246" s="30">
        <v>200</v>
      </c>
      <c r="M246" s="28" t="s">
        <v>265</v>
      </c>
      <c r="Z246" s="18" t="s">
        <v>359</v>
      </c>
      <c r="AA246" s="14" t="s">
        <v>888</v>
      </c>
    </row>
    <row r="247" spans="1:27" ht="12" customHeight="1" x14ac:dyDescent="0.2">
      <c r="A247" s="25">
        <v>245</v>
      </c>
      <c r="B247" s="25">
        <v>2011</v>
      </c>
      <c r="C247" s="25" t="s">
        <v>29</v>
      </c>
      <c r="D247" s="26" t="s">
        <v>14</v>
      </c>
      <c r="E247" s="27" t="str">
        <f t="shared" si="3"/>
        <v>Chateau Certan Marzelle, Pomerol</v>
      </c>
      <c r="F247" s="28"/>
      <c r="G247" s="26" t="s">
        <v>15</v>
      </c>
      <c r="H247" s="29">
        <v>12</v>
      </c>
      <c r="I247" s="26" t="s">
        <v>18</v>
      </c>
      <c r="J247" s="26" t="s">
        <v>17</v>
      </c>
      <c r="K247" s="30">
        <v>280</v>
      </c>
      <c r="L247" s="30">
        <v>400</v>
      </c>
      <c r="M247" s="28" t="s">
        <v>265</v>
      </c>
      <c r="Z247" s="18" t="s">
        <v>345</v>
      </c>
      <c r="AA247" s="14" t="s">
        <v>889</v>
      </c>
    </row>
    <row r="248" spans="1:27" ht="12" customHeight="1" x14ac:dyDescent="0.2">
      <c r="A248" s="25">
        <v>246</v>
      </c>
      <c r="B248" s="25">
        <v>2011</v>
      </c>
      <c r="C248" s="25" t="s">
        <v>29</v>
      </c>
      <c r="D248" s="26" t="s">
        <v>14</v>
      </c>
      <c r="E248" s="27" t="str">
        <f t="shared" si="3"/>
        <v>Chateau Gazin, Pomerol</v>
      </c>
      <c r="F248" s="28"/>
      <c r="G248" s="26" t="s">
        <v>15</v>
      </c>
      <c r="H248" s="29">
        <v>12</v>
      </c>
      <c r="I248" s="26" t="s">
        <v>18</v>
      </c>
      <c r="J248" s="26" t="s">
        <v>17</v>
      </c>
      <c r="K248" s="30">
        <v>320</v>
      </c>
      <c r="L248" s="30">
        <v>440</v>
      </c>
      <c r="M248" s="28" t="s">
        <v>265</v>
      </c>
      <c r="Z248" s="18" t="s">
        <v>73</v>
      </c>
      <c r="AA248" s="14" t="s">
        <v>890</v>
      </c>
    </row>
    <row r="249" spans="1:27" ht="12" customHeight="1" x14ac:dyDescent="0.2">
      <c r="A249" s="25">
        <v>247</v>
      </c>
      <c r="B249" s="25">
        <v>2011</v>
      </c>
      <c r="C249" s="25" t="s">
        <v>29</v>
      </c>
      <c r="D249" s="26" t="s">
        <v>14</v>
      </c>
      <c r="E249" s="27" t="str">
        <f t="shared" si="3"/>
        <v>Chateau La Pointe, Pomerol</v>
      </c>
      <c r="F249" s="28"/>
      <c r="G249" s="26" t="s">
        <v>15</v>
      </c>
      <c r="H249" s="29">
        <v>12</v>
      </c>
      <c r="I249" s="26" t="s">
        <v>18</v>
      </c>
      <c r="J249" s="26" t="s">
        <v>17</v>
      </c>
      <c r="K249" s="30">
        <v>170</v>
      </c>
      <c r="L249" s="30">
        <v>240</v>
      </c>
      <c r="M249" s="28" t="s">
        <v>265</v>
      </c>
      <c r="Z249" s="18" t="s">
        <v>86</v>
      </c>
      <c r="AA249" s="14" t="s">
        <v>891</v>
      </c>
    </row>
    <row r="250" spans="1:27" ht="12" customHeight="1" x14ac:dyDescent="0.2">
      <c r="A250" s="25">
        <v>248</v>
      </c>
      <c r="B250" s="25">
        <v>2012</v>
      </c>
      <c r="C250" s="25" t="s">
        <v>29</v>
      </c>
      <c r="D250" s="26" t="s">
        <v>14</v>
      </c>
      <c r="E250" s="27" t="str">
        <f t="shared" si="3"/>
        <v>Chateau Haut-Brion Premier Cru Classe, Pessac-Leognan (Imperial) - In Bond</v>
      </c>
      <c r="F250" s="28"/>
      <c r="G250" s="26" t="s">
        <v>36</v>
      </c>
      <c r="H250" s="29">
        <v>1</v>
      </c>
      <c r="I250" s="25" t="s">
        <v>18</v>
      </c>
      <c r="J250" s="26" t="s">
        <v>21</v>
      </c>
      <c r="K250" s="30">
        <v>2000</v>
      </c>
      <c r="L250" s="30">
        <v>3000</v>
      </c>
      <c r="M250" s="31" t="s">
        <v>87</v>
      </c>
      <c r="Z250" s="18" t="s">
        <v>372</v>
      </c>
      <c r="AA250" s="14" t="s">
        <v>892</v>
      </c>
    </row>
    <row r="251" spans="1:27" ht="12" customHeight="1" x14ac:dyDescent="0.2">
      <c r="A251" s="25">
        <v>249</v>
      </c>
      <c r="B251" s="26" t="s">
        <v>23</v>
      </c>
      <c r="C251" s="25" t="s">
        <v>29</v>
      </c>
      <c r="D251" s="26" t="s">
        <v>14</v>
      </c>
      <c r="E251" s="27" t="str">
        <f t="shared" si="3"/>
        <v>1994/1998 Chateau Leoville Barton 2eme Cru Classe, Saint-Julien</v>
      </c>
      <c r="F251" s="31"/>
      <c r="G251" s="26" t="s">
        <v>15</v>
      </c>
      <c r="H251" s="29">
        <v>9</v>
      </c>
      <c r="I251" s="26" t="s">
        <v>16</v>
      </c>
      <c r="J251" s="26" t="s">
        <v>17</v>
      </c>
      <c r="K251" s="30">
        <v>320</v>
      </c>
      <c r="L251" s="30">
        <v>420</v>
      </c>
      <c r="M251" s="28" t="s">
        <v>261</v>
      </c>
      <c r="Z251" s="19" t="s">
        <v>373</v>
      </c>
      <c r="AA251" s="14" t="s">
        <v>893</v>
      </c>
    </row>
    <row r="252" spans="1:27" ht="12" customHeight="1" x14ac:dyDescent="0.2">
      <c r="A252" s="25">
        <v>250</v>
      </c>
      <c r="B252" s="25">
        <v>2012</v>
      </c>
      <c r="C252" s="25" t="s">
        <v>29</v>
      </c>
      <c r="D252" s="26" t="s">
        <v>14</v>
      </c>
      <c r="E252" s="27" t="str">
        <f t="shared" si="3"/>
        <v>Chateau Rauzan-Gassies 2eme Cru Classe, Margaux</v>
      </c>
      <c r="F252" s="28"/>
      <c r="G252" s="26" t="s">
        <v>15</v>
      </c>
      <c r="H252" s="29">
        <v>12</v>
      </c>
      <c r="I252" s="26" t="s">
        <v>18</v>
      </c>
      <c r="J252" s="26" t="s">
        <v>17</v>
      </c>
      <c r="K252" s="30">
        <v>300</v>
      </c>
      <c r="L252" s="30">
        <v>380</v>
      </c>
      <c r="M252" s="28" t="s">
        <v>265</v>
      </c>
      <c r="Z252" s="18" t="s">
        <v>352</v>
      </c>
      <c r="AA252" s="14" t="s">
        <v>894</v>
      </c>
    </row>
    <row r="253" spans="1:27" ht="12" customHeight="1" x14ac:dyDescent="0.2">
      <c r="A253" s="25">
        <v>251</v>
      </c>
      <c r="B253" s="25">
        <v>2012</v>
      </c>
      <c r="C253" s="25" t="s">
        <v>29</v>
      </c>
      <c r="D253" s="26" t="s">
        <v>14</v>
      </c>
      <c r="E253" s="27" t="str">
        <f t="shared" si="3"/>
        <v>Chateau Rauzan-Segla 2eme Cru Classe, Margaux</v>
      </c>
      <c r="F253" s="28"/>
      <c r="G253" s="26" t="s">
        <v>15</v>
      </c>
      <c r="H253" s="29">
        <v>12</v>
      </c>
      <c r="I253" s="26" t="s">
        <v>18</v>
      </c>
      <c r="J253" s="26" t="s">
        <v>17</v>
      </c>
      <c r="K253" s="30">
        <v>300</v>
      </c>
      <c r="L253" s="30">
        <v>400</v>
      </c>
      <c r="M253" s="28" t="s">
        <v>265</v>
      </c>
      <c r="Z253" s="18" t="s">
        <v>75</v>
      </c>
      <c r="AA253" s="14" t="s">
        <v>895</v>
      </c>
    </row>
    <row r="254" spans="1:27" ht="12" customHeight="1" x14ac:dyDescent="0.2">
      <c r="A254" s="25">
        <v>252</v>
      </c>
      <c r="B254" s="25">
        <v>2012</v>
      </c>
      <c r="C254" s="25" t="s">
        <v>29</v>
      </c>
      <c r="D254" s="26" t="s">
        <v>14</v>
      </c>
      <c r="E254" s="27" t="str">
        <f t="shared" si="3"/>
        <v>Chateau Leoville Barton 2eme Cru Classe, Saint-Julien</v>
      </c>
      <c r="F254" s="28"/>
      <c r="G254" s="26" t="s">
        <v>15</v>
      </c>
      <c r="H254" s="29">
        <v>12</v>
      </c>
      <c r="I254" s="26" t="s">
        <v>18</v>
      </c>
      <c r="J254" s="26" t="s">
        <v>17</v>
      </c>
      <c r="K254" s="30">
        <v>400</v>
      </c>
      <c r="L254" s="30">
        <v>600</v>
      </c>
      <c r="M254" s="28" t="s">
        <v>265</v>
      </c>
      <c r="Z254" s="18" t="s">
        <v>62</v>
      </c>
      <c r="AA254" s="14" t="s">
        <v>896</v>
      </c>
    </row>
    <row r="255" spans="1:27" ht="12" customHeight="1" x14ac:dyDescent="0.2">
      <c r="A255" s="25">
        <v>253</v>
      </c>
      <c r="B255" s="25">
        <v>2012</v>
      </c>
      <c r="C255" s="25" t="s">
        <v>29</v>
      </c>
      <c r="D255" s="26" t="s">
        <v>14</v>
      </c>
      <c r="E255" s="27" t="str">
        <f t="shared" si="3"/>
        <v>Chateau Langoa Barton 3eme Cru Classe, Saint-Julien</v>
      </c>
      <c r="F255" s="28"/>
      <c r="G255" s="26" t="s">
        <v>15</v>
      </c>
      <c r="H255" s="29">
        <v>12</v>
      </c>
      <c r="I255" s="26" t="s">
        <v>18</v>
      </c>
      <c r="J255" s="26" t="s">
        <v>17</v>
      </c>
      <c r="K255" s="30">
        <v>300</v>
      </c>
      <c r="L255" s="30">
        <v>400</v>
      </c>
      <c r="M255" s="28" t="s">
        <v>265</v>
      </c>
      <c r="Z255" s="18" t="s">
        <v>319</v>
      </c>
      <c r="AA255" s="14" t="s">
        <v>897</v>
      </c>
    </row>
    <row r="256" spans="1:27" ht="12" customHeight="1" x14ac:dyDescent="0.2">
      <c r="A256" s="25">
        <v>254</v>
      </c>
      <c r="B256" s="25">
        <v>2012</v>
      </c>
      <c r="C256" s="25" t="s">
        <v>29</v>
      </c>
      <c r="D256" s="26" t="s">
        <v>14</v>
      </c>
      <c r="E256" s="27" t="str">
        <f t="shared" si="3"/>
        <v>Chateau Lafon-Rochet 4eme Cru Classe, Saint-Estephe</v>
      </c>
      <c r="F256" s="28"/>
      <c r="G256" s="26" t="s">
        <v>15</v>
      </c>
      <c r="H256" s="29">
        <v>12</v>
      </c>
      <c r="I256" s="26" t="s">
        <v>18</v>
      </c>
      <c r="J256" s="26" t="s">
        <v>17</v>
      </c>
      <c r="K256" s="30">
        <v>220</v>
      </c>
      <c r="L256" s="30">
        <v>300</v>
      </c>
      <c r="M256" s="28" t="s">
        <v>265</v>
      </c>
      <c r="Z256" s="18" t="s">
        <v>332</v>
      </c>
      <c r="AA256" s="14" t="s">
        <v>898</v>
      </c>
    </row>
    <row r="257" spans="1:27" ht="12" customHeight="1" x14ac:dyDescent="0.2">
      <c r="A257" s="25">
        <v>255</v>
      </c>
      <c r="B257" s="25">
        <v>2012</v>
      </c>
      <c r="C257" s="25" t="s">
        <v>29</v>
      </c>
      <c r="D257" s="26" t="s">
        <v>14</v>
      </c>
      <c r="E257" s="27" t="str">
        <f t="shared" si="3"/>
        <v>Chateau d'Armailhac 5eme Cru Classe, Pauillac</v>
      </c>
      <c r="F257" s="28"/>
      <c r="G257" s="26" t="s">
        <v>15</v>
      </c>
      <c r="H257" s="29">
        <v>12</v>
      </c>
      <c r="I257" s="26" t="s">
        <v>18</v>
      </c>
      <c r="J257" s="26" t="s">
        <v>17</v>
      </c>
      <c r="K257" s="30">
        <v>260</v>
      </c>
      <c r="L257" s="30">
        <v>360</v>
      </c>
      <c r="M257" s="28" t="s">
        <v>265</v>
      </c>
      <c r="Z257" s="18" t="s">
        <v>77</v>
      </c>
      <c r="AA257" s="14" t="s">
        <v>899</v>
      </c>
    </row>
    <row r="258" spans="1:27" ht="12" customHeight="1" x14ac:dyDescent="0.2">
      <c r="A258" s="25">
        <v>256</v>
      </c>
      <c r="B258" s="25">
        <v>2012</v>
      </c>
      <c r="C258" s="25" t="s">
        <v>29</v>
      </c>
      <c r="D258" s="26" t="s">
        <v>14</v>
      </c>
      <c r="E258" s="27" t="str">
        <f t="shared" si="3"/>
        <v>Chateau Grand-Puy-Lacoste 5eme Cru Classe, Pauillac</v>
      </c>
      <c r="F258" s="28"/>
      <c r="G258" s="26" t="s">
        <v>15</v>
      </c>
      <c r="H258" s="29">
        <v>6</v>
      </c>
      <c r="I258" s="26" t="s">
        <v>18</v>
      </c>
      <c r="J258" s="26" t="s">
        <v>17</v>
      </c>
      <c r="K258" s="30">
        <v>180</v>
      </c>
      <c r="L258" s="30">
        <v>280</v>
      </c>
      <c r="M258" s="28" t="s">
        <v>259</v>
      </c>
      <c r="Z258" s="18" t="s">
        <v>83</v>
      </c>
      <c r="AA258" s="14" t="s">
        <v>900</v>
      </c>
    </row>
    <row r="259" spans="1:27" ht="12" customHeight="1" x14ac:dyDescent="0.2">
      <c r="A259" s="25">
        <v>257</v>
      </c>
      <c r="B259" s="25">
        <v>2012</v>
      </c>
      <c r="C259" s="25" t="s">
        <v>29</v>
      </c>
      <c r="D259" s="26" t="s">
        <v>14</v>
      </c>
      <c r="E259" s="27" t="str">
        <f t="shared" si="3"/>
        <v>Chateau Cissac, Haut-Medoc</v>
      </c>
      <c r="F259" s="28"/>
      <c r="G259" s="26" t="s">
        <v>15</v>
      </c>
      <c r="H259" s="29">
        <v>12</v>
      </c>
      <c r="I259" s="26" t="s">
        <v>18</v>
      </c>
      <c r="J259" s="26" t="s">
        <v>17</v>
      </c>
      <c r="K259" s="30">
        <v>150</v>
      </c>
      <c r="L259" s="30">
        <v>200</v>
      </c>
      <c r="M259" s="28" t="s">
        <v>259</v>
      </c>
      <c r="Z259" s="18" t="s">
        <v>79</v>
      </c>
      <c r="AA259" s="14" t="s">
        <v>901</v>
      </c>
    </row>
    <row r="260" spans="1:27" ht="12" customHeight="1" x14ac:dyDescent="0.2">
      <c r="A260" s="25">
        <v>258</v>
      </c>
      <c r="B260" s="25">
        <v>2012</v>
      </c>
      <c r="C260" s="25" t="s">
        <v>29</v>
      </c>
      <c r="D260" s="26" t="s">
        <v>14</v>
      </c>
      <c r="E260" s="27" t="str">
        <f t="shared" ref="E260:E323" si="4">HYPERLINK(AA260,Z260)</f>
        <v>Chateau Cissac, Haut-Medoc</v>
      </c>
      <c r="F260" s="28"/>
      <c r="G260" s="26" t="s">
        <v>15</v>
      </c>
      <c r="H260" s="29">
        <v>12</v>
      </c>
      <c r="I260" s="26" t="s">
        <v>18</v>
      </c>
      <c r="J260" s="26" t="s">
        <v>17</v>
      </c>
      <c r="K260" s="30">
        <v>150</v>
      </c>
      <c r="L260" s="30">
        <v>200</v>
      </c>
      <c r="M260" s="28" t="s">
        <v>259</v>
      </c>
      <c r="Z260" s="18" t="s">
        <v>79</v>
      </c>
      <c r="AA260" s="14" t="s">
        <v>902</v>
      </c>
    </row>
    <row r="261" spans="1:27" ht="12" customHeight="1" x14ac:dyDescent="0.2">
      <c r="A261" s="25">
        <v>259</v>
      </c>
      <c r="B261" s="25">
        <v>2012</v>
      </c>
      <c r="C261" s="25" t="s">
        <v>29</v>
      </c>
      <c r="D261" s="26" t="s">
        <v>14</v>
      </c>
      <c r="E261" s="27" t="str">
        <f t="shared" si="4"/>
        <v>Chateau Cissac, Haut-Medoc (Magnums)</v>
      </c>
      <c r="F261" s="28"/>
      <c r="G261" s="26" t="s">
        <v>20</v>
      </c>
      <c r="H261" s="29">
        <v>6</v>
      </c>
      <c r="I261" s="26" t="s">
        <v>18</v>
      </c>
      <c r="J261" s="26" t="s">
        <v>17</v>
      </c>
      <c r="K261" s="30">
        <v>150</v>
      </c>
      <c r="L261" s="30">
        <v>200</v>
      </c>
      <c r="M261" s="28" t="s">
        <v>257</v>
      </c>
      <c r="Z261" s="18" t="s">
        <v>374</v>
      </c>
      <c r="AA261" s="14" t="s">
        <v>903</v>
      </c>
    </row>
    <row r="262" spans="1:27" ht="12" customHeight="1" x14ac:dyDescent="0.2">
      <c r="A262" s="25">
        <v>260</v>
      </c>
      <c r="B262" s="25">
        <v>2012</v>
      </c>
      <c r="C262" s="25" t="s">
        <v>29</v>
      </c>
      <c r="D262" s="26" t="s">
        <v>14</v>
      </c>
      <c r="E262" s="27" t="str">
        <f t="shared" si="4"/>
        <v>Chateau de Lamarque, Haut-Medoc</v>
      </c>
      <c r="F262" s="28"/>
      <c r="G262" s="26" t="s">
        <v>15</v>
      </c>
      <c r="H262" s="29">
        <v>12</v>
      </c>
      <c r="I262" s="26" t="s">
        <v>18</v>
      </c>
      <c r="J262" s="26" t="s">
        <v>17</v>
      </c>
      <c r="K262" s="30">
        <v>100</v>
      </c>
      <c r="L262" s="30">
        <v>150</v>
      </c>
      <c r="M262" s="28" t="s">
        <v>265</v>
      </c>
      <c r="Z262" s="18" t="s">
        <v>375</v>
      </c>
      <c r="AA262" s="14" t="s">
        <v>904</v>
      </c>
    </row>
    <row r="263" spans="1:27" ht="12" customHeight="1" x14ac:dyDescent="0.2">
      <c r="A263" s="25">
        <v>261</v>
      </c>
      <c r="B263" s="25">
        <v>2012</v>
      </c>
      <c r="C263" s="25" t="s">
        <v>29</v>
      </c>
      <c r="D263" s="26" t="s">
        <v>14</v>
      </c>
      <c r="E263" s="27" t="str">
        <f t="shared" si="4"/>
        <v>Chateau La Dominique Grand Cru Classe, Saint-Emilion Grand Cru</v>
      </c>
      <c r="F263" s="28"/>
      <c r="G263" s="26" t="s">
        <v>15</v>
      </c>
      <c r="H263" s="29">
        <v>12</v>
      </c>
      <c r="I263" s="26" t="s">
        <v>18</v>
      </c>
      <c r="J263" s="26" t="s">
        <v>17</v>
      </c>
      <c r="K263" s="30">
        <v>300</v>
      </c>
      <c r="L263" s="30">
        <v>400</v>
      </c>
      <c r="M263" s="28" t="s">
        <v>257</v>
      </c>
      <c r="Z263" s="18" t="s">
        <v>358</v>
      </c>
      <c r="AA263" s="14" t="s">
        <v>905</v>
      </c>
    </row>
    <row r="264" spans="1:27" ht="12" customHeight="1" x14ac:dyDescent="0.2">
      <c r="A264" s="25">
        <v>262</v>
      </c>
      <c r="B264" s="25">
        <v>2012</v>
      </c>
      <c r="C264" s="25" t="s">
        <v>29</v>
      </c>
      <c r="D264" s="26" t="s">
        <v>14</v>
      </c>
      <c r="E264" s="27" t="str">
        <f t="shared" si="4"/>
        <v>Chateau du Domaine de L'Eglise, Pomerol</v>
      </c>
      <c r="F264" s="28"/>
      <c r="G264" s="26" t="s">
        <v>15</v>
      </c>
      <c r="H264" s="29">
        <v>12</v>
      </c>
      <c r="I264" s="26" t="s">
        <v>18</v>
      </c>
      <c r="J264" s="26" t="s">
        <v>17</v>
      </c>
      <c r="K264" s="30">
        <v>300</v>
      </c>
      <c r="L264" s="30">
        <v>400</v>
      </c>
      <c r="M264" s="28" t="s">
        <v>259</v>
      </c>
      <c r="Z264" s="18" t="s">
        <v>85</v>
      </c>
      <c r="AA264" s="14" t="s">
        <v>906</v>
      </c>
    </row>
    <row r="265" spans="1:27" ht="12" customHeight="1" x14ac:dyDescent="0.2">
      <c r="A265" s="25">
        <v>263</v>
      </c>
      <c r="B265" s="25">
        <v>2012</v>
      </c>
      <c r="C265" s="25" t="s">
        <v>29</v>
      </c>
      <c r="D265" s="26" t="s">
        <v>14</v>
      </c>
      <c r="E265" s="27" t="str">
        <f t="shared" si="4"/>
        <v>Chateau Gazin, Pomerol</v>
      </c>
      <c r="F265" s="28"/>
      <c r="G265" s="26" t="s">
        <v>15</v>
      </c>
      <c r="H265" s="29">
        <v>12</v>
      </c>
      <c r="I265" s="26" t="s">
        <v>18</v>
      </c>
      <c r="J265" s="26" t="s">
        <v>17</v>
      </c>
      <c r="K265" s="30">
        <v>340</v>
      </c>
      <c r="L265" s="30">
        <v>440</v>
      </c>
      <c r="M265" s="28" t="s">
        <v>265</v>
      </c>
      <c r="Z265" s="18" t="s">
        <v>73</v>
      </c>
      <c r="AA265" s="14" t="s">
        <v>907</v>
      </c>
    </row>
    <row r="266" spans="1:27" ht="12" customHeight="1" x14ac:dyDescent="0.2">
      <c r="A266" s="25">
        <v>264</v>
      </c>
      <c r="B266" s="25">
        <v>2012</v>
      </c>
      <c r="C266" s="25" t="s">
        <v>29</v>
      </c>
      <c r="D266" s="26" t="s">
        <v>14</v>
      </c>
      <c r="E266" s="27" t="str">
        <f t="shared" si="4"/>
        <v>Chateau Lagrange, Pomerol</v>
      </c>
      <c r="F266" s="28"/>
      <c r="G266" s="26" t="s">
        <v>15</v>
      </c>
      <c r="H266" s="29">
        <v>12</v>
      </c>
      <c r="I266" s="26" t="s">
        <v>18</v>
      </c>
      <c r="J266" s="26" t="s">
        <v>17</v>
      </c>
      <c r="K266" s="30">
        <v>320</v>
      </c>
      <c r="L266" s="30">
        <v>440</v>
      </c>
      <c r="M266" s="28" t="s">
        <v>265</v>
      </c>
      <c r="Z266" s="18" t="s">
        <v>360</v>
      </c>
      <c r="AA266" s="14" t="s">
        <v>908</v>
      </c>
    </row>
    <row r="267" spans="1:27" ht="12" customHeight="1" x14ac:dyDescent="0.2">
      <c r="A267" s="25">
        <v>265</v>
      </c>
      <c r="B267" s="25">
        <v>2012</v>
      </c>
      <c r="C267" s="25" t="s">
        <v>29</v>
      </c>
      <c r="D267" s="26" t="s">
        <v>14</v>
      </c>
      <c r="E267" s="27" t="str">
        <f t="shared" si="4"/>
        <v>L'Hospitalet de Gazin, Pomerol</v>
      </c>
      <c r="F267" s="28"/>
      <c r="G267" s="26" t="s">
        <v>15</v>
      </c>
      <c r="H267" s="29">
        <v>12</v>
      </c>
      <c r="I267" s="26" t="s">
        <v>18</v>
      </c>
      <c r="J267" s="26" t="s">
        <v>17</v>
      </c>
      <c r="K267" s="30">
        <v>180</v>
      </c>
      <c r="L267" s="30">
        <v>250</v>
      </c>
      <c r="M267" s="28" t="s">
        <v>265</v>
      </c>
      <c r="Z267" s="18" t="s">
        <v>363</v>
      </c>
      <c r="AA267" s="14" t="s">
        <v>909</v>
      </c>
    </row>
    <row r="268" spans="1:27" ht="12" customHeight="1" x14ac:dyDescent="0.2">
      <c r="A268" s="25">
        <v>266</v>
      </c>
      <c r="B268" s="25">
        <v>2012</v>
      </c>
      <c r="C268" s="25" t="s">
        <v>29</v>
      </c>
      <c r="D268" s="26" t="s">
        <v>14</v>
      </c>
      <c r="E268" s="27" t="str">
        <f t="shared" si="4"/>
        <v>L'Hospitalet de Gazin, Pomerol</v>
      </c>
      <c r="F268" s="28"/>
      <c r="G268" s="26" t="s">
        <v>15</v>
      </c>
      <c r="H268" s="29">
        <v>12</v>
      </c>
      <c r="I268" s="26" t="s">
        <v>18</v>
      </c>
      <c r="J268" s="26" t="s">
        <v>17</v>
      </c>
      <c r="K268" s="30">
        <v>180</v>
      </c>
      <c r="L268" s="30">
        <v>250</v>
      </c>
      <c r="M268" s="28" t="s">
        <v>265</v>
      </c>
      <c r="Z268" s="18" t="s">
        <v>363</v>
      </c>
      <c r="AA268" s="14" t="s">
        <v>910</v>
      </c>
    </row>
    <row r="269" spans="1:27" ht="12" customHeight="1" x14ac:dyDescent="0.2">
      <c r="A269" s="25">
        <v>267</v>
      </c>
      <c r="B269" s="25">
        <v>2013</v>
      </c>
      <c r="C269" s="25" t="s">
        <v>29</v>
      </c>
      <c r="D269" s="26" t="s">
        <v>14</v>
      </c>
      <c r="E269" s="27" t="str">
        <f t="shared" si="4"/>
        <v>Chateau Haut-Brion Premier Cru Classe, Pessac-Leognan (Imperial) - In Bond</v>
      </c>
      <c r="F269" s="28"/>
      <c r="G269" s="26" t="s">
        <v>36</v>
      </c>
      <c r="H269" s="29">
        <v>1</v>
      </c>
      <c r="I269" s="26" t="s">
        <v>16</v>
      </c>
      <c r="J269" s="26" t="s">
        <v>21</v>
      </c>
      <c r="K269" s="30">
        <v>1600</v>
      </c>
      <c r="L269" s="30">
        <v>2200</v>
      </c>
      <c r="M269" s="31" t="s">
        <v>87</v>
      </c>
      <c r="Z269" s="18" t="s">
        <v>372</v>
      </c>
      <c r="AA269" s="14" t="s">
        <v>911</v>
      </c>
    </row>
    <row r="270" spans="1:27" ht="12" customHeight="1" x14ac:dyDescent="0.2">
      <c r="A270" s="25">
        <v>268</v>
      </c>
      <c r="B270" s="25">
        <v>2013</v>
      </c>
      <c r="C270" s="25" t="s">
        <v>29</v>
      </c>
      <c r="D270" s="26" t="s">
        <v>14</v>
      </c>
      <c r="E270" s="27" t="str">
        <f t="shared" si="4"/>
        <v>Chateau Leoville Barton 2eme Cru Classe, Saint-Julien</v>
      </c>
      <c r="F270" s="28"/>
      <c r="G270" s="26" t="s">
        <v>15</v>
      </c>
      <c r="H270" s="29">
        <v>12</v>
      </c>
      <c r="I270" s="26" t="s">
        <v>18</v>
      </c>
      <c r="J270" s="26" t="s">
        <v>17</v>
      </c>
      <c r="K270" s="30">
        <v>400</v>
      </c>
      <c r="L270" s="30">
        <v>540</v>
      </c>
      <c r="M270" s="28" t="s">
        <v>259</v>
      </c>
      <c r="Z270" s="18" t="s">
        <v>62</v>
      </c>
      <c r="AA270" s="14" t="s">
        <v>912</v>
      </c>
    </row>
    <row r="271" spans="1:27" ht="12" customHeight="1" x14ac:dyDescent="0.2">
      <c r="A271" s="25">
        <v>269</v>
      </c>
      <c r="B271" s="25">
        <v>2013</v>
      </c>
      <c r="C271" s="25" t="s">
        <v>29</v>
      </c>
      <c r="D271" s="26" t="s">
        <v>14</v>
      </c>
      <c r="E271" s="27" t="str">
        <f t="shared" si="4"/>
        <v>Ducru-Beaucaillou 2eme Cru Classe, Saint-Julien</v>
      </c>
      <c r="F271" s="28"/>
      <c r="G271" s="26" t="s">
        <v>15</v>
      </c>
      <c r="H271" s="29">
        <v>12</v>
      </c>
      <c r="I271" s="26" t="s">
        <v>18</v>
      </c>
      <c r="J271" s="26" t="s">
        <v>17</v>
      </c>
      <c r="K271" s="30">
        <v>900</v>
      </c>
      <c r="L271" s="30">
        <v>1100</v>
      </c>
      <c r="M271" s="28" t="s">
        <v>259</v>
      </c>
      <c r="Z271" s="18" t="s">
        <v>31</v>
      </c>
      <c r="AA271" s="14" t="s">
        <v>913</v>
      </c>
    </row>
    <row r="272" spans="1:27" ht="12" customHeight="1" x14ac:dyDescent="0.2">
      <c r="A272" s="25">
        <v>270</v>
      </c>
      <c r="B272" s="25">
        <v>2013</v>
      </c>
      <c r="C272" s="25" t="s">
        <v>29</v>
      </c>
      <c r="D272" s="26" t="s">
        <v>14</v>
      </c>
      <c r="E272" s="27" t="str">
        <f t="shared" si="4"/>
        <v>Chateau Batailley 5eme Cru Classe, Pauillac</v>
      </c>
      <c r="F272" s="28"/>
      <c r="G272" s="26" t="s">
        <v>15</v>
      </c>
      <c r="H272" s="29">
        <v>12</v>
      </c>
      <c r="I272" s="26" t="s">
        <v>18</v>
      </c>
      <c r="J272" s="26" t="s">
        <v>17</v>
      </c>
      <c r="K272" s="30">
        <v>250</v>
      </c>
      <c r="L272" s="30">
        <v>300</v>
      </c>
      <c r="M272" s="28" t="s">
        <v>259</v>
      </c>
      <c r="Z272" s="18" t="s">
        <v>376</v>
      </c>
      <c r="AA272" s="14" t="s">
        <v>914</v>
      </c>
    </row>
    <row r="273" spans="1:27" ht="12" customHeight="1" x14ac:dyDescent="0.2">
      <c r="A273" s="25">
        <v>271</v>
      </c>
      <c r="B273" s="25">
        <v>2013</v>
      </c>
      <c r="C273" s="25" t="s">
        <v>29</v>
      </c>
      <c r="D273" s="26" t="s">
        <v>14</v>
      </c>
      <c r="E273" s="27" t="str">
        <f t="shared" si="4"/>
        <v>Chateau Grand-Puy-Lacoste 5eme Cru Classe, Pauillac</v>
      </c>
      <c r="F273" s="28"/>
      <c r="G273" s="26" t="s">
        <v>15</v>
      </c>
      <c r="H273" s="29">
        <v>12</v>
      </c>
      <c r="I273" s="26" t="s">
        <v>18</v>
      </c>
      <c r="J273" s="26" t="s">
        <v>17</v>
      </c>
      <c r="K273" s="30">
        <v>160</v>
      </c>
      <c r="L273" s="30">
        <v>220</v>
      </c>
      <c r="M273" s="28" t="s">
        <v>259</v>
      </c>
      <c r="Z273" s="18" t="s">
        <v>83</v>
      </c>
      <c r="AA273" s="14" t="s">
        <v>915</v>
      </c>
    </row>
    <row r="274" spans="1:27" ht="12" customHeight="1" x14ac:dyDescent="0.2">
      <c r="A274" s="25">
        <v>272</v>
      </c>
      <c r="B274" s="25">
        <v>2013</v>
      </c>
      <c r="C274" s="25" t="s">
        <v>29</v>
      </c>
      <c r="D274" s="26" t="s">
        <v>14</v>
      </c>
      <c r="E274" s="27" t="str">
        <f t="shared" si="4"/>
        <v>Chateau La Pointe, Pomerol</v>
      </c>
      <c r="F274" s="28"/>
      <c r="G274" s="26" t="s">
        <v>15</v>
      </c>
      <c r="H274" s="29">
        <v>12</v>
      </c>
      <c r="I274" s="26" t="s">
        <v>18</v>
      </c>
      <c r="J274" s="26" t="s">
        <v>17</v>
      </c>
      <c r="K274" s="30">
        <v>160</v>
      </c>
      <c r="L274" s="30">
        <v>220</v>
      </c>
      <c r="M274" s="28" t="s">
        <v>259</v>
      </c>
      <c r="Z274" s="18" t="s">
        <v>86</v>
      </c>
      <c r="AA274" s="14" t="s">
        <v>916</v>
      </c>
    </row>
    <row r="275" spans="1:27" ht="12" customHeight="1" x14ac:dyDescent="0.2">
      <c r="A275" s="25">
        <v>273</v>
      </c>
      <c r="B275" s="25">
        <v>2014</v>
      </c>
      <c r="C275" s="25" t="s">
        <v>29</v>
      </c>
      <c r="D275" s="26" t="s">
        <v>14</v>
      </c>
      <c r="E275" s="27" t="str">
        <f t="shared" si="4"/>
        <v>Chateau Rauzan-Segla 2eme Cru Classe, Margaux</v>
      </c>
      <c r="F275" s="28"/>
      <c r="G275" s="26" t="s">
        <v>15</v>
      </c>
      <c r="H275" s="29">
        <v>12</v>
      </c>
      <c r="I275" s="26" t="s">
        <v>18</v>
      </c>
      <c r="J275" s="26" t="s">
        <v>17</v>
      </c>
      <c r="K275" s="30">
        <v>340</v>
      </c>
      <c r="L275" s="30">
        <v>440</v>
      </c>
      <c r="M275" s="28" t="s">
        <v>265</v>
      </c>
      <c r="Z275" s="18" t="s">
        <v>75</v>
      </c>
      <c r="AA275" s="14" t="s">
        <v>917</v>
      </c>
    </row>
    <row r="276" spans="1:27" ht="12" customHeight="1" x14ac:dyDescent="0.2">
      <c r="A276" s="25">
        <v>274</v>
      </c>
      <c r="B276" s="25">
        <v>2014</v>
      </c>
      <c r="C276" s="32" t="s">
        <v>29</v>
      </c>
      <c r="D276" s="26" t="s">
        <v>14</v>
      </c>
      <c r="E276" s="27" t="str">
        <f t="shared" si="4"/>
        <v>Chateau Leoville Barton 2eme Cru Classe, Saint-Julien</v>
      </c>
      <c r="F276" s="28"/>
      <c r="G276" s="26" t="s">
        <v>15</v>
      </c>
      <c r="H276" s="29">
        <v>12</v>
      </c>
      <c r="I276" s="26" t="s">
        <v>18</v>
      </c>
      <c r="J276" s="26" t="s">
        <v>17</v>
      </c>
      <c r="K276" s="30">
        <v>400</v>
      </c>
      <c r="L276" s="30">
        <v>600</v>
      </c>
      <c r="M276" s="28" t="s">
        <v>265</v>
      </c>
      <c r="Z276" s="18" t="s">
        <v>62</v>
      </c>
      <c r="AA276" s="14" t="s">
        <v>918</v>
      </c>
    </row>
    <row r="277" spans="1:27" ht="12" customHeight="1" x14ac:dyDescent="0.2">
      <c r="A277" s="25">
        <v>275</v>
      </c>
      <c r="B277" s="25">
        <v>2014</v>
      </c>
      <c r="C277" s="32" t="s">
        <v>29</v>
      </c>
      <c r="D277" s="26" t="s">
        <v>14</v>
      </c>
      <c r="E277" s="27" t="str">
        <f t="shared" si="4"/>
        <v>Chateau Langoa Barton 3eme Cru Classe, Saint-Julien</v>
      </c>
      <c r="F277" s="28"/>
      <c r="G277" s="26" t="s">
        <v>15</v>
      </c>
      <c r="H277" s="29">
        <v>12</v>
      </c>
      <c r="I277" s="26" t="s">
        <v>18</v>
      </c>
      <c r="J277" s="26" t="s">
        <v>17</v>
      </c>
      <c r="K277" s="30">
        <v>320</v>
      </c>
      <c r="L277" s="30">
        <v>440</v>
      </c>
      <c r="M277" s="28" t="s">
        <v>265</v>
      </c>
      <c r="Z277" s="18" t="s">
        <v>319</v>
      </c>
      <c r="AA277" s="14" t="s">
        <v>919</v>
      </c>
    </row>
    <row r="278" spans="1:27" ht="12" customHeight="1" x14ac:dyDescent="0.2">
      <c r="A278" s="25">
        <v>276</v>
      </c>
      <c r="B278" s="25">
        <v>2014</v>
      </c>
      <c r="C278" s="32" t="s">
        <v>29</v>
      </c>
      <c r="D278" s="26" t="s">
        <v>14</v>
      </c>
      <c r="E278" s="27" t="str">
        <f t="shared" si="4"/>
        <v>Chateau Cantemerle 5eme Cru Classe, Haut-Medoc (Magnums)</v>
      </c>
      <c r="F278" s="28"/>
      <c r="G278" s="26" t="s">
        <v>20</v>
      </c>
      <c r="H278" s="29">
        <v>6</v>
      </c>
      <c r="I278" s="26" t="s">
        <v>18</v>
      </c>
      <c r="J278" s="26" t="s">
        <v>17</v>
      </c>
      <c r="K278" s="30">
        <v>160</v>
      </c>
      <c r="L278" s="30">
        <v>220</v>
      </c>
      <c r="M278" s="28" t="s">
        <v>257</v>
      </c>
      <c r="Z278" s="18" t="s">
        <v>377</v>
      </c>
      <c r="AA278" s="14" t="s">
        <v>920</v>
      </c>
    </row>
    <row r="279" spans="1:27" ht="12" customHeight="1" x14ac:dyDescent="0.2">
      <c r="A279" s="25">
        <v>277</v>
      </c>
      <c r="B279" s="25">
        <v>2014</v>
      </c>
      <c r="C279" s="25" t="s">
        <v>29</v>
      </c>
      <c r="D279" s="26" t="s">
        <v>14</v>
      </c>
      <c r="E279" s="27" t="str">
        <f t="shared" si="4"/>
        <v>Chateau Angludet, Margaux (Nebuchadnezzar)</v>
      </c>
      <c r="F279" s="28"/>
      <c r="G279" s="26" t="s">
        <v>250</v>
      </c>
      <c r="H279" s="29">
        <v>1</v>
      </c>
      <c r="I279" s="26" t="s">
        <v>18</v>
      </c>
      <c r="J279" s="26" t="s">
        <v>17</v>
      </c>
      <c r="K279" s="30">
        <v>700</v>
      </c>
      <c r="L279" s="30">
        <v>1000</v>
      </c>
      <c r="M279" s="28" t="s">
        <v>256</v>
      </c>
      <c r="Z279" s="18" t="s">
        <v>378</v>
      </c>
      <c r="AA279" s="14" t="s">
        <v>921</v>
      </c>
    </row>
    <row r="280" spans="1:27" ht="12" customHeight="1" x14ac:dyDescent="0.2">
      <c r="A280" s="25">
        <v>278</v>
      </c>
      <c r="B280" s="25">
        <v>2014</v>
      </c>
      <c r="C280" s="25" t="s">
        <v>29</v>
      </c>
      <c r="D280" s="26" t="s">
        <v>14</v>
      </c>
      <c r="E280" s="27" t="str">
        <f t="shared" si="4"/>
        <v>Chateau Angludet, Margaux</v>
      </c>
      <c r="F280" s="28"/>
      <c r="G280" s="26" t="s">
        <v>15</v>
      </c>
      <c r="H280" s="29">
        <v>12</v>
      </c>
      <c r="I280" s="26" t="s">
        <v>18</v>
      </c>
      <c r="J280" s="26" t="s">
        <v>17</v>
      </c>
      <c r="K280" s="30">
        <v>160</v>
      </c>
      <c r="L280" s="30">
        <v>240</v>
      </c>
      <c r="M280" s="28" t="s">
        <v>259</v>
      </c>
      <c r="Z280" s="18" t="s">
        <v>78</v>
      </c>
      <c r="AA280" s="14" t="s">
        <v>922</v>
      </c>
    </row>
    <row r="281" spans="1:27" ht="12" customHeight="1" x14ac:dyDescent="0.2">
      <c r="A281" s="25">
        <v>279</v>
      </c>
      <c r="B281" s="25">
        <v>2014</v>
      </c>
      <c r="C281" s="25" t="s">
        <v>29</v>
      </c>
      <c r="D281" s="26" t="s">
        <v>14</v>
      </c>
      <c r="E281" s="27" t="str">
        <f t="shared" si="4"/>
        <v>Lacoste-Borie, Pauillac</v>
      </c>
      <c r="F281" s="28"/>
      <c r="G281" s="26" t="s">
        <v>15</v>
      </c>
      <c r="H281" s="29">
        <v>12</v>
      </c>
      <c r="I281" s="26" t="s">
        <v>18</v>
      </c>
      <c r="J281" s="26" t="s">
        <v>17</v>
      </c>
      <c r="K281" s="30">
        <v>180</v>
      </c>
      <c r="L281" s="30">
        <v>250</v>
      </c>
      <c r="M281" s="28" t="s">
        <v>259</v>
      </c>
      <c r="Z281" s="18" t="s">
        <v>379</v>
      </c>
      <c r="AA281" s="14" t="s">
        <v>923</v>
      </c>
    </row>
    <row r="282" spans="1:27" ht="12" customHeight="1" x14ac:dyDescent="0.2">
      <c r="A282" s="25">
        <v>280</v>
      </c>
      <c r="B282" s="25">
        <v>2014</v>
      </c>
      <c r="C282" s="25" t="s">
        <v>29</v>
      </c>
      <c r="D282" s="26" t="s">
        <v>14</v>
      </c>
      <c r="E282" s="27" t="str">
        <f t="shared" si="4"/>
        <v>Chateau Gloria, Saint-Julien (Magnums)</v>
      </c>
      <c r="F282" s="28"/>
      <c r="G282" s="26" t="s">
        <v>20</v>
      </c>
      <c r="H282" s="29">
        <v>6</v>
      </c>
      <c r="I282" s="26" t="s">
        <v>18</v>
      </c>
      <c r="J282" s="26" t="s">
        <v>17</v>
      </c>
      <c r="K282" s="30">
        <v>220</v>
      </c>
      <c r="L282" s="30">
        <v>320</v>
      </c>
      <c r="M282" s="28" t="s">
        <v>257</v>
      </c>
      <c r="Z282" s="18" t="s">
        <v>380</v>
      </c>
      <c r="AA282" s="14" t="s">
        <v>924</v>
      </c>
    </row>
    <row r="283" spans="1:27" ht="12" customHeight="1" x14ac:dyDescent="0.2">
      <c r="A283" s="25">
        <v>281</v>
      </c>
      <c r="B283" s="25">
        <v>2014</v>
      </c>
      <c r="C283" s="25" t="s">
        <v>29</v>
      </c>
      <c r="D283" s="26" t="s">
        <v>14</v>
      </c>
      <c r="E283" s="27" t="str">
        <f t="shared" si="4"/>
        <v>Chateau Bourgneuf, Pomerol</v>
      </c>
      <c r="F283" s="28"/>
      <c r="G283" s="26" t="s">
        <v>15</v>
      </c>
      <c r="H283" s="29">
        <v>12</v>
      </c>
      <c r="I283" s="26" t="s">
        <v>18</v>
      </c>
      <c r="J283" s="26" t="s">
        <v>17</v>
      </c>
      <c r="K283" s="30">
        <v>280</v>
      </c>
      <c r="L283" s="30">
        <v>380</v>
      </c>
      <c r="M283" s="28" t="s">
        <v>265</v>
      </c>
      <c r="Z283" s="18" t="s">
        <v>359</v>
      </c>
      <c r="AA283" s="14" t="s">
        <v>925</v>
      </c>
    </row>
    <row r="284" spans="1:27" ht="12" customHeight="1" x14ac:dyDescent="0.2">
      <c r="A284" s="25">
        <v>282</v>
      </c>
      <c r="B284" s="25">
        <v>2014</v>
      </c>
      <c r="C284" s="25" t="s">
        <v>29</v>
      </c>
      <c r="D284" s="26" t="s">
        <v>14</v>
      </c>
      <c r="E284" s="27" t="str">
        <f t="shared" si="4"/>
        <v>Chateau Gazin, Pomerol</v>
      </c>
      <c r="F284" s="28"/>
      <c r="G284" s="26" t="s">
        <v>15</v>
      </c>
      <c r="H284" s="29">
        <v>12</v>
      </c>
      <c r="I284" s="26" t="s">
        <v>18</v>
      </c>
      <c r="J284" s="26" t="s">
        <v>17</v>
      </c>
      <c r="K284" s="30">
        <v>380</v>
      </c>
      <c r="L284" s="30">
        <v>500</v>
      </c>
      <c r="M284" s="28" t="s">
        <v>265</v>
      </c>
      <c r="Z284" s="18" t="s">
        <v>73</v>
      </c>
      <c r="AA284" s="14" t="s">
        <v>926</v>
      </c>
    </row>
    <row r="285" spans="1:27" ht="12" customHeight="1" x14ac:dyDescent="0.2">
      <c r="A285" s="25">
        <v>283</v>
      </c>
      <c r="B285" s="25">
        <v>2014</v>
      </c>
      <c r="C285" s="25" t="s">
        <v>29</v>
      </c>
      <c r="D285" s="26" t="s">
        <v>14</v>
      </c>
      <c r="E285" s="27" t="str">
        <f t="shared" si="4"/>
        <v>Chateau Rouget, Pomerol</v>
      </c>
      <c r="F285" s="28"/>
      <c r="G285" s="26" t="s">
        <v>15</v>
      </c>
      <c r="H285" s="29">
        <v>12</v>
      </c>
      <c r="I285" s="26" t="s">
        <v>18</v>
      </c>
      <c r="J285" s="26" t="s">
        <v>17</v>
      </c>
      <c r="K285" s="30">
        <v>200</v>
      </c>
      <c r="L285" s="30">
        <v>260</v>
      </c>
      <c r="M285" s="28" t="s">
        <v>265</v>
      </c>
      <c r="Z285" s="18" t="s">
        <v>362</v>
      </c>
      <c r="AA285" s="14" t="s">
        <v>927</v>
      </c>
    </row>
    <row r="286" spans="1:27" ht="12" customHeight="1" x14ac:dyDescent="0.2">
      <c r="A286" s="25">
        <v>284</v>
      </c>
      <c r="B286" s="25">
        <v>2014</v>
      </c>
      <c r="C286" s="25" t="s">
        <v>29</v>
      </c>
      <c r="D286" s="26" t="s">
        <v>14</v>
      </c>
      <c r="E286" s="27" t="str">
        <f t="shared" si="4"/>
        <v>L'Hospitalet de Gazin, Pomerol</v>
      </c>
      <c r="F286" s="28"/>
      <c r="G286" s="26" t="s">
        <v>15</v>
      </c>
      <c r="H286" s="29">
        <v>12</v>
      </c>
      <c r="I286" s="26" t="s">
        <v>18</v>
      </c>
      <c r="J286" s="26" t="s">
        <v>17</v>
      </c>
      <c r="K286" s="30">
        <v>200</v>
      </c>
      <c r="L286" s="30">
        <v>250</v>
      </c>
      <c r="M286" s="28" t="s">
        <v>265</v>
      </c>
      <c r="Z286" s="18" t="s">
        <v>363</v>
      </c>
      <c r="AA286" s="14" t="s">
        <v>928</v>
      </c>
    </row>
    <row r="287" spans="1:27" ht="12" customHeight="1" x14ac:dyDescent="0.2">
      <c r="A287" s="25">
        <v>285</v>
      </c>
      <c r="B287" s="25">
        <v>2015</v>
      </c>
      <c r="C287" s="25" t="s">
        <v>29</v>
      </c>
      <c r="D287" s="26" t="s">
        <v>14</v>
      </c>
      <c r="E287" s="27" t="str">
        <f t="shared" si="4"/>
        <v>Chateau Cheval Blanc Premier Grand Cru Classe A, Saint-Emilion Grand Cru - In Bond</v>
      </c>
      <c r="F287" s="28"/>
      <c r="G287" s="26" t="s">
        <v>15</v>
      </c>
      <c r="H287" s="29">
        <v>6</v>
      </c>
      <c r="I287" s="25" t="s">
        <v>18</v>
      </c>
      <c r="J287" s="26" t="s">
        <v>21</v>
      </c>
      <c r="K287" s="30">
        <v>2300</v>
      </c>
      <c r="L287" s="30">
        <v>3300</v>
      </c>
      <c r="M287" s="31"/>
      <c r="Z287" s="18" t="s">
        <v>381</v>
      </c>
      <c r="AA287" s="14" t="s">
        <v>929</v>
      </c>
    </row>
    <row r="288" spans="1:27" ht="12" customHeight="1" x14ac:dyDescent="0.2">
      <c r="A288" s="25">
        <v>286</v>
      </c>
      <c r="B288" s="25">
        <v>2015</v>
      </c>
      <c r="C288" s="25" t="s">
        <v>29</v>
      </c>
      <c r="D288" s="26" t="s">
        <v>14</v>
      </c>
      <c r="E288" s="27" t="str">
        <f t="shared" si="4"/>
        <v>Chateau Leoville Barton 2eme Cru Classe, Saint-Julien</v>
      </c>
      <c r="F288" s="28"/>
      <c r="G288" s="26" t="s">
        <v>15</v>
      </c>
      <c r="H288" s="29">
        <v>12</v>
      </c>
      <c r="I288" s="26" t="s">
        <v>18</v>
      </c>
      <c r="J288" s="26" t="s">
        <v>17</v>
      </c>
      <c r="K288" s="30">
        <v>560</v>
      </c>
      <c r="L288" s="30">
        <v>750</v>
      </c>
      <c r="M288" s="28" t="s">
        <v>265</v>
      </c>
      <c r="Z288" s="18" t="s">
        <v>62</v>
      </c>
      <c r="AA288" s="14" t="s">
        <v>930</v>
      </c>
    </row>
    <row r="289" spans="1:27" ht="12" customHeight="1" x14ac:dyDescent="0.2">
      <c r="A289" s="25">
        <v>287</v>
      </c>
      <c r="B289" s="25">
        <v>2015</v>
      </c>
      <c r="C289" s="25" t="s">
        <v>29</v>
      </c>
      <c r="D289" s="26" t="s">
        <v>14</v>
      </c>
      <c r="E289" s="27" t="str">
        <f t="shared" si="4"/>
        <v>Chateau d'Issan 3eme Cru Classe, Margaux - In Bond</v>
      </c>
      <c r="F289" s="28"/>
      <c r="G289" s="26" t="s">
        <v>15</v>
      </c>
      <c r="H289" s="29">
        <v>6</v>
      </c>
      <c r="I289" s="26" t="s">
        <v>18</v>
      </c>
      <c r="J289" s="26" t="s">
        <v>21</v>
      </c>
      <c r="K289" s="30">
        <v>160</v>
      </c>
      <c r="L289" s="30">
        <v>200</v>
      </c>
      <c r="M289" s="31"/>
      <c r="Z289" s="18" t="s">
        <v>63</v>
      </c>
      <c r="AA289" s="14" t="s">
        <v>931</v>
      </c>
    </row>
    <row r="290" spans="1:27" ht="12" customHeight="1" x14ac:dyDescent="0.2">
      <c r="A290" s="25">
        <v>288</v>
      </c>
      <c r="B290" s="25">
        <v>2015</v>
      </c>
      <c r="C290" s="25" t="s">
        <v>29</v>
      </c>
      <c r="D290" s="26" t="s">
        <v>14</v>
      </c>
      <c r="E290" s="27" t="str">
        <f t="shared" si="4"/>
        <v>Chateau Langoa Barton 3eme Cru Classe, Saint-Julien</v>
      </c>
      <c r="F290" s="28"/>
      <c r="G290" s="26" t="s">
        <v>15</v>
      </c>
      <c r="H290" s="29">
        <v>12</v>
      </c>
      <c r="I290" s="26" t="s">
        <v>18</v>
      </c>
      <c r="J290" s="26" t="s">
        <v>17</v>
      </c>
      <c r="K290" s="30">
        <v>280</v>
      </c>
      <c r="L290" s="30">
        <v>380</v>
      </c>
      <c r="M290" s="28" t="s">
        <v>265</v>
      </c>
      <c r="Z290" s="18" t="s">
        <v>319</v>
      </c>
      <c r="AA290" s="14" t="s">
        <v>932</v>
      </c>
    </row>
    <row r="291" spans="1:27" ht="12" customHeight="1" x14ac:dyDescent="0.2">
      <c r="A291" s="25">
        <v>289</v>
      </c>
      <c r="B291" s="25">
        <v>2015</v>
      </c>
      <c r="C291" s="25" t="s">
        <v>29</v>
      </c>
      <c r="D291" s="26" t="s">
        <v>14</v>
      </c>
      <c r="E291" s="27" t="str">
        <f t="shared" si="4"/>
        <v>Chateau Angludet, Margaux (Balthazar)</v>
      </c>
      <c r="F291" s="28"/>
      <c r="G291" s="26" t="s">
        <v>251</v>
      </c>
      <c r="H291" s="29">
        <v>1</v>
      </c>
      <c r="I291" s="26" t="s">
        <v>18</v>
      </c>
      <c r="J291" s="26" t="s">
        <v>17</v>
      </c>
      <c r="K291" s="30">
        <v>550</v>
      </c>
      <c r="L291" s="30">
        <v>750</v>
      </c>
      <c r="M291" s="28" t="s">
        <v>256</v>
      </c>
      <c r="Z291" s="18" t="s">
        <v>382</v>
      </c>
      <c r="AA291" s="14" t="s">
        <v>933</v>
      </c>
    </row>
    <row r="292" spans="1:27" ht="12" customHeight="1" x14ac:dyDescent="0.2">
      <c r="A292" s="25">
        <v>290</v>
      </c>
      <c r="B292" s="25">
        <v>2015</v>
      </c>
      <c r="C292" s="25" t="s">
        <v>29</v>
      </c>
      <c r="D292" s="26" t="s">
        <v>14</v>
      </c>
      <c r="E292" s="27" t="str">
        <f t="shared" si="4"/>
        <v>Chateau Angludet, Margaux (Salmanazar)</v>
      </c>
      <c r="F292" s="28"/>
      <c r="G292" s="26" t="s">
        <v>252</v>
      </c>
      <c r="H292" s="29">
        <v>1</v>
      </c>
      <c r="I292" s="26" t="s">
        <v>18</v>
      </c>
      <c r="J292" s="26" t="s">
        <v>17</v>
      </c>
      <c r="K292" s="30">
        <v>400</v>
      </c>
      <c r="L292" s="30">
        <v>600</v>
      </c>
      <c r="M292" s="28" t="s">
        <v>256</v>
      </c>
      <c r="Z292" s="18" t="s">
        <v>383</v>
      </c>
      <c r="AA292" s="14" t="s">
        <v>934</v>
      </c>
    </row>
    <row r="293" spans="1:27" ht="12" customHeight="1" x14ac:dyDescent="0.2">
      <c r="A293" s="25">
        <v>291</v>
      </c>
      <c r="B293" s="25">
        <v>2015</v>
      </c>
      <c r="C293" s="25" t="s">
        <v>29</v>
      </c>
      <c r="D293" s="26" t="s">
        <v>14</v>
      </c>
      <c r="E293" s="27" t="str">
        <f t="shared" si="4"/>
        <v>Chateau Deyrem Valentin, Margaux</v>
      </c>
      <c r="F293" s="28"/>
      <c r="G293" s="26" t="s">
        <v>15</v>
      </c>
      <c r="H293" s="29">
        <v>12</v>
      </c>
      <c r="I293" s="26" t="s">
        <v>16</v>
      </c>
      <c r="J293" s="26" t="s">
        <v>17</v>
      </c>
      <c r="K293" s="30">
        <v>150</v>
      </c>
      <c r="L293" s="30">
        <v>200</v>
      </c>
      <c r="M293" s="28" t="s">
        <v>257</v>
      </c>
      <c r="Z293" s="18" t="s">
        <v>384</v>
      </c>
      <c r="AA293" s="14" t="s">
        <v>935</v>
      </c>
    </row>
    <row r="294" spans="1:27" ht="12" customHeight="1" x14ac:dyDescent="0.2">
      <c r="A294" s="25">
        <v>292</v>
      </c>
      <c r="B294" s="25">
        <v>2015</v>
      </c>
      <c r="C294" s="25" t="s">
        <v>29</v>
      </c>
      <c r="D294" s="26" t="s">
        <v>14</v>
      </c>
      <c r="E294" s="27" t="str">
        <f t="shared" si="4"/>
        <v>Le Marquis de Calon Segur, Saint-Estephe</v>
      </c>
      <c r="F294" s="28"/>
      <c r="G294" s="26" t="s">
        <v>15</v>
      </c>
      <c r="H294" s="29">
        <v>12</v>
      </c>
      <c r="I294" s="26" t="s">
        <v>18</v>
      </c>
      <c r="J294" s="26" t="s">
        <v>17</v>
      </c>
      <c r="K294" s="30">
        <v>180</v>
      </c>
      <c r="L294" s="30">
        <v>260</v>
      </c>
      <c r="M294" s="28" t="s">
        <v>265</v>
      </c>
      <c r="Z294" s="18" t="s">
        <v>385</v>
      </c>
      <c r="AA294" s="14" t="s">
        <v>936</v>
      </c>
    </row>
    <row r="295" spans="1:27" ht="12" customHeight="1" x14ac:dyDescent="0.2">
      <c r="A295" s="25">
        <v>293</v>
      </c>
      <c r="B295" s="25">
        <v>2015</v>
      </c>
      <c r="C295" s="25" t="s">
        <v>29</v>
      </c>
      <c r="D295" s="26" t="s">
        <v>14</v>
      </c>
      <c r="E295" s="27" t="str">
        <f t="shared" si="4"/>
        <v>Chateau Haut-Beychevelle Gloria, Saint-Julien</v>
      </c>
      <c r="F295" s="28"/>
      <c r="G295" s="26" t="s">
        <v>15</v>
      </c>
      <c r="H295" s="29">
        <v>12</v>
      </c>
      <c r="I295" s="26" t="s">
        <v>18</v>
      </c>
      <c r="J295" s="26" t="s">
        <v>17</v>
      </c>
      <c r="K295" s="30">
        <v>240</v>
      </c>
      <c r="L295" s="30">
        <v>340</v>
      </c>
      <c r="M295" s="28" t="s">
        <v>257</v>
      </c>
      <c r="Z295" s="18" t="s">
        <v>386</v>
      </c>
      <c r="AA295" s="14" t="s">
        <v>937</v>
      </c>
    </row>
    <row r="296" spans="1:27" s="20" customFormat="1" ht="12" customHeight="1" x14ac:dyDescent="0.2">
      <c r="A296" s="25">
        <v>294</v>
      </c>
      <c r="B296" s="25">
        <v>2015</v>
      </c>
      <c r="C296" s="25" t="s">
        <v>29</v>
      </c>
      <c r="D296" s="26" t="s">
        <v>14</v>
      </c>
      <c r="E296" s="27" t="str">
        <f t="shared" si="4"/>
        <v>Petit-Figeac, Saint-Emilion Grand Cru</v>
      </c>
      <c r="F296" s="28"/>
      <c r="G296" s="26" t="s">
        <v>15</v>
      </c>
      <c r="H296" s="29">
        <v>6</v>
      </c>
      <c r="I296" s="26" t="s">
        <v>18</v>
      </c>
      <c r="J296" s="26" t="s">
        <v>17</v>
      </c>
      <c r="K296" s="30">
        <v>220</v>
      </c>
      <c r="L296" s="30">
        <v>260</v>
      </c>
      <c r="M296" s="28" t="s">
        <v>259</v>
      </c>
      <c r="Z296" s="18" t="s">
        <v>387</v>
      </c>
      <c r="AA296" s="14" t="s">
        <v>938</v>
      </c>
    </row>
    <row r="297" spans="1:27" s="20" customFormat="1" ht="12" customHeight="1" x14ac:dyDescent="0.2">
      <c r="A297" s="25">
        <v>295</v>
      </c>
      <c r="B297" s="25">
        <v>2015</v>
      </c>
      <c r="C297" s="32" t="s">
        <v>29</v>
      </c>
      <c r="D297" s="26" t="s">
        <v>14</v>
      </c>
      <c r="E297" s="27" t="str">
        <f t="shared" si="4"/>
        <v>Chateau Gazin, Pomerol</v>
      </c>
      <c r="F297" s="28"/>
      <c r="G297" s="26" t="s">
        <v>15</v>
      </c>
      <c r="H297" s="29">
        <v>12</v>
      </c>
      <c r="I297" s="26" t="s">
        <v>18</v>
      </c>
      <c r="J297" s="26" t="s">
        <v>17</v>
      </c>
      <c r="K297" s="30">
        <v>400</v>
      </c>
      <c r="L297" s="30">
        <v>600</v>
      </c>
      <c r="M297" s="28" t="s">
        <v>265</v>
      </c>
      <c r="Z297" s="18" t="s">
        <v>73</v>
      </c>
      <c r="AA297" s="14" t="s">
        <v>939</v>
      </c>
    </row>
    <row r="298" spans="1:27" s="20" customFormat="1" ht="12" customHeight="1" x14ac:dyDescent="0.2">
      <c r="A298" s="25">
        <v>296</v>
      </c>
      <c r="B298" s="25">
        <v>2015</v>
      </c>
      <c r="C298" s="32" t="s">
        <v>29</v>
      </c>
      <c r="D298" s="26" t="s">
        <v>14</v>
      </c>
      <c r="E298" s="27" t="str">
        <f t="shared" si="4"/>
        <v>Chateau Lagrange, Pomerol</v>
      </c>
      <c r="F298" s="28"/>
      <c r="G298" s="26" t="s">
        <v>15</v>
      </c>
      <c r="H298" s="29">
        <v>12</v>
      </c>
      <c r="I298" s="26" t="s">
        <v>18</v>
      </c>
      <c r="J298" s="26" t="s">
        <v>17</v>
      </c>
      <c r="K298" s="30">
        <v>220</v>
      </c>
      <c r="L298" s="30">
        <v>300</v>
      </c>
      <c r="M298" s="28" t="s">
        <v>265</v>
      </c>
      <c r="Z298" s="18" t="s">
        <v>360</v>
      </c>
      <c r="AA298" s="14" t="s">
        <v>940</v>
      </c>
    </row>
    <row r="299" spans="1:27" s="20" customFormat="1" ht="12" customHeight="1" x14ac:dyDescent="0.2">
      <c r="A299" s="25">
        <v>297</v>
      </c>
      <c r="B299" s="25">
        <v>2015</v>
      </c>
      <c r="C299" s="32" t="s">
        <v>29</v>
      </c>
      <c r="D299" s="26" t="s">
        <v>14</v>
      </c>
      <c r="E299" s="27" t="str">
        <f t="shared" si="4"/>
        <v>L'Hospitalet de Gazin, Pomerol</v>
      </c>
      <c r="F299" s="28"/>
      <c r="G299" s="26" t="s">
        <v>15</v>
      </c>
      <c r="H299" s="29">
        <v>12</v>
      </c>
      <c r="I299" s="26" t="s">
        <v>18</v>
      </c>
      <c r="J299" s="26" t="s">
        <v>17</v>
      </c>
      <c r="K299" s="30">
        <v>260</v>
      </c>
      <c r="L299" s="30">
        <v>360</v>
      </c>
      <c r="M299" s="28" t="s">
        <v>265</v>
      </c>
      <c r="Z299" s="18" t="s">
        <v>363</v>
      </c>
      <c r="AA299" s="14" t="s">
        <v>941</v>
      </c>
    </row>
    <row r="300" spans="1:27" s="20" customFormat="1" ht="12" customHeight="1" x14ac:dyDescent="0.2">
      <c r="A300" s="25">
        <v>298</v>
      </c>
      <c r="B300" s="25">
        <v>2016</v>
      </c>
      <c r="C300" s="32" t="s">
        <v>29</v>
      </c>
      <c r="D300" s="26" t="s">
        <v>14</v>
      </c>
      <c r="E300" s="27" t="str">
        <f t="shared" si="4"/>
        <v>Chateau Langoa Barton 3eme Cru Classe, Saint-Julien</v>
      </c>
      <c r="F300" s="28"/>
      <c r="G300" s="26" t="s">
        <v>15</v>
      </c>
      <c r="H300" s="29">
        <v>12</v>
      </c>
      <c r="I300" s="26" t="s">
        <v>18</v>
      </c>
      <c r="J300" s="26" t="s">
        <v>17</v>
      </c>
      <c r="K300" s="30">
        <v>300</v>
      </c>
      <c r="L300" s="30">
        <v>380</v>
      </c>
      <c r="M300" s="28" t="s">
        <v>265</v>
      </c>
      <c r="Z300" s="18" t="s">
        <v>319</v>
      </c>
      <c r="AA300" s="14" t="s">
        <v>942</v>
      </c>
    </row>
    <row r="301" spans="1:27" s="20" customFormat="1" ht="12" customHeight="1" x14ac:dyDescent="0.2">
      <c r="A301" s="25">
        <v>299</v>
      </c>
      <c r="B301" s="25">
        <v>2016</v>
      </c>
      <c r="C301" s="32" t="s">
        <v>29</v>
      </c>
      <c r="D301" s="26" t="s">
        <v>14</v>
      </c>
      <c r="E301" s="27" t="str">
        <f t="shared" si="4"/>
        <v>Lacoste-Borie, Pauillac</v>
      </c>
      <c r="F301" s="28"/>
      <c r="G301" s="26" t="s">
        <v>15</v>
      </c>
      <c r="H301" s="29">
        <v>12</v>
      </c>
      <c r="I301" s="26" t="s">
        <v>18</v>
      </c>
      <c r="J301" s="26" t="s">
        <v>17</v>
      </c>
      <c r="K301" s="30">
        <v>250</v>
      </c>
      <c r="L301" s="30">
        <v>380</v>
      </c>
      <c r="M301" s="28" t="s">
        <v>259</v>
      </c>
      <c r="Z301" s="18" t="s">
        <v>379</v>
      </c>
      <c r="AA301" s="14" t="s">
        <v>943</v>
      </c>
    </row>
    <row r="302" spans="1:27" ht="12" customHeight="1" x14ac:dyDescent="0.2">
      <c r="A302" s="25">
        <v>300</v>
      </c>
      <c r="B302" s="25">
        <v>2016</v>
      </c>
      <c r="C302" s="25" t="s">
        <v>29</v>
      </c>
      <c r="D302" s="26" t="s">
        <v>14</v>
      </c>
      <c r="E302" s="27" t="str">
        <f t="shared" si="4"/>
        <v>Sarget de Gruaud Larose, Saint-Julien</v>
      </c>
      <c r="F302" s="28"/>
      <c r="G302" s="26" t="s">
        <v>15</v>
      </c>
      <c r="H302" s="29">
        <v>12</v>
      </c>
      <c r="I302" s="26" t="s">
        <v>18</v>
      </c>
      <c r="J302" s="26" t="s">
        <v>17</v>
      </c>
      <c r="K302" s="30">
        <v>150</v>
      </c>
      <c r="L302" s="30">
        <v>200</v>
      </c>
      <c r="M302" s="28" t="s">
        <v>259</v>
      </c>
      <c r="Z302" s="18" t="s">
        <v>388</v>
      </c>
      <c r="AA302" s="14" t="s">
        <v>944</v>
      </c>
    </row>
    <row r="303" spans="1:27" s="20" customFormat="1" ht="12" customHeight="1" x14ac:dyDescent="0.2">
      <c r="A303" s="25">
        <v>301</v>
      </c>
      <c r="B303" s="25">
        <v>2016</v>
      </c>
      <c r="C303" s="32" t="s">
        <v>29</v>
      </c>
      <c r="D303" s="26" t="s">
        <v>14</v>
      </c>
      <c r="E303" s="27" t="str">
        <f t="shared" si="4"/>
        <v>Chateau Potensac, Medoc</v>
      </c>
      <c r="F303" s="28"/>
      <c r="G303" s="26" t="s">
        <v>15</v>
      </c>
      <c r="H303" s="29">
        <v>12</v>
      </c>
      <c r="I303" s="26" t="s">
        <v>18</v>
      </c>
      <c r="J303" s="26" t="s">
        <v>17</v>
      </c>
      <c r="K303" s="30">
        <v>200</v>
      </c>
      <c r="L303" s="30">
        <v>240</v>
      </c>
      <c r="M303" s="28" t="s">
        <v>259</v>
      </c>
      <c r="Z303" s="18" t="s">
        <v>311</v>
      </c>
      <c r="AA303" s="14" t="s">
        <v>945</v>
      </c>
    </row>
    <row r="304" spans="1:27" s="20" customFormat="1" ht="12" customHeight="1" x14ac:dyDescent="0.2">
      <c r="A304" s="25">
        <v>302</v>
      </c>
      <c r="B304" s="25">
        <v>2016</v>
      </c>
      <c r="C304" s="32" t="s">
        <v>29</v>
      </c>
      <c r="D304" s="26" t="s">
        <v>14</v>
      </c>
      <c r="E304" s="27" t="str">
        <f t="shared" si="4"/>
        <v>Chateau Puy-Blanquet, Saint-Emilion Grand Cru</v>
      </c>
      <c r="F304" s="28"/>
      <c r="G304" s="26" t="s">
        <v>15</v>
      </c>
      <c r="H304" s="29">
        <v>12</v>
      </c>
      <c r="I304" s="26" t="s">
        <v>18</v>
      </c>
      <c r="J304" s="26" t="s">
        <v>17</v>
      </c>
      <c r="K304" s="30">
        <v>180</v>
      </c>
      <c r="L304" s="30">
        <v>240</v>
      </c>
      <c r="M304" s="31"/>
      <c r="Z304" s="18" t="s">
        <v>367</v>
      </c>
      <c r="AA304" s="14" t="s">
        <v>946</v>
      </c>
    </row>
    <row r="305" spans="1:27" s="20" customFormat="1" ht="12" customHeight="1" x14ac:dyDescent="0.2">
      <c r="A305" s="25">
        <v>303</v>
      </c>
      <c r="B305" s="25">
        <v>2016</v>
      </c>
      <c r="C305" s="32" t="s">
        <v>29</v>
      </c>
      <c r="D305" s="26" t="s">
        <v>14</v>
      </c>
      <c r="E305" s="27" t="str">
        <f t="shared" si="4"/>
        <v>Chateau Puy-Blanquet, Saint-Emilion Grand Cru</v>
      </c>
      <c r="F305" s="28"/>
      <c r="G305" s="26" t="s">
        <v>15</v>
      </c>
      <c r="H305" s="29">
        <v>12</v>
      </c>
      <c r="I305" s="26" t="s">
        <v>18</v>
      </c>
      <c r="J305" s="26" t="s">
        <v>17</v>
      </c>
      <c r="K305" s="30">
        <v>180</v>
      </c>
      <c r="L305" s="30">
        <v>240</v>
      </c>
      <c r="M305" s="31"/>
      <c r="Z305" s="18" t="s">
        <v>367</v>
      </c>
      <c r="AA305" s="14" t="s">
        <v>947</v>
      </c>
    </row>
    <row r="306" spans="1:27" s="20" customFormat="1" ht="12" customHeight="1" x14ac:dyDescent="0.2">
      <c r="A306" s="25">
        <v>304</v>
      </c>
      <c r="B306" s="25">
        <v>2016</v>
      </c>
      <c r="C306" s="32" t="s">
        <v>29</v>
      </c>
      <c r="D306" s="26" t="s">
        <v>14</v>
      </c>
      <c r="E306" s="27" t="str">
        <f t="shared" si="4"/>
        <v>Chateau La Grave, Pomerol</v>
      </c>
      <c r="F306" s="28"/>
      <c r="G306" s="26" t="s">
        <v>15</v>
      </c>
      <c r="H306" s="29">
        <v>12</v>
      </c>
      <c r="I306" s="26" t="s">
        <v>18</v>
      </c>
      <c r="J306" s="26" t="s">
        <v>17</v>
      </c>
      <c r="K306" s="30">
        <v>300</v>
      </c>
      <c r="L306" s="30">
        <v>400</v>
      </c>
      <c r="M306" s="28" t="s">
        <v>265</v>
      </c>
      <c r="Z306" s="18" t="s">
        <v>346</v>
      </c>
      <c r="AA306" s="14" t="s">
        <v>948</v>
      </c>
    </row>
    <row r="307" spans="1:27" s="20" customFormat="1" ht="12" customHeight="1" x14ac:dyDescent="0.2">
      <c r="A307" s="25">
        <v>305</v>
      </c>
      <c r="B307" s="25">
        <v>2017</v>
      </c>
      <c r="C307" s="32" t="s">
        <v>29</v>
      </c>
      <c r="D307" s="26" t="s">
        <v>14</v>
      </c>
      <c r="E307" s="27" t="str">
        <f t="shared" si="4"/>
        <v>Chateau Langoa Barton 3eme Cru Classe, Saint-Julien</v>
      </c>
      <c r="F307" s="28"/>
      <c r="G307" s="26" t="s">
        <v>15</v>
      </c>
      <c r="H307" s="29">
        <v>12</v>
      </c>
      <c r="I307" s="26" t="s">
        <v>18</v>
      </c>
      <c r="J307" s="26" t="s">
        <v>17</v>
      </c>
      <c r="K307" s="30">
        <v>230</v>
      </c>
      <c r="L307" s="30">
        <v>300</v>
      </c>
      <c r="M307" s="28" t="s">
        <v>265</v>
      </c>
      <c r="Z307" s="18" t="s">
        <v>319</v>
      </c>
      <c r="AA307" s="14" t="s">
        <v>949</v>
      </c>
    </row>
    <row r="308" spans="1:27" s="20" customFormat="1" ht="12" customHeight="1" x14ac:dyDescent="0.2">
      <c r="A308" s="25">
        <v>306</v>
      </c>
      <c r="B308" s="25">
        <v>2017</v>
      </c>
      <c r="C308" s="32" t="s">
        <v>29</v>
      </c>
      <c r="D308" s="26" t="s">
        <v>14</v>
      </c>
      <c r="E308" s="27" t="str">
        <f t="shared" si="4"/>
        <v>Chateau Lafon-Rochet 4eme Cru Classe, Saint-Estephe</v>
      </c>
      <c r="F308" s="28"/>
      <c r="G308" s="26" t="s">
        <v>15</v>
      </c>
      <c r="H308" s="29">
        <v>12</v>
      </c>
      <c r="I308" s="26" t="s">
        <v>18</v>
      </c>
      <c r="J308" s="26" t="s">
        <v>17</v>
      </c>
      <c r="K308" s="30">
        <v>150</v>
      </c>
      <c r="L308" s="30">
        <v>200</v>
      </c>
      <c r="M308" s="28" t="s">
        <v>265</v>
      </c>
      <c r="Z308" s="18" t="s">
        <v>332</v>
      </c>
      <c r="AA308" s="14" t="s">
        <v>950</v>
      </c>
    </row>
    <row r="309" spans="1:27" s="20" customFormat="1" ht="12" customHeight="1" x14ac:dyDescent="0.2">
      <c r="A309" s="25">
        <v>307</v>
      </c>
      <c r="B309" s="25">
        <v>2017</v>
      </c>
      <c r="C309" s="32" t="s">
        <v>29</v>
      </c>
      <c r="D309" s="26" t="s">
        <v>14</v>
      </c>
      <c r="E309" s="27" t="str">
        <f t="shared" si="4"/>
        <v>Chateau Bourgneuf, Pomerol</v>
      </c>
      <c r="F309" s="28"/>
      <c r="G309" s="26" t="s">
        <v>15</v>
      </c>
      <c r="H309" s="29">
        <v>12</v>
      </c>
      <c r="I309" s="26" t="s">
        <v>18</v>
      </c>
      <c r="J309" s="26" t="s">
        <v>17</v>
      </c>
      <c r="K309" s="30">
        <v>280</v>
      </c>
      <c r="L309" s="30">
        <v>360</v>
      </c>
      <c r="M309" s="28" t="s">
        <v>265</v>
      </c>
      <c r="Z309" s="18" t="s">
        <v>359</v>
      </c>
      <c r="AA309" s="14" t="s">
        <v>951</v>
      </c>
    </row>
    <row r="310" spans="1:27" s="20" customFormat="1" ht="12" customHeight="1" x14ac:dyDescent="0.2">
      <c r="A310" s="25">
        <v>308</v>
      </c>
      <c r="B310" s="25">
        <v>2017</v>
      </c>
      <c r="C310" s="32" t="s">
        <v>29</v>
      </c>
      <c r="D310" s="26" t="s">
        <v>14</v>
      </c>
      <c r="E310" s="27" t="str">
        <f t="shared" si="4"/>
        <v>Chateau Gazin, Pomerol</v>
      </c>
      <c r="F310" s="28"/>
      <c r="G310" s="26" t="s">
        <v>15</v>
      </c>
      <c r="H310" s="29">
        <v>6</v>
      </c>
      <c r="I310" s="26" t="s">
        <v>18</v>
      </c>
      <c r="J310" s="26" t="s">
        <v>17</v>
      </c>
      <c r="K310" s="30">
        <v>200</v>
      </c>
      <c r="L310" s="30">
        <v>250</v>
      </c>
      <c r="M310" s="28" t="s">
        <v>265</v>
      </c>
      <c r="Z310" s="18" t="s">
        <v>73</v>
      </c>
      <c r="AA310" s="14" t="s">
        <v>952</v>
      </c>
    </row>
    <row r="311" spans="1:27" s="20" customFormat="1" ht="12" customHeight="1" x14ac:dyDescent="0.2">
      <c r="A311" s="25">
        <v>309</v>
      </c>
      <c r="B311" s="25">
        <v>2017</v>
      </c>
      <c r="C311" s="32" t="s">
        <v>29</v>
      </c>
      <c r="D311" s="26" t="s">
        <v>14</v>
      </c>
      <c r="E311" s="27" t="str">
        <f t="shared" si="4"/>
        <v>L'Hospitalet de Gazin, Pomerol</v>
      </c>
      <c r="F311" s="28"/>
      <c r="G311" s="26" t="s">
        <v>15</v>
      </c>
      <c r="H311" s="29">
        <v>12</v>
      </c>
      <c r="I311" s="26" t="s">
        <v>18</v>
      </c>
      <c r="J311" s="26" t="s">
        <v>17</v>
      </c>
      <c r="K311" s="30">
        <v>240</v>
      </c>
      <c r="L311" s="30">
        <v>300</v>
      </c>
      <c r="M311" s="28" t="s">
        <v>265</v>
      </c>
      <c r="Z311" s="18" t="s">
        <v>363</v>
      </c>
      <c r="AA311" s="14" t="s">
        <v>953</v>
      </c>
    </row>
    <row r="312" spans="1:27" s="20" customFormat="1" ht="12" customHeight="1" x14ac:dyDescent="0.2">
      <c r="A312" s="25">
        <v>310</v>
      </c>
      <c r="B312" s="25">
        <v>2018</v>
      </c>
      <c r="C312" s="32" t="s">
        <v>29</v>
      </c>
      <c r="D312" s="26" t="s">
        <v>14</v>
      </c>
      <c r="E312" s="27" t="str">
        <f t="shared" si="4"/>
        <v>Chateau Langoa Barton 3eme Cru Classe, Saint-Julien</v>
      </c>
      <c r="F312" s="28"/>
      <c r="G312" s="26" t="s">
        <v>15</v>
      </c>
      <c r="H312" s="29">
        <v>6</v>
      </c>
      <c r="I312" s="26" t="s">
        <v>18</v>
      </c>
      <c r="J312" s="26" t="s">
        <v>17</v>
      </c>
      <c r="K312" s="30">
        <v>120</v>
      </c>
      <c r="L312" s="30">
        <v>180</v>
      </c>
      <c r="M312" s="28" t="s">
        <v>265</v>
      </c>
      <c r="Z312" s="18" t="s">
        <v>319</v>
      </c>
      <c r="AA312" s="14" t="s">
        <v>954</v>
      </c>
    </row>
    <row r="313" spans="1:27" s="20" customFormat="1" ht="12" customHeight="1" x14ac:dyDescent="0.2">
      <c r="A313" s="25">
        <v>311</v>
      </c>
      <c r="B313" s="25">
        <v>2018</v>
      </c>
      <c r="C313" s="25" t="s">
        <v>29</v>
      </c>
      <c r="D313" s="26" t="s">
        <v>14</v>
      </c>
      <c r="E313" s="27" t="str">
        <f t="shared" si="4"/>
        <v>Chateau Haut-Bailly Cru Classe, Pessac-Leognan - In Bond</v>
      </c>
      <c r="F313" s="28"/>
      <c r="G313" s="26" t="s">
        <v>15</v>
      </c>
      <c r="H313" s="29">
        <v>6</v>
      </c>
      <c r="I313" s="26" t="s">
        <v>18</v>
      </c>
      <c r="J313" s="26" t="s">
        <v>21</v>
      </c>
      <c r="K313" s="30">
        <v>280</v>
      </c>
      <c r="L313" s="30">
        <v>360</v>
      </c>
      <c r="M313" s="31"/>
      <c r="Z313" s="18" t="s">
        <v>389</v>
      </c>
      <c r="AA313" s="14" t="s">
        <v>955</v>
      </c>
    </row>
    <row r="314" spans="1:27" s="20" customFormat="1" ht="12" customHeight="1" x14ac:dyDescent="0.2">
      <c r="A314" s="25">
        <v>312</v>
      </c>
      <c r="B314" s="25">
        <v>2018</v>
      </c>
      <c r="C314" s="32" t="s">
        <v>29</v>
      </c>
      <c r="D314" s="26" t="s">
        <v>14</v>
      </c>
      <c r="E314" s="27" t="str">
        <f t="shared" si="4"/>
        <v>La Croix Ducru-Beaucaillou, Saint-Julien - In Bond</v>
      </c>
      <c r="F314" s="28"/>
      <c r="G314" s="26" t="s">
        <v>15</v>
      </c>
      <c r="H314" s="29">
        <v>12</v>
      </c>
      <c r="I314" s="26" t="s">
        <v>18</v>
      </c>
      <c r="J314" s="26" t="s">
        <v>21</v>
      </c>
      <c r="K314" s="30">
        <v>280</v>
      </c>
      <c r="L314" s="30">
        <v>320</v>
      </c>
      <c r="M314" s="31"/>
      <c r="Z314" s="18" t="s">
        <v>390</v>
      </c>
      <c r="AA314" s="14" t="s">
        <v>956</v>
      </c>
    </row>
    <row r="315" spans="1:27" s="20" customFormat="1" ht="12" customHeight="1" x14ac:dyDescent="0.2">
      <c r="A315" s="25">
        <v>313</v>
      </c>
      <c r="B315" s="25">
        <v>2018</v>
      </c>
      <c r="C315" s="32" t="s">
        <v>29</v>
      </c>
      <c r="D315" s="26" t="s">
        <v>14</v>
      </c>
      <c r="E315" s="27" t="str">
        <f t="shared" si="4"/>
        <v>Chateau Gazin, Pomerol</v>
      </c>
      <c r="F315" s="28"/>
      <c r="G315" s="26" t="s">
        <v>15</v>
      </c>
      <c r="H315" s="29">
        <v>6</v>
      </c>
      <c r="I315" s="26" t="s">
        <v>18</v>
      </c>
      <c r="J315" s="26" t="s">
        <v>17</v>
      </c>
      <c r="K315" s="30">
        <v>240</v>
      </c>
      <c r="L315" s="30">
        <v>320</v>
      </c>
      <c r="M315" s="28" t="s">
        <v>265</v>
      </c>
      <c r="Z315" s="18" t="s">
        <v>73</v>
      </c>
      <c r="AA315" s="14" t="s">
        <v>957</v>
      </c>
    </row>
    <row r="316" spans="1:27" s="20" customFormat="1" ht="12" customHeight="1" x14ac:dyDescent="0.2">
      <c r="A316" s="25">
        <v>314</v>
      </c>
      <c r="B316" s="25">
        <v>2018</v>
      </c>
      <c r="C316" s="32" t="s">
        <v>29</v>
      </c>
      <c r="D316" s="26" t="s">
        <v>14</v>
      </c>
      <c r="E316" s="27" t="str">
        <f t="shared" si="4"/>
        <v>Chateau Leoville Barton 2eme Cru Classe, Saint-Julien - In Bond</v>
      </c>
      <c r="F316" s="28"/>
      <c r="G316" s="26" t="s">
        <v>15</v>
      </c>
      <c r="H316" s="29">
        <v>6</v>
      </c>
      <c r="I316" s="26" t="s">
        <v>18</v>
      </c>
      <c r="J316" s="26" t="s">
        <v>21</v>
      </c>
      <c r="K316" s="30">
        <v>200</v>
      </c>
      <c r="L316" s="30">
        <v>250</v>
      </c>
      <c r="M316" s="31"/>
      <c r="Z316" s="18" t="s">
        <v>391</v>
      </c>
      <c r="AA316" s="14" t="s">
        <v>958</v>
      </c>
    </row>
    <row r="317" spans="1:27" s="20" customFormat="1" ht="12" customHeight="1" x14ac:dyDescent="0.2">
      <c r="A317" s="25">
        <v>315</v>
      </c>
      <c r="B317" s="25">
        <v>2018</v>
      </c>
      <c r="C317" s="25" t="s">
        <v>29</v>
      </c>
      <c r="D317" s="26" t="s">
        <v>14</v>
      </c>
      <c r="E317" s="27" t="str">
        <f t="shared" si="4"/>
        <v>Chateau Leoville Poyferre 2eme Cru Classe, Saint-Julien - In Bond</v>
      </c>
      <c r="F317" s="28"/>
      <c r="G317" s="26" t="s">
        <v>15</v>
      </c>
      <c r="H317" s="29">
        <v>6</v>
      </c>
      <c r="I317" s="26" t="s">
        <v>18</v>
      </c>
      <c r="J317" s="26" t="s">
        <v>21</v>
      </c>
      <c r="K317" s="30">
        <v>300</v>
      </c>
      <c r="L317" s="30">
        <v>360</v>
      </c>
      <c r="M317" s="31"/>
      <c r="Z317" s="18" t="s">
        <v>392</v>
      </c>
      <c r="AA317" s="14" t="s">
        <v>959</v>
      </c>
    </row>
    <row r="318" spans="1:27" s="20" customFormat="1" ht="12" customHeight="1" x14ac:dyDescent="0.2">
      <c r="A318" s="25">
        <v>316</v>
      </c>
      <c r="B318" s="25">
        <v>2019</v>
      </c>
      <c r="C318" s="25" t="s">
        <v>29</v>
      </c>
      <c r="D318" s="26" t="s">
        <v>14</v>
      </c>
      <c r="E318" s="27" t="str">
        <f t="shared" si="4"/>
        <v>Chateau Tour de Pez, Saint-Estephe - In Bond</v>
      </c>
      <c r="F318" s="28"/>
      <c r="G318" s="26" t="s">
        <v>15</v>
      </c>
      <c r="H318" s="29">
        <v>12</v>
      </c>
      <c r="I318" s="26" t="s">
        <v>18</v>
      </c>
      <c r="J318" s="26" t="s">
        <v>21</v>
      </c>
      <c r="K318" s="30">
        <v>90</v>
      </c>
      <c r="L318" s="30">
        <v>120</v>
      </c>
      <c r="M318" s="31"/>
      <c r="Z318" s="18" t="s">
        <v>393</v>
      </c>
      <c r="AA318" s="14" t="s">
        <v>960</v>
      </c>
    </row>
    <row r="319" spans="1:27" s="20" customFormat="1" ht="12" customHeight="1" x14ac:dyDescent="0.2">
      <c r="A319" s="25">
        <v>317</v>
      </c>
      <c r="B319" s="25">
        <v>2019</v>
      </c>
      <c r="C319" s="25" t="s">
        <v>29</v>
      </c>
      <c r="D319" s="26" t="s">
        <v>14</v>
      </c>
      <c r="E319" s="27" t="str">
        <f t="shared" si="4"/>
        <v>Chateau Poesia, Saint-Emilion - In Bond</v>
      </c>
      <c r="F319" s="28"/>
      <c r="G319" s="26" t="s">
        <v>15</v>
      </c>
      <c r="H319" s="29">
        <v>12</v>
      </c>
      <c r="I319" s="26" t="s">
        <v>18</v>
      </c>
      <c r="J319" s="26" t="s">
        <v>21</v>
      </c>
      <c r="K319" s="30">
        <v>100</v>
      </c>
      <c r="L319" s="30">
        <v>150</v>
      </c>
      <c r="M319" s="31"/>
      <c r="Z319" s="18" t="s">
        <v>394</v>
      </c>
      <c r="AA319" s="14" t="s">
        <v>961</v>
      </c>
    </row>
    <row r="320" spans="1:27" ht="12" customHeight="1" x14ac:dyDescent="0.2">
      <c r="A320" s="25">
        <v>318</v>
      </c>
      <c r="B320" s="25">
        <v>2019</v>
      </c>
      <c r="C320" s="25" t="s">
        <v>29</v>
      </c>
      <c r="D320" s="26" t="s">
        <v>14</v>
      </c>
      <c r="E320" s="27" t="str">
        <f t="shared" si="4"/>
        <v>Chateau de Sales, Pomerol - In Bond</v>
      </c>
      <c r="F320" s="28"/>
      <c r="G320" s="26" t="s">
        <v>15</v>
      </c>
      <c r="H320" s="29">
        <v>12</v>
      </c>
      <c r="I320" s="26" t="s">
        <v>18</v>
      </c>
      <c r="J320" s="26" t="s">
        <v>21</v>
      </c>
      <c r="K320" s="30">
        <v>200</v>
      </c>
      <c r="L320" s="30">
        <v>300</v>
      </c>
      <c r="M320" s="31"/>
      <c r="Z320" s="18" t="s">
        <v>395</v>
      </c>
      <c r="AA320" s="14" t="s">
        <v>962</v>
      </c>
    </row>
    <row r="321" spans="1:27" ht="12" customHeight="1" x14ac:dyDescent="0.2">
      <c r="A321" s="25">
        <v>319</v>
      </c>
      <c r="B321" s="25">
        <v>2013</v>
      </c>
      <c r="C321" s="25" t="s">
        <v>29</v>
      </c>
      <c r="D321" s="26" t="s">
        <v>28</v>
      </c>
      <c r="E321" s="27" t="str">
        <f t="shared" si="4"/>
        <v>Chateau Picque Caillou, Blanc, Pessac-Leognan</v>
      </c>
      <c r="F321" s="28"/>
      <c r="G321" s="26" t="s">
        <v>15</v>
      </c>
      <c r="H321" s="29">
        <v>12</v>
      </c>
      <c r="I321" s="26" t="s">
        <v>18</v>
      </c>
      <c r="J321" s="26" t="s">
        <v>17</v>
      </c>
      <c r="K321" s="30">
        <v>180</v>
      </c>
      <c r="L321" s="30">
        <v>280</v>
      </c>
      <c r="M321" s="28" t="s">
        <v>265</v>
      </c>
      <c r="Z321" s="18" t="s">
        <v>396</v>
      </c>
      <c r="AA321" s="14" t="s">
        <v>963</v>
      </c>
    </row>
    <row r="322" spans="1:27" ht="12" customHeight="1" x14ac:dyDescent="0.2">
      <c r="A322" s="25">
        <v>320</v>
      </c>
      <c r="B322" s="25">
        <v>2014</v>
      </c>
      <c r="C322" s="25" t="s">
        <v>29</v>
      </c>
      <c r="D322" s="26" t="s">
        <v>28</v>
      </c>
      <c r="E322" s="27" t="str">
        <f t="shared" si="4"/>
        <v>Chateau Picque Caillou, Blanc, Pessac-Leognan</v>
      </c>
      <c r="F322" s="28"/>
      <c r="G322" s="26" t="s">
        <v>15</v>
      </c>
      <c r="H322" s="29">
        <v>6</v>
      </c>
      <c r="I322" s="26" t="s">
        <v>16</v>
      </c>
      <c r="J322" s="26" t="s">
        <v>17</v>
      </c>
      <c r="K322" s="30">
        <v>100</v>
      </c>
      <c r="L322" s="30">
        <v>140</v>
      </c>
      <c r="M322" s="28" t="s">
        <v>265</v>
      </c>
      <c r="Z322" s="18" t="s">
        <v>396</v>
      </c>
      <c r="AA322" s="14" t="s">
        <v>964</v>
      </c>
    </row>
    <row r="323" spans="1:27" ht="12" customHeight="1" x14ac:dyDescent="0.2">
      <c r="A323" s="25">
        <v>321</v>
      </c>
      <c r="B323" s="25">
        <v>2015</v>
      </c>
      <c r="C323" s="25" t="s">
        <v>29</v>
      </c>
      <c r="D323" s="26" t="s">
        <v>28</v>
      </c>
      <c r="E323" s="27" t="str">
        <f t="shared" si="4"/>
        <v>Chateau Picque Caillou, Blanc, Pessac-Leognan</v>
      </c>
      <c r="F323" s="28"/>
      <c r="G323" s="26" t="s">
        <v>15</v>
      </c>
      <c r="H323" s="29">
        <v>12</v>
      </c>
      <c r="I323" s="26" t="s">
        <v>18</v>
      </c>
      <c r="J323" s="26" t="s">
        <v>17</v>
      </c>
      <c r="K323" s="30">
        <v>200</v>
      </c>
      <c r="L323" s="30">
        <v>280</v>
      </c>
      <c r="M323" s="28" t="s">
        <v>265</v>
      </c>
      <c r="Z323" s="18" t="s">
        <v>396</v>
      </c>
      <c r="AA323" s="14" t="s">
        <v>965</v>
      </c>
    </row>
    <row r="324" spans="1:27" ht="12" customHeight="1" x14ac:dyDescent="0.2">
      <c r="A324" s="25">
        <v>322</v>
      </c>
      <c r="B324" s="26" t="s">
        <v>23</v>
      </c>
      <c r="C324" s="25" t="s">
        <v>29</v>
      </c>
      <c r="D324" s="26" t="s">
        <v>14</v>
      </c>
      <c r="E324" s="27" t="str">
        <f t="shared" ref="E324:E387" si="5">HYPERLINK(AA324,Z324)</f>
        <v>1978/1989 Mixed Lot from Bordeaux</v>
      </c>
      <c r="F324" s="31"/>
      <c r="G324" s="26" t="s">
        <v>15</v>
      </c>
      <c r="H324" s="29">
        <v>11</v>
      </c>
      <c r="I324" s="26" t="s">
        <v>16</v>
      </c>
      <c r="J324" s="26" t="s">
        <v>17</v>
      </c>
      <c r="K324" s="30">
        <v>400</v>
      </c>
      <c r="L324" s="30">
        <v>500</v>
      </c>
      <c r="M324" s="31"/>
      <c r="Z324" s="19" t="s">
        <v>397</v>
      </c>
      <c r="AA324" s="14" t="s">
        <v>966</v>
      </c>
    </row>
    <row r="325" spans="1:27" ht="12" customHeight="1" x14ac:dyDescent="0.2">
      <c r="A325" s="25">
        <v>323</v>
      </c>
      <c r="B325" s="26" t="s">
        <v>23</v>
      </c>
      <c r="C325" s="25" t="s">
        <v>29</v>
      </c>
      <c r="D325" s="26" t="s">
        <v>14</v>
      </c>
      <c r="E325" s="27" t="str">
        <f t="shared" si="5"/>
        <v>1986/2006 Mixed Lot from Haut-Medoc and Saint-Estephe</v>
      </c>
      <c r="F325" s="31"/>
      <c r="G325" s="26" t="s">
        <v>15</v>
      </c>
      <c r="H325" s="29">
        <v>12</v>
      </c>
      <c r="I325" s="26" t="s">
        <v>16</v>
      </c>
      <c r="J325" s="26" t="s">
        <v>17</v>
      </c>
      <c r="K325" s="30">
        <v>120</v>
      </c>
      <c r="L325" s="30">
        <v>180</v>
      </c>
      <c r="M325" s="31"/>
      <c r="Z325" s="19" t="s">
        <v>398</v>
      </c>
      <c r="AA325" s="14" t="s">
        <v>967</v>
      </c>
    </row>
    <row r="326" spans="1:27" ht="12" customHeight="1" x14ac:dyDescent="0.2">
      <c r="A326" s="25">
        <v>324</v>
      </c>
      <c r="B326" s="26" t="s">
        <v>23</v>
      </c>
      <c r="C326" s="25" t="s">
        <v>29</v>
      </c>
      <c r="D326" s="26" t="s">
        <v>14</v>
      </c>
      <c r="E326" s="27" t="str">
        <f t="shared" si="5"/>
        <v>1990/2005 Mixed Lot from Left Bank</v>
      </c>
      <c r="F326" s="31"/>
      <c r="G326" s="26" t="s">
        <v>15</v>
      </c>
      <c r="H326" s="29">
        <v>10</v>
      </c>
      <c r="I326" s="26" t="s">
        <v>16</v>
      </c>
      <c r="J326" s="26" t="s">
        <v>17</v>
      </c>
      <c r="K326" s="30">
        <v>180</v>
      </c>
      <c r="L326" s="30">
        <v>280</v>
      </c>
      <c r="M326" s="28" t="s">
        <v>261</v>
      </c>
      <c r="Z326" s="19" t="s">
        <v>399</v>
      </c>
      <c r="AA326" s="14" t="s">
        <v>968</v>
      </c>
    </row>
    <row r="327" spans="1:27" ht="12" customHeight="1" x14ac:dyDescent="0.2">
      <c r="A327" s="25">
        <v>325</v>
      </c>
      <c r="B327" s="26" t="s">
        <v>23</v>
      </c>
      <c r="C327" s="25" t="s">
        <v>29</v>
      </c>
      <c r="D327" s="26" t="s">
        <v>14</v>
      </c>
      <c r="E327" s="27" t="str">
        <f t="shared" si="5"/>
        <v>2000/2001 Mixed Lot from Left Bank</v>
      </c>
      <c r="F327" s="31"/>
      <c r="G327" s="26" t="s">
        <v>15</v>
      </c>
      <c r="H327" s="29">
        <v>10</v>
      </c>
      <c r="I327" s="26" t="s">
        <v>16</v>
      </c>
      <c r="J327" s="26" t="s">
        <v>17</v>
      </c>
      <c r="K327" s="30">
        <v>300</v>
      </c>
      <c r="L327" s="30">
        <v>500</v>
      </c>
      <c r="M327" s="28" t="s">
        <v>265</v>
      </c>
      <c r="Z327" s="19" t="s">
        <v>400</v>
      </c>
      <c r="AA327" s="14" t="s">
        <v>969</v>
      </c>
    </row>
    <row r="328" spans="1:27" ht="12" customHeight="1" x14ac:dyDescent="0.2">
      <c r="A328" s="25">
        <v>326</v>
      </c>
      <c r="B328" s="26" t="s">
        <v>23</v>
      </c>
      <c r="C328" s="25" t="s">
        <v>29</v>
      </c>
      <c r="D328" s="26" t="s">
        <v>14</v>
      </c>
      <c r="E328" s="27" t="str">
        <f t="shared" si="5"/>
        <v xml:space="preserve">2000/2003 Mixed Lot from Pauillac and Saint-Julien Classed Growths </v>
      </c>
      <c r="F328" s="31"/>
      <c r="G328" s="26" t="s">
        <v>15</v>
      </c>
      <c r="H328" s="29">
        <v>7</v>
      </c>
      <c r="I328" s="26" t="s">
        <v>16</v>
      </c>
      <c r="J328" s="26" t="s">
        <v>17</v>
      </c>
      <c r="K328" s="30">
        <v>300</v>
      </c>
      <c r="L328" s="30">
        <v>400</v>
      </c>
      <c r="M328" s="31"/>
      <c r="Z328" s="19" t="s">
        <v>631</v>
      </c>
      <c r="AA328" s="14" t="s">
        <v>970</v>
      </c>
    </row>
    <row r="329" spans="1:27" ht="12" customHeight="1" x14ac:dyDescent="0.2">
      <c r="A329" s="25">
        <v>327</v>
      </c>
      <c r="B329" s="26" t="s">
        <v>23</v>
      </c>
      <c r="C329" s="25" t="s">
        <v>29</v>
      </c>
      <c r="D329" s="26" t="s">
        <v>14</v>
      </c>
      <c r="E329" s="27" t="str">
        <f t="shared" si="5"/>
        <v>2004/2010 Mixed Lot of Bordeaux</v>
      </c>
      <c r="F329" s="31"/>
      <c r="G329" s="26" t="s">
        <v>15</v>
      </c>
      <c r="H329" s="29">
        <v>6</v>
      </c>
      <c r="I329" s="26" t="s">
        <v>16</v>
      </c>
      <c r="J329" s="26" t="s">
        <v>17</v>
      </c>
      <c r="K329" s="30">
        <v>150</v>
      </c>
      <c r="L329" s="30">
        <v>200</v>
      </c>
      <c r="M329" s="28" t="s">
        <v>261</v>
      </c>
      <c r="Z329" s="19" t="s">
        <v>401</v>
      </c>
      <c r="AA329" s="14" t="s">
        <v>971</v>
      </c>
    </row>
    <row r="330" spans="1:27" ht="12" customHeight="1" x14ac:dyDescent="0.2">
      <c r="A330" s="25">
        <v>328</v>
      </c>
      <c r="B330" s="26" t="s">
        <v>23</v>
      </c>
      <c r="C330" s="25" t="s">
        <v>29</v>
      </c>
      <c r="D330" s="26" t="s">
        <v>14</v>
      </c>
      <c r="E330" s="27" t="str">
        <f t="shared" si="5"/>
        <v>2011/2019 Mixed Lot of Cantemerle, Haut Medoc and Segla, Margaux</v>
      </c>
      <c r="F330" s="31"/>
      <c r="G330" s="26" t="s">
        <v>15</v>
      </c>
      <c r="H330" s="29">
        <v>12</v>
      </c>
      <c r="I330" s="26" t="s">
        <v>18</v>
      </c>
      <c r="J330" s="26" t="s">
        <v>17</v>
      </c>
      <c r="K330" s="30">
        <v>200</v>
      </c>
      <c r="L330" s="30">
        <v>300</v>
      </c>
      <c r="M330" s="28" t="s">
        <v>259</v>
      </c>
      <c r="Z330" s="19" t="s">
        <v>632</v>
      </c>
      <c r="AA330" s="14" t="s">
        <v>972</v>
      </c>
    </row>
    <row r="331" spans="1:27" ht="12" customHeight="1" x14ac:dyDescent="0.2">
      <c r="A331" s="25">
        <v>329</v>
      </c>
      <c r="B331" s="26" t="s">
        <v>23</v>
      </c>
      <c r="C331" s="25" t="s">
        <v>29</v>
      </c>
      <c r="D331" s="26" t="s">
        <v>14</v>
      </c>
      <c r="E331" s="27" t="str">
        <f t="shared" si="5"/>
        <v>2013/2016 Mixed Lot of Grand Corbin-Despagne, St Emilion and Potensac, Medoc</v>
      </c>
      <c r="F331" s="31"/>
      <c r="G331" s="26" t="s">
        <v>15</v>
      </c>
      <c r="H331" s="29">
        <v>12</v>
      </c>
      <c r="I331" s="26" t="s">
        <v>18</v>
      </c>
      <c r="J331" s="26" t="s">
        <v>17</v>
      </c>
      <c r="K331" s="30">
        <v>140</v>
      </c>
      <c r="L331" s="30">
        <v>240</v>
      </c>
      <c r="M331" s="28" t="s">
        <v>259</v>
      </c>
      <c r="Z331" s="19" t="s">
        <v>633</v>
      </c>
      <c r="AA331" s="14" t="s">
        <v>973</v>
      </c>
    </row>
    <row r="332" spans="1:27" ht="12" customHeight="1" x14ac:dyDescent="0.2">
      <c r="A332" s="25">
        <v>330</v>
      </c>
      <c r="B332" s="25">
        <v>2001</v>
      </c>
      <c r="C332" s="25" t="s">
        <v>29</v>
      </c>
      <c r="D332" s="26" t="s">
        <v>14</v>
      </c>
      <c r="E332" s="27" t="str">
        <f t="shared" si="5"/>
        <v>Chateau Poujeaux, Moulis en Medoc</v>
      </c>
      <c r="F332" s="28"/>
      <c r="G332" s="26" t="s">
        <v>15</v>
      </c>
      <c r="H332" s="29">
        <v>12</v>
      </c>
      <c r="I332" s="26" t="s">
        <v>16</v>
      </c>
      <c r="J332" s="26" t="s">
        <v>17</v>
      </c>
      <c r="K332" s="30">
        <v>180</v>
      </c>
      <c r="L332" s="30">
        <v>280</v>
      </c>
      <c r="M332" s="28" t="s">
        <v>260</v>
      </c>
      <c r="Z332" s="18" t="s">
        <v>402</v>
      </c>
      <c r="AA332" s="14" t="s">
        <v>974</v>
      </c>
    </row>
    <row r="333" spans="1:27" ht="12" customHeight="1" x14ac:dyDescent="0.2">
      <c r="A333" s="25">
        <v>331</v>
      </c>
      <c r="B333" s="25">
        <v>2009</v>
      </c>
      <c r="C333" s="25" t="s">
        <v>29</v>
      </c>
      <c r="D333" s="26" t="s">
        <v>14</v>
      </c>
      <c r="E333" s="27" t="str">
        <f t="shared" si="5"/>
        <v>L'Aurage, Castillon-Cotes de Bordeaux</v>
      </c>
      <c r="F333" s="28"/>
      <c r="G333" s="26" t="s">
        <v>15</v>
      </c>
      <c r="H333" s="29">
        <v>12</v>
      </c>
      <c r="I333" s="26" t="s">
        <v>18</v>
      </c>
      <c r="J333" s="26" t="s">
        <v>17</v>
      </c>
      <c r="K333" s="30">
        <v>200</v>
      </c>
      <c r="L333" s="30">
        <v>300</v>
      </c>
      <c r="M333" s="28" t="s">
        <v>265</v>
      </c>
      <c r="Z333" s="18" t="s">
        <v>403</v>
      </c>
      <c r="AA333" s="14" t="s">
        <v>975</v>
      </c>
    </row>
    <row r="334" spans="1:27" ht="12" customHeight="1" x14ac:dyDescent="0.2">
      <c r="A334" s="25">
        <v>332</v>
      </c>
      <c r="B334" s="25">
        <v>2010</v>
      </c>
      <c r="C334" s="25" t="s">
        <v>29</v>
      </c>
      <c r="D334" s="26" t="s">
        <v>14</v>
      </c>
      <c r="E334" s="27" t="str">
        <f t="shared" si="5"/>
        <v>Chateau d'Aiguilhe, Castillon-Cotes de Bordeaux</v>
      </c>
      <c r="F334" s="28"/>
      <c r="G334" s="26" t="s">
        <v>15</v>
      </c>
      <c r="H334" s="29">
        <v>12</v>
      </c>
      <c r="I334" s="26" t="s">
        <v>18</v>
      </c>
      <c r="J334" s="26" t="s">
        <v>17</v>
      </c>
      <c r="K334" s="30">
        <v>170</v>
      </c>
      <c r="L334" s="30">
        <v>220</v>
      </c>
      <c r="M334" s="28" t="s">
        <v>265</v>
      </c>
      <c r="Z334" s="18" t="s">
        <v>404</v>
      </c>
      <c r="AA334" s="14" t="s">
        <v>976</v>
      </c>
    </row>
    <row r="335" spans="1:27" ht="12" customHeight="1" x14ac:dyDescent="0.2">
      <c r="A335" s="25">
        <v>333</v>
      </c>
      <c r="B335" s="25">
        <v>2015</v>
      </c>
      <c r="C335" s="25" t="s">
        <v>29</v>
      </c>
      <c r="D335" s="26" t="s">
        <v>14</v>
      </c>
      <c r="E335" s="27" t="str">
        <f t="shared" si="5"/>
        <v>Chateau Mauvesin Barton, Moulis en Medoc</v>
      </c>
      <c r="F335" s="28"/>
      <c r="G335" s="26" t="s">
        <v>15</v>
      </c>
      <c r="H335" s="29">
        <v>6</v>
      </c>
      <c r="I335" s="26" t="s">
        <v>18</v>
      </c>
      <c r="J335" s="26" t="s">
        <v>17</v>
      </c>
      <c r="K335" s="30">
        <v>100</v>
      </c>
      <c r="L335" s="30">
        <v>150</v>
      </c>
      <c r="M335" s="28" t="s">
        <v>265</v>
      </c>
      <c r="Z335" s="18" t="s">
        <v>405</v>
      </c>
      <c r="AA335" s="14" t="s">
        <v>977</v>
      </c>
    </row>
    <row r="336" spans="1:27" ht="12" customHeight="1" x14ac:dyDescent="0.2">
      <c r="A336" s="25">
        <v>334</v>
      </c>
      <c r="B336" s="25">
        <v>2015</v>
      </c>
      <c r="C336" s="25" t="s">
        <v>29</v>
      </c>
      <c r="D336" s="26" t="s">
        <v>14</v>
      </c>
      <c r="E336" s="27" t="str">
        <f t="shared" si="5"/>
        <v>Chateau Mauvesin Barton, Moulis en Medoc</v>
      </c>
      <c r="F336" s="28"/>
      <c r="G336" s="26" t="s">
        <v>15</v>
      </c>
      <c r="H336" s="29">
        <v>12</v>
      </c>
      <c r="I336" s="26" t="s">
        <v>18</v>
      </c>
      <c r="J336" s="26" t="s">
        <v>17</v>
      </c>
      <c r="K336" s="30">
        <v>160</v>
      </c>
      <c r="L336" s="30">
        <v>220</v>
      </c>
      <c r="M336" s="31"/>
      <c r="Z336" s="18" t="s">
        <v>405</v>
      </c>
      <c r="AA336" s="14" t="s">
        <v>978</v>
      </c>
    </row>
    <row r="337" spans="1:27" ht="12" customHeight="1" x14ac:dyDescent="0.2">
      <c r="A337" s="25">
        <v>335</v>
      </c>
      <c r="B337" s="25">
        <v>2016</v>
      </c>
      <c r="C337" s="25" t="s">
        <v>29</v>
      </c>
      <c r="D337" s="26" t="s">
        <v>14</v>
      </c>
      <c r="E337" s="27" t="str">
        <f t="shared" si="5"/>
        <v>Chateau de Bel-Air, Lalande de Pomerol</v>
      </c>
      <c r="F337" s="28"/>
      <c r="G337" s="26" t="s">
        <v>15</v>
      </c>
      <c r="H337" s="29">
        <v>12</v>
      </c>
      <c r="I337" s="26" t="s">
        <v>18</v>
      </c>
      <c r="J337" s="26" t="s">
        <v>17</v>
      </c>
      <c r="K337" s="30">
        <v>160</v>
      </c>
      <c r="L337" s="30">
        <v>220</v>
      </c>
      <c r="M337" s="28" t="s">
        <v>265</v>
      </c>
      <c r="Z337" s="18" t="s">
        <v>406</v>
      </c>
      <c r="AA337" s="14" t="s">
        <v>979</v>
      </c>
    </row>
    <row r="338" spans="1:27" ht="12" customHeight="1" x14ac:dyDescent="0.2">
      <c r="A338" s="25">
        <v>336</v>
      </c>
      <c r="B338" s="25">
        <v>2019</v>
      </c>
      <c r="C338" s="25" t="s">
        <v>29</v>
      </c>
      <c r="D338" s="26" t="s">
        <v>14</v>
      </c>
      <c r="E338" s="27" t="str">
        <f t="shared" si="5"/>
        <v>Haut-Carles, Chateau de Carles, Fronsac - In Bond</v>
      </c>
      <c r="F338" s="28"/>
      <c r="G338" s="26" t="s">
        <v>15</v>
      </c>
      <c r="H338" s="29">
        <v>12</v>
      </c>
      <c r="I338" s="26" t="s">
        <v>18</v>
      </c>
      <c r="J338" s="26" t="s">
        <v>21</v>
      </c>
      <c r="K338" s="30">
        <v>100</v>
      </c>
      <c r="L338" s="30">
        <v>150</v>
      </c>
      <c r="M338" s="31"/>
      <c r="Z338" s="18" t="s">
        <v>407</v>
      </c>
      <c r="AA338" s="14" t="s">
        <v>980</v>
      </c>
    </row>
    <row r="339" spans="1:27" ht="12" customHeight="1" x14ac:dyDescent="0.2">
      <c r="A339" s="25">
        <v>337</v>
      </c>
      <c r="B339" s="25">
        <v>2008</v>
      </c>
      <c r="C339" s="25" t="s">
        <v>33</v>
      </c>
      <c r="D339" s="26" t="s">
        <v>28</v>
      </c>
      <c r="E339" s="27" t="str">
        <f t="shared" si="5"/>
        <v>Domaine Leflaive, Puligny-Montrachet Premier Cru, Clavoillon</v>
      </c>
      <c r="F339" s="28" t="s">
        <v>134</v>
      </c>
      <c r="G339" s="26" t="s">
        <v>15</v>
      </c>
      <c r="H339" s="29">
        <v>1</v>
      </c>
      <c r="I339" s="26" t="s">
        <v>16</v>
      </c>
      <c r="J339" s="26" t="s">
        <v>17</v>
      </c>
      <c r="K339" s="30">
        <v>150</v>
      </c>
      <c r="L339" s="30">
        <v>250</v>
      </c>
      <c r="M339" s="28" t="s">
        <v>265</v>
      </c>
      <c r="Z339" s="18" t="s">
        <v>408</v>
      </c>
      <c r="AA339" s="14" t="s">
        <v>981</v>
      </c>
    </row>
    <row r="340" spans="1:27" ht="12" customHeight="1" x14ac:dyDescent="0.2">
      <c r="A340" s="25">
        <v>338</v>
      </c>
      <c r="B340" s="25">
        <v>2009</v>
      </c>
      <c r="C340" s="25" t="s">
        <v>33</v>
      </c>
      <c r="D340" s="26" t="s">
        <v>28</v>
      </c>
      <c r="E340" s="27" t="str">
        <f t="shared" si="5"/>
        <v>Domaine Fontaine-Gagnard, Criots-Batard-Montrachet Grand Cru</v>
      </c>
      <c r="F340" s="28" t="s">
        <v>135</v>
      </c>
      <c r="G340" s="26" t="s">
        <v>15</v>
      </c>
      <c r="H340" s="29">
        <v>1</v>
      </c>
      <c r="I340" s="26" t="s">
        <v>16</v>
      </c>
      <c r="J340" s="26" t="s">
        <v>17</v>
      </c>
      <c r="K340" s="30">
        <v>200</v>
      </c>
      <c r="L340" s="30">
        <v>300</v>
      </c>
      <c r="M340" s="28" t="s">
        <v>265</v>
      </c>
      <c r="Z340" s="18" t="s">
        <v>634</v>
      </c>
      <c r="AA340" s="14" t="s">
        <v>982</v>
      </c>
    </row>
    <row r="341" spans="1:27" ht="12" customHeight="1" x14ac:dyDescent="0.2">
      <c r="A341" s="25">
        <v>339</v>
      </c>
      <c r="B341" s="25">
        <v>2011</v>
      </c>
      <c r="C341" s="25" t="s">
        <v>33</v>
      </c>
      <c r="D341" s="26" t="s">
        <v>28</v>
      </c>
      <c r="E341" s="27" t="str">
        <f t="shared" si="5"/>
        <v>Hospices de Beaune (Lucien Le Moine), Corton Grand Cru, Les Vergennes Cuvee Paul Chanson</v>
      </c>
      <c r="F341" s="28" t="s">
        <v>95</v>
      </c>
      <c r="G341" s="26" t="s">
        <v>15</v>
      </c>
      <c r="H341" s="29">
        <v>6</v>
      </c>
      <c r="I341" s="26" t="s">
        <v>22</v>
      </c>
      <c r="J341" s="26" t="s">
        <v>17</v>
      </c>
      <c r="K341" s="30">
        <v>300</v>
      </c>
      <c r="L341" s="30">
        <v>400</v>
      </c>
      <c r="M341" s="28" t="s">
        <v>255</v>
      </c>
      <c r="Z341" s="18" t="s">
        <v>94</v>
      </c>
      <c r="AA341" s="14" t="s">
        <v>983</v>
      </c>
    </row>
    <row r="342" spans="1:27" ht="12" customHeight="1" x14ac:dyDescent="0.2">
      <c r="A342" s="25">
        <v>340</v>
      </c>
      <c r="B342" s="25">
        <v>2013</v>
      </c>
      <c r="C342" s="25" t="s">
        <v>33</v>
      </c>
      <c r="D342" s="26" t="s">
        <v>28</v>
      </c>
      <c r="E342" s="27" t="str">
        <f t="shared" si="5"/>
        <v>Domaine Leflaive, Meursault Premier Cru, Sous le dos d'Ane</v>
      </c>
      <c r="F342" s="28" t="s">
        <v>134</v>
      </c>
      <c r="G342" s="26" t="s">
        <v>15</v>
      </c>
      <c r="H342" s="29">
        <v>2</v>
      </c>
      <c r="I342" s="26" t="s">
        <v>16</v>
      </c>
      <c r="J342" s="26" t="s">
        <v>17</v>
      </c>
      <c r="K342" s="30">
        <v>150</v>
      </c>
      <c r="L342" s="30">
        <v>240</v>
      </c>
      <c r="M342" s="28" t="s">
        <v>265</v>
      </c>
      <c r="Z342" s="18" t="s">
        <v>409</v>
      </c>
      <c r="AA342" s="14" t="s">
        <v>984</v>
      </c>
    </row>
    <row r="343" spans="1:27" ht="12" customHeight="1" x14ac:dyDescent="0.2">
      <c r="A343" s="25">
        <v>341</v>
      </c>
      <c r="B343" s="25">
        <v>2014</v>
      </c>
      <c r="C343" s="25" t="s">
        <v>33</v>
      </c>
      <c r="D343" s="26" t="s">
        <v>28</v>
      </c>
      <c r="E343" s="27" t="str">
        <f t="shared" si="5"/>
        <v>Olivier Leflaive, Chablis Grand Cru, Vaudesir</v>
      </c>
      <c r="F343" s="28" t="s">
        <v>136</v>
      </c>
      <c r="G343" s="26" t="s">
        <v>15</v>
      </c>
      <c r="H343" s="29">
        <v>9</v>
      </c>
      <c r="I343" s="26" t="s">
        <v>16</v>
      </c>
      <c r="J343" s="26" t="s">
        <v>17</v>
      </c>
      <c r="K343" s="30">
        <v>220</v>
      </c>
      <c r="L343" s="30">
        <v>320</v>
      </c>
      <c r="M343" s="28" t="s">
        <v>265</v>
      </c>
      <c r="Z343" s="18" t="s">
        <v>410</v>
      </c>
      <c r="AA343" s="14" t="s">
        <v>985</v>
      </c>
    </row>
    <row r="344" spans="1:27" ht="12" customHeight="1" x14ac:dyDescent="0.2">
      <c r="A344" s="25">
        <v>342</v>
      </c>
      <c r="B344" s="25">
        <v>2014</v>
      </c>
      <c r="C344" s="25" t="s">
        <v>33</v>
      </c>
      <c r="D344" s="26" t="s">
        <v>28</v>
      </c>
      <c r="E344" s="27" t="str">
        <f t="shared" si="5"/>
        <v>Olivier Leflaive, Meursault, Les Narvaux Blanc</v>
      </c>
      <c r="F344" s="31" t="s">
        <v>136</v>
      </c>
      <c r="G344" s="26" t="s">
        <v>15</v>
      </c>
      <c r="H344" s="29">
        <v>12</v>
      </c>
      <c r="I344" s="26" t="s">
        <v>22</v>
      </c>
      <c r="J344" s="26" t="s">
        <v>17</v>
      </c>
      <c r="K344" s="30">
        <v>400</v>
      </c>
      <c r="L344" s="30">
        <v>500</v>
      </c>
      <c r="M344" s="28" t="s">
        <v>265</v>
      </c>
      <c r="Z344" s="19" t="s">
        <v>411</v>
      </c>
      <c r="AA344" s="14" t="s">
        <v>986</v>
      </c>
    </row>
    <row r="345" spans="1:27" ht="12" customHeight="1" x14ac:dyDescent="0.2">
      <c r="A345" s="25">
        <v>343</v>
      </c>
      <c r="B345" s="25">
        <v>2014</v>
      </c>
      <c r="C345" s="25" t="s">
        <v>33</v>
      </c>
      <c r="D345" s="26" t="s">
        <v>28</v>
      </c>
      <c r="E345" s="27" t="str">
        <f t="shared" si="5"/>
        <v>Olivier Leflaive, Puligny-Montrachet, Les Meix</v>
      </c>
      <c r="F345" s="28" t="s">
        <v>136</v>
      </c>
      <c r="G345" s="26" t="s">
        <v>15</v>
      </c>
      <c r="H345" s="29">
        <v>12</v>
      </c>
      <c r="I345" s="26" t="s">
        <v>22</v>
      </c>
      <c r="J345" s="26" t="s">
        <v>17</v>
      </c>
      <c r="K345" s="30">
        <v>400</v>
      </c>
      <c r="L345" s="30">
        <v>500</v>
      </c>
      <c r="M345" s="28" t="s">
        <v>265</v>
      </c>
      <c r="Z345" s="18" t="s">
        <v>412</v>
      </c>
      <c r="AA345" s="14" t="s">
        <v>987</v>
      </c>
    </row>
    <row r="346" spans="1:27" ht="12" customHeight="1" x14ac:dyDescent="0.2">
      <c r="A346" s="25">
        <v>344</v>
      </c>
      <c r="B346" s="25">
        <v>2014</v>
      </c>
      <c r="C346" s="25" t="s">
        <v>33</v>
      </c>
      <c r="D346" s="26" t="s">
        <v>28</v>
      </c>
      <c r="E346" s="27" t="str">
        <f t="shared" si="5"/>
        <v>Olivier Leflaive, Puligny-Montrachet, Les Levrons</v>
      </c>
      <c r="F346" s="28" t="s">
        <v>136</v>
      </c>
      <c r="G346" s="26" t="s">
        <v>15</v>
      </c>
      <c r="H346" s="29">
        <v>12</v>
      </c>
      <c r="I346" s="26" t="s">
        <v>16</v>
      </c>
      <c r="J346" s="26" t="s">
        <v>17</v>
      </c>
      <c r="K346" s="30">
        <v>400</v>
      </c>
      <c r="L346" s="30">
        <v>500</v>
      </c>
      <c r="M346" s="28" t="s">
        <v>265</v>
      </c>
      <c r="Z346" s="18" t="s">
        <v>413</v>
      </c>
      <c r="AA346" s="14" t="s">
        <v>988</v>
      </c>
    </row>
    <row r="347" spans="1:27" ht="12" customHeight="1" x14ac:dyDescent="0.2">
      <c r="A347" s="25">
        <v>345</v>
      </c>
      <c r="B347" s="25">
        <v>2014</v>
      </c>
      <c r="C347" s="25" t="s">
        <v>33</v>
      </c>
      <c r="D347" s="26" t="s">
        <v>28</v>
      </c>
      <c r="E347" s="27" t="str">
        <f t="shared" si="5"/>
        <v>Francois Carillon, Chassagne-Montrachet</v>
      </c>
      <c r="F347" s="28" t="s">
        <v>137</v>
      </c>
      <c r="G347" s="26" t="s">
        <v>15</v>
      </c>
      <c r="H347" s="29">
        <v>12</v>
      </c>
      <c r="I347" s="26" t="s">
        <v>22</v>
      </c>
      <c r="J347" s="26" t="s">
        <v>17</v>
      </c>
      <c r="K347" s="30">
        <v>360</v>
      </c>
      <c r="L347" s="30">
        <v>500</v>
      </c>
      <c r="M347" s="28" t="s">
        <v>265</v>
      </c>
      <c r="Z347" s="18" t="s">
        <v>414</v>
      </c>
      <c r="AA347" s="14" t="s">
        <v>989</v>
      </c>
    </row>
    <row r="348" spans="1:27" ht="12" customHeight="1" x14ac:dyDescent="0.2">
      <c r="A348" s="25">
        <v>346</v>
      </c>
      <c r="B348" s="25">
        <v>2015</v>
      </c>
      <c r="C348" s="25" t="s">
        <v>33</v>
      </c>
      <c r="D348" s="26" t="s">
        <v>28</v>
      </c>
      <c r="E348" s="27" t="str">
        <f t="shared" si="5"/>
        <v>Domaine Buisson Battault, Meursault, Le Limozin</v>
      </c>
      <c r="F348" s="28" t="s">
        <v>138</v>
      </c>
      <c r="G348" s="26" t="s">
        <v>15</v>
      </c>
      <c r="H348" s="29">
        <v>6</v>
      </c>
      <c r="I348" s="26" t="s">
        <v>16</v>
      </c>
      <c r="J348" s="26" t="s">
        <v>17</v>
      </c>
      <c r="K348" s="30">
        <v>280</v>
      </c>
      <c r="L348" s="30">
        <v>380</v>
      </c>
      <c r="M348" s="28" t="s">
        <v>255</v>
      </c>
      <c r="Z348" s="18" t="s">
        <v>415</v>
      </c>
      <c r="AA348" s="14" t="s">
        <v>990</v>
      </c>
    </row>
    <row r="349" spans="1:27" ht="12" customHeight="1" x14ac:dyDescent="0.2">
      <c r="A349" s="25">
        <v>347</v>
      </c>
      <c r="B349" s="25">
        <v>2015</v>
      </c>
      <c r="C349" s="25" t="s">
        <v>33</v>
      </c>
      <c r="D349" s="26" t="s">
        <v>28</v>
      </c>
      <c r="E349" s="27" t="str">
        <f t="shared" si="5"/>
        <v>Olivier Leflaive, Meursault, Blanc</v>
      </c>
      <c r="F349" s="28" t="s">
        <v>136</v>
      </c>
      <c r="G349" s="26" t="s">
        <v>15</v>
      </c>
      <c r="H349" s="29">
        <v>5</v>
      </c>
      <c r="I349" s="26" t="s">
        <v>16</v>
      </c>
      <c r="J349" s="26" t="s">
        <v>17</v>
      </c>
      <c r="K349" s="30">
        <v>150</v>
      </c>
      <c r="L349" s="30">
        <v>180</v>
      </c>
      <c r="M349" s="28" t="s">
        <v>265</v>
      </c>
      <c r="Z349" s="18" t="s">
        <v>416</v>
      </c>
      <c r="AA349" s="14" t="s">
        <v>991</v>
      </c>
    </row>
    <row r="350" spans="1:27" ht="12" customHeight="1" x14ac:dyDescent="0.2">
      <c r="A350" s="25">
        <v>348</v>
      </c>
      <c r="B350" s="25">
        <v>2015</v>
      </c>
      <c r="C350" s="25" t="s">
        <v>33</v>
      </c>
      <c r="D350" s="26" t="s">
        <v>28</v>
      </c>
      <c r="E350" s="27" t="str">
        <f t="shared" si="5"/>
        <v>Francois Carillon, Puligny-Montrachet</v>
      </c>
      <c r="F350" s="28" t="s">
        <v>137</v>
      </c>
      <c r="G350" s="26" t="s">
        <v>15</v>
      </c>
      <c r="H350" s="29">
        <v>11</v>
      </c>
      <c r="I350" s="26" t="s">
        <v>22</v>
      </c>
      <c r="J350" s="26" t="s">
        <v>17</v>
      </c>
      <c r="K350" s="30">
        <v>360</v>
      </c>
      <c r="L350" s="30">
        <v>500</v>
      </c>
      <c r="M350" s="28" t="s">
        <v>265</v>
      </c>
      <c r="Z350" s="18" t="s">
        <v>417</v>
      </c>
      <c r="AA350" s="14" t="s">
        <v>992</v>
      </c>
    </row>
    <row r="351" spans="1:27" ht="12" customHeight="1" x14ac:dyDescent="0.2">
      <c r="A351" s="25">
        <v>349</v>
      </c>
      <c r="B351" s="25">
        <v>2015</v>
      </c>
      <c r="C351" s="25" t="s">
        <v>33</v>
      </c>
      <c r="D351" s="26" t="s">
        <v>28</v>
      </c>
      <c r="E351" s="27" t="str">
        <f t="shared" si="5"/>
        <v>Domaine Michel Niellon, Chassagne-Montrachet Premier Cru, Les Champs Gain - In Bond</v>
      </c>
      <c r="F351" s="28" t="s">
        <v>139</v>
      </c>
      <c r="G351" s="26" t="s">
        <v>15</v>
      </c>
      <c r="H351" s="29">
        <v>12</v>
      </c>
      <c r="I351" s="26" t="s">
        <v>22</v>
      </c>
      <c r="J351" s="26" t="s">
        <v>21</v>
      </c>
      <c r="K351" s="30">
        <v>600</v>
      </c>
      <c r="L351" s="30">
        <v>800</v>
      </c>
      <c r="M351" s="31"/>
      <c r="Z351" s="18" t="s">
        <v>418</v>
      </c>
      <c r="AA351" s="14" t="s">
        <v>993</v>
      </c>
    </row>
    <row r="352" spans="1:27" ht="12" customHeight="1" x14ac:dyDescent="0.2">
      <c r="A352" s="25">
        <v>350</v>
      </c>
      <c r="B352" s="25">
        <v>2015</v>
      </c>
      <c r="C352" s="25" t="s">
        <v>33</v>
      </c>
      <c r="D352" s="26" t="s">
        <v>28</v>
      </c>
      <c r="E352" s="27" t="str">
        <f t="shared" si="5"/>
        <v>Francois Carillon, Chassagne-Montrachet</v>
      </c>
      <c r="F352" s="28" t="s">
        <v>137</v>
      </c>
      <c r="G352" s="26" t="s">
        <v>15</v>
      </c>
      <c r="H352" s="29">
        <v>12</v>
      </c>
      <c r="I352" s="26" t="s">
        <v>22</v>
      </c>
      <c r="J352" s="26" t="s">
        <v>17</v>
      </c>
      <c r="K352" s="30">
        <v>360</v>
      </c>
      <c r="L352" s="30">
        <v>500</v>
      </c>
      <c r="M352" s="28" t="s">
        <v>265</v>
      </c>
      <c r="Z352" s="18" t="s">
        <v>414</v>
      </c>
      <c r="AA352" s="14" t="s">
        <v>994</v>
      </c>
    </row>
    <row r="353" spans="1:27" ht="12" customHeight="1" x14ac:dyDescent="0.2">
      <c r="A353" s="25">
        <v>351</v>
      </c>
      <c r="B353" s="25">
        <v>2016</v>
      </c>
      <c r="C353" s="25" t="s">
        <v>33</v>
      </c>
      <c r="D353" s="26" t="s">
        <v>28</v>
      </c>
      <c r="E353" s="27" t="str">
        <f t="shared" si="5"/>
        <v>Olivier Leflaive, Meursault Premier Cru, Porusot</v>
      </c>
      <c r="F353" s="28" t="s">
        <v>136</v>
      </c>
      <c r="G353" s="26" t="s">
        <v>15</v>
      </c>
      <c r="H353" s="29">
        <v>6</v>
      </c>
      <c r="I353" s="26" t="s">
        <v>16</v>
      </c>
      <c r="J353" s="26" t="s">
        <v>17</v>
      </c>
      <c r="K353" s="30">
        <v>200</v>
      </c>
      <c r="L353" s="30">
        <v>250</v>
      </c>
      <c r="M353" s="28" t="s">
        <v>265</v>
      </c>
      <c r="Z353" s="18" t="s">
        <v>419</v>
      </c>
      <c r="AA353" s="14" t="s">
        <v>995</v>
      </c>
    </row>
    <row r="354" spans="1:27" ht="12" customHeight="1" x14ac:dyDescent="0.2">
      <c r="A354" s="25">
        <v>352</v>
      </c>
      <c r="B354" s="25">
        <v>2016</v>
      </c>
      <c r="C354" s="25" t="s">
        <v>33</v>
      </c>
      <c r="D354" s="26" t="s">
        <v>28</v>
      </c>
      <c r="E354" s="27" t="str">
        <f t="shared" si="5"/>
        <v>Francois Carillon, Bourgogne, Cote d'Or Chardonnay</v>
      </c>
      <c r="F354" s="28" t="s">
        <v>137</v>
      </c>
      <c r="G354" s="26" t="s">
        <v>15</v>
      </c>
      <c r="H354" s="29">
        <v>12</v>
      </c>
      <c r="I354" s="26" t="s">
        <v>22</v>
      </c>
      <c r="J354" s="26" t="s">
        <v>17</v>
      </c>
      <c r="K354" s="30">
        <v>200</v>
      </c>
      <c r="L354" s="30">
        <v>280</v>
      </c>
      <c r="M354" s="28" t="s">
        <v>265</v>
      </c>
      <c r="Z354" s="18" t="s">
        <v>420</v>
      </c>
      <c r="AA354" s="14" t="s">
        <v>996</v>
      </c>
    </row>
    <row r="355" spans="1:27" ht="12" customHeight="1" x14ac:dyDescent="0.2">
      <c r="A355" s="25">
        <v>353</v>
      </c>
      <c r="B355" s="25">
        <v>2016</v>
      </c>
      <c r="C355" s="25" t="s">
        <v>33</v>
      </c>
      <c r="D355" s="26" t="s">
        <v>28</v>
      </c>
      <c r="E355" s="27" t="str">
        <f t="shared" si="5"/>
        <v>Olivier Leflaive, Bourgogne, Setilles Blanc</v>
      </c>
      <c r="F355" s="28" t="s">
        <v>136</v>
      </c>
      <c r="G355" s="26" t="s">
        <v>15</v>
      </c>
      <c r="H355" s="29">
        <v>12</v>
      </c>
      <c r="I355" s="26" t="s">
        <v>22</v>
      </c>
      <c r="J355" s="26" t="s">
        <v>17</v>
      </c>
      <c r="K355" s="30">
        <v>220</v>
      </c>
      <c r="L355" s="30">
        <v>320</v>
      </c>
      <c r="M355" s="28" t="s">
        <v>265</v>
      </c>
      <c r="Z355" s="18" t="s">
        <v>421</v>
      </c>
      <c r="AA355" s="14" t="s">
        <v>997</v>
      </c>
    </row>
    <row r="356" spans="1:27" ht="12" customHeight="1" x14ac:dyDescent="0.2">
      <c r="A356" s="25">
        <v>354</v>
      </c>
      <c r="B356" s="25">
        <v>2016</v>
      </c>
      <c r="C356" s="25" t="s">
        <v>33</v>
      </c>
      <c r="D356" s="26" t="s">
        <v>28</v>
      </c>
      <c r="E356" s="27" t="str">
        <f t="shared" si="5"/>
        <v>Patrick Javillier, Bourgogne, Cote d'Or Cuvee des Forgets</v>
      </c>
      <c r="F356" s="28" t="s">
        <v>140</v>
      </c>
      <c r="G356" s="26" t="s">
        <v>15</v>
      </c>
      <c r="H356" s="29">
        <v>6</v>
      </c>
      <c r="I356" s="26" t="s">
        <v>22</v>
      </c>
      <c r="J356" s="26" t="s">
        <v>17</v>
      </c>
      <c r="K356" s="30">
        <v>300</v>
      </c>
      <c r="L356" s="30">
        <v>320</v>
      </c>
      <c r="M356" s="28" t="s">
        <v>265</v>
      </c>
      <c r="Z356" s="18" t="s">
        <v>422</v>
      </c>
      <c r="AA356" s="14" t="s">
        <v>998</v>
      </c>
    </row>
    <row r="357" spans="1:27" ht="12" customHeight="1" x14ac:dyDescent="0.2">
      <c r="A357" s="25">
        <v>355</v>
      </c>
      <c r="B357" s="25">
        <v>2016</v>
      </c>
      <c r="C357" s="25" t="s">
        <v>33</v>
      </c>
      <c r="D357" s="26" t="s">
        <v>28</v>
      </c>
      <c r="E357" s="27" t="str">
        <f t="shared" si="5"/>
        <v>Patrick Javillier, Bourgogne, Cote d'Or Cuvee des Forgets</v>
      </c>
      <c r="F357" s="28" t="s">
        <v>140</v>
      </c>
      <c r="G357" s="26" t="s">
        <v>15</v>
      </c>
      <c r="H357" s="29">
        <v>6</v>
      </c>
      <c r="I357" s="26" t="s">
        <v>22</v>
      </c>
      <c r="J357" s="26" t="s">
        <v>17</v>
      </c>
      <c r="K357" s="30">
        <v>300</v>
      </c>
      <c r="L357" s="30">
        <v>320</v>
      </c>
      <c r="M357" s="28" t="s">
        <v>265</v>
      </c>
      <c r="Z357" s="18" t="s">
        <v>422</v>
      </c>
      <c r="AA357" s="14" t="s">
        <v>999</v>
      </c>
    </row>
    <row r="358" spans="1:27" ht="12" customHeight="1" x14ac:dyDescent="0.2">
      <c r="A358" s="25">
        <v>356</v>
      </c>
      <c r="B358" s="25">
        <v>2017</v>
      </c>
      <c r="C358" s="25" t="s">
        <v>33</v>
      </c>
      <c r="D358" s="26" t="s">
        <v>28</v>
      </c>
      <c r="E358" s="27" t="str">
        <f t="shared" si="5"/>
        <v>Olivier Leflaive, Rully Premier Cru, Vauvry</v>
      </c>
      <c r="F358" s="28" t="s">
        <v>136</v>
      </c>
      <c r="G358" s="26" t="s">
        <v>15</v>
      </c>
      <c r="H358" s="29">
        <v>9</v>
      </c>
      <c r="I358" s="26" t="s">
        <v>16</v>
      </c>
      <c r="J358" s="26" t="s">
        <v>17</v>
      </c>
      <c r="K358" s="30">
        <v>200</v>
      </c>
      <c r="L358" s="30">
        <v>260</v>
      </c>
      <c r="M358" s="28" t="s">
        <v>265</v>
      </c>
      <c r="Z358" s="18" t="s">
        <v>423</v>
      </c>
      <c r="AA358" s="14" t="s">
        <v>1000</v>
      </c>
    </row>
    <row r="359" spans="1:27" ht="12" customHeight="1" x14ac:dyDescent="0.2">
      <c r="A359" s="25">
        <v>357</v>
      </c>
      <c r="B359" s="25">
        <v>2017</v>
      </c>
      <c r="C359" s="25" t="s">
        <v>33</v>
      </c>
      <c r="D359" s="26" t="s">
        <v>28</v>
      </c>
      <c r="E359" s="27" t="str">
        <f t="shared" si="5"/>
        <v>Olivier Leflaive, Meursault, Le Cromin Clos</v>
      </c>
      <c r="F359" s="28" t="s">
        <v>136</v>
      </c>
      <c r="G359" s="26" t="s">
        <v>15</v>
      </c>
      <c r="H359" s="29">
        <v>6</v>
      </c>
      <c r="I359" s="26" t="s">
        <v>22</v>
      </c>
      <c r="J359" s="26" t="s">
        <v>17</v>
      </c>
      <c r="K359" s="30">
        <v>200</v>
      </c>
      <c r="L359" s="30">
        <v>300</v>
      </c>
      <c r="M359" s="28" t="s">
        <v>265</v>
      </c>
      <c r="Z359" s="18" t="s">
        <v>424</v>
      </c>
      <c r="AA359" s="14" t="s">
        <v>1001</v>
      </c>
    </row>
    <row r="360" spans="1:27" ht="12" customHeight="1" x14ac:dyDescent="0.2">
      <c r="A360" s="25">
        <v>358</v>
      </c>
      <c r="B360" s="25">
        <v>2017</v>
      </c>
      <c r="C360" s="25" t="s">
        <v>33</v>
      </c>
      <c r="D360" s="26" t="s">
        <v>28</v>
      </c>
      <c r="E360" s="27" t="str">
        <f t="shared" si="5"/>
        <v>Olivier Leflaive, Puligny-Montrachet, Les Meix</v>
      </c>
      <c r="F360" s="28" t="s">
        <v>136</v>
      </c>
      <c r="G360" s="26" t="s">
        <v>15</v>
      </c>
      <c r="H360" s="29">
        <v>6</v>
      </c>
      <c r="I360" s="26" t="s">
        <v>22</v>
      </c>
      <c r="J360" s="26" t="s">
        <v>17</v>
      </c>
      <c r="K360" s="30">
        <v>220</v>
      </c>
      <c r="L360" s="30">
        <v>320</v>
      </c>
      <c r="M360" s="28" t="s">
        <v>265</v>
      </c>
      <c r="Z360" s="18" t="s">
        <v>412</v>
      </c>
      <c r="AA360" s="14" t="s">
        <v>1002</v>
      </c>
    </row>
    <row r="361" spans="1:27" ht="12" customHeight="1" x14ac:dyDescent="0.2">
      <c r="A361" s="25">
        <v>359</v>
      </c>
      <c r="B361" s="25">
        <v>2017</v>
      </c>
      <c r="C361" s="25" t="s">
        <v>33</v>
      </c>
      <c r="D361" s="26" t="s">
        <v>28</v>
      </c>
      <c r="E361" s="27" t="str">
        <f t="shared" si="5"/>
        <v>Francois Carillon, Chassagne-Montrachet</v>
      </c>
      <c r="F361" s="28" t="s">
        <v>137</v>
      </c>
      <c r="G361" s="26" t="s">
        <v>15</v>
      </c>
      <c r="H361" s="29">
        <v>12</v>
      </c>
      <c r="I361" s="26" t="s">
        <v>22</v>
      </c>
      <c r="J361" s="26" t="s">
        <v>17</v>
      </c>
      <c r="K361" s="30">
        <v>360</v>
      </c>
      <c r="L361" s="30">
        <v>500</v>
      </c>
      <c r="M361" s="28" t="s">
        <v>265</v>
      </c>
      <c r="Z361" s="18" t="s">
        <v>414</v>
      </c>
      <c r="AA361" s="14" t="s">
        <v>1003</v>
      </c>
    </row>
    <row r="362" spans="1:27" ht="12" customHeight="1" x14ac:dyDescent="0.2">
      <c r="A362" s="25">
        <v>360</v>
      </c>
      <c r="B362" s="25">
        <v>2017</v>
      </c>
      <c r="C362" s="25" t="s">
        <v>33</v>
      </c>
      <c r="D362" s="26" t="s">
        <v>28</v>
      </c>
      <c r="E362" s="27" t="str">
        <f t="shared" si="5"/>
        <v>Olivier Leflaive, Chassagne-Montrachet, Blanchot Blanc</v>
      </c>
      <c r="F362" s="28" t="s">
        <v>136</v>
      </c>
      <c r="G362" s="26" t="s">
        <v>15</v>
      </c>
      <c r="H362" s="29">
        <v>6</v>
      </c>
      <c r="I362" s="26" t="s">
        <v>16</v>
      </c>
      <c r="J362" s="26" t="s">
        <v>17</v>
      </c>
      <c r="K362" s="30">
        <v>250</v>
      </c>
      <c r="L362" s="30">
        <v>340</v>
      </c>
      <c r="M362" s="28" t="s">
        <v>265</v>
      </c>
      <c r="Z362" s="18" t="s">
        <v>425</v>
      </c>
      <c r="AA362" s="14" t="s">
        <v>1004</v>
      </c>
    </row>
    <row r="363" spans="1:27" ht="12" customHeight="1" x14ac:dyDescent="0.2">
      <c r="A363" s="25">
        <v>361</v>
      </c>
      <c r="B363" s="25">
        <v>2017</v>
      </c>
      <c r="C363" s="25" t="s">
        <v>33</v>
      </c>
      <c r="D363" s="26" t="s">
        <v>28</v>
      </c>
      <c r="E363" s="27" t="str">
        <f t="shared" si="5"/>
        <v>Francois Carillon, Bourgogne, Cote d'Or Chardonnay</v>
      </c>
      <c r="F363" s="28" t="s">
        <v>137</v>
      </c>
      <c r="G363" s="26" t="s">
        <v>15</v>
      </c>
      <c r="H363" s="29">
        <v>12</v>
      </c>
      <c r="I363" s="26" t="s">
        <v>22</v>
      </c>
      <c r="J363" s="26" t="s">
        <v>17</v>
      </c>
      <c r="K363" s="30">
        <v>200</v>
      </c>
      <c r="L363" s="30">
        <v>280</v>
      </c>
      <c r="M363" s="28" t="s">
        <v>265</v>
      </c>
      <c r="Z363" s="18" t="s">
        <v>420</v>
      </c>
      <c r="AA363" s="14" t="s">
        <v>1005</v>
      </c>
    </row>
    <row r="364" spans="1:27" ht="12" customHeight="1" x14ac:dyDescent="0.2">
      <c r="A364" s="25">
        <v>362</v>
      </c>
      <c r="B364" s="25">
        <v>2017</v>
      </c>
      <c r="C364" s="25" t="s">
        <v>33</v>
      </c>
      <c r="D364" s="26" t="s">
        <v>28</v>
      </c>
      <c r="E364" s="27" t="str">
        <f t="shared" si="5"/>
        <v>Francois Carillon, Bourgogne, Cote d'Or Chardonnay</v>
      </c>
      <c r="F364" s="28" t="s">
        <v>137</v>
      </c>
      <c r="G364" s="26" t="s">
        <v>15</v>
      </c>
      <c r="H364" s="29">
        <v>12</v>
      </c>
      <c r="I364" s="26" t="s">
        <v>22</v>
      </c>
      <c r="J364" s="26" t="s">
        <v>17</v>
      </c>
      <c r="K364" s="30">
        <v>200</v>
      </c>
      <c r="L364" s="30">
        <v>280</v>
      </c>
      <c r="M364" s="28" t="s">
        <v>265</v>
      </c>
      <c r="Z364" s="18" t="s">
        <v>420</v>
      </c>
      <c r="AA364" s="14" t="s">
        <v>1006</v>
      </c>
    </row>
    <row r="365" spans="1:27" ht="12" customHeight="1" x14ac:dyDescent="0.2">
      <c r="A365" s="25">
        <v>363</v>
      </c>
      <c r="B365" s="25">
        <v>2017</v>
      </c>
      <c r="C365" s="25" t="s">
        <v>33</v>
      </c>
      <c r="D365" s="26" t="s">
        <v>28</v>
      </c>
      <c r="E365" s="27" t="str">
        <f t="shared" si="5"/>
        <v>Matrot, Bourgogne, Blanc</v>
      </c>
      <c r="F365" s="28" t="s">
        <v>141</v>
      </c>
      <c r="G365" s="26" t="s">
        <v>15</v>
      </c>
      <c r="H365" s="29">
        <v>12</v>
      </c>
      <c r="I365" s="26" t="s">
        <v>22</v>
      </c>
      <c r="J365" s="26" t="s">
        <v>17</v>
      </c>
      <c r="K365" s="30">
        <v>200</v>
      </c>
      <c r="L365" s="30">
        <v>250</v>
      </c>
      <c r="M365" s="28" t="s">
        <v>265</v>
      </c>
      <c r="Z365" s="18" t="s">
        <v>426</v>
      </c>
      <c r="AA365" s="14" t="s">
        <v>1007</v>
      </c>
    </row>
    <row r="366" spans="1:27" ht="12" customHeight="1" x14ac:dyDescent="0.2">
      <c r="A366" s="25">
        <v>364</v>
      </c>
      <c r="B366" s="25">
        <v>2017</v>
      </c>
      <c r="C366" s="25" t="s">
        <v>33</v>
      </c>
      <c r="D366" s="26" t="s">
        <v>28</v>
      </c>
      <c r="E366" s="27" t="str">
        <f t="shared" si="5"/>
        <v>Olivier Leflaive, Bourgogne, Setilles Blanc</v>
      </c>
      <c r="F366" s="28" t="s">
        <v>136</v>
      </c>
      <c r="G366" s="26" t="s">
        <v>15</v>
      </c>
      <c r="H366" s="29">
        <v>12</v>
      </c>
      <c r="I366" s="26" t="s">
        <v>22</v>
      </c>
      <c r="J366" s="26" t="s">
        <v>17</v>
      </c>
      <c r="K366" s="30">
        <v>240</v>
      </c>
      <c r="L366" s="30">
        <v>360</v>
      </c>
      <c r="M366" s="28" t="s">
        <v>265</v>
      </c>
      <c r="Z366" s="18" t="s">
        <v>421</v>
      </c>
      <c r="AA366" s="14" t="s">
        <v>1008</v>
      </c>
    </row>
    <row r="367" spans="1:27" ht="12" customHeight="1" x14ac:dyDescent="0.2">
      <c r="A367" s="25">
        <v>365</v>
      </c>
      <c r="B367" s="25">
        <v>2017</v>
      </c>
      <c r="C367" s="25" t="s">
        <v>33</v>
      </c>
      <c r="D367" s="26" t="s">
        <v>28</v>
      </c>
      <c r="E367" s="27" t="str">
        <f t="shared" si="5"/>
        <v>Olivier Leflaive, Bourgogne, Setilles Blanc</v>
      </c>
      <c r="F367" s="28" t="s">
        <v>136</v>
      </c>
      <c r="G367" s="26" t="s">
        <v>15</v>
      </c>
      <c r="H367" s="29">
        <v>12</v>
      </c>
      <c r="I367" s="26" t="s">
        <v>22</v>
      </c>
      <c r="J367" s="26" t="s">
        <v>17</v>
      </c>
      <c r="K367" s="30">
        <v>240</v>
      </c>
      <c r="L367" s="30">
        <v>360</v>
      </c>
      <c r="M367" s="28" t="s">
        <v>265</v>
      </c>
      <c r="Z367" s="18" t="s">
        <v>421</v>
      </c>
      <c r="AA367" s="14" t="s">
        <v>1009</v>
      </c>
    </row>
    <row r="368" spans="1:27" ht="12" customHeight="1" x14ac:dyDescent="0.2">
      <c r="A368" s="25">
        <v>366</v>
      </c>
      <c r="B368" s="25">
        <v>2017</v>
      </c>
      <c r="C368" s="25" t="s">
        <v>33</v>
      </c>
      <c r="D368" s="26" t="s">
        <v>28</v>
      </c>
      <c r="E368" s="27" t="str">
        <f t="shared" si="5"/>
        <v>Patrick Javillier, Bourgogne, Oligocene Blanc</v>
      </c>
      <c r="F368" s="28" t="s">
        <v>140</v>
      </c>
      <c r="G368" s="26" t="s">
        <v>15</v>
      </c>
      <c r="H368" s="29">
        <v>12</v>
      </c>
      <c r="I368" s="26" t="s">
        <v>22</v>
      </c>
      <c r="J368" s="26" t="s">
        <v>17</v>
      </c>
      <c r="K368" s="30">
        <v>240</v>
      </c>
      <c r="L368" s="30">
        <v>340</v>
      </c>
      <c r="M368" s="28" t="s">
        <v>265</v>
      </c>
      <c r="Z368" s="18" t="s">
        <v>427</v>
      </c>
      <c r="AA368" s="14" t="s">
        <v>1010</v>
      </c>
    </row>
    <row r="369" spans="1:27" ht="12" customHeight="1" x14ac:dyDescent="0.2">
      <c r="A369" s="25">
        <v>367</v>
      </c>
      <c r="B369" s="25">
        <v>2018</v>
      </c>
      <c r="C369" s="25" t="s">
        <v>33</v>
      </c>
      <c r="D369" s="26" t="s">
        <v>28</v>
      </c>
      <c r="E369" s="27" t="str">
        <f t="shared" si="5"/>
        <v>Olivier Leflaive, Montagny Premier Cru, Les Bonneveaux</v>
      </c>
      <c r="F369" s="28" t="s">
        <v>136</v>
      </c>
      <c r="G369" s="26" t="s">
        <v>15</v>
      </c>
      <c r="H369" s="29">
        <v>12</v>
      </c>
      <c r="I369" s="26" t="s">
        <v>22</v>
      </c>
      <c r="J369" s="26" t="s">
        <v>17</v>
      </c>
      <c r="K369" s="30">
        <v>220</v>
      </c>
      <c r="L369" s="30">
        <v>320</v>
      </c>
      <c r="M369" s="28" t="s">
        <v>265</v>
      </c>
      <c r="Z369" s="18" t="s">
        <v>428</v>
      </c>
      <c r="AA369" s="14" t="s">
        <v>1011</v>
      </c>
    </row>
    <row r="370" spans="1:27" ht="12" customHeight="1" x14ac:dyDescent="0.2">
      <c r="A370" s="25">
        <v>368</v>
      </c>
      <c r="B370" s="25">
        <v>2018</v>
      </c>
      <c r="C370" s="25" t="s">
        <v>33</v>
      </c>
      <c r="D370" s="26" t="s">
        <v>28</v>
      </c>
      <c r="E370" s="27" t="str">
        <f t="shared" si="5"/>
        <v>Olivier Leflaive, Rully Premier Cru, Vauvry</v>
      </c>
      <c r="F370" s="28" t="s">
        <v>136</v>
      </c>
      <c r="G370" s="26" t="s">
        <v>15</v>
      </c>
      <c r="H370" s="29">
        <v>12</v>
      </c>
      <c r="I370" s="26" t="s">
        <v>22</v>
      </c>
      <c r="J370" s="26" t="s">
        <v>17</v>
      </c>
      <c r="K370" s="30">
        <v>260</v>
      </c>
      <c r="L370" s="30">
        <v>320</v>
      </c>
      <c r="M370" s="28" t="s">
        <v>265</v>
      </c>
      <c r="Z370" s="18" t="s">
        <v>423</v>
      </c>
      <c r="AA370" s="14" t="s">
        <v>1012</v>
      </c>
    </row>
    <row r="371" spans="1:27" ht="12" customHeight="1" x14ac:dyDescent="0.2">
      <c r="A371" s="25">
        <v>369</v>
      </c>
      <c r="B371" s="25">
        <v>2018</v>
      </c>
      <c r="C371" s="25" t="s">
        <v>33</v>
      </c>
      <c r="D371" s="26" t="s">
        <v>28</v>
      </c>
      <c r="E371" s="27" t="str">
        <f t="shared" si="5"/>
        <v>Olivier Leflaive, Meursault, Le Cromin Clos</v>
      </c>
      <c r="F371" s="28" t="s">
        <v>136</v>
      </c>
      <c r="G371" s="26" t="s">
        <v>15</v>
      </c>
      <c r="H371" s="29">
        <v>6</v>
      </c>
      <c r="I371" s="26" t="s">
        <v>22</v>
      </c>
      <c r="J371" s="26" t="s">
        <v>17</v>
      </c>
      <c r="K371" s="30">
        <v>220</v>
      </c>
      <c r="L371" s="30">
        <v>320</v>
      </c>
      <c r="M371" s="28" t="s">
        <v>265</v>
      </c>
      <c r="Z371" s="18" t="s">
        <v>424</v>
      </c>
      <c r="AA371" s="14" t="s">
        <v>1013</v>
      </c>
    </row>
    <row r="372" spans="1:27" ht="12" customHeight="1" x14ac:dyDescent="0.2">
      <c r="A372" s="25">
        <v>370</v>
      </c>
      <c r="B372" s="25">
        <v>2018</v>
      </c>
      <c r="C372" s="25" t="s">
        <v>33</v>
      </c>
      <c r="D372" s="26" t="s">
        <v>28</v>
      </c>
      <c r="E372" s="27" t="str">
        <f t="shared" si="5"/>
        <v>Olivier Leflaive, Meursault, Blanc</v>
      </c>
      <c r="F372" s="28" t="s">
        <v>136</v>
      </c>
      <c r="G372" s="26" t="s">
        <v>15</v>
      </c>
      <c r="H372" s="29">
        <v>12</v>
      </c>
      <c r="I372" s="26" t="s">
        <v>22</v>
      </c>
      <c r="J372" s="26" t="s">
        <v>17</v>
      </c>
      <c r="K372" s="30">
        <v>500</v>
      </c>
      <c r="L372" s="30">
        <v>650</v>
      </c>
      <c r="M372" s="28" t="s">
        <v>265</v>
      </c>
      <c r="Z372" s="18" t="s">
        <v>416</v>
      </c>
      <c r="AA372" s="14" t="s">
        <v>1014</v>
      </c>
    </row>
    <row r="373" spans="1:27" ht="12" customHeight="1" x14ac:dyDescent="0.2">
      <c r="A373" s="25">
        <v>371</v>
      </c>
      <c r="B373" s="25">
        <v>2018</v>
      </c>
      <c r="C373" s="25" t="s">
        <v>33</v>
      </c>
      <c r="D373" s="26" t="s">
        <v>28</v>
      </c>
      <c r="E373" s="27" t="str">
        <f t="shared" si="5"/>
        <v>Matrot, Meursault, Blanc</v>
      </c>
      <c r="F373" s="28" t="s">
        <v>141</v>
      </c>
      <c r="G373" s="26" t="s">
        <v>15</v>
      </c>
      <c r="H373" s="29">
        <v>12</v>
      </c>
      <c r="I373" s="26" t="s">
        <v>22</v>
      </c>
      <c r="J373" s="26" t="s">
        <v>17</v>
      </c>
      <c r="K373" s="30">
        <v>240</v>
      </c>
      <c r="L373" s="30">
        <v>340</v>
      </c>
      <c r="M373" s="28" t="s">
        <v>265</v>
      </c>
      <c r="Z373" s="18" t="s">
        <v>429</v>
      </c>
      <c r="AA373" s="14" t="s">
        <v>1015</v>
      </c>
    </row>
    <row r="374" spans="1:27" ht="12" customHeight="1" x14ac:dyDescent="0.2">
      <c r="A374" s="25">
        <v>372</v>
      </c>
      <c r="B374" s="25">
        <v>2018</v>
      </c>
      <c r="C374" s="25" t="s">
        <v>33</v>
      </c>
      <c r="D374" s="26" t="s">
        <v>28</v>
      </c>
      <c r="E374" s="27" t="str">
        <f t="shared" si="5"/>
        <v>Olivier Leflaive, Auxey-Duresses, La Macabree</v>
      </c>
      <c r="F374" s="28" t="s">
        <v>136</v>
      </c>
      <c r="G374" s="26" t="s">
        <v>15</v>
      </c>
      <c r="H374" s="29">
        <v>12</v>
      </c>
      <c r="I374" s="26" t="s">
        <v>22</v>
      </c>
      <c r="J374" s="26" t="s">
        <v>17</v>
      </c>
      <c r="K374" s="30">
        <v>220</v>
      </c>
      <c r="L374" s="30">
        <v>320</v>
      </c>
      <c r="M374" s="28" t="s">
        <v>265</v>
      </c>
      <c r="Z374" s="18" t="s">
        <v>430</v>
      </c>
      <c r="AA374" s="14" t="s">
        <v>1016</v>
      </c>
    </row>
    <row r="375" spans="1:27" ht="12" customHeight="1" x14ac:dyDescent="0.2">
      <c r="A375" s="25">
        <v>373</v>
      </c>
      <c r="B375" s="25">
        <v>2018</v>
      </c>
      <c r="C375" s="25" t="s">
        <v>33</v>
      </c>
      <c r="D375" s="26" t="s">
        <v>28</v>
      </c>
      <c r="E375" s="27" t="str">
        <f t="shared" si="5"/>
        <v>Olivier Leflaive, Puligny-Montrachet, Les Meix</v>
      </c>
      <c r="F375" s="28" t="s">
        <v>136</v>
      </c>
      <c r="G375" s="26" t="s">
        <v>15</v>
      </c>
      <c r="H375" s="29">
        <v>6</v>
      </c>
      <c r="I375" s="26" t="s">
        <v>22</v>
      </c>
      <c r="J375" s="26" t="s">
        <v>17</v>
      </c>
      <c r="K375" s="30">
        <v>250</v>
      </c>
      <c r="L375" s="30">
        <v>360</v>
      </c>
      <c r="M375" s="28" t="s">
        <v>265</v>
      </c>
      <c r="Z375" s="18" t="s">
        <v>412</v>
      </c>
      <c r="AA375" s="14" t="s">
        <v>1017</v>
      </c>
    </row>
    <row r="376" spans="1:27" ht="12" customHeight="1" x14ac:dyDescent="0.2">
      <c r="A376" s="25">
        <v>374</v>
      </c>
      <c r="B376" s="25">
        <v>2018</v>
      </c>
      <c r="C376" s="25" t="s">
        <v>33</v>
      </c>
      <c r="D376" s="26" t="s">
        <v>28</v>
      </c>
      <c r="E376" s="27" t="str">
        <f t="shared" si="5"/>
        <v>Olivier Leflaive, Chassagne-Montrachet, Blanchot Blanc</v>
      </c>
      <c r="F376" s="28" t="s">
        <v>136</v>
      </c>
      <c r="G376" s="26" t="s">
        <v>15</v>
      </c>
      <c r="H376" s="29">
        <v>6</v>
      </c>
      <c r="I376" s="26" t="s">
        <v>22</v>
      </c>
      <c r="J376" s="26" t="s">
        <v>17</v>
      </c>
      <c r="K376" s="30">
        <v>250</v>
      </c>
      <c r="L376" s="30">
        <v>340</v>
      </c>
      <c r="M376" s="28" t="s">
        <v>265</v>
      </c>
      <c r="Z376" s="18" t="s">
        <v>425</v>
      </c>
      <c r="AA376" s="14" t="s">
        <v>1018</v>
      </c>
    </row>
    <row r="377" spans="1:27" ht="12" customHeight="1" x14ac:dyDescent="0.2">
      <c r="A377" s="25">
        <v>375</v>
      </c>
      <c r="B377" s="25">
        <v>2018</v>
      </c>
      <c r="C377" s="25" t="s">
        <v>33</v>
      </c>
      <c r="D377" s="26" t="s">
        <v>28</v>
      </c>
      <c r="E377" s="27" t="str">
        <f t="shared" si="5"/>
        <v>Domaine Marquis d'Angerville, Bourgogne Aligote</v>
      </c>
      <c r="F377" s="28" t="s">
        <v>142</v>
      </c>
      <c r="G377" s="26" t="s">
        <v>15</v>
      </c>
      <c r="H377" s="29">
        <v>12</v>
      </c>
      <c r="I377" s="26" t="s">
        <v>22</v>
      </c>
      <c r="J377" s="26" t="s">
        <v>17</v>
      </c>
      <c r="K377" s="30">
        <v>180</v>
      </c>
      <c r="L377" s="30">
        <v>280</v>
      </c>
      <c r="M377" s="28" t="s">
        <v>265</v>
      </c>
      <c r="Z377" s="18" t="s">
        <v>431</v>
      </c>
      <c r="AA377" s="14" t="s">
        <v>1019</v>
      </c>
    </row>
    <row r="378" spans="1:27" ht="12" customHeight="1" x14ac:dyDescent="0.2">
      <c r="A378" s="25">
        <v>376</v>
      </c>
      <c r="B378" s="25">
        <v>2018</v>
      </c>
      <c r="C378" s="25" t="s">
        <v>33</v>
      </c>
      <c r="D378" s="26" t="s">
        <v>28</v>
      </c>
      <c r="E378" s="27" t="str">
        <f t="shared" si="5"/>
        <v>Francois Carillon, Bourgogne, Cote d'Or Chardonnay</v>
      </c>
      <c r="F378" s="28" t="s">
        <v>137</v>
      </c>
      <c r="G378" s="26" t="s">
        <v>15</v>
      </c>
      <c r="H378" s="29">
        <v>12</v>
      </c>
      <c r="I378" s="26" t="s">
        <v>22</v>
      </c>
      <c r="J378" s="26" t="s">
        <v>17</v>
      </c>
      <c r="K378" s="30">
        <v>200</v>
      </c>
      <c r="L378" s="30">
        <v>280</v>
      </c>
      <c r="M378" s="28" t="s">
        <v>265</v>
      </c>
      <c r="Z378" s="18" t="s">
        <v>420</v>
      </c>
      <c r="AA378" s="14" t="s">
        <v>1020</v>
      </c>
    </row>
    <row r="379" spans="1:27" ht="12" customHeight="1" x14ac:dyDescent="0.2">
      <c r="A379" s="25">
        <v>377</v>
      </c>
      <c r="B379" s="25">
        <v>2018</v>
      </c>
      <c r="C379" s="25" t="s">
        <v>33</v>
      </c>
      <c r="D379" s="26" t="s">
        <v>28</v>
      </c>
      <c r="E379" s="27" t="str">
        <f t="shared" si="5"/>
        <v>Francois Carillon, Bourgogne, Cuvee des 5 Siecles</v>
      </c>
      <c r="F379" s="28" t="s">
        <v>137</v>
      </c>
      <c r="G379" s="26" t="s">
        <v>15</v>
      </c>
      <c r="H379" s="29">
        <v>6</v>
      </c>
      <c r="I379" s="26" t="s">
        <v>22</v>
      </c>
      <c r="J379" s="26" t="s">
        <v>17</v>
      </c>
      <c r="K379" s="30">
        <v>120</v>
      </c>
      <c r="L379" s="30">
        <v>180</v>
      </c>
      <c r="M379" s="28" t="s">
        <v>265</v>
      </c>
      <c r="Z379" s="18" t="s">
        <v>432</v>
      </c>
      <c r="AA379" s="14" t="s">
        <v>1021</v>
      </c>
    </row>
    <row r="380" spans="1:27" ht="12" customHeight="1" x14ac:dyDescent="0.2">
      <c r="A380" s="25">
        <v>378</v>
      </c>
      <c r="B380" s="25">
        <v>2018</v>
      </c>
      <c r="C380" s="25" t="s">
        <v>33</v>
      </c>
      <c r="D380" s="26" t="s">
        <v>28</v>
      </c>
      <c r="E380" s="27" t="str">
        <f t="shared" si="5"/>
        <v>Matrot, Bourgogne, Chardonnay</v>
      </c>
      <c r="F380" s="28" t="s">
        <v>141</v>
      </c>
      <c r="G380" s="26" t="s">
        <v>15</v>
      </c>
      <c r="H380" s="29">
        <v>12</v>
      </c>
      <c r="I380" s="26" t="s">
        <v>22</v>
      </c>
      <c r="J380" s="26" t="s">
        <v>17</v>
      </c>
      <c r="K380" s="30">
        <v>140</v>
      </c>
      <c r="L380" s="30">
        <v>240</v>
      </c>
      <c r="M380" s="28" t="s">
        <v>265</v>
      </c>
      <c r="Z380" s="18" t="s">
        <v>433</v>
      </c>
      <c r="AA380" s="14" t="s">
        <v>1022</v>
      </c>
    </row>
    <row r="381" spans="1:27" ht="12" customHeight="1" x14ac:dyDescent="0.2">
      <c r="A381" s="25">
        <v>379</v>
      </c>
      <c r="B381" s="25">
        <v>2018</v>
      </c>
      <c r="C381" s="25" t="s">
        <v>33</v>
      </c>
      <c r="D381" s="26" t="s">
        <v>28</v>
      </c>
      <c r="E381" s="27" t="str">
        <f t="shared" si="5"/>
        <v>Olivier Leflaive, Bourgogne, Oncle Vincent</v>
      </c>
      <c r="F381" s="28" t="s">
        <v>136</v>
      </c>
      <c r="G381" s="26" t="s">
        <v>15</v>
      </c>
      <c r="H381" s="29">
        <v>12</v>
      </c>
      <c r="I381" s="26" t="s">
        <v>22</v>
      </c>
      <c r="J381" s="26" t="s">
        <v>17</v>
      </c>
      <c r="K381" s="30">
        <v>240</v>
      </c>
      <c r="L381" s="30">
        <v>340</v>
      </c>
      <c r="M381" s="28" t="s">
        <v>265</v>
      </c>
      <c r="Z381" s="18" t="s">
        <v>434</v>
      </c>
      <c r="AA381" s="14" t="s">
        <v>1023</v>
      </c>
    </row>
    <row r="382" spans="1:27" ht="12" customHeight="1" x14ac:dyDescent="0.2">
      <c r="A382" s="25">
        <v>380</v>
      </c>
      <c r="B382" s="25">
        <v>2018</v>
      </c>
      <c r="C382" s="25" t="s">
        <v>33</v>
      </c>
      <c r="D382" s="26" t="s">
        <v>28</v>
      </c>
      <c r="E382" s="27" t="str">
        <f t="shared" si="5"/>
        <v>Olivier Leflaive, Bourgogne, Setilles Blanc</v>
      </c>
      <c r="F382" s="28" t="s">
        <v>136</v>
      </c>
      <c r="G382" s="26" t="s">
        <v>15</v>
      </c>
      <c r="H382" s="29">
        <v>12</v>
      </c>
      <c r="I382" s="26" t="s">
        <v>22</v>
      </c>
      <c r="J382" s="26" t="s">
        <v>17</v>
      </c>
      <c r="K382" s="30">
        <v>220</v>
      </c>
      <c r="L382" s="30">
        <v>320</v>
      </c>
      <c r="M382" s="28" t="s">
        <v>265</v>
      </c>
      <c r="Z382" s="18" t="s">
        <v>421</v>
      </c>
      <c r="AA382" s="14" t="s">
        <v>1024</v>
      </c>
    </row>
    <row r="383" spans="1:27" ht="12" customHeight="1" x14ac:dyDescent="0.2">
      <c r="A383" s="25">
        <v>381</v>
      </c>
      <c r="B383" s="25">
        <v>2018</v>
      </c>
      <c r="C383" s="25" t="s">
        <v>33</v>
      </c>
      <c r="D383" s="26" t="s">
        <v>28</v>
      </c>
      <c r="E383" s="27" t="str">
        <f t="shared" si="5"/>
        <v>Patrick Javillier, Bourgogne, Cote d'Or Cuvee des Forgets</v>
      </c>
      <c r="F383" s="28" t="s">
        <v>140</v>
      </c>
      <c r="G383" s="26" t="s">
        <v>15</v>
      </c>
      <c r="H383" s="29">
        <v>12</v>
      </c>
      <c r="I383" s="26" t="s">
        <v>22</v>
      </c>
      <c r="J383" s="26" t="s">
        <v>17</v>
      </c>
      <c r="K383" s="30">
        <v>220</v>
      </c>
      <c r="L383" s="30">
        <v>320</v>
      </c>
      <c r="M383" s="28" t="s">
        <v>265</v>
      </c>
      <c r="Z383" s="18" t="s">
        <v>422</v>
      </c>
      <c r="AA383" s="14" t="s">
        <v>1025</v>
      </c>
    </row>
    <row r="384" spans="1:27" ht="12" customHeight="1" x14ac:dyDescent="0.2">
      <c r="A384" s="25">
        <v>382</v>
      </c>
      <c r="B384" s="25">
        <v>2018</v>
      </c>
      <c r="C384" s="25" t="s">
        <v>33</v>
      </c>
      <c r="D384" s="26" t="s">
        <v>28</v>
      </c>
      <c r="E384" s="27" t="str">
        <f t="shared" si="5"/>
        <v>Patrick Javillier, Bourgogne, Oligocene Blanc</v>
      </c>
      <c r="F384" s="28" t="s">
        <v>140</v>
      </c>
      <c r="G384" s="26" t="s">
        <v>15</v>
      </c>
      <c r="H384" s="29">
        <v>12</v>
      </c>
      <c r="I384" s="26" t="s">
        <v>22</v>
      </c>
      <c r="J384" s="26" t="s">
        <v>17</v>
      </c>
      <c r="K384" s="30">
        <v>200</v>
      </c>
      <c r="L384" s="30">
        <v>300</v>
      </c>
      <c r="M384" s="28" t="s">
        <v>265</v>
      </c>
      <c r="Z384" s="18" t="s">
        <v>427</v>
      </c>
      <c r="AA384" s="14" t="s">
        <v>1026</v>
      </c>
    </row>
    <row r="385" spans="1:27" ht="12" customHeight="1" x14ac:dyDescent="0.2">
      <c r="A385" s="25">
        <v>383</v>
      </c>
      <c r="B385" s="25">
        <v>2019</v>
      </c>
      <c r="C385" s="25" t="s">
        <v>33</v>
      </c>
      <c r="D385" s="26" t="s">
        <v>28</v>
      </c>
      <c r="E385" s="27" t="str">
        <f t="shared" si="5"/>
        <v>Domaine Albert Bichot (Long-Depaquit), Chablis Grand Cru, Vaudesir - In Bond</v>
      </c>
      <c r="F385" s="28" t="s">
        <v>143</v>
      </c>
      <c r="G385" s="26" t="s">
        <v>15</v>
      </c>
      <c r="H385" s="29">
        <v>6</v>
      </c>
      <c r="I385" s="26" t="s">
        <v>22</v>
      </c>
      <c r="J385" s="26" t="s">
        <v>21</v>
      </c>
      <c r="K385" s="30">
        <v>200</v>
      </c>
      <c r="L385" s="30">
        <v>250</v>
      </c>
      <c r="M385" s="31"/>
      <c r="Z385" s="18" t="s">
        <v>435</v>
      </c>
      <c r="AA385" s="14" t="s">
        <v>1027</v>
      </c>
    </row>
    <row r="386" spans="1:27" ht="12" customHeight="1" x14ac:dyDescent="0.2">
      <c r="A386" s="25">
        <v>384</v>
      </c>
      <c r="B386" s="25">
        <v>2019</v>
      </c>
      <c r="C386" s="25" t="s">
        <v>33</v>
      </c>
      <c r="D386" s="26" t="s">
        <v>28</v>
      </c>
      <c r="E386" s="27" t="str">
        <f t="shared" si="5"/>
        <v>Olivier Leflaive, Saint-Aubin Premier Cru, En Remilly Blanc</v>
      </c>
      <c r="F386" s="28" t="s">
        <v>136</v>
      </c>
      <c r="G386" s="26" t="s">
        <v>15</v>
      </c>
      <c r="H386" s="29">
        <v>12</v>
      </c>
      <c r="I386" s="26" t="s">
        <v>22</v>
      </c>
      <c r="J386" s="26" t="s">
        <v>17</v>
      </c>
      <c r="K386" s="30">
        <v>260</v>
      </c>
      <c r="L386" s="30">
        <v>320</v>
      </c>
      <c r="M386" s="28" t="s">
        <v>265</v>
      </c>
      <c r="Z386" s="18" t="s">
        <v>436</v>
      </c>
      <c r="AA386" s="14" t="s">
        <v>1028</v>
      </c>
    </row>
    <row r="387" spans="1:27" ht="12" customHeight="1" x14ac:dyDescent="0.2">
      <c r="A387" s="25">
        <v>385</v>
      </c>
      <c r="B387" s="25">
        <v>2019</v>
      </c>
      <c r="C387" s="25" t="s">
        <v>33</v>
      </c>
      <c r="D387" s="26" t="s">
        <v>28</v>
      </c>
      <c r="E387" s="27" t="str">
        <f t="shared" si="5"/>
        <v>Olivier Leflaive, Rully Premier Cru, Vauvry</v>
      </c>
      <c r="F387" s="28" t="s">
        <v>136</v>
      </c>
      <c r="G387" s="26" t="s">
        <v>15</v>
      </c>
      <c r="H387" s="29">
        <v>12</v>
      </c>
      <c r="I387" s="26" t="s">
        <v>22</v>
      </c>
      <c r="J387" s="26" t="s">
        <v>17</v>
      </c>
      <c r="K387" s="30">
        <v>260</v>
      </c>
      <c r="L387" s="30">
        <v>320</v>
      </c>
      <c r="M387" s="28" t="s">
        <v>265</v>
      </c>
      <c r="Z387" s="18" t="s">
        <v>423</v>
      </c>
      <c r="AA387" s="14" t="s">
        <v>1029</v>
      </c>
    </row>
    <row r="388" spans="1:27" ht="12" customHeight="1" x14ac:dyDescent="0.2">
      <c r="A388" s="25">
        <v>386</v>
      </c>
      <c r="B388" s="25">
        <v>2019</v>
      </c>
      <c r="C388" s="25" t="s">
        <v>33</v>
      </c>
      <c r="D388" s="26" t="s">
        <v>28</v>
      </c>
      <c r="E388" s="27" t="str">
        <f t="shared" ref="E388:E451" si="6">HYPERLINK(AA388,Z388)</f>
        <v>Olivier Leflaive, Auxey-Duresses, La Macabree</v>
      </c>
      <c r="F388" s="28" t="s">
        <v>136</v>
      </c>
      <c r="G388" s="26" t="s">
        <v>15</v>
      </c>
      <c r="H388" s="29">
        <v>12</v>
      </c>
      <c r="I388" s="26" t="s">
        <v>22</v>
      </c>
      <c r="J388" s="26" t="s">
        <v>17</v>
      </c>
      <c r="K388" s="30">
        <v>220</v>
      </c>
      <c r="L388" s="30">
        <v>320</v>
      </c>
      <c r="M388" s="28" t="s">
        <v>265</v>
      </c>
      <c r="Z388" s="18" t="s">
        <v>430</v>
      </c>
      <c r="AA388" s="14" t="s">
        <v>1030</v>
      </c>
    </row>
    <row r="389" spans="1:27" ht="12" customHeight="1" x14ac:dyDescent="0.2">
      <c r="A389" s="25">
        <v>387</v>
      </c>
      <c r="B389" s="25">
        <v>2019</v>
      </c>
      <c r="C389" s="25" t="s">
        <v>33</v>
      </c>
      <c r="D389" s="26" t="s">
        <v>28</v>
      </c>
      <c r="E389" s="27" t="str">
        <f t="shared" si="6"/>
        <v>Matrot, Meursault, Blanc</v>
      </c>
      <c r="F389" s="28" t="s">
        <v>141</v>
      </c>
      <c r="G389" s="26" t="s">
        <v>15</v>
      </c>
      <c r="H389" s="29">
        <v>12</v>
      </c>
      <c r="I389" s="26" t="s">
        <v>22</v>
      </c>
      <c r="J389" s="26" t="s">
        <v>17</v>
      </c>
      <c r="K389" s="30">
        <v>220</v>
      </c>
      <c r="L389" s="30">
        <v>320</v>
      </c>
      <c r="M389" s="28" t="s">
        <v>265</v>
      </c>
      <c r="Z389" s="18" t="s">
        <v>429</v>
      </c>
      <c r="AA389" s="14" t="s">
        <v>1031</v>
      </c>
    </row>
    <row r="390" spans="1:27" ht="12" customHeight="1" x14ac:dyDescent="0.2">
      <c r="A390" s="25">
        <v>388</v>
      </c>
      <c r="B390" s="25">
        <v>2019</v>
      </c>
      <c r="C390" s="25" t="s">
        <v>33</v>
      </c>
      <c r="D390" s="26" t="s">
        <v>28</v>
      </c>
      <c r="E390" s="27" t="str">
        <f t="shared" si="6"/>
        <v>Olivier Leflaive, Chassagne-Montrachet, Blanchot Blanc</v>
      </c>
      <c r="F390" s="28" t="s">
        <v>136</v>
      </c>
      <c r="G390" s="26" t="s">
        <v>15</v>
      </c>
      <c r="H390" s="29">
        <v>6</v>
      </c>
      <c r="I390" s="26" t="s">
        <v>22</v>
      </c>
      <c r="J390" s="26" t="s">
        <v>17</v>
      </c>
      <c r="K390" s="30">
        <v>280</v>
      </c>
      <c r="L390" s="30">
        <v>380</v>
      </c>
      <c r="M390" s="28" t="s">
        <v>265</v>
      </c>
      <c r="Z390" s="18" t="s">
        <v>425</v>
      </c>
      <c r="AA390" s="14" t="s">
        <v>1032</v>
      </c>
    </row>
    <row r="391" spans="1:27" ht="12" customHeight="1" x14ac:dyDescent="0.2">
      <c r="A391" s="25">
        <v>389</v>
      </c>
      <c r="B391" s="25">
        <v>2019</v>
      </c>
      <c r="C391" s="25" t="s">
        <v>33</v>
      </c>
      <c r="D391" s="26" t="s">
        <v>28</v>
      </c>
      <c r="E391" s="27" t="str">
        <f t="shared" si="6"/>
        <v>Francois Carillon, Chassagne-Montrachet</v>
      </c>
      <c r="F391" s="28" t="s">
        <v>137</v>
      </c>
      <c r="G391" s="26" t="s">
        <v>15</v>
      </c>
      <c r="H391" s="29">
        <v>6</v>
      </c>
      <c r="I391" s="26" t="s">
        <v>22</v>
      </c>
      <c r="J391" s="26" t="s">
        <v>17</v>
      </c>
      <c r="K391" s="30">
        <v>150</v>
      </c>
      <c r="L391" s="30">
        <v>250</v>
      </c>
      <c r="M391" s="28" t="s">
        <v>265</v>
      </c>
      <c r="Z391" s="18" t="s">
        <v>414</v>
      </c>
      <c r="AA391" s="14" t="s">
        <v>1033</v>
      </c>
    </row>
    <row r="392" spans="1:27" ht="12" customHeight="1" x14ac:dyDescent="0.2">
      <c r="A392" s="25">
        <v>390</v>
      </c>
      <c r="B392" s="25">
        <v>2019</v>
      </c>
      <c r="C392" s="25" t="s">
        <v>33</v>
      </c>
      <c r="D392" s="26" t="s">
        <v>28</v>
      </c>
      <c r="E392" s="27" t="str">
        <f t="shared" si="6"/>
        <v>Olivier Leflaive, Bourgogne, Setilles Blanc</v>
      </c>
      <c r="F392" s="28" t="s">
        <v>136</v>
      </c>
      <c r="G392" s="26" t="s">
        <v>15</v>
      </c>
      <c r="H392" s="29">
        <v>12</v>
      </c>
      <c r="I392" s="26" t="s">
        <v>22</v>
      </c>
      <c r="J392" s="26" t="s">
        <v>17</v>
      </c>
      <c r="K392" s="30">
        <v>220</v>
      </c>
      <c r="L392" s="30">
        <v>320</v>
      </c>
      <c r="M392" s="28" t="s">
        <v>265</v>
      </c>
      <c r="Z392" s="18" t="s">
        <v>421</v>
      </c>
      <c r="AA392" s="14" t="s">
        <v>1034</v>
      </c>
    </row>
    <row r="393" spans="1:27" ht="12" customHeight="1" x14ac:dyDescent="0.2">
      <c r="A393" s="25">
        <v>391</v>
      </c>
      <c r="B393" s="25">
        <v>2019</v>
      </c>
      <c r="C393" s="25" t="s">
        <v>33</v>
      </c>
      <c r="D393" s="26" t="s">
        <v>28</v>
      </c>
      <c r="E393" s="27" t="str">
        <f t="shared" si="6"/>
        <v>Patrick Javillier, Bourgogne, Cote d'Or Cuvee des Forgets</v>
      </c>
      <c r="F393" s="28" t="s">
        <v>140</v>
      </c>
      <c r="G393" s="26" t="s">
        <v>15</v>
      </c>
      <c r="H393" s="29">
        <v>12</v>
      </c>
      <c r="I393" s="26" t="s">
        <v>22</v>
      </c>
      <c r="J393" s="26" t="s">
        <v>17</v>
      </c>
      <c r="K393" s="30">
        <v>220</v>
      </c>
      <c r="L393" s="30">
        <v>320</v>
      </c>
      <c r="M393" s="28" t="s">
        <v>265</v>
      </c>
      <c r="Z393" s="18" t="s">
        <v>422</v>
      </c>
      <c r="AA393" s="14" t="s">
        <v>1035</v>
      </c>
    </row>
    <row r="394" spans="1:27" ht="12" customHeight="1" x14ac:dyDescent="0.2">
      <c r="A394" s="25">
        <v>392</v>
      </c>
      <c r="B394" s="25">
        <v>2019</v>
      </c>
      <c r="C394" s="25" t="s">
        <v>33</v>
      </c>
      <c r="D394" s="26" t="s">
        <v>28</v>
      </c>
      <c r="E394" s="27" t="str">
        <f t="shared" si="6"/>
        <v>Olivier Leflaive, Bourgogne, Setilles Blanc</v>
      </c>
      <c r="F394" s="28" t="s">
        <v>136</v>
      </c>
      <c r="G394" s="26" t="s">
        <v>15</v>
      </c>
      <c r="H394" s="29">
        <v>6</v>
      </c>
      <c r="I394" s="26" t="s">
        <v>22</v>
      </c>
      <c r="J394" s="26" t="s">
        <v>17</v>
      </c>
      <c r="K394" s="30">
        <v>110</v>
      </c>
      <c r="L394" s="30">
        <v>160</v>
      </c>
      <c r="M394" s="28" t="s">
        <v>265</v>
      </c>
      <c r="Z394" s="18" t="s">
        <v>421</v>
      </c>
      <c r="AA394" s="14" t="s">
        <v>1036</v>
      </c>
    </row>
    <row r="395" spans="1:27" ht="12" customHeight="1" x14ac:dyDescent="0.2">
      <c r="A395" s="25">
        <v>393</v>
      </c>
      <c r="B395" s="25">
        <v>2019</v>
      </c>
      <c r="C395" s="25" t="s">
        <v>33</v>
      </c>
      <c r="D395" s="26" t="s">
        <v>28</v>
      </c>
      <c r="E395" s="27" t="str">
        <f t="shared" si="6"/>
        <v>Patrick Javillier, Bourgogne, Oligocene Blanc</v>
      </c>
      <c r="F395" s="28" t="s">
        <v>140</v>
      </c>
      <c r="G395" s="26" t="s">
        <v>15</v>
      </c>
      <c r="H395" s="29">
        <v>12</v>
      </c>
      <c r="I395" s="26" t="s">
        <v>22</v>
      </c>
      <c r="J395" s="26" t="s">
        <v>17</v>
      </c>
      <c r="K395" s="30">
        <v>200</v>
      </c>
      <c r="L395" s="30">
        <v>300</v>
      </c>
      <c r="M395" s="28" t="s">
        <v>265</v>
      </c>
      <c r="Z395" s="18" t="s">
        <v>427</v>
      </c>
      <c r="AA395" s="14" t="s">
        <v>1037</v>
      </c>
    </row>
    <row r="396" spans="1:27" ht="12" customHeight="1" x14ac:dyDescent="0.2">
      <c r="A396" s="25">
        <v>394</v>
      </c>
      <c r="B396" s="25">
        <v>2019</v>
      </c>
      <c r="C396" s="25" t="s">
        <v>33</v>
      </c>
      <c r="D396" s="26" t="s">
        <v>28</v>
      </c>
      <c r="E396" s="27" t="str">
        <f t="shared" si="6"/>
        <v>Matrot, Bourgogne, Chardonnay</v>
      </c>
      <c r="F396" s="28" t="s">
        <v>141</v>
      </c>
      <c r="G396" s="26" t="s">
        <v>15</v>
      </c>
      <c r="H396" s="29">
        <v>12</v>
      </c>
      <c r="I396" s="26" t="s">
        <v>22</v>
      </c>
      <c r="J396" s="26" t="s">
        <v>17</v>
      </c>
      <c r="K396" s="30">
        <v>140</v>
      </c>
      <c r="L396" s="30">
        <v>240</v>
      </c>
      <c r="M396" s="28" t="s">
        <v>265</v>
      </c>
      <c r="Z396" s="18" t="s">
        <v>433</v>
      </c>
      <c r="AA396" s="14" t="s">
        <v>1038</v>
      </c>
    </row>
    <row r="397" spans="1:27" ht="12" customHeight="1" x14ac:dyDescent="0.2">
      <c r="A397" s="25">
        <v>395</v>
      </c>
      <c r="B397" s="25">
        <v>2020</v>
      </c>
      <c r="C397" s="25" t="s">
        <v>33</v>
      </c>
      <c r="D397" s="26" t="s">
        <v>28</v>
      </c>
      <c r="E397" s="27" t="str">
        <f t="shared" si="6"/>
        <v>Samuel Billaud, Chablis Premier Cru, Sechet Vieilles Vignes</v>
      </c>
      <c r="F397" s="28" t="s">
        <v>144</v>
      </c>
      <c r="G397" s="26" t="s">
        <v>15</v>
      </c>
      <c r="H397" s="29">
        <v>12</v>
      </c>
      <c r="I397" s="26" t="s">
        <v>22</v>
      </c>
      <c r="J397" s="26" t="s">
        <v>17</v>
      </c>
      <c r="K397" s="30">
        <v>320</v>
      </c>
      <c r="L397" s="30">
        <v>420</v>
      </c>
      <c r="M397" s="28" t="s">
        <v>265</v>
      </c>
      <c r="Z397" s="18" t="s">
        <v>437</v>
      </c>
      <c r="AA397" s="14" t="s">
        <v>1039</v>
      </c>
    </row>
    <row r="398" spans="1:27" ht="12" customHeight="1" x14ac:dyDescent="0.2">
      <c r="A398" s="25">
        <v>396</v>
      </c>
      <c r="B398" s="25">
        <v>2020</v>
      </c>
      <c r="C398" s="25" t="s">
        <v>33</v>
      </c>
      <c r="D398" s="26" t="s">
        <v>28</v>
      </c>
      <c r="E398" s="27" t="str">
        <f t="shared" si="6"/>
        <v>Olivier Leflaive, Meursault, Blanc</v>
      </c>
      <c r="F398" s="28" t="s">
        <v>136</v>
      </c>
      <c r="G398" s="26" t="s">
        <v>15</v>
      </c>
      <c r="H398" s="29">
        <v>6</v>
      </c>
      <c r="I398" s="26" t="s">
        <v>22</v>
      </c>
      <c r="J398" s="26" t="s">
        <v>17</v>
      </c>
      <c r="K398" s="30">
        <v>320</v>
      </c>
      <c r="L398" s="30">
        <v>400</v>
      </c>
      <c r="M398" s="28" t="s">
        <v>265</v>
      </c>
      <c r="Z398" s="18" t="s">
        <v>416</v>
      </c>
      <c r="AA398" s="14" t="s">
        <v>1040</v>
      </c>
    </row>
    <row r="399" spans="1:27" ht="12" customHeight="1" x14ac:dyDescent="0.2">
      <c r="A399" s="25">
        <v>397</v>
      </c>
      <c r="B399" s="25">
        <v>2020</v>
      </c>
      <c r="C399" s="25" t="s">
        <v>33</v>
      </c>
      <c r="D399" s="26" t="s">
        <v>28</v>
      </c>
      <c r="E399" s="27" t="str">
        <f t="shared" si="6"/>
        <v>Domaine Jean Vaudoisey, Meursault, Les Corbins</v>
      </c>
      <c r="F399" s="28" t="s">
        <v>145</v>
      </c>
      <c r="G399" s="26" t="s">
        <v>15</v>
      </c>
      <c r="H399" s="29">
        <v>12</v>
      </c>
      <c r="I399" s="26" t="s">
        <v>22</v>
      </c>
      <c r="J399" s="26" t="s">
        <v>17</v>
      </c>
      <c r="K399" s="30">
        <v>200</v>
      </c>
      <c r="L399" s="30">
        <v>300</v>
      </c>
      <c r="M399" s="28" t="s">
        <v>265</v>
      </c>
      <c r="Z399" s="18" t="s">
        <v>438</v>
      </c>
      <c r="AA399" s="14" t="s">
        <v>1041</v>
      </c>
    </row>
    <row r="400" spans="1:27" ht="12" customHeight="1" x14ac:dyDescent="0.2">
      <c r="A400" s="25">
        <v>398</v>
      </c>
      <c r="B400" s="25">
        <v>2020</v>
      </c>
      <c r="C400" s="25" t="s">
        <v>33</v>
      </c>
      <c r="D400" s="26" t="s">
        <v>28</v>
      </c>
      <c r="E400" s="27" t="str">
        <f t="shared" si="6"/>
        <v>Matrot, Meursault, Blanc</v>
      </c>
      <c r="F400" s="28" t="s">
        <v>141</v>
      </c>
      <c r="G400" s="26" t="s">
        <v>15</v>
      </c>
      <c r="H400" s="29">
        <v>12</v>
      </c>
      <c r="I400" s="26" t="s">
        <v>22</v>
      </c>
      <c r="J400" s="26" t="s">
        <v>17</v>
      </c>
      <c r="K400" s="30">
        <v>240</v>
      </c>
      <c r="L400" s="30">
        <v>340</v>
      </c>
      <c r="M400" s="28" t="s">
        <v>265</v>
      </c>
      <c r="Z400" s="18" t="s">
        <v>429</v>
      </c>
      <c r="AA400" s="14" t="s">
        <v>1042</v>
      </c>
    </row>
    <row r="401" spans="1:27" ht="12" customHeight="1" x14ac:dyDescent="0.2">
      <c r="A401" s="25">
        <v>399</v>
      </c>
      <c r="B401" s="25">
        <v>2020</v>
      </c>
      <c r="C401" s="25" t="s">
        <v>33</v>
      </c>
      <c r="D401" s="26" t="s">
        <v>28</v>
      </c>
      <c r="E401" s="27" t="str">
        <f t="shared" si="6"/>
        <v>Patrick Javillier, Bourgogne, Oligocene Blanc</v>
      </c>
      <c r="F401" s="28" t="s">
        <v>140</v>
      </c>
      <c r="G401" s="26" t="s">
        <v>15</v>
      </c>
      <c r="H401" s="29">
        <v>6</v>
      </c>
      <c r="I401" s="26" t="s">
        <v>22</v>
      </c>
      <c r="J401" s="26" t="s">
        <v>17</v>
      </c>
      <c r="K401" s="30">
        <v>140</v>
      </c>
      <c r="L401" s="30">
        <v>200</v>
      </c>
      <c r="M401" s="28" t="s">
        <v>265</v>
      </c>
      <c r="Z401" s="18" t="s">
        <v>427</v>
      </c>
      <c r="AA401" s="14" t="s">
        <v>1043</v>
      </c>
    </row>
    <row r="402" spans="1:27" ht="12" customHeight="1" x14ac:dyDescent="0.2">
      <c r="A402" s="25">
        <v>400</v>
      </c>
      <c r="B402" s="25">
        <v>2020</v>
      </c>
      <c r="C402" s="25" t="s">
        <v>33</v>
      </c>
      <c r="D402" s="26" t="s">
        <v>28</v>
      </c>
      <c r="E402" s="27" t="str">
        <f t="shared" si="6"/>
        <v>Patrick Javillier, Bourgogne, Cote d'Or Cuvee des Forgets</v>
      </c>
      <c r="F402" s="28" t="s">
        <v>140</v>
      </c>
      <c r="G402" s="26" t="s">
        <v>15</v>
      </c>
      <c r="H402" s="29">
        <v>12</v>
      </c>
      <c r="I402" s="26" t="s">
        <v>22</v>
      </c>
      <c r="J402" s="26" t="s">
        <v>17</v>
      </c>
      <c r="K402" s="30">
        <v>200</v>
      </c>
      <c r="L402" s="30">
        <v>300</v>
      </c>
      <c r="M402" s="28" t="s">
        <v>265</v>
      </c>
      <c r="Z402" s="18" t="s">
        <v>422</v>
      </c>
      <c r="AA402" s="14" t="s">
        <v>1044</v>
      </c>
    </row>
    <row r="403" spans="1:27" ht="12" customHeight="1" x14ac:dyDescent="0.2">
      <c r="A403" s="25">
        <v>401</v>
      </c>
      <c r="B403" s="25">
        <v>2020</v>
      </c>
      <c r="C403" s="25" t="s">
        <v>33</v>
      </c>
      <c r="D403" s="26" t="s">
        <v>28</v>
      </c>
      <c r="E403" s="27" t="str">
        <f t="shared" si="6"/>
        <v>Matrot, Bourgogne, Chardonnay</v>
      </c>
      <c r="F403" s="28" t="s">
        <v>141</v>
      </c>
      <c r="G403" s="26" t="s">
        <v>15</v>
      </c>
      <c r="H403" s="29">
        <v>12</v>
      </c>
      <c r="I403" s="26" t="s">
        <v>22</v>
      </c>
      <c r="J403" s="26" t="s">
        <v>17</v>
      </c>
      <c r="K403" s="30">
        <v>140</v>
      </c>
      <c r="L403" s="30">
        <v>240</v>
      </c>
      <c r="M403" s="28" t="s">
        <v>265</v>
      </c>
      <c r="Z403" s="18" t="s">
        <v>433</v>
      </c>
      <c r="AA403" s="14" t="s">
        <v>1045</v>
      </c>
    </row>
    <row r="404" spans="1:27" ht="12" customHeight="1" x14ac:dyDescent="0.2">
      <c r="A404" s="25">
        <v>402</v>
      </c>
      <c r="B404" s="25">
        <v>2020</v>
      </c>
      <c r="C404" s="25" t="s">
        <v>33</v>
      </c>
      <c r="D404" s="26" t="s">
        <v>28</v>
      </c>
      <c r="E404" s="27" t="str">
        <f t="shared" si="6"/>
        <v>Matrot, Bourgogne, Chardonnay</v>
      </c>
      <c r="F404" s="28" t="s">
        <v>141</v>
      </c>
      <c r="G404" s="26" t="s">
        <v>15</v>
      </c>
      <c r="H404" s="29">
        <v>6</v>
      </c>
      <c r="I404" s="26" t="s">
        <v>22</v>
      </c>
      <c r="J404" s="26" t="s">
        <v>17</v>
      </c>
      <c r="K404" s="30">
        <v>70</v>
      </c>
      <c r="L404" s="30">
        <v>120</v>
      </c>
      <c r="M404" s="28" t="s">
        <v>265</v>
      </c>
      <c r="Z404" s="18" t="s">
        <v>433</v>
      </c>
      <c r="AA404" s="14" t="s">
        <v>1046</v>
      </c>
    </row>
    <row r="405" spans="1:27" ht="12" customHeight="1" x14ac:dyDescent="0.2">
      <c r="A405" s="25">
        <v>403</v>
      </c>
      <c r="B405" s="25">
        <v>2021</v>
      </c>
      <c r="C405" s="25" t="s">
        <v>33</v>
      </c>
      <c r="D405" s="26" t="s">
        <v>28</v>
      </c>
      <c r="E405" s="27" t="str">
        <f t="shared" si="6"/>
        <v>Domaine Jean Vaudoisey, Meursault, Les Corbins</v>
      </c>
      <c r="F405" s="28" t="s">
        <v>145</v>
      </c>
      <c r="G405" s="26" t="s">
        <v>15</v>
      </c>
      <c r="H405" s="29">
        <v>12</v>
      </c>
      <c r="I405" s="26" t="s">
        <v>22</v>
      </c>
      <c r="J405" s="26" t="s">
        <v>17</v>
      </c>
      <c r="K405" s="30">
        <v>200</v>
      </c>
      <c r="L405" s="30">
        <v>300</v>
      </c>
      <c r="M405" s="28" t="s">
        <v>265</v>
      </c>
      <c r="Z405" s="18" t="s">
        <v>438</v>
      </c>
      <c r="AA405" s="14" t="s">
        <v>1047</v>
      </c>
    </row>
    <row r="406" spans="1:27" ht="12" customHeight="1" x14ac:dyDescent="0.2">
      <c r="A406" s="25">
        <v>404</v>
      </c>
      <c r="B406" s="25">
        <v>2021</v>
      </c>
      <c r="C406" s="25" t="s">
        <v>33</v>
      </c>
      <c r="D406" s="26" t="s">
        <v>28</v>
      </c>
      <c r="E406" s="27" t="str">
        <f t="shared" si="6"/>
        <v>Matrot, Meursault, Blanc</v>
      </c>
      <c r="F406" s="28" t="s">
        <v>141</v>
      </c>
      <c r="G406" s="26" t="s">
        <v>15</v>
      </c>
      <c r="H406" s="29">
        <v>12</v>
      </c>
      <c r="I406" s="26" t="s">
        <v>22</v>
      </c>
      <c r="J406" s="26" t="s">
        <v>17</v>
      </c>
      <c r="K406" s="30">
        <v>140</v>
      </c>
      <c r="L406" s="30">
        <v>240</v>
      </c>
      <c r="M406" s="28" t="s">
        <v>265</v>
      </c>
      <c r="Z406" s="18" t="s">
        <v>429</v>
      </c>
      <c r="AA406" s="14" t="s">
        <v>1048</v>
      </c>
    </row>
    <row r="407" spans="1:27" ht="12" customHeight="1" x14ac:dyDescent="0.2">
      <c r="A407" s="25">
        <v>405</v>
      </c>
      <c r="B407" s="25">
        <v>2021</v>
      </c>
      <c r="C407" s="25" t="s">
        <v>33</v>
      </c>
      <c r="D407" s="26" t="s">
        <v>28</v>
      </c>
      <c r="E407" s="27" t="str">
        <f t="shared" si="6"/>
        <v>Matrot, Bourgogne, Chardonnay</v>
      </c>
      <c r="F407" s="28" t="s">
        <v>141</v>
      </c>
      <c r="G407" s="26" t="s">
        <v>15</v>
      </c>
      <c r="H407" s="29">
        <v>12</v>
      </c>
      <c r="I407" s="26" t="s">
        <v>22</v>
      </c>
      <c r="J407" s="26" t="s">
        <v>17</v>
      </c>
      <c r="K407" s="30">
        <v>140</v>
      </c>
      <c r="L407" s="30">
        <v>240</v>
      </c>
      <c r="M407" s="28" t="s">
        <v>265</v>
      </c>
      <c r="Z407" s="18" t="s">
        <v>433</v>
      </c>
      <c r="AA407" s="14" t="s">
        <v>1049</v>
      </c>
    </row>
    <row r="408" spans="1:27" ht="12" customHeight="1" x14ac:dyDescent="0.2">
      <c r="A408" s="25">
        <v>406</v>
      </c>
      <c r="B408" s="25">
        <v>2022</v>
      </c>
      <c r="C408" s="25" t="s">
        <v>33</v>
      </c>
      <c r="D408" s="26" t="s">
        <v>28</v>
      </c>
      <c r="E408" s="27" t="str">
        <f t="shared" si="6"/>
        <v>Matrot, Meursault, Blanc</v>
      </c>
      <c r="F408" s="28" t="s">
        <v>141</v>
      </c>
      <c r="G408" s="26" t="s">
        <v>15</v>
      </c>
      <c r="H408" s="29">
        <v>12</v>
      </c>
      <c r="I408" s="26" t="s">
        <v>22</v>
      </c>
      <c r="J408" s="26" t="s">
        <v>17</v>
      </c>
      <c r="K408" s="30">
        <v>220</v>
      </c>
      <c r="L408" s="30">
        <v>320</v>
      </c>
      <c r="M408" s="28" t="s">
        <v>265</v>
      </c>
      <c r="Z408" s="18" t="s">
        <v>429</v>
      </c>
      <c r="AA408" s="14" t="s">
        <v>1050</v>
      </c>
    </row>
    <row r="409" spans="1:27" ht="12" customHeight="1" x14ac:dyDescent="0.2">
      <c r="A409" s="25">
        <v>407</v>
      </c>
      <c r="B409" s="25">
        <v>2022</v>
      </c>
      <c r="C409" s="25" t="s">
        <v>33</v>
      </c>
      <c r="D409" s="26" t="s">
        <v>28</v>
      </c>
      <c r="E409" s="27" t="str">
        <f t="shared" si="6"/>
        <v>Matrot, Bourgogne, Chardonnay</v>
      </c>
      <c r="F409" s="28" t="s">
        <v>141</v>
      </c>
      <c r="G409" s="26" t="s">
        <v>15</v>
      </c>
      <c r="H409" s="29">
        <v>12</v>
      </c>
      <c r="I409" s="26" t="s">
        <v>22</v>
      </c>
      <c r="J409" s="26" t="s">
        <v>17</v>
      </c>
      <c r="K409" s="30">
        <v>140</v>
      </c>
      <c r="L409" s="30">
        <v>240</v>
      </c>
      <c r="M409" s="28" t="s">
        <v>265</v>
      </c>
      <c r="Z409" s="18" t="s">
        <v>433</v>
      </c>
      <c r="AA409" s="14" t="s">
        <v>1051</v>
      </c>
    </row>
    <row r="410" spans="1:27" ht="12" customHeight="1" x14ac:dyDescent="0.2">
      <c r="A410" s="25">
        <v>408</v>
      </c>
      <c r="B410" s="25">
        <v>2022</v>
      </c>
      <c r="C410" s="25" t="s">
        <v>33</v>
      </c>
      <c r="D410" s="26" t="s">
        <v>28</v>
      </c>
      <c r="E410" s="27" t="str">
        <f t="shared" si="6"/>
        <v>Francois Carillon, Macon, Ige</v>
      </c>
      <c r="F410" s="28" t="s">
        <v>137</v>
      </c>
      <c r="G410" s="26" t="s">
        <v>15</v>
      </c>
      <c r="H410" s="29">
        <v>6</v>
      </c>
      <c r="I410" s="26" t="s">
        <v>22</v>
      </c>
      <c r="J410" s="26" t="s">
        <v>17</v>
      </c>
      <c r="K410" s="30">
        <v>100</v>
      </c>
      <c r="L410" s="30">
        <v>150</v>
      </c>
      <c r="M410" s="28" t="s">
        <v>265</v>
      </c>
      <c r="Z410" s="18" t="s">
        <v>439</v>
      </c>
      <c r="AA410" s="14" t="s">
        <v>1052</v>
      </c>
    </row>
    <row r="411" spans="1:27" ht="12" customHeight="1" x14ac:dyDescent="0.2">
      <c r="A411" s="25">
        <v>409</v>
      </c>
      <c r="B411" s="25">
        <v>1990</v>
      </c>
      <c r="C411" s="25" t="s">
        <v>33</v>
      </c>
      <c r="D411" s="26" t="s">
        <v>14</v>
      </c>
      <c r="E411" s="27" t="str">
        <f t="shared" si="6"/>
        <v>Domaine Dujac, Clos de la Roche Grand Cru</v>
      </c>
      <c r="F411" s="28" t="s">
        <v>146</v>
      </c>
      <c r="G411" s="26" t="s">
        <v>15</v>
      </c>
      <c r="H411" s="29">
        <v>1</v>
      </c>
      <c r="I411" s="26" t="s">
        <v>16</v>
      </c>
      <c r="J411" s="26" t="s">
        <v>17</v>
      </c>
      <c r="K411" s="30">
        <v>1500</v>
      </c>
      <c r="L411" s="30">
        <v>2000</v>
      </c>
      <c r="M411" s="28" t="s">
        <v>266</v>
      </c>
      <c r="Z411" s="18" t="s">
        <v>440</v>
      </c>
      <c r="AA411" s="14" t="s">
        <v>1053</v>
      </c>
    </row>
    <row r="412" spans="1:27" ht="12" customHeight="1" x14ac:dyDescent="0.2">
      <c r="A412" s="25">
        <v>410</v>
      </c>
      <c r="B412" s="25">
        <v>1993</v>
      </c>
      <c r="C412" s="25" t="s">
        <v>33</v>
      </c>
      <c r="D412" s="26" t="s">
        <v>14</v>
      </c>
      <c r="E412" s="27" t="str">
        <f t="shared" si="6"/>
        <v>Domaine Dujac, Clos de la Roche Grand Cru</v>
      </c>
      <c r="F412" s="28" t="s">
        <v>146</v>
      </c>
      <c r="G412" s="26" t="s">
        <v>15</v>
      </c>
      <c r="H412" s="29">
        <v>4</v>
      </c>
      <c r="I412" s="26" t="s">
        <v>16</v>
      </c>
      <c r="J412" s="26" t="s">
        <v>17</v>
      </c>
      <c r="K412" s="30">
        <v>4000</v>
      </c>
      <c r="L412" s="30">
        <v>6000</v>
      </c>
      <c r="M412" s="28" t="s">
        <v>267</v>
      </c>
      <c r="Z412" s="18" t="s">
        <v>440</v>
      </c>
      <c r="AA412" s="14" t="s">
        <v>1054</v>
      </c>
    </row>
    <row r="413" spans="1:27" ht="12" customHeight="1" x14ac:dyDescent="0.2">
      <c r="A413" s="25">
        <v>411</v>
      </c>
      <c r="B413" s="25">
        <v>1993</v>
      </c>
      <c r="C413" s="25" t="s">
        <v>33</v>
      </c>
      <c r="D413" s="26" t="s">
        <v>14</v>
      </c>
      <c r="E413" s="27" t="str">
        <f t="shared" si="6"/>
        <v>Domaine Dujac, Clos de la Roche Grand Cru</v>
      </c>
      <c r="F413" s="28" t="s">
        <v>146</v>
      </c>
      <c r="G413" s="26" t="s">
        <v>15</v>
      </c>
      <c r="H413" s="29">
        <v>2</v>
      </c>
      <c r="I413" s="26" t="s">
        <v>16</v>
      </c>
      <c r="J413" s="26" t="s">
        <v>17</v>
      </c>
      <c r="K413" s="30">
        <v>2000</v>
      </c>
      <c r="L413" s="30">
        <v>3000</v>
      </c>
      <c r="M413" s="28" t="s">
        <v>267</v>
      </c>
      <c r="Z413" s="18" t="s">
        <v>440</v>
      </c>
      <c r="AA413" s="14" t="s">
        <v>1055</v>
      </c>
    </row>
    <row r="414" spans="1:27" ht="12" customHeight="1" x14ac:dyDescent="0.2">
      <c r="A414" s="25">
        <v>412</v>
      </c>
      <c r="B414" s="25">
        <v>1993</v>
      </c>
      <c r="C414" s="25" t="s">
        <v>33</v>
      </c>
      <c r="D414" s="26" t="s">
        <v>14</v>
      </c>
      <c r="E414" s="27" t="str">
        <f t="shared" si="6"/>
        <v>Domaine Dujac, Clos Saint-Denis Grand Cru</v>
      </c>
      <c r="F414" s="28" t="s">
        <v>146</v>
      </c>
      <c r="G414" s="26" t="s">
        <v>15</v>
      </c>
      <c r="H414" s="29">
        <v>2</v>
      </c>
      <c r="I414" s="26" t="s">
        <v>16</v>
      </c>
      <c r="J414" s="26" t="s">
        <v>17</v>
      </c>
      <c r="K414" s="30">
        <v>1300</v>
      </c>
      <c r="L414" s="30">
        <v>1800</v>
      </c>
      <c r="M414" s="28" t="s">
        <v>267</v>
      </c>
      <c r="Z414" s="18" t="s">
        <v>441</v>
      </c>
      <c r="AA414" s="14" t="s">
        <v>1056</v>
      </c>
    </row>
    <row r="415" spans="1:27" ht="12" customHeight="1" x14ac:dyDescent="0.2">
      <c r="A415" s="25">
        <v>413</v>
      </c>
      <c r="B415" s="25">
        <v>1993</v>
      </c>
      <c r="C415" s="25" t="s">
        <v>33</v>
      </c>
      <c r="D415" s="26" t="s">
        <v>14</v>
      </c>
      <c r="E415" s="27" t="str">
        <f t="shared" si="6"/>
        <v>Domaine Dujac, Clos Saint-Denis Grand Cru</v>
      </c>
      <c r="F415" s="28" t="s">
        <v>146</v>
      </c>
      <c r="G415" s="26" t="s">
        <v>15</v>
      </c>
      <c r="H415" s="29">
        <v>2</v>
      </c>
      <c r="I415" s="26" t="s">
        <v>16</v>
      </c>
      <c r="J415" s="26" t="s">
        <v>17</v>
      </c>
      <c r="K415" s="30">
        <v>1300</v>
      </c>
      <c r="L415" s="30">
        <v>1800</v>
      </c>
      <c r="M415" s="28" t="s">
        <v>267</v>
      </c>
      <c r="Z415" s="18" t="s">
        <v>441</v>
      </c>
      <c r="AA415" s="14" t="s">
        <v>1057</v>
      </c>
    </row>
    <row r="416" spans="1:27" ht="12" customHeight="1" x14ac:dyDescent="0.2">
      <c r="A416" s="25">
        <v>414</v>
      </c>
      <c r="B416" s="25">
        <v>1994</v>
      </c>
      <c r="C416" s="25" t="s">
        <v>33</v>
      </c>
      <c r="D416" s="26" t="s">
        <v>14</v>
      </c>
      <c r="E416" s="27" t="str">
        <f t="shared" si="6"/>
        <v>Domaine Dujac, Clos de la Roche Grand Cru</v>
      </c>
      <c r="F416" s="28" t="s">
        <v>146</v>
      </c>
      <c r="G416" s="26" t="s">
        <v>15</v>
      </c>
      <c r="H416" s="29">
        <v>1</v>
      </c>
      <c r="I416" s="26" t="s">
        <v>16</v>
      </c>
      <c r="J416" s="26" t="s">
        <v>17</v>
      </c>
      <c r="K416" s="30">
        <v>500</v>
      </c>
      <c r="L416" s="30">
        <v>800</v>
      </c>
      <c r="M416" s="28" t="s">
        <v>268</v>
      </c>
      <c r="Z416" s="18" t="s">
        <v>440</v>
      </c>
      <c r="AA416" s="14" t="s">
        <v>1058</v>
      </c>
    </row>
    <row r="417" spans="1:27" ht="12" customHeight="1" x14ac:dyDescent="0.2">
      <c r="A417" s="25">
        <v>415</v>
      </c>
      <c r="B417" s="25">
        <v>1995</v>
      </c>
      <c r="C417" s="25" t="s">
        <v>33</v>
      </c>
      <c r="D417" s="26" t="s">
        <v>14</v>
      </c>
      <c r="E417" s="27" t="str">
        <f t="shared" si="6"/>
        <v>Domaine Dujac, Clos de la Roche Grand Cru</v>
      </c>
      <c r="F417" s="28" t="s">
        <v>146</v>
      </c>
      <c r="G417" s="26" t="s">
        <v>15</v>
      </c>
      <c r="H417" s="29">
        <v>3</v>
      </c>
      <c r="I417" s="26" t="s">
        <v>16</v>
      </c>
      <c r="J417" s="26" t="s">
        <v>17</v>
      </c>
      <c r="K417" s="30">
        <v>1800</v>
      </c>
      <c r="L417" s="30">
        <v>2700</v>
      </c>
      <c r="M417" s="28" t="s">
        <v>267</v>
      </c>
      <c r="Z417" s="18" t="s">
        <v>440</v>
      </c>
      <c r="AA417" s="14" t="s">
        <v>1059</v>
      </c>
    </row>
    <row r="418" spans="1:27" ht="12" customHeight="1" x14ac:dyDescent="0.2">
      <c r="A418" s="25">
        <v>416</v>
      </c>
      <c r="B418" s="25">
        <v>1995</v>
      </c>
      <c r="C418" s="25" t="s">
        <v>33</v>
      </c>
      <c r="D418" s="26" t="s">
        <v>14</v>
      </c>
      <c r="E418" s="27" t="str">
        <f t="shared" si="6"/>
        <v>Domaine Dujac, Clos de la Roche Grand Cru</v>
      </c>
      <c r="F418" s="28" t="s">
        <v>146</v>
      </c>
      <c r="G418" s="26" t="s">
        <v>15</v>
      </c>
      <c r="H418" s="29">
        <v>2</v>
      </c>
      <c r="I418" s="26" t="s">
        <v>16</v>
      </c>
      <c r="J418" s="26" t="s">
        <v>17</v>
      </c>
      <c r="K418" s="30">
        <v>1200</v>
      </c>
      <c r="L418" s="30">
        <v>1800</v>
      </c>
      <c r="M418" s="28" t="s">
        <v>267</v>
      </c>
      <c r="Z418" s="18" t="s">
        <v>440</v>
      </c>
      <c r="AA418" s="14" t="s">
        <v>1060</v>
      </c>
    </row>
    <row r="419" spans="1:27" ht="12" customHeight="1" x14ac:dyDescent="0.2">
      <c r="A419" s="25">
        <v>417</v>
      </c>
      <c r="B419" s="25">
        <v>1995</v>
      </c>
      <c r="C419" s="25" t="s">
        <v>33</v>
      </c>
      <c r="D419" s="26" t="s">
        <v>14</v>
      </c>
      <c r="E419" s="27" t="str">
        <f t="shared" si="6"/>
        <v>Domaine Dujac, Clos Saint-Denis Grand Cru</v>
      </c>
      <c r="F419" s="28" t="s">
        <v>146</v>
      </c>
      <c r="G419" s="26" t="s">
        <v>15</v>
      </c>
      <c r="H419" s="29">
        <v>3</v>
      </c>
      <c r="I419" s="26" t="s">
        <v>16</v>
      </c>
      <c r="J419" s="26" t="s">
        <v>17</v>
      </c>
      <c r="K419" s="30">
        <v>1000</v>
      </c>
      <c r="L419" s="30">
        <v>1500</v>
      </c>
      <c r="M419" s="28" t="s">
        <v>267</v>
      </c>
      <c r="Z419" s="18" t="s">
        <v>441</v>
      </c>
      <c r="AA419" s="14" t="s">
        <v>1061</v>
      </c>
    </row>
    <row r="420" spans="1:27" ht="12" customHeight="1" x14ac:dyDescent="0.2">
      <c r="A420" s="25">
        <v>418</v>
      </c>
      <c r="B420" s="25">
        <v>1995</v>
      </c>
      <c r="C420" s="25" t="s">
        <v>33</v>
      </c>
      <c r="D420" s="26" t="s">
        <v>14</v>
      </c>
      <c r="E420" s="27" t="str">
        <f t="shared" si="6"/>
        <v>Domaine Dujac, Clos Saint-Denis Grand Cru</v>
      </c>
      <c r="F420" s="28" t="s">
        <v>146</v>
      </c>
      <c r="G420" s="26" t="s">
        <v>15</v>
      </c>
      <c r="H420" s="29">
        <v>2</v>
      </c>
      <c r="I420" s="26" t="s">
        <v>16</v>
      </c>
      <c r="J420" s="26" t="s">
        <v>17</v>
      </c>
      <c r="K420" s="30">
        <v>850</v>
      </c>
      <c r="L420" s="30">
        <v>1200</v>
      </c>
      <c r="M420" s="28" t="s">
        <v>267</v>
      </c>
      <c r="Z420" s="18" t="s">
        <v>441</v>
      </c>
      <c r="AA420" s="14" t="s">
        <v>1062</v>
      </c>
    </row>
    <row r="421" spans="1:27" ht="12" customHeight="1" x14ac:dyDescent="0.2">
      <c r="A421" s="25">
        <v>419</v>
      </c>
      <c r="B421" s="25">
        <v>1996</v>
      </c>
      <c r="C421" s="25" t="s">
        <v>33</v>
      </c>
      <c r="D421" s="26" t="s">
        <v>14</v>
      </c>
      <c r="E421" s="27" t="str">
        <f t="shared" si="6"/>
        <v>Domaine Dujac, Clos de la Roche Grand Cru</v>
      </c>
      <c r="F421" s="28" t="s">
        <v>146</v>
      </c>
      <c r="G421" s="26" t="s">
        <v>15</v>
      </c>
      <c r="H421" s="29">
        <v>2</v>
      </c>
      <c r="I421" s="26" t="s">
        <v>16</v>
      </c>
      <c r="J421" s="26" t="s">
        <v>17</v>
      </c>
      <c r="K421" s="30">
        <v>1200</v>
      </c>
      <c r="L421" s="30">
        <v>1800</v>
      </c>
      <c r="M421" s="28" t="s">
        <v>267</v>
      </c>
      <c r="Z421" s="18" t="s">
        <v>440</v>
      </c>
      <c r="AA421" s="14" t="s">
        <v>1063</v>
      </c>
    </row>
    <row r="422" spans="1:27" ht="12" customHeight="1" x14ac:dyDescent="0.2">
      <c r="A422" s="25">
        <v>420</v>
      </c>
      <c r="B422" s="25">
        <v>1996</v>
      </c>
      <c r="C422" s="25" t="s">
        <v>33</v>
      </c>
      <c r="D422" s="26" t="s">
        <v>14</v>
      </c>
      <c r="E422" s="27" t="str">
        <f t="shared" si="6"/>
        <v>Domaine Dujac, Clos de la Roche Grand Cru</v>
      </c>
      <c r="F422" s="28" t="s">
        <v>146</v>
      </c>
      <c r="G422" s="26" t="s">
        <v>15</v>
      </c>
      <c r="H422" s="29">
        <v>3</v>
      </c>
      <c r="I422" s="26" t="s">
        <v>16</v>
      </c>
      <c r="J422" s="26" t="s">
        <v>17</v>
      </c>
      <c r="K422" s="30">
        <v>1800</v>
      </c>
      <c r="L422" s="30">
        <v>2700</v>
      </c>
      <c r="M422" s="28" t="s">
        <v>266</v>
      </c>
      <c r="Z422" s="18" t="s">
        <v>440</v>
      </c>
      <c r="AA422" s="14" t="s">
        <v>1064</v>
      </c>
    </row>
    <row r="423" spans="1:27" ht="12" customHeight="1" x14ac:dyDescent="0.2">
      <c r="A423" s="25">
        <v>421</v>
      </c>
      <c r="B423" s="25">
        <v>1996</v>
      </c>
      <c r="C423" s="25" t="s">
        <v>33</v>
      </c>
      <c r="D423" s="26" t="s">
        <v>14</v>
      </c>
      <c r="E423" s="27" t="str">
        <f t="shared" si="6"/>
        <v>Domaine Dujac, Clos Saint-Denis Grand Cru</v>
      </c>
      <c r="F423" s="28" t="s">
        <v>146</v>
      </c>
      <c r="G423" s="26" t="s">
        <v>15</v>
      </c>
      <c r="H423" s="29">
        <v>3</v>
      </c>
      <c r="I423" s="26" t="s">
        <v>16</v>
      </c>
      <c r="J423" s="26" t="s">
        <v>17</v>
      </c>
      <c r="K423" s="30">
        <v>1200</v>
      </c>
      <c r="L423" s="30">
        <v>1800</v>
      </c>
      <c r="M423" s="28" t="s">
        <v>267</v>
      </c>
      <c r="Z423" s="18" t="s">
        <v>441</v>
      </c>
      <c r="AA423" s="14" t="s">
        <v>1065</v>
      </c>
    </row>
    <row r="424" spans="1:27" ht="12" customHeight="1" x14ac:dyDescent="0.2">
      <c r="A424" s="25">
        <v>422</v>
      </c>
      <c r="B424" s="25">
        <v>1996</v>
      </c>
      <c r="C424" s="25" t="s">
        <v>33</v>
      </c>
      <c r="D424" s="26" t="s">
        <v>14</v>
      </c>
      <c r="E424" s="27" t="str">
        <f t="shared" si="6"/>
        <v>Domaine Dujac, Clos Saint-Denis Grand Cru</v>
      </c>
      <c r="F424" s="28" t="s">
        <v>146</v>
      </c>
      <c r="G424" s="26" t="s">
        <v>15</v>
      </c>
      <c r="H424" s="29">
        <v>2</v>
      </c>
      <c r="I424" s="26" t="s">
        <v>16</v>
      </c>
      <c r="J424" s="26" t="s">
        <v>17</v>
      </c>
      <c r="K424" s="30">
        <v>800</v>
      </c>
      <c r="L424" s="30">
        <v>1200</v>
      </c>
      <c r="M424" s="28" t="s">
        <v>269</v>
      </c>
      <c r="Z424" s="18" t="s">
        <v>441</v>
      </c>
      <c r="AA424" s="14" t="s">
        <v>1066</v>
      </c>
    </row>
    <row r="425" spans="1:27" ht="12" customHeight="1" x14ac:dyDescent="0.2">
      <c r="A425" s="25">
        <v>423</v>
      </c>
      <c r="B425" s="25">
        <v>1998</v>
      </c>
      <c r="C425" s="25" t="s">
        <v>33</v>
      </c>
      <c r="D425" s="26" t="s">
        <v>14</v>
      </c>
      <c r="E425" s="27" t="str">
        <f t="shared" si="6"/>
        <v>Domaine Dujac, Clos de la Roche Grand Cru</v>
      </c>
      <c r="F425" s="28" t="s">
        <v>146</v>
      </c>
      <c r="G425" s="26" t="s">
        <v>15</v>
      </c>
      <c r="H425" s="29">
        <v>2</v>
      </c>
      <c r="I425" s="26" t="s">
        <v>16</v>
      </c>
      <c r="J425" s="26" t="s">
        <v>17</v>
      </c>
      <c r="K425" s="30">
        <v>900</v>
      </c>
      <c r="L425" s="30">
        <v>1400</v>
      </c>
      <c r="M425" s="28" t="s">
        <v>266</v>
      </c>
      <c r="Z425" s="18" t="s">
        <v>440</v>
      </c>
      <c r="AA425" s="14" t="s">
        <v>1067</v>
      </c>
    </row>
    <row r="426" spans="1:27" ht="12" customHeight="1" x14ac:dyDescent="0.2">
      <c r="A426" s="25">
        <v>424</v>
      </c>
      <c r="B426" s="25">
        <v>1998</v>
      </c>
      <c r="C426" s="25" t="s">
        <v>33</v>
      </c>
      <c r="D426" s="26" t="s">
        <v>14</v>
      </c>
      <c r="E426" s="27" t="str">
        <f t="shared" si="6"/>
        <v>Domaine Dujac, Clos de la Roche Grand Cru</v>
      </c>
      <c r="F426" s="28" t="s">
        <v>146</v>
      </c>
      <c r="G426" s="26" t="s">
        <v>15</v>
      </c>
      <c r="H426" s="29">
        <v>1</v>
      </c>
      <c r="I426" s="26" t="s">
        <v>16</v>
      </c>
      <c r="J426" s="26" t="s">
        <v>17</v>
      </c>
      <c r="K426" s="30">
        <v>440</v>
      </c>
      <c r="L426" s="30">
        <v>700</v>
      </c>
      <c r="M426" s="28" t="s">
        <v>267</v>
      </c>
      <c r="Z426" s="18" t="s">
        <v>440</v>
      </c>
      <c r="AA426" s="14" t="s">
        <v>1068</v>
      </c>
    </row>
    <row r="427" spans="1:27" ht="12" customHeight="1" x14ac:dyDescent="0.2">
      <c r="A427" s="25">
        <v>425</v>
      </c>
      <c r="B427" s="25">
        <v>1998</v>
      </c>
      <c r="C427" s="25" t="s">
        <v>33</v>
      </c>
      <c r="D427" s="26" t="s">
        <v>14</v>
      </c>
      <c r="E427" s="27" t="str">
        <f t="shared" si="6"/>
        <v>Domaine Dujac, Clos Saint-Denis Grand Cru</v>
      </c>
      <c r="F427" s="28" t="s">
        <v>146</v>
      </c>
      <c r="G427" s="26" t="s">
        <v>15</v>
      </c>
      <c r="H427" s="29">
        <v>3</v>
      </c>
      <c r="I427" s="26" t="s">
        <v>16</v>
      </c>
      <c r="J427" s="26" t="s">
        <v>17</v>
      </c>
      <c r="K427" s="30">
        <v>1200</v>
      </c>
      <c r="L427" s="30">
        <v>1600</v>
      </c>
      <c r="M427" s="28" t="s">
        <v>269</v>
      </c>
      <c r="Z427" s="18" t="s">
        <v>441</v>
      </c>
      <c r="AA427" s="14" t="s">
        <v>1069</v>
      </c>
    </row>
    <row r="428" spans="1:27" ht="12" customHeight="1" x14ac:dyDescent="0.2">
      <c r="A428" s="25">
        <v>426</v>
      </c>
      <c r="B428" s="25">
        <v>1998</v>
      </c>
      <c r="C428" s="25" t="s">
        <v>33</v>
      </c>
      <c r="D428" s="26" t="s">
        <v>14</v>
      </c>
      <c r="E428" s="27" t="str">
        <f t="shared" si="6"/>
        <v>Domaine Dujac, Clos Saint-Denis Grand Cru</v>
      </c>
      <c r="F428" s="28" t="s">
        <v>146</v>
      </c>
      <c r="G428" s="26" t="s">
        <v>15</v>
      </c>
      <c r="H428" s="29">
        <v>1</v>
      </c>
      <c r="I428" s="26" t="s">
        <v>16</v>
      </c>
      <c r="J428" s="26" t="s">
        <v>17</v>
      </c>
      <c r="K428" s="30">
        <v>400</v>
      </c>
      <c r="L428" s="30">
        <v>600</v>
      </c>
      <c r="M428" s="28" t="s">
        <v>267</v>
      </c>
      <c r="Z428" s="18" t="s">
        <v>441</v>
      </c>
      <c r="AA428" s="14" t="s">
        <v>1070</v>
      </c>
    </row>
    <row r="429" spans="1:27" ht="12" customHeight="1" x14ac:dyDescent="0.2">
      <c r="A429" s="25">
        <v>427</v>
      </c>
      <c r="B429" s="25">
        <v>1999</v>
      </c>
      <c r="C429" s="25" t="s">
        <v>33</v>
      </c>
      <c r="D429" s="26" t="s">
        <v>14</v>
      </c>
      <c r="E429" s="27" t="str">
        <f t="shared" si="6"/>
        <v>Domaine Dujac, Clos de la Roche Grand Cru</v>
      </c>
      <c r="F429" s="28" t="s">
        <v>146</v>
      </c>
      <c r="G429" s="26" t="s">
        <v>15</v>
      </c>
      <c r="H429" s="29">
        <v>3</v>
      </c>
      <c r="I429" s="26" t="s">
        <v>16</v>
      </c>
      <c r="J429" s="26" t="s">
        <v>17</v>
      </c>
      <c r="K429" s="30">
        <v>2400</v>
      </c>
      <c r="L429" s="30">
        <v>3200</v>
      </c>
      <c r="M429" s="28" t="s">
        <v>266</v>
      </c>
      <c r="Z429" s="18" t="s">
        <v>440</v>
      </c>
      <c r="AA429" s="14" t="s">
        <v>1071</v>
      </c>
    </row>
    <row r="430" spans="1:27" ht="12" customHeight="1" x14ac:dyDescent="0.2">
      <c r="A430" s="25">
        <v>428</v>
      </c>
      <c r="B430" s="25">
        <v>1999</v>
      </c>
      <c r="C430" s="25" t="s">
        <v>33</v>
      </c>
      <c r="D430" s="26" t="s">
        <v>14</v>
      </c>
      <c r="E430" s="27" t="str">
        <f t="shared" si="6"/>
        <v>Domaine Dujac, Clos de la Roche Grand Cru</v>
      </c>
      <c r="F430" s="28" t="s">
        <v>146</v>
      </c>
      <c r="G430" s="26" t="s">
        <v>15</v>
      </c>
      <c r="H430" s="29">
        <v>1</v>
      </c>
      <c r="I430" s="26" t="s">
        <v>16</v>
      </c>
      <c r="J430" s="26" t="s">
        <v>17</v>
      </c>
      <c r="K430" s="30">
        <v>750</v>
      </c>
      <c r="L430" s="30">
        <v>1000</v>
      </c>
      <c r="M430" s="28" t="s">
        <v>267</v>
      </c>
      <c r="Z430" s="18" t="s">
        <v>440</v>
      </c>
      <c r="AA430" s="14" t="s">
        <v>1072</v>
      </c>
    </row>
    <row r="431" spans="1:27" ht="12" customHeight="1" x14ac:dyDescent="0.2">
      <c r="A431" s="25">
        <v>429</v>
      </c>
      <c r="B431" s="25">
        <v>1999</v>
      </c>
      <c r="C431" s="25" t="s">
        <v>33</v>
      </c>
      <c r="D431" s="26" t="s">
        <v>14</v>
      </c>
      <c r="E431" s="27" t="str">
        <f t="shared" si="6"/>
        <v>Domaine Dujac, Clos Saint-Denis Grand Cru</v>
      </c>
      <c r="F431" s="28" t="s">
        <v>146</v>
      </c>
      <c r="G431" s="26" t="s">
        <v>15</v>
      </c>
      <c r="H431" s="29">
        <v>4</v>
      </c>
      <c r="I431" s="26" t="s">
        <v>16</v>
      </c>
      <c r="J431" s="26" t="s">
        <v>17</v>
      </c>
      <c r="K431" s="30">
        <v>2100</v>
      </c>
      <c r="L431" s="30">
        <v>2800</v>
      </c>
      <c r="M431" s="28" t="s">
        <v>269</v>
      </c>
      <c r="Z431" s="18" t="s">
        <v>441</v>
      </c>
      <c r="AA431" s="14" t="s">
        <v>1073</v>
      </c>
    </row>
    <row r="432" spans="1:27" ht="12" customHeight="1" x14ac:dyDescent="0.2">
      <c r="A432" s="25">
        <v>430</v>
      </c>
      <c r="B432" s="25">
        <v>1999</v>
      </c>
      <c r="C432" s="25" t="s">
        <v>33</v>
      </c>
      <c r="D432" s="26" t="s">
        <v>14</v>
      </c>
      <c r="E432" s="27" t="str">
        <f t="shared" si="6"/>
        <v>Domaine Dujac, Clos Saint-Denis Grand Cru</v>
      </c>
      <c r="F432" s="28" t="s">
        <v>146</v>
      </c>
      <c r="G432" s="26" t="s">
        <v>15</v>
      </c>
      <c r="H432" s="29">
        <v>2</v>
      </c>
      <c r="I432" s="26" t="s">
        <v>16</v>
      </c>
      <c r="J432" s="26" t="s">
        <v>17</v>
      </c>
      <c r="K432" s="30">
        <v>1000</v>
      </c>
      <c r="L432" s="30">
        <v>1400</v>
      </c>
      <c r="M432" s="28" t="s">
        <v>267</v>
      </c>
      <c r="Z432" s="18" t="s">
        <v>441</v>
      </c>
      <c r="AA432" s="14" t="s">
        <v>1074</v>
      </c>
    </row>
    <row r="433" spans="1:27" ht="12" customHeight="1" x14ac:dyDescent="0.2">
      <c r="A433" s="25">
        <v>431</v>
      </c>
      <c r="B433" s="25">
        <v>1999</v>
      </c>
      <c r="C433" s="25" t="s">
        <v>33</v>
      </c>
      <c r="D433" s="26" t="s">
        <v>14</v>
      </c>
      <c r="E433" s="27" t="str">
        <f t="shared" si="6"/>
        <v>Domaine Dujac, Morey-Saint-Denis</v>
      </c>
      <c r="F433" s="28" t="s">
        <v>146</v>
      </c>
      <c r="G433" s="26" t="s">
        <v>15</v>
      </c>
      <c r="H433" s="29">
        <v>2</v>
      </c>
      <c r="I433" s="26" t="s">
        <v>16</v>
      </c>
      <c r="J433" s="26" t="s">
        <v>17</v>
      </c>
      <c r="K433" s="30">
        <v>150</v>
      </c>
      <c r="L433" s="30">
        <v>240</v>
      </c>
      <c r="M433" s="28" t="s">
        <v>268</v>
      </c>
      <c r="Z433" s="18" t="s">
        <v>442</v>
      </c>
      <c r="AA433" s="14" t="s">
        <v>1075</v>
      </c>
    </row>
    <row r="434" spans="1:27" ht="12" customHeight="1" x14ac:dyDescent="0.2">
      <c r="A434" s="25">
        <v>432</v>
      </c>
      <c r="B434" s="25">
        <v>2000</v>
      </c>
      <c r="C434" s="25" t="s">
        <v>33</v>
      </c>
      <c r="D434" s="26" t="s">
        <v>14</v>
      </c>
      <c r="E434" s="27" t="str">
        <f t="shared" si="6"/>
        <v>Domaine Dujac, Clos de la Roche Grand Cru</v>
      </c>
      <c r="F434" s="28" t="s">
        <v>146</v>
      </c>
      <c r="G434" s="26" t="s">
        <v>15</v>
      </c>
      <c r="H434" s="29">
        <v>4</v>
      </c>
      <c r="I434" s="26" t="s">
        <v>16</v>
      </c>
      <c r="J434" s="26" t="s">
        <v>17</v>
      </c>
      <c r="K434" s="30">
        <v>2600</v>
      </c>
      <c r="L434" s="30">
        <v>3600</v>
      </c>
      <c r="M434" s="28" t="s">
        <v>269</v>
      </c>
      <c r="Z434" s="18" t="s">
        <v>440</v>
      </c>
      <c r="AA434" s="14" t="s">
        <v>1076</v>
      </c>
    </row>
    <row r="435" spans="1:27" ht="12" customHeight="1" x14ac:dyDescent="0.2">
      <c r="A435" s="25">
        <v>433</v>
      </c>
      <c r="B435" s="25">
        <v>2000</v>
      </c>
      <c r="C435" s="25" t="s">
        <v>33</v>
      </c>
      <c r="D435" s="26" t="s">
        <v>14</v>
      </c>
      <c r="E435" s="27" t="str">
        <f t="shared" si="6"/>
        <v>Domaine Dujac, Clos de la Roche Grand Cru</v>
      </c>
      <c r="F435" s="28" t="s">
        <v>146</v>
      </c>
      <c r="G435" s="26" t="s">
        <v>15</v>
      </c>
      <c r="H435" s="29">
        <v>2</v>
      </c>
      <c r="I435" s="26" t="s">
        <v>16</v>
      </c>
      <c r="J435" s="26" t="s">
        <v>17</v>
      </c>
      <c r="K435" s="30">
        <v>1300</v>
      </c>
      <c r="L435" s="30">
        <v>1800</v>
      </c>
      <c r="M435" s="28" t="s">
        <v>267</v>
      </c>
      <c r="Z435" s="18" t="s">
        <v>440</v>
      </c>
      <c r="AA435" s="14" t="s">
        <v>1077</v>
      </c>
    </row>
    <row r="436" spans="1:27" ht="12" customHeight="1" x14ac:dyDescent="0.2">
      <c r="A436" s="25">
        <v>434</v>
      </c>
      <c r="B436" s="25">
        <v>2000</v>
      </c>
      <c r="C436" s="25" t="s">
        <v>33</v>
      </c>
      <c r="D436" s="26" t="s">
        <v>14</v>
      </c>
      <c r="E436" s="27" t="str">
        <f t="shared" si="6"/>
        <v>Domaine Dujac, Clos Saint-Denis Grand Cru</v>
      </c>
      <c r="F436" s="28" t="s">
        <v>146</v>
      </c>
      <c r="G436" s="26" t="s">
        <v>15</v>
      </c>
      <c r="H436" s="29">
        <v>4</v>
      </c>
      <c r="I436" s="26" t="s">
        <v>16</v>
      </c>
      <c r="J436" s="26" t="s">
        <v>17</v>
      </c>
      <c r="K436" s="30">
        <v>1800</v>
      </c>
      <c r="L436" s="30">
        <v>2400</v>
      </c>
      <c r="M436" s="28" t="s">
        <v>267</v>
      </c>
      <c r="Z436" s="18" t="s">
        <v>441</v>
      </c>
      <c r="AA436" s="14" t="s">
        <v>1078</v>
      </c>
    </row>
    <row r="437" spans="1:27" ht="12" customHeight="1" x14ac:dyDescent="0.2">
      <c r="A437" s="25">
        <v>435</v>
      </c>
      <c r="B437" s="25">
        <v>2000</v>
      </c>
      <c r="C437" s="25" t="s">
        <v>33</v>
      </c>
      <c r="D437" s="26" t="s">
        <v>14</v>
      </c>
      <c r="E437" s="27" t="str">
        <f t="shared" si="6"/>
        <v>Domaine Dujac, Clos Saint-Denis Grand Cru</v>
      </c>
      <c r="F437" s="28" t="s">
        <v>146</v>
      </c>
      <c r="G437" s="26" t="s">
        <v>15</v>
      </c>
      <c r="H437" s="29">
        <v>2</v>
      </c>
      <c r="I437" s="26" t="s">
        <v>16</v>
      </c>
      <c r="J437" s="26" t="s">
        <v>17</v>
      </c>
      <c r="K437" s="30">
        <v>900</v>
      </c>
      <c r="L437" s="30">
        <v>1200</v>
      </c>
      <c r="M437" s="28" t="s">
        <v>267</v>
      </c>
      <c r="Z437" s="18" t="s">
        <v>441</v>
      </c>
      <c r="AA437" s="14" t="s">
        <v>1079</v>
      </c>
    </row>
    <row r="438" spans="1:27" ht="12" customHeight="1" x14ac:dyDescent="0.2">
      <c r="A438" s="25">
        <v>436</v>
      </c>
      <c r="B438" s="25">
        <v>2001</v>
      </c>
      <c r="C438" s="25" t="s">
        <v>33</v>
      </c>
      <c r="D438" s="26" t="s">
        <v>14</v>
      </c>
      <c r="E438" s="27" t="str">
        <f t="shared" si="6"/>
        <v>Domaine Dujac, Clos de la Roche Grand Cru</v>
      </c>
      <c r="F438" s="28" t="s">
        <v>146</v>
      </c>
      <c r="G438" s="26" t="s">
        <v>15</v>
      </c>
      <c r="H438" s="29">
        <v>5</v>
      </c>
      <c r="I438" s="26" t="s">
        <v>16</v>
      </c>
      <c r="J438" s="26" t="s">
        <v>17</v>
      </c>
      <c r="K438" s="30">
        <v>2500</v>
      </c>
      <c r="L438" s="30">
        <v>3600</v>
      </c>
      <c r="M438" s="28" t="s">
        <v>267</v>
      </c>
      <c r="Z438" s="18" t="s">
        <v>440</v>
      </c>
      <c r="AA438" s="14" t="s">
        <v>1080</v>
      </c>
    </row>
    <row r="439" spans="1:27" ht="12" customHeight="1" x14ac:dyDescent="0.2">
      <c r="A439" s="25">
        <v>437</v>
      </c>
      <c r="B439" s="25">
        <v>2001</v>
      </c>
      <c r="C439" s="25" t="s">
        <v>33</v>
      </c>
      <c r="D439" s="26" t="s">
        <v>14</v>
      </c>
      <c r="E439" s="27" t="str">
        <f t="shared" si="6"/>
        <v>Domaine Dujac, Clos de la Roche Grand Cru</v>
      </c>
      <c r="F439" s="28" t="s">
        <v>146</v>
      </c>
      <c r="G439" s="26" t="s">
        <v>15</v>
      </c>
      <c r="H439" s="29">
        <v>3</v>
      </c>
      <c r="I439" s="26" t="s">
        <v>16</v>
      </c>
      <c r="J439" s="26" t="s">
        <v>17</v>
      </c>
      <c r="K439" s="30">
        <v>1500</v>
      </c>
      <c r="L439" s="30">
        <v>2200</v>
      </c>
      <c r="M439" s="28" t="s">
        <v>267</v>
      </c>
      <c r="Z439" s="18" t="s">
        <v>440</v>
      </c>
      <c r="AA439" s="14" t="s">
        <v>1081</v>
      </c>
    </row>
    <row r="440" spans="1:27" ht="12" customHeight="1" x14ac:dyDescent="0.2">
      <c r="A440" s="25">
        <v>438</v>
      </c>
      <c r="B440" s="25">
        <v>2001</v>
      </c>
      <c r="C440" s="25" t="s">
        <v>33</v>
      </c>
      <c r="D440" s="26" t="s">
        <v>14</v>
      </c>
      <c r="E440" s="27" t="str">
        <f t="shared" si="6"/>
        <v>Domaine Dujac, Clos Saint-Denis Grand Cru</v>
      </c>
      <c r="F440" s="28" t="s">
        <v>146</v>
      </c>
      <c r="G440" s="26" t="s">
        <v>15</v>
      </c>
      <c r="H440" s="29">
        <v>4</v>
      </c>
      <c r="I440" s="26" t="s">
        <v>16</v>
      </c>
      <c r="J440" s="26" t="s">
        <v>17</v>
      </c>
      <c r="K440" s="30">
        <v>1600</v>
      </c>
      <c r="L440" s="30">
        <v>2400</v>
      </c>
      <c r="M440" s="28" t="s">
        <v>269</v>
      </c>
      <c r="Z440" s="18" t="s">
        <v>441</v>
      </c>
      <c r="AA440" s="14" t="s">
        <v>1082</v>
      </c>
    </row>
    <row r="441" spans="1:27" ht="12" customHeight="1" x14ac:dyDescent="0.2">
      <c r="A441" s="25">
        <v>439</v>
      </c>
      <c r="B441" s="25">
        <v>2001</v>
      </c>
      <c r="C441" s="25" t="s">
        <v>33</v>
      </c>
      <c r="D441" s="26" t="s">
        <v>14</v>
      </c>
      <c r="E441" s="27" t="str">
        <f t="shared" si="6"/>
        <v>Domaine Dujac, Clos Saint-Denis Grand Cru</v>
      </c>
      <c r="F441" s="28" t="s">
        <v>146</v>
      </c>
      <c r="G441" s="26" t="s">
        <v>15</v>
      </c>
      <c r="H441" s="29">
        <v>3</v>
      </c>
      <c r="I441" s="26" t="s">
        <v>16</v>
      </c>
      <c r="J441" s="26" t="s">
        <v>17</v>
      </c>
      <c r="K441" s="30">
        <v>1200</v>
      </c>
      <c r="L441" s="30">
        <v>1800</v>
      </c>
      <c r="M441" s="28" t="s">
        <v>267</v>
      </c>
      <c r="Z441" s="18" t="s">
        <v>441</v>
      </c>
      <c r="AA441" s="14" t="s">
        <v>1083</v>
      </c>
    </row>
    <row r="442" spans="1:27" ht="12" customHeight="1" x14ac:dyDescent="0.2">
      <c r="A442" s="25">
        <v>440</v>
      </c>
      <c r="B442" s="25">
        <v>2002</v>
      </c>
      <c r="C442" s="25" t="s">
        <v>33</v>
      </c>
      <c r="D442" s="26" t="s">
        <v>14</v>
      </c>
      <c r="E442" s="27" t="str">
        <f t="shared" si="6"/>
        <v>Domaine Dujac, Clos de la Roche Grand Cru</v>
      </c>
      <c r="F442" s="28" t="s">
        <v>146</v>
      </c>
      <c r="G442" s="26" t="s">
        <v>15</v>
      </c>
      <c r="H442" s="29">
        <v>6</v>
      </c>
      <c r="I442" s="26" t="s">
        <v>16</v>
      </c>
      <c r="J442" s="26" t="s">
        <v>17</v>
      </c>
      <c r="K442" s="30">
        <v>4000</v>
      </c>
      <c r="L442" s="30">
        <v>6000</v>
      </c>
      <c r="M442" s="28" t="s">
        <v>267</v>
      </c>
      <c r="Z442" s="18" t="s">
        <v>440</v>
      </c>
      <c r="AA442" s="14" t="s">
        <v>1084</v>
      </c>
    </row>
    <row r="443" spans="1:27" ht="12" customHeight="1" x14ac:dyDescent="0.2">
      <c r="A443" s="25">
        <v>441</v>
      </c>
      <c r="B443" s="25">
        <v>2002</v>
      </c>
      <c r="C443" s="25" t="s">
        <v>33</v>
      </c>
      <c r="D443" s="26" t="s">
        <v>14</v>
      </c>
      <c r="E443" s="27" t="str">
        <f t="shared" si="6"/>
        <v>Domaine Dujac, Clos Saint-Denis Grand Cru</v>
      </c>
      <c r="F443" s="28" t="s">
        <v>146</v>
      </c>
      <c r="G443" s="26" t="s">
        <v>15</v>
      </c>
      <c r="H443" s="29">
        <v>6</v>
      </c>
      <c r="I443" s="26" t="s">
        <v>22</v>
      </c>
      <c r="J443" s="26" t="s">
        <v>17</v>
      </c>
      <c r="K443" s="30">
        <v>3600</v>
      </c>
      <c r="L443" s="30">
        <v>5000</v>
      </c>
      <c r="M443" s="28" t="s">
        <v>267</v>
      </c>
      <c r="Z443" s="18" t="s">
        <v>441</v>
      </c>
      <c r="AA443" s="14" t="s">
        <v>1085</v>
      </c>
    </row>
    <row r="444" spans="1:27" ht="12" customHeight="1" x14ac:dyDescent="0.2">
      <c r="A444" s="25">
        <v>442</v>
      </c>
      <c r="B444" s="25">
        <v>2003</v>
      </c>
      <c r="C444" s="25" t="s">
        <v>33</v>
      </c>
      <c r="D444" s="26" t="s">
        <v>14</v>
      </c>
      <c r="E444" s="27" t="str">
        <f t="shared" si="6"/>
        <v>Domaine Dujac, Clos de la Roche Grand Cru</v>
      </c>
      <c r="F444" s="28" t="s">
        <v>146</v>
      </c>
      <c r="G444" s="26" t="s">
        <v>15</v>
      </c>
      <c r="H444" s="29">
        <v>6</v>
      </c>
      <c r="I444" s="26" t="s">
        <v>16</v>
      </c>
      <c r="J444" s="26" t="s">
        <v>17</v>
      </c>
      <c r="K444" s="30">
        <v>3600</v>
      </c>
      <c r="L444" s="30">
        <v>4500</v>
      </c>
      <c r="M444" s="28" t="s">
        <v>269</v>
      </c>
      <c r="Z444" s="18" t="s">
        <v>440</v>
      </c>
      <c r="AA444" s="14" t="s">
        <v>1086</v>
      </c>
    </row>
    <row r="445" spans="1:27" ht="12" customHeight="1" x14ac:dyDescent="0.2">
      <c r="A445" s="25">
        <v>443</v>
      </c>
      <c r="B445" s="25">
        <v>2003</v>
      </c>
      <c r="C445" s="25" t="s">
        <v>33</v>
      </c>
      <c r="D445" s="26" t="s">
        <v>14</v>
      </c>
      <c r="E445" s="27" t="str">
        <f t="shared" si="6"/>
        <v>Domaine Dujac, Clos Saint-Denis Grand Cru</v>
      </c>
      <c r="F445" s="28" t="s">
        <v>146</v>
      </c>
      <c r="G445" s="26" t="s">
        <v>15</v>
      </c>
      <c r="H445" s="29">
        <v>6</v>
      </c>
      <c r="I445" s="26" t="s">
        <v>16</v>
      </c>
      <c r="J445" s="26" t="s">
        <v>17</v>
      </c>
      <c r="K445" s="30">
        <v>2700</v>
      </c>
      <c r="L445" s="30">
        <v>3600</v>
      </c>
      <c r="M445" s="28" t="s">
        <v>267</v>
      </c>
      <c r="Z445" s="18" t="s">
        <v>441</v>
      </c>
      <c r="AA445" s="14" t="s">
        <v>1087</v>
      </c>
    </row>
    <row r="446" spans="1:27" ht="12" customHeight="1" x14ac:dyDescent="0.2">
      <c r="A446" s="25">
        <v>444</v>
      </c>
      <c r="B446" s="25">
        <v>2005</v>
      </c>
      <c r="C446" s="25" t="s">
        <v>33</v>
      </c>
      <c r="D446" s="26" t="s">
        <v>14</v>
      </c>
      <c r="E446" s="27" t="str">
        <f t="shared" si="6"/>
        <v>Domaine Dujac, Clos de la Roche Grand Cru</v>
      </c>
      <c r="F446" s="28" t="s">
        <v>146</v>
      </c>
      <c r="G446" s="26" t="s">
        <v>15</v>
      </c>
      <c r="H446" s="29">
        <v>6</v>
      </c>
      <c r="I446" s="26" t="s">
        <v>16</v>
      </c>
      <c r="J446" s="26" t="s">
        <v>17</v>
      </c>
      <c r="K446" s="30">
        <v>4000</v>
      </c>
      <c r="L446" s="30">
        <v>6000</v>
      </c>
      <c r="M446" s="28" t="s">
        <v>267</v>
      </c>
      <c r="Z446" s="18" t="s">
        <v>440</v>
      </c>
      <c r="AA446" s="14" t="s">
        <v>1088</v>
      </c>
    </row>
    <row r="447" spans="1:27" ht="12" customHeight="1" x14ac:dyDescent="0.2">
      <c r="A447" s="25">
        <v>445</v>
      </c>
      <c r="B447" s="25">
        <v>2005</v>
      </c>
      <c r="C447" s="25" t="s">
        <v>33</v>
      </c>
      <c r="D447" s="26" t="s">
        <v>14</v>
      </c>
      <c r="E447" s="27" t="str">
        <f t="shared" si="6"/>
        <v>Domaine Dujac, Clos Saint-Denis Grand Cru</v>
      </c>
      <c r="F447" s="28" t="s">
        <v>146</v>
      </c>
      <c r="G447" s="26" t="s">
        <v>15</v>
      </c>
      <c r="H447" s="29">
        <v>6</v>
      </c>
      <c r="I447" s="26" t="s">
        <v>16</v>
      </c>
      <c r="J447" s="26" t="s">
        <v>17</v>
      </c>
      <c r="K447" s="30">
        <v>3600</v>
      </c>
      <c r="L447" s="30">
        <v>5000</v>
      </c>
      <c r="M447" s="28" t="s">
        <v>267</v>
      </c>
      <c r="Z447" s="18" t="s">
        <v>441</v>
      </c>
      <c r="AA447" s="14" t="s">
        <v>1089</v>
      </c>
    </row>
    <row r="448" spans="1:27" ht="12" customHeight="1" x14ac:dyDescent="0.2">
      <c r="A448" s="25">
        <v>446</v>
      </c>
      <c r="B448" s="25">
        <v>2005</v>
      </c>
      <c r="C448" s="25" t="s">
        <v>33</v>
      </c>
      <c r="D448" s="26" t="s">
        <v>14</v>
      </c>
      <c r="E448" s="27" t="str">
        <f t="shared" si="6"/>
        <v>Domaine Dujac, Clos Saint-Denis Grand Cru</v>
      </c>
      <c r="F448" s="28" t="s">
        <v>146</v>
      </c>
      <c r="G448" s="26" t="s">
        <v>15</v>
      </c>
      <c r="H448" s="29">
        <v>6</v>
      </c>
      <c r="I448" s="26" t="s">
        <v>22</v>
      </c>
      <c r="J448" s="26" t="s">
        <v>17</v>
      </c>
      <c r="K448" s="30">
        <v>3600</v>
      </c>
      <c r="L448" s="30">
        <v>5000</v>
      </c>
      <c r="M448" s="28" t="s">
        <v>267</v>
      </c>
      <c r="Z448" s="18" t="s">
        <v>441</v>
      </c>
      <c r="AA448" s="14" t="s">
        <v>1090</v>
      </c>
    </row>
    <row r="449" spans="1:27" ht="12" customHeight="1" x14ac:dyDescent="0.2">
      <c r="A449" s="25">
        <v>447</v>
      </c>
      <c r="B449" s="25">
        <v>1990</v>
      </c>
      <c r="C449" s="25" t="s">
        <v>33</v>
      </c>
      <c r="D449" s="26" t="s">
        <v>14</v>
      </c>
      <c r="E449" s="27" t="str">
        <f t="shared" si="6"/>
        <v>Domaine Armand Rousseau, Gevrey-Chambertin</v>
      </c>
      <c r="F449" s="31" t="s">
        <v>147</v>
      </c>
      <c r="G449" s="26" t="s">
        <v>15</v>
      </c>
      <c r="H449" s="29">
        <v>2</v>
      </c>
      <c r="I449" s="26" t="s">
        <v>16</v>
      </c>
      <c r="J449" s="26" t="s">
        <v>17</v>
      </c>
      <c r="K449" s="30">
        <v>1200</v>
      </c>
      <c r="L449" s="30">
        <v>1600</v>
      </c>
      <c r="M449" s="28" t="s">
        <v>265</v>
      </c>
      <c r="Z449" s="19" t="s">
        <v>443</v>
      </c>
      <c r="AA449" s="14" t="s">
        <v>1091</v>
      </c>
    </row>
    <row r="450" spans="1:27" ht="12" customHeight="1" x14ac:dyDescent="0.2">
      <c r="A450" s="25">
        <v>448</v>
      </c>
      <c r="B450" s="25">
        <v>1996</v>
      </c>
      <c r="C450" s="25" t="s">
        <v>33</v>
      </c>
      <c r="D450" s="26" t="s">
        <v>14</v>
      </c>
      <c r="E450" s="27" t="str">
        <f t="shared" si="6"/>
        <v>Domaine Arlaud, Clos Saint-Denis Grand Cru</v>
      </c>
      <c r="F450" s="28" t="s">
        <v>148</v>
      </c>
      <c r="G450" s="26" t="s">
        <v>15</v>
      </c>
      <c r="H450" s="29">
        <v>2</v>
      </c>
      <c r="I450" s="26" t="s">
        <v>16</v>
      </c>
      <c r="J450" s="26" t="s">
        <v>17</v>
      </c>
      <c r="K450" s="30">
        <v>200</v>
      </c>
      <c r="L450" s="30">
        <v>300</v>
      </c>
      <c r="M450" s="28" t="s">
        <v>268</v>
      </c>
      <c r="Z450" s="18" t="s">
        <v>444</v>
      </c>
      <c r="AA450" s="14" t="s">
        <v>1092</v>
      </c>
    </row>
    <row r="451" spans="1:27" ht="12" customHeight="1" x14ac:dyDescent="0.2">
      <c r="A451" s="25">
        <v>449</v>
      </c>
      <c r="B451" s="25">
        <v>1996</v>
      </c>
      <c r="C451" s="25" t="s">
        <v>33</v>
      </c>
      <c r="D451" s="26" t="s">
        <v>14</v>
      </c>
      <c r="E451" s="27" t="str">
        <f t="shared" si="6"/>
        <v>Domaine de Montille, Volnay Premier Cru, Taille Pieds</v>
      </c>
      <c r="F451" s="28" t="s">
        <v>149</v>
      </c>
      <c r="G451" s="26" t="s">
        <v>15</v>
      </c>
      <c r="H451" s="29">
        <v>2</v>
      </c>
      <c r="I451" s="26" t="s">
        <v>16</v>
      </c>
      <c r="J451" s="26" t="s">
        <v>17</v>
      </c>
      <c r="K451" s="30">
        <v>140</v>
      </c>
      <c r="L451" s="30">
        <v>180</v>
      </c>
      <c r="M451" s="28" t="s">
        <v>268</v>
      </c>
      <c r="Z451" s="18" t="s">
        <v>445</v>
      </c>
      <c r="AA451" s="14" t="s">
        <v>1093</v>
      </c>
    </row>
    <row r="452" spans="1:27" ht="12" customHeight="1" x14ac:dyDescent="0.2">
      <c r="A452" s="25">
        <v>450</v>
      </c>
      <c r="B452" s="25">
        <v>1998</v>
      </c>
      <c r="C452" s="25" t="s">
        <v>33</v>
      </c>
      <c r="D452" s="26" t="s">
        <v>14</v>
      </c>
      <c r="E452" s="27" t="str">
        <f t="shared" ref="E452:E515" si="7">HYPERLINK(AA452,Z452)</f>
        <v>Domaine Nicolas Rossignol, Pommard</v>
      </c>
      <c r="F452" s="28" t="s">
        <v>150</v>
      </c>
      <c r="G452" s="26" t="s">
        <v>15</v>
      </c>
      <c r="H452" s="29">
        <v>6</v>
      </c>
      <c r="I452" s="26" t="s">
        <v>16</v>
      </c>
      <c r="J452" s="26" t="s">
        <v>17</v>
      </c>
      <c r="K452" s="30">
        <v>260</v>
      </c>
      <c r="L452" s="30">
        <v>360</v>
      </c>
      <c r="M452" s="28" t="s">
        <v>255</v>
      </c>
      <c r="Z452" s="18" t="s">
        <v>446</v>
      </c>
      <c r="AA452" s="14" t="s">
        <v>1094</v>
      </c>
    </row>
    <row r="453" spans="1:27" ht="12" customHeight="1" x14ac:dyDescent="0.2">
      <c r="A453" s="25">
        <v>451</v>
      </c>
      <c r="B453" s="25">
        <v>1998</v>
      </c>
      <c r="C453" s="25" t="s">
        <v>33</v>
      </c>
      <c r="D453" s="26" t="s">
        <v>14</v>
      </c>
      <c r="E453" s="27" t="str">
        <f t="shared" si="7"/>
        <v>Domaine Marquis d'Angerville, Volnay Premier Cru, Clos des Ducs</v>
      </c>
      <c r="F453" s="28" t="s">
        <v>142</v>
      </c>
      <c r="G453" s="26" t="s">
        <v>15</v>
      </c>
      <c r="H453" s="29">
        <v>6</v>
      </c>
      <c r="I453" s="26" t="s">
        <v>18</v>
      </c>
      <c r="J453" s="26" t="s">
        <v>17</v>
      </c>
      <c r="K453" s="30">
        <v>600</v>
      </c>
      <c r="L453" s="30">
        <v>800</v>
      </c>
      <c r="M453" s="28" t="s">
        <v>268</v>
      </c>
      <c r="Z453" s="18" t="s">
        <v>447</v>
      </c>
      <c r="AA453" s="14" t="s">
        <v>1095</v>
      </c>
    </row>
    <row r="454" spans="1:27" ht="12" customHeight="1" x14ac:dyDescent="0.2">
      <c r="A454" s="25">
        <v>452</v>
      </c>
      <c r="B454" s="25">
        <v>2000</v>
      </c>
      <c r="C454" s="25" t="s">
        <v>33</v>
      </c>
      <c r="D454" s="26" t="s">
        <v>14</v>
      </c>
      <c r="E454" s="27" t="str">
        <f t="shared" si="7"/>
        <v>Domaine Marquis d'Angerville, Volnay Premier Cru, Clos des Ducs</v>
      </c>
      <c r="F454" s="28" t="s">
        <v>142</v>
      </c>
      <c r="G454" s="26" t="s">
        <v>15</v>
      </c>
      <c r="H454" s="29">
        <v>5</v>
      </c>
      <c r="I454" s="26" t="s">
        <v>16</v>
      </c>
      <c r="J454" s="26" t="s">
        <v>17</v>
      </c>
      <c r="K454" s="30">
        <v>600</v>
      </c>
      <c r="L454" s="30">
        <v>800</v>
      </c>
      <c r="M454" s="28" t="s">
        <v>268</v>
      </c>
      <c r="Z454" s="18" t="s">
        <v>447</v>
      </c>
      <c r="AA454" s="14" t="s">
        <v>1096</v>
      </c>
    </row>
    <row r="455" spans="1:27" ht="12" customHeight="1" x14ac:dyDescent="0.2">
      <c r="A455" s="25">
        <v>453</v>
      </c>
      <c r="B455" s="25">
        <v>2005</v>
      </c>
      <c r="C455" s="25" t="s">
        <v>33</v>
      </c>
      <c r="D455" s="26" t="s">
        <v>14</v>
      </c>
      <c r="E455" s="27" t="str">
        <f t="shared" si="7"/>
        <v>Domaine Gagey (Louis Jadot), Beaune Premier Cru, Theurons</v>
      </c>
      <c r="F455" s="28" t="s">
        <v>151</v>
      </c>
      <c r="G455" s="26" t="s">
        <v>15</v>
      </c>
      <c r="H455" s="29">
        <v>10</v>
      </c>
      <c r="I455" s="26" t="s">
        <v>16</v>
      </c>
      <c r="J455" s="26" t="s">
        <v>17</v>
      </c>
      <c r="K455" s="30">
        <v>180</v>
      </c>
      <c r="L455" s="30">
        <v>280</v>
      </c>
      <c r="M455" s="28" t="s">
        <v>261</v>
      </c>
      <c r="Z455" s="18" t="s">
        <v>448</v>
      </c>
      <c r="AA455" s="14" t="s">
        <v>1097</v>
      </c>
    </row>
    <row r="456" spans="1:27" ht="12" customHeight="1" x14ac:dyDescent="0.2">
      <c r="A456" s="25">
        <v>454</v>
      </c>
      <c r="B456" s="25">
        <v>2005</v>
      </c>
      <c r="C456" s="25" t="s">
        <v>33</v>
      </c>
      <c r="D456" s="26" t="s">
        <v>14</v>
      </c>
      <c r="E456" s="27" t="str">
        <f t="shared" si="7"/>
        <v>Domaine Fourrier, Gevrey-Chambertin, Vieille Vigne</v>
      </c>
      <c r="F456" s="28" t="s">
        <v>152</v>
      </c>
      <c r="G456" s="26" t="s">
        <v>15</v>
      </c>
      <c r="H456" s="29">
        <v>3</v>
      </c>
      <c r="I456" s="26" t="s">
        <v>16</v>
      </c>
      <c r="J456" s="26" t="s">
        <v>17</v>
      </c>
      <c r="K456" s="30">
        <v>240</v>
      </c>
      <c r="L456" s="30">
        <v>340</v>
      </c>
      <c r="M456" s="28" t="s">
        <v>261</v>
      </c>
      <c r="Z456" s="18" t="s">
        <v>449</v>
      </c>
      <c r="AA456" s="14" t="s">
        <v>1098</v>
      </c>
    </row>
    <row r="457" spans="1:27" ht="12" customHeight="1" x14ac:dyDescent="0.2">
      <c r="A457" s="25">
        <v>455</v>
      </c>
      <c r="B457" s="25">
        <v>2005</v>
      </c>
      <c r="C457" s="25" t="s">
        <v>33</v>
      </c>
      <c r="D457" s="26" t="s">
        <v>14</v>
      </c>
      <c r="E457" s="27" t="str">
        <f t="shared" si="7"/>
        <v>Albert Grivault, Pommard Premier Cru, Clos Blanc</v>
      </c>
      <c r="F457" s="28" t="s">
        <v>153</v>
      </c>
      <c r="G457" s="26" t="s">
        <v>15</v>
      </c>
      <c r="H457" s="29">
        <v>6</v>
      </c>
      <c r="I457" s="26" t="s">
        <v>16</v>
      </c>
      <c r="J457" s="26" t="s">
        <v>17</v>
      </c>
      <c r="K457" s="30">
        <v>240</v>
      </c>
      <c r="L457" s="30">
        <v>340</v>
      </c>
      <c r="M457" s="28" t="s">
        <v>261</v>
      </c>
      <c r="Z457" s="18" t="s">
        <v>450</v>
      </c>
      <c r="AA457" s="14" t="s">
        <v>1099</v>
      </c>
    </row>
    <row r="458" spans="1:27" ht="12" customHeight="1" x14ac:dyDescent="0.2">
      <c r="A458" s="25">
        <v>456</v>
      </c>
      <c r="B458" s="25">
        <v>2005</v>
      </c>
      <c r="C458" s="25" t="s">
        <v>33</v>
      </c>
      <c r="D458" s="26" t="s">
        <v>14</v>
      </c>
      <c r="E458" s="27" t="str">
        <f t="shared" si="7"/>
        <v>Domaine Marquis d'Angerville, Volnay Premier Cru, Champans</v>
      </c>
      <c r="F458" s="28" t="s">
        <v>142</v>
      </c>
      <c r="G458" s="26" t="s">
        <v>15</v>
      </c>
      <c r="H458" s="29">
        <v>12</v>
      </c>
      <c r="I458" s="26" t="s">
        <v>22</v>
      </c>
      <c r="J458" s="26" t="s">
        <v>17</v>
      </c>
      <c r="K458" s="30">
        <v>1000</v>
      </c>
      <c r="L458" s="30">
        <v>1400</v>
      </c>
      <c r="M458" s="28" t="s">
        <v>268</v>
      </c>
      <c r="Z458" s="18" t="s">
        <v>451</v>
      </c>
      <c r="AA458" s="14" t="s">
        <v>1100</v>
      </c>
    </row>
    <row r="459" spans="1:27" ht="12" customHeight="1" x14ac:dyDescent="0.2">
      <c r="A459" s="25">
        <v>457</v>
      </c>
      <c r="B459" s="25">
        <v>2005</v>
      </c>
      <c r="C459" s="25" t="s">
        <v>33</v>
      </c>
      <c r="D459" s="26" t="s">
        <v>14</v>
      </c>
      <c r="E459" s="27" t="str">
        <f t="shared" si="7"/>
        <v>Nicolas Potel, Volnay Premier Cru, Santenots</v>
      </c>
      <c r="F459" s="28" t="s">
        <v>154</v>
      </c>
      <c r="G459" s="26" t="s">
        <v>15</v>
      </c>
      <c r="H459" s="29">
        <v>4</v>
      </c>
      <c r="I459" s="26" t="s">
        <v>16</v>
      </c>
      <c r="J459" s="26" t="s">
        <v>17</v>
      </c>
      <c r="K459" s="30">
        <v>150</v>
      </c>
      <c r="L459" s="30">
        <v>200</v>
      </c>
      <c r="M459" s="28" t="s">
        <v>257</v>
      </c>
      <c r="Z459" s="18" t="s">
        <v>452</v>
      </c>
      <c r="AA459" s="14" t="s">
        <v>1101</v>
      </c>
    </row>
    <row r="460" spans="1:27" ht="12" customHeight="1" x14ac:dyDescent="0.2">
      <c r="A460" s="25">
        <v>458</v>
      </c>
      <c r="B460" s="25">
        <v>2006</v>
      </c>
      <c r="C460" s="25" t="s">
        <v>33</v>
      </c>
      <c r="D460" s="26" t="s">
        <v>14</v>
      </c>
      <c r="E460" s="27" t="str">
        <f t="shared" si="7"/>
        <v>Domaine Ponsot, Griotte-Chambertin Grand Cru - In Bond</v>
      </c>
      <c r="F460" s="28" t="s">
        <v>155</v>
      </c>
      <c r="G460" s="26" t="s">
        <v>15</v>
      </c>
      <c r="H460" s="29">
        <v>6</v>
      </c>
      <c r="I460" s="26" t="s">
        <v>16</v>
      </c>
      <c r="J460" s="26" t="s">
        <v>21</v>
      </c>
      <c r="K460" s="30">
        <v>1050</v>
      </c>
      <c r="L460" s="30">
        <v>1250</v>
      </c>
      <c r="M460" s="31"/>
      <c r="Z460" s="18" t="s">
        <v>453</v>
      </c>
      <c r="AA460" s="14" t="s">
        <v>1102</v>
      </c>
    </row>
    <row r="461" spans="1:27" ht="12" customHeight="1" x14ac:dyDescent="0.2">
      <c r="A461" s="25">
        <v>459</v>
      </c>
      <c r="B461" s="25">
        <v>2008</v>
      </c>
      <c r="C461" s="25" t="s">
        <v>33</v>
      </c>
      <c r="D461" s="26" t="s">
        <v>14</v>
      </c>
      <c r="E461" s="27" t="str">
        <f t="shared" si="7"/>
        <v>Domaine de la Romanee-Conti, Vosne-Romanee Premier Cru, Cuvee Duvault-Blochet</v>
      </c>
      <c r="F461" s="28" t="s">
        <v>156</v>
      </c>
      <c r="G461" s="26" t="s">
        <v>15</v>
      </c>
      <c r="H461" s="29">
        <v>1</v>
      </c>
      <c r="I461" s="26" t="s">
        <v>16</v>
      </c>
      <c r="J461" s="26" t="s">
        <v>17</v>
      </c>
      <c r="K461" s="30">
        <v>750</v>
      </c>
      <c r="L461" s="30">
        <v>950</v>
      </c>
      <c r="M461" s="28" t="s">
        <v>262</v>
      </c>
      <c r="Z461" s="18" t="s">
        <v>454</v>
      </c>
      <c r="AA461" s="14" t="s">
        <v>1103</v>
      </c>
    </row>
    <row r="462" spans="1:27" ht="12" customHeight="1" x14ac:dyDescent="0.2">
      <c r="A462" s="25">
        <v>460</v>
      </c>
      <c r="B462" s="25">
        <v>2009</v>
      </c>
      <c r="C462" s="25" t="s">
        <v>33</v>
      </c>
      <c r="D462" s="26" t="s">
        <v>14</v>
      </c>
      <c r="E462" s="27" t="str">
        <f t="shared" si="7"/>
        <v>Domaine des Heritiers Louis Jadot, Beaune Premier Cru, Clos des Couchereaux</v>
      </c>
      <c r="F462" s="28" t="s">
        <v>157</v>
      </c>
      <c r="G462" s="26" t="s">
        <v>15</v>
      </c>
      <c r="H462" s="29">
        <v>8</v>
      </c>
      <c r="I462" s="26" t="s">
        <v>16</v>
      </c>
      <c r="J462" s="26" t="s">
        <v>17</v>
      </c>
      <c r="K462" s="30">
        <v>150</v>
      </c>
      <c r="L462" s="30">
        <v>200</v>
      </c>
      <c r="M462" s="28" t="s">
        <v>261</v>
      </c>
      <c r="Z462" s="18" t="s">
        <v>455</v>
      </c>
      <c r="AA462" s="14" t="s">
        <v>1104</v>
      </c>
    </row>
    <row r="463" spans="1:27" ht="12" customHeight="1" x14ac:dyDescent="0.2">
      <c r="A463" s="25">
        <v>461</v>
      </c>
      <c r="B463" s="25">
        <v>2009</v>
      </c>
      <c r="C463" s="25" t="s">
        <v>33</v>
      </c>
      <c r="D463" s="26" t="s">
        <v>14</v>
      </c>
      <c r="E463" s="27" t="str">
        <f t="shared" si="7"/>
        <v>Domaine Fourrier, Morey-Saint-Denis, Clos Solon Vieille Vigne</v>
      </c>
      <c r="F463" s="28" t="s">
        <v>152</v>
      </c>
      <c r="G463" s="26" t="s">
        <v>15</v>
      </c>
      <c r="H463" s="29">
        <v>6</v>
      </c>
      <c r="I463" s="26" t="s">
        <v>16</v>
      </c>
      <c r="J463" s="26" t="s">
        <v>17</v>
      </c>
      <c r="K463" s="30">
        <v>400</v>
      </c>
      <c r="L463" s="30">
        <v>500</v>
      </c>
      <c r="M463" s="28" t="s">
        <v>261</v>
      </c>
      <c r="Z463" s="18" t="s">
        <v>456</v>
      </c>
      <c r="AA463" s="14" t="s">
        <v>1105</v>
      </c>
    </row>
    <row r="464" spans="1:27" ht="12" customHeight="1" x14ac:dyDescent="0.2">
      <c r="A464" s="25">
        <v>462</v>
      </c>
      <c r="B464" s="25">
        <v>2009</v>
      </c>
      <c r="C464" s="25" t="s">
        <v>33</v>
      </c>
      <c r="D464" s="26" t="s">
        <v>14</v>
      </c>
      <c r="E464" s="27" t="str">
        <f t="shared" si="7"/>
        <v>Vincent Girardin, Chambolle-Musigny, Vieilles Vignes</v>
      </c>
      <c r="F464" s="28" t="s">
        <v>158</v>
      </c>
      <c r="G464" s="26" t="s">
        <v>15</v>
      </c>
      <c r="H464" s="29">
        <v>6</v>
      </c>
      <c r="I464" s="26" t="s">
        <v>16</v>
      </c>
      <c r="J464" s="26" t="s">
        <v>17</v>
      </c>
      <c r="K464" s="30">
        <v>150</v>
      </c>
      <c r="L464" s="30">
        <v>200</v>
      </c>
      <c r="M464" s="28" t="s">
        <v>257</v>
      </c>
      <c r="Z464" s="18" t="s">
        <v>457</v>
      </c>
      <c r="AA464" s="14" t="s">
        <v>1106</v>
      </c>
    </row>
    <row r="465" spans="1:27" ht="12" customHeight="1" x14ac:dyDescent="0.2">
      <c r="A465" s="25">
        <v>463</v>
      </c>
      <c r="B465" s="25">
        <v>2009</v>
      </c>
      <c r="C465" s="25" t="s">
        <v>33</v>
      </c>
      <c r="D465" s="26" t="s">
        <v>14</v>
      </c>
      <c r="E465" s="27" t="str">
        <f t="shared" si="7"/>
        <v>Gerard Mugneret, Vosne-Romanee</v>
      </c>
      <c r="F465" s="28" t="s">
        <v>159</v>
      </c>
      <c r="G465" s="26" t="s">
        <v>15</v>
      </c>
      <c r="H465" s="29">
        <v>6</v>
      </c>
      <c r="I465" s="26" t="s">
        <v>16</v>
      </c>
      <c r="J465" s="26" t="s">
        <v>17</v>
      </c>
      <c r="K465" s="30">
        <v>380</v>
      </c>
      <c r="L465" s="30">
        <v>480</v>
      </c>
      <c r="M465" s="28" t="s">
        <v>261</v>
      </c>
      <c r="Z465" s="18" t="s">
        <v>458</v>
      </c>
      <c r="AA465" s="14" t="s">
        <v>1107</v>
      </c>
    </row>
    <row r="466" spans="1:27" ht="12" customHeight="1" x14ac:dyDescent="0.2">
      <c r="A466" s="25">
        <v>464</v>
      </c>
      <c r="B466" s="25">
        <v>2010</v>
      </c>
      <c r="C466" s="25" t="s">
        <v>33</v>
      </c>
      <c r="D466" s="26" t="s">
        <v>14</v>
      </c>
      <c r="E466" s="27" t="str">
        <f t="shared" si="7"/>
        <v>Domaine Fourrier, Morey-Saint-Denis, Clos Solon Vieille Vigne</v>
      </c>
      <c r="F466" s="28" t="s">
        <v>152</v>
      </c>
      <c r="G466" s="26" t="s">
        <v>15</v>
      </c>
      <c r="H466" s="29">
        <v>6</v>
      </c>
      <c r="I466" s="26" t="s">
        <v>16</v>
      </c>
      <c r="J466" s="26" t="s">
        <v>17</v>
      </c>
      <c r="K466" s="30">
        <v>500</v>
      </c>
      <c r="L466" s="30">
        <v>600</v>
      </c>
      <c r="M466" s="28" t="s">
        <v>261</v>
      </c>
      <c r="Z466" s="18" t="s">
        <v>456</v>
      </c>
      <c r="AA466" s="14" t="s">
        <v>1108</v>
      </c>
    </row>
    <row r="467" spans="1:27" ht="12" customHeight="1" x14ac:dyDescent="0.2">
      <c r="A467" s="25">
        <v>465</v>
      </c>
      <c r="B467" s="25">
        <v>2012</v>
      </c>
      <c r="C467" s="25" t="s">
        <v>33</v>
      </c>
      <c r="D467" s="26" t="s">
        <v>14</v>
      </c>
      <c r="E467" s="27" t="str">
        <f t="shared" si="7"/>
        <v>Maison Roche de Bellene, Chambolle-Musigny, Vieilles Vignes (Magnums)</v>
      </c>
      <c r="F467" s="28" t="s">
        <v>160</v>
      </c>
      <c r="G467" s="26" t="s">
        <v>20</v>
      </c>
      <c r="H467" s="29">
        <v>6</v>
      </c>
      <c r="I467" s="26" t="s">
        <v>16</v>
      </c>
      <c r="J467" s="26" t="s">
        <v>17</v>
      </c>
      <c r="K467" s="30">
        <v>280</v>
      </c>
      <c r="L467" s="30">
        <v>380</v>
      </c>
      <c r="M467" s="28" t="s">
        <v>257</v>
      </c>
      <c r="Z467" s="18" t="s">
        <v>459</v>
      </c>
      <c r="AA467" s="14" t="s">
        <v>1109</v>
      </c>
    </row>
    <row r="468" spans="1:27" ht="12" customHeight="1" x14ac:dyDescent="0.2">
      <c r="A468" s="25">
        <v>466</v>
      </c>
      <c r="B468" s="25">
        <v>2015</v>
      </c>
      <c r="C468" s="25" t="s">
        <v>33</v>
      </c>
      <c r="D468" s="26" t="s">
        <v>14</v>
      </c>
      <c r="E468" s="27" t="str">
        <f t="shared" si="7"/>
        <v>Jean-Marie Fourrier, Mazoyeres-Chambertin Grand Cru - In Bond</v>
      </c>
      <c r="F468" s="28" t="s">
        <v>161</v>
      </c>
      <c r="G468" s="26" t="s">
        <v>15</v>
      </c>
      <c r="H468" s="29">
        <v>12</v>
      </c>
      <c r="I468" s="26" t="s">
        <v>16</v>
      </c>
      <c r="J468" s="26" t="s">
        <v>21</v>
      </c>
      <c r="K468" s="30">
        <v>1600</v>
      </c>
      <c r="L468" s="30">
        <v>2000</v>
      </c>
      <c r="M468" s="31"/>
      <c r="Z468" s="18" t="s">
        <v>460</v>
      </c>
      <c r="AA468" s="14" t="s">
        <v>1110</v>
      </c>
    </row>
    <row r="469" spans="1:27" ht="12" customHeight="1" x14ac:dyDescent="0.2">
      <c r="A469" s="25">
        <v>467</v>
      </c>
      <c r="B469" s="25">
        <v>2015</v>
      </c>
      <c r="C469" s="25" t="s">
        <v>33</v>
      </c>
      <c r="D469" s="26" t="s">
        <v>14</v>
      </c>
      <c r="E469" s="27" t="str">
        <f t="shared" si="7"/>
        <v>Domaine Jean Grivot, Clos de Vougeot Grand Cru - In Bond</v>
      </c>
      <c r="F469" s="28" t="s">
        <v>162</v>
      </c>
      <c r="G469" s="26" t="s">
        <v>15</v>
      </c>
      <c r="H469" s="29">
        <v>6</v>
      </c>
      <c r="I469" s="26" t="s">
        <v>16</v>
      </c>
      <c r="J469" s="26" t="s">
        <v>21</v>
      </c>
      <c r="K469" s="30">
        <v>600</v>
      </c>
      <c r="L469" s="30">
        <v>800</v>
      </c>
      <c r="M469" s="31"/>
      <c r="Z469" s="18" t="s">
        <v>461</v>
      </c>
      <c r="AA469" s="14" t="s">
        <v>1111</v>
      </c>
    </row>
    <row r="470" spans="1:27" ht="12" customHeight="1" x14ac:dyDescent="0.2">
      <c r="A470" s="25">
        <v>468</v>
      </c>
      <c r="B470" s="25">
        <v>2015</v>
      </c>
      <c r="C470" s="25" t="s">
        <v>33</v>
      </c>
      <c r="D470" s="26" t="s">
        <v>14</v>
      </c>
      <c r="E470" s="27" t="str">
        <f t="shared" si="7"/>
        <v>Boursot, Chambolle-Musigny Premier Cru, Les Fuees - In Bond</v>
      </c>
      <c r="F470" s="28" t="s">
        <v>163</v>
      </c>
      <c r="G470" s="26" t="s">
        <v>15</v>
      </c>
      <c r="H470" s="29">
        <v>12</v>
      </c>
      <c r="I470" s="26" t="s">
        <v>22</v>
      </c>
      <c r="J470" s="26" t="s">
        <v>21</v>
      </c>
      <c r="K470" s="30">
        <v>800</v>
      </c>
      <c r="L470" s="30">
        <v>1200</v>
      </c>
      <c r="M470" s="31"/>
      <c r="Z470" s="18" t="s">
        <v>462</v>
      </c>
      <c r="AA470" s="14" t="s">
        <v>1112</v>
      </c>
    </row>
    <row r="471" spans="1:27" ht="12" customHeight="1" x14ac:dyDescent="0.2">
      <c r="A471" s="25">
        <v>469</v>
      </c>
      <c r="B471" s="25">
        <v>2015</v>
      </c>
      <c r="C471" s="25" t="s">
        <v>33</v>
      </c>
      <c r="D471" s="26" t="s">
        <v>14</v>
      </c>
      <c r="E471" s="27" t="str">
        <f t="shared" si="7"/>
        <v>Clos Frantin, Vosne-Romanee Premier Cru, Aux Malconsorts - In Bond</v>
      </c>
      <c r="F471" s="28" t="s">
        <v>164</v>
      </c>
      <c r="G471" s="26" t="s">
        <v>15</v>
      </c>
      <c r="H471" s="29">
        <v>6</v>
      </c>
      <c r="I471" s="26" t="s">
        <v>16</v>
      </c>
      <c r="J471" s="26" t="s">
        <v>21</v>
      </c>
      <c r="K471" s="30">
        <v>360</v>
      </c>
      <c r="L471" s="30">
        <v>460</v>
      </c>
      <c r="M471" s="31"/>
      <c r="Z471" s="18" t="s">
        <v>463</v>
      </c>
      <c r="AA471" s="14" t="s">
        <v>1113</v>
      </c>
    </row>
    <row r="472" spans="1:27" ht="12" customHeight="1" x14ac:dyDescent="0.2">
      <c r="A472" s="25">
        <v>470</v>
      </c>
      <c r="B472" s="25">
        <v>2015</v>
      </c>
      <c r="C472" s="25" t="s">
        <v>33</v>
      </c>
      <c r="D472" s="26" t="s">
        <v>14</v>
      </c>
      <c r="E472" s="27" t="str">
        <f t="shared" si="7"/>
        <v>Domaine Jean Grivot, Nuits-Saint-Georges Premier Cru, Ronciere - In Bond</v>
      </c>
      <c r="F472" s="28" t="s">
        <v>162</v>
      </c>
      <c r="G472" s="26" t="s">
        <v>15</v>
      </c>
      <c r="H472" s="29">
        <v>6</v>
      </c>
      <c r="I472" s="26" t="s">
        <v>22</v>
      </c>
      <c r="J472" s="26" t="s">
        <v>21</v>
      </c>
      <c r="K472" s="30">
        <v>440</v>
      </c>
      <c r="L472" s="30">
        <v>540</v>
      </c>
      <c r="M472" s="31"/>
      <c r="Z472" s="18" t="s">
        <v>464</v>
      </c>
      <c r="AA472" s="14" t="s">
        <v>1114</v>
      </c>
    </row>
    <row r="473" spans="1:27" ht="12" customHeight="1" x14ac:dyDescent="0.2">
      <c r="A473" s="25">
        <v>471</v>
      </c>
      <c r="B473" s="25">
        <v>2015</v>
      </c>
      <c r="C473" s="25" t="s">
        <v>90</v>
      </c>
      <c r="D473" s="26" t="s">
        <v>14</v>
      </c>
      <c r="E473" s="27" t="str">
        <f t="shared" si="7"/>
        <v>Stephane Aviron, Vieilles Vignes, Moulin-a-Vent (Magnums)</v>
      </c>
      <c r="F473" s="28" t="s">
        <v>165</v>
      </c>
      <c r="G473" s="26" t="s">
        <v>20</v>
      </c>
      <c r="H473" s="29">
        <v>6</v>
      </c>
      <c r="I473" s="26" t="s">
        <v>22</v>
      </c>
      <c r="J473" s="26" t="s">
        <v>17</v>
      </c>
      <c r="K473" s="30">
        <v>120</v>
      </c>
      <c r="L473" s="30">
        <v>180</v>
      </c>
      <c r="M473" s="28" t="s">
        <v>257</v>
      </c>
      <c r="Z473" s="18" t="s">
        <v>465</v>
      </c>
      <c r="AA473" s="14" t="s">
        <v>1115</v>
      </c>
    </row>
    <row r="474" spans="1:27" ht="12" customHeight="1" x14ac:dyDescent="0.2">
      <c r="A474" s="25">
        <v>472</v>
      </c>
      <c r="B474" s="25">
        <v>2015</v>
      </c>
      <c r="C474" s="25" t="s">
        <v>33</v>
      </c>
      <c r="D474" s="26" t="s">
        <v>14</v>
      </c>
      <c r="E474" s="27" t="str">
        <f t="shared" si="7"/>
        <v>Domaine Jean Grivot, Nuits-Saint-Georges, Aux Lavieres - In Bond</v>
      </c>
      <c r="F474" s="28" t="s">
        <v>162</v>
      </c>
      <c r="G474" s="26" t="s">
        <v>15</v>
      </c>
      <c r="H474" s="29">
        <v>6</v>
      </c>
      <c r="I474" s="26" t="s">
        <v>16</v>
      </c>
      <c r="J474" s="26" t="s">
        <v>21</v>
      </c>
      <c r="K474" s="30">
        <v>320</v>
      </c>
      <c r="L474" s="30">
        <v>380</v>
      </c>
      <c r="M474" s="31"/>
      <c r="Z474" s="18" t="s">
        <v>466</v>
      </c>
      <c r="AA474" s="14" t="s">
        <v>1116</v>
      </c>
    </row>
    <row r="475" spans="1:27" ht="12" customHeight="1" x14ac:dyDescent="0.2">
      <c r="A475" s="25">
        <v>473</v>
      </c>
      <c r="B475" s="25">
        <v>2016</v>
      </c>
      <c r="C475" s="25" t="s">
        <v>33</v>
      </c>
      <c r="D475" s="26" t="s">
        <v>14</v>
      </c>
      <c r="E475" s="27" t="str">
        <f t="shared" si="7"/>
        <v>Arnaud Chopin, Nuits-Saint-Georges Premier Cru, Les Damodes Rouge - In Bond</v>
      </c>
      <c r="F475" s="28" t="s">
        <v>166</v>
      </c>
      <c r="G475" s="26" t="s">
        <v>15</v>
      </c>
      <c r="H475" s="29">
        <v>6</v>
      </c>
      <c r="I475" s="26" t="s">
        <v>22</v>
      </c>
      <c r="J475" s="26" t="s">
        <v>21</v>
      </c>
      <c r="K475" s="30">
        <v>250</v>
      </c>
      <c r="L475" s="30">
        <v>300</v>
      </c>
      <c r="M475" s="31"/>
      <c r="Z475" s="18" t="s">
        <v>467</v>
      </c>
      <c r="AA475" s="14" t="s">
        <v>1117</v>
      </c>
    </row>
    <row r="476" spans="1:27" ht="12" customHeight="1" x14ac:dyDescent="0.2">
      <c r="A476" s="25">
        <v>474</v>
      </c>
      <c r="B476" s="25">
        <v>2016</v>
      </c>
      <c r="C476" s="25" t="s">
        <v>33</v>
      </c>
      <c r="D476" s="26" t="s">
        <v>14</v>
      </c>
      <c r="E476" s="27" t="str">
        <f t="shared" si="7"/>
        <v>Matrot, Meursault, Rouge</v>
      </c>
      <c r="F476" s="28" t="s">
        <v>141</v>
      </c>
      <c r="G476" s="26" t="s">
        <v>15</v>
      </c>
      <c r="H476" s="29">
        <v>9</v>
      </c>
      <c r="I476" s="26" t="s">
        <v>22</v>
      </c>
      <c r="J476" s="26" t="s">
        <v>17</v>
      </c>
      <c r="K476" s="30">
        <v>160</v>
      </c>
      <c r="L476" s="30">
        <v>200</v>
      </c>
      <c r="M476" s="28" t="s">
        <v>265</v>
      </c>
      <c r="Z476" s="18" t="s">
        <v>468</v>
      </c>
      <c r="AA476" s="14" t="s">
        <v>1118</v>
      </c>
    </row>
    <row r="477" spans="1:27" ht="12" customHeight="1" x14ac:dyDescent="0.2">
      <c r="A477" s="25">
        <v>475</v>
      </c>
      <c r="B477" s="25">
        <v>2017</v>
      </c>
      <c r="C477" s="25" t="s">
        <v>33</v>
      </c>
      <c r="D477" s="26" t="s">
        <v>14</v>
      </c>
      <c r="E477" s="27" t="str">
        <f t="shared" si="7"/>
        <v>Rebourgeon Mure, Pommard Premier Cru, Les Grands Epenots - In Bond</v>
      </c>
      <c r="F477" s="28" t="s">
        <v>167</v>
      </c>
      <c r="G477" s="26" t="s">
        <v>15</v>
      </c>
      <c r="H477" s="29">
        <v>6</v>
      </c>
      <c r="I477" s="26" t="s">
        <v>22</v>
      </c>
      <c r="J477" s="26" t="s">
        <v>21</v>
      </c>
      <c r="K477" s="30">
        <v>270</v>
      </c>
      <c r="L477" s="30">
        <v>320</v>
      </c>
      <c r="M477" s="31"/>
      <c r="Z477" s="18" t="s">
        <v>469</v>
      </c>
      <c r="AA477" s="14" t="s">
        <v>1119</v>
      </c>
    </row>
    <row r="478" spans="1:27" ht="12" customHeight="1" x14ac:dyDescent="0.2">
      <c r="A478" s="25">
        <v>476</v>
      </c>
      <c r="B478" s="25">
        <v>2017</v>
      </c>
      <c r="C478" s="25" t="s">
        <v>33</v>
      </c>
      <c r="D478" s="26" t="s">
        <v>14</v>
      </c>
      <c r="E478" s="27" t="str">
        <f t="shared" si="7"/>
        <v>Francois Carillon, Saint-Aubin Premier Cru, Pitangeret Rouge</v>
      </c>
      <c r="F478" s="28" t="s">
        <v>137</v>
      </c>
      <c r="G478" s="26" t="s">
        <v>15</v>
      </c>
      <c r="H478" s="29">
        <v>12</v>
      </c>
      <c r="I478" s="26" t="s">
        <v>22</v>
      </c>
      <c r="J478" s="26" t="s">
        <v>17</v>
      </c>
      <c r="K478" s="30">
        <v>180</v>
      </c>
      <c r="L478" s="30">
        <v>220</v>
      </c>
      <c r="M478" s="28" t="s">
        <v>265</v>
      </c>
      <c r="Z478" s="18" t="s">
        <v>470</v>
      </c>
      <c r="AA478" s="14" t="s">
        <v>1120</v>
      </c>
    </row>
    <row r="479" spans="1:27" ht="12" customHeight="1" x14ac:dyDescent="0.2">
      <c r="A479" s="25">
        <v>477</v>
      </c>
      <c r="B479" s="25">
        <v>2017</v>
      </c>
      <c r="C479" s="25" t="s">
        <v>33</v>
      </c>
      <c r="D479" s="26" t="s">
        <v>14</v>
      </c>
      <c r="E479" s="27" t="str">
        <f t="shared" si="7"/>
        <v>Matrot, Meursault, Rouge</v>
      </c>
      <c r="F479" s="28" t="s">
        <v>141</v>
      </c>
      <c r="G479" s="26" t="s">
        <v>15</v>
      </c>
      <c r="H479" s="29">
        <v>12</v>
      </c>
      <c r="I479" s="26" t="s">
        <v>22</v>
      </c>
      <c r="J479" s="26" t="s">
        <v>17</v>
      </c>
      <c r="K479" s="30">
        <v>200</v>
      </c>
      <c r="L479" s="30">
        <v>300</v>
      </c>
      <c r="M479" s="28" t="s">
        <v>265</v>
      </c>
      <c r="Z479" s="18" t="s">
        <v>468</v>
      </c>
      <c r="AA479" s="14" t="s">
        <v>1121</v>
      </c>
    </row>
    <row r="480" spans="1:27" ht="12" customHeight="1" x14ac:dyDescent="0.2">
      <c r="A480" s="25">
        <v>478</v>
      </c>
      <c r="B480" s="25">
        <v>2018</v>
      </c>
      <c r="C480" s="25" t="s">
        <v>33</v>
      </c>
      <c r="D480" s="26" t="s">
        <v>14</v>
      </c>
      <c r="E480" s="27" t="str">
        <f t="shared" si="7"/>
        <v>Domaine Ponsot, Clos de la Roche Grand Cru, Cuvee Vieilles Vignes - In Bond</v>
      </c>
      <c r="F480" s="28" t="s">
        <v>155</v>
      </c>
      <c r="G480" s="26" t="s">
        <v>15</v>
      </c>
      <c r="H480" s="29">
        <v>6</v>
      </c>
      <c r="I480" s="26" t="s">
        <v>22</v>
      </c>
      <c r="J480" s="26" t="s">
        <v>21</v>
      </c>
      <c r="K480" s="30">
        <v>1000</v>
      </c>
      <c r="L480" s="30">
        <v>1500</v>
      </c>
      <c r="M480" s="31"/>
      <c r="Z480" s="18" t="s">
        <v>471</v>
      </c>
      <c r="AA480" s="14" t="s">
        <v>1122</v>
      </c>
    </row>
    <row r="481" spans="1:27" ht="12" customHeight="1" x14ac:dyDescent="0.2">
      <c r="A481" s="25">
        <v>479</v>
      </c>
      <c r="B481" s="25">
        <v>2018</v>
      </c>
      <c r="C481" s="25" t="s">
        <v>33</v>
      </c>
      <c r="D481" s="26" t="s">
        <v>14</v>
      </c>
      <c r="E481" s="27" t="str">
        <f t="shared" si="7"/>
        <v>Domaine Follin Arbelet, Aloxe-Corton Premier Cru, Les Vercots - In Bond</v>
      </c>
      <c r="F481" s="28" t="s">
        <v>168</v>
      </c>
      <c r="G481" s="26" t="s">
        <v>15</v>
      </c>
      <c r="H481" s="29">
        <v>12</v>
      </c>
      <c r="I481" s="26" t="s">
        <v>22</v>
      </c>
      <c r="J481" s="26" t="s">
        <v>21</v>
      </c>
      <c r="K481" s="30">
        <v>360</v>
      </c>
      <c r="L481" s="30">
        <v>480</v>
      </c>
      <c r="M481" s="28" t="s">
        <v>270</v>
      </c>
      <c r="Z481" s="18" t="s">
        <v>472</v>
      </c>
      <c r="AA481" s="14" t="s">
        <v>1123</v>
      </c>
    </row>
    <row r="482" spans="1:27" ht="12" customHeight="1" x14ac:dyDescent="0.2">
      <c r="A482" s="25">
        <v>480</v>
      </c>
      <c r="B482" s="25">
        <v>2018</v>
      </c>
      <c r="C482" s="25" t="s">
        <v>33</v>
      </c>
      <c r="D482" s="26" t="s">
        <v>14</v>
      </c>
      <c r="E482" s="27" t="str">
        <f t="shared" si="7"/>
        <v>Matrot, Maranges, Vieilles Vignes</v>
      </c>
      <c r="F482" s="28" t="s">
        <v>141</v>
      </c>
      <c r="G482" s="26" t="s">
        <v>15</v>
      </c>
      <c r="H482" s="29">
        <v>12</v>
      </c>
      <c r="I482" s="26" t="s">
        <v>22</v>
      </c>
      <c r="J482" s="26" t="s">
        <v>17</v>
      </c>
      <c r="K482" s="30">
        <v>200</v>
      </c>
      <c r="L482" s="30">
        <v>300</v>
      </c>
      <c r="M482" s="28" t="s">
        <v>265</v>
      </c>
      <c r="Z482" s="18" t="s">
        <v>473</v>
      </c>
      <c r="AA482" s="14" t="s">
        <v>1124</v>
      </c>
    </row>
    <row r="483" spans="1:27" ht="12" customHeight="1" x14ac:dyDescent="0.2">
      <c r="A483" s="25">
        <v>481</v>
      </c>
      <c r="B483" s="25">
        <v>2018</v>
      </c>
      <c r="C483" s="25" t="s">
        <v>33</v>
      </c>
      <c r="D483" s="26" t="s">
        <v>14</v>
      </c>
      <c r="E483" s="27" t="str">
        <f t="shared" si="7"/>
        <v>Matrot, Meursault, Rouge</v>
      </c>
      <c r="F483" s="28" t="s">
        <v>141</v>
      </c>
      <c r="G483" s="26" t="s">
        <v>15</v>
      </c>
      <c r="H483" s="29">
        <v>12</v>
      </c>
      <c r="I483" s="26" t="s">
        <v>22</v>
      </c>
      <c r="J483" s="26" t="s">
        <v>17</v>
      </c>
      <c r="K483" s="30">
        <v>200</v>
      </c>
      <c r="L483" s="30">
        <v>300</v>
      </c>
      <c r="M483" s="28" t="s">
        <v>265</v>
      </c>
      <c r="Z483" s="18" t="s">
        <v>468</v>
      </c>
      <c r="AA483" s="14" t="s">
        <v>1125</v>
      </c>
    </row>
    <row r="484" spans="1:27" ht="12" customHeight="1" x14ac:dyDescent="0.2">
      <c r="A484" s="25">
        <v>482</v>
      </c>
      <c r="B484" s="25">
        <v>2018</v>
      </c>
      <c r="C484" s="25" t="s">
        <v>33</v>
      </c>
      <c r="D484" s="26" t="s">
        <v>14</v>
      </c>
      <c r="E484" s="27" t="str">
        <f t="shared" si="7"/>
        <v>Domaine de la Creuze Noir, Coteaux Bourguignons, Les Champs de Voisin</v>
      </c>
      <c r="F484" s="28"/>
      <c r="G484" s="26" t="s">
        <v>15</v>
      </c>
      <c r="H484" s="29">
        <v>12</v>
      </c>
      <c r="I484" s="26" t="s">
        <v>22</v>
      </c>
      <c r="J484" s="26" t="s">
        <v>17</v>
      </c>
      <c r="K484" s="30">
        <v>120</v>
      </c>
      <c r="L484" s="30">
        <v>180</v>
      </c>
      <c r="M484" s="28" t="s">
        <v>257</v>
      </c>
      <c r="Z484" s="18" t="s">
        <v>474</v>
      </c>
      <c r="AA484" s="14" t="s">
        <v>1126</v>
      </c>
    </row>
    <row r="485" spans="1:27" ht="12" customHeight="1" x14ac:dyDescent="0.2">
      <c r="A485" s="25">
        <v>483</v>
      </c>
      <c r="B485" s="25">
        <v>2019</v>
      </c>
      <c r="C485" s="25" t="s">
        <v>33</v>
      </c>
      <c r="D485" s="26" t="s">
        <v>14</v>
      </c>
      <c r="E485" s="27" t="str">
        <f t="shared" si="7"/>
        <v>Laurent Ponsot, Echezeaux Grand Cru, Cuvee de l'Erable</v>
      </c>
      <c r="F485" s="28" t="s">
        <v>93</v>
      </c>
      <c r="G485" s="26" t="s">
        <v>15</v>
      </c>
      <c r="H485" s="29">
        <v>6</v>
      </c>
      <c r="I485" s="26" t="s">
        <v>16</v>
      </c>
      <c r="J485" s="26" t="s">
        <v>17</v>
      </c>
      <c r="K485" s="30">
        <v>1100</v>
      </c>
      <c r="L485" s="30">
        <v>1400</v>
      </c>
      <c r="M485" s="31"/>
      <c r="Z485" s="18" t="s">
        <v>475</v>
      </c>
      <c r="AA485" s="14" t="s">
        <v>1127</v>
      </c>
    </row>
    <row r="486" spans="1:27" ht="12" customHeight="1" x14ac:dyDescent="0.2">
      <c r="A486" s="25">
        <v>484</v>
      </c>
      <c r="B486" s="25">
        <v>2019</v>
      </c>
      <c r="C486" s="25" t="s">
        <v>33</v>
      </c>
      <c r="D486" s="26" t="s">
        <v>14</v>
      </c>
      <c r="E486" s="27" t="str">
        <f t="shared" si="7"/>
        <v>Francois Feuillet, Morey-Saint-Denis Premier Cru (Double Magnums)</v>
      </c>
      <c r="F486" s="28" t="s">
        <v>169</v>
      </c>
      <c r="G486" s="26" t="s">
        <v>91</v>
      </c>
      <c r="H486" s="29">
        <v>3</v>
      </c>
      <c r="I486" s="26" t="s">
        <v>16</v>
      </c>
      <c r="J486" s="26" t="s">
        <v>17</v>
      </c>
      <c r="K486" s="30">
        <v>400</v>
      </c>
      <c r="L486" s="30">
        <v>600</v>
      </c>
      <c r="M486" s="28" t="s">
        <v>256</v>
      </c>
      <c r="Z486" s="18" t="s">
        <v>476</v>
      </c>
      <c r="AA486" s="14" t="s">
        <v>1128</v>
      </c>
    </row>
    <row r="487" spans="1:27" ht="12" customHeight="1" x14ac:dyDescent="0.2">
      <c r="A487" s="25">
        <v>485</v>
      </c>
      <c r="B487" s="25">
        <v>2019</v>
      </c>
      <c r="C487" s="25" t="s">
        <v>33</v>
      </c>
      <c r="D487" s="26" t="s">
        <v>14</v>
      </c>
      <c r="E487" s="27" t="str">
        <f t="shared" si="7"/>
        <v>Domaine Boris Champy, Beaune Premier Cru, Aux Coucherias - In Bond</v>
      </c>
      <c r="F487" s="28" t="s">
        <v>170</v>
      </c>
      <c r="G487" s="26" t="s">
        <v>15</v>
      </c>
      <c r="H487" s="29">
        <v>6</v>
      </c>
      <c r="I487" s="26" t="s">
        <v>22</v>
      </c>
      <c r="J487" s="26" t="s">
        <v>21</v>
      </c>
      <c r="K487" s="30">
        <v>180</v>
      </c>
      <c r="L487" s="30">
        <v>220</v>
      </c>
      <c r="M487" s="31"/>
      <c r="Z487" s="18" t="s">
        <v>477</v>
      </c>
      <c r="AA487" s="14" t="s">
        <v>1129</v>
      </c>
    </row>
    <row r="488" spans="1:27" ht="12" customHeight="1" x14ac:dyDescent="0.2">
      <c r="A488" s="25">
        <v>486</v>
      </c>
      <c r="B488" s="25">
        <v>2019</v>
      </c>
      <c r="C488" s="25" t="s">
        <v>33</v>
      </c>
      <c r="D488" s="26" t="s">
        <v>14</v>
      </c>
      <c r="E488" s="27" t="str">
        <f t="shared" si="7"/>
        <v>Domaine Joseph Voillot, Pommard Premier Cru, Les Pezerolles - In Bond</v>
      </c>
      <c r="F488" s="28" t="s">
        <v>92</v>
      </c>
      <c r="G488" s="26" t="s">
        <v>15</v>
      </c>
      <c r="H488" s="29">
        <v>6</v>
      </c>
      <c r="I488" s="26" t="s">
        <v>22</v>
      </c>
      <c r="J488" s="26" t="s">
        <v>21</v>
      </c>
      <c r="K488" s="30">
        <v>320</v>
      </c>
      <c r="L488" s="30">
        <v>380</v>
      </c>
      <c r="M488" s="31"/>
      <c r="Z488" s="18" t="s">
        <v>478</v>
      </c>
      <c r="AA488" s="14" t="s">
        <v>1130</v>
      </c>
    </row>
    <row r="489" spans="1:27" ht="12" customHeight="1" x14ac:dyDescent="0.2">
      <c r="A489" s="25">
        <v>487</v>
      </c>
      <c r="B489" s="25">
        <v>2019</v>
      </c>
      <c r="C489" s="25" t="s">
        <v>33</v>
      </c>
      <c r="D489" s="26" t="s">
        <v>14</v>
      </c>
      <c r="E489" s="27" t="str">
        <f t="shared" si="7"/>
        <v>Francois Carillon, Saint-Aubin Premier Cru, Pitangeret Rouge</v>
      </c>
      <c r="F489" s="28" t="s">
        <v>137</v>
      </c>
      <c r="G489" s="26" t="s">
        <v>15</v>
      </c>
      <c r="H489" s="29">
        <v>6</v>
      </c>
      <c r="I489" s="26" t="s">
        <v>22</v>
      </c>
      <c r="J489" s="26" t="s">
        <v>17</v>
      </c>
      <c r="K489" s="30">
        <v>200</v>
      </c>
      <c r="L489" s="30">
        <v>280</v>
      </c>
      <c r="M489" s="28" t="s">
        <v>265</v>
      </c>
      <c r="Z489" s="18" t="s">
        <v>470</v>
      </c>
      <c r="AA489" s="14" t="s">
        <v>1131</v>
      </c>
    </row>
    <row r="490" spans="1:27" ht="12" customHeight="1" x14ac:dyDescent="0.2">
      <c r="A490" s="25">
        <v>488</v>
      </c>
      <c r="B490" s="25">
        <v>2019</v>
      </c>
      <c r="C490" s="25" t="s">
        <v>33</v>
      </c>
      <c r="D490" s="26" t="s">
        <v>14</v>
      </c>
      <c r="E490" s="27" t="str">
        <f t="shared" si="7"/>
        <v>Matrot, Maranges, Vieilles Vignes</v>
      </c>
      <c r="F490" s="28" t="s">
        <v>141</v>
      </c>
      <c r="G490" s="26" t="s">
        <v>15</v>
      </c>
      <c r="H490" s="29">
        <v>12</v>
      </c>
      <c r="I490" s="26" t="s">
        <v>22</v>
      </c>
      <c r="J490" s="26" t="s">
        <v>17</v>
      </c>
      <c r="K490" s="30">
        <v>200</v>
      </c>
      <c r="L490" s="30">
        <v>300</v>
      </c>
      <c r="M490" s="28" t="s">
        <v>265</v>
      </c>
      <c r="Z490" s="18" t="s">
        <v>473</v>
      </c>
      <c r="AA490" s="14" t="s">
        <v>1132</v>
      </c>
    </row>
    <row r="491" spans="1:27" ht="12" customHeight="1" x14ac:dyDescent="0.2">
      <c r="A491" s="25">
        <v>489</v>
      </c>
      <c r="B491" s="25">
        <v>2019</v>
      </c>
      <c r="C491" s="25" t="s">
        <v>33</v>
      </c>
      <c r="D491" s="26" t="s">
        <v>14</v>
      </c>
      <c r="E491" s="27" t="str">
        <f t="shared" si="7"/>
        <v>Edouard Delaunay, Marsannay, En Combereau - In Bond</v>
      </c>
      <c r="F491" s="28" t="s">
        <v>171</v>
      </c>
      <c r="G491" s="26" t="s">
        <v>15</v>
      </c>
      <c r="H491" s="29">
        <v>12</v>
      </c>
      <c r="I491" s="26" t="s">
        <v>22</v>
      </c>
      <c r="J491" s="26" t="s">
        <v>21</v>
      </c>
      <c r="K491" s="30">
        <v>150</v>
      </c>
      <c r="L491" s="30">
        <v>200</v>
      </c>
      <c r="M491" s="31"/>
      <c r="Z491" s="18" t="s">
        <v>479</v>
      </c>
      <c r="AA491" s="14" t="s">
        <v>1133</v>
      </c>
    </row>
    <row r="492" spans="1:27" ht="12" customHeight="1" x14ac:dyDescent="0.2">
      <c r="A492" s="25">
        <v>490</v>
      </c>
      <c r="B492" s="25">
        <v>2020</v>
      </c>
      <c r="C492" s="25" t="s">
        <v>33</v>
      </c>
      <c r="D492" s="26" t="s">
        <v>14</v>
      </c>
      <c r="E492" s="27" t="str">
        <f t="shared" si="7"/>
        <v>Matrot, Blagny Premier Cru, La Piece Sous le Bois</v>
      </c>
      <c r="F492" s="28" t="s">
        <v>141</v>
      </c>
      <c r="G492" s="26" t="s">
        <v>15</v>
      </c>
      <c r="H492" s="29">
        <v>6</v>
      </c>
      <c r="I492" s="26" t="s">
        <v>22</v>
      </c>
      <c r="J492" s="26" t="s">
        <v>17</v>
      </c>
      <c r="K492" s="30">
        <v>120</v>
      </c>
      <c r="L492" s="30">
        <v>160</v>
      </c>
      <c r="M492" s="28" t="s">
        <v>265</v>
      </c>
      <c r="Z492" s="18" t="s">
        <v>480</v>
      </c>
      <c r="AA492" s="14" t="s">
        <v>1134</v>
      </c>
    </row>
    <row r="493" spans="1:27" ht="12" customHeight="1" x14ac:dyDescent="0.2">
      <c r="A493" s="25">
        <v>491</v>
      </c>
      <c r="B493" s="25">
        <v>2020</v>
      </c>
      <c r="C493" s="25" t="s">
        <v>33</v>
      </c>
      <c r="D493" s="26" t="s">
        <v>14</v>
      </c>
      <c r="E493" s="27" t="str">
        <f t="shared" si="7"/>
        <v>Matrot, Bourgogne, Rouge</v>
      </c>
      <c r="F493" s="28" t="s">
        <v>141</v>
      </c>
      <c r="G493" s="26" t="s">
        <v>15</v>
      </c>
      <c r="H493" s="29">
        <v>12</v>
      </c>
      <c r="I493" s="26" t="s">
        <v>22</v>
      </c>
      <c r="J493" s="26" t="s">
        <v>17</v>
      </c>
      <c r="K493" s="30">
        <v>160</v>
      </c>
      <c r="L493" s="30">
        <v>240</v>
      </c>
      <c r="M493" s="28" t="s">
        <v>265</v>
      </c>
      <c r="Z493" s="18" t="s">
        <v>481</v>
      </c>
      <c r="AA493" s="14" t="s">
        <v>1135</v>
      </c>
    </row>
    <row r="494" spans="1:27" ht="12" customHeight="1" x14ac:dyDescent="0.2">
      <c r="A494" s="25">
        <v>492</v>
      </c>
      <c r="B494" s="25">
        <v>2022</v>
      </c>
      <c r="C494" s="25" t="s">
        <v>33</v>
      </c>
      <c r="D494" s="26" t="s">
        <v>14</v>
      </c>
      <c r="E494" s="27" t="str">
        <f t="shared" si="7"/>
        <v>Matrot, Maranges, Vieilles Vignes</v>
      </c>
      <c r="F494" s="28" t="s">
        <v>141</v>
      </c>
      <c r="G494" s="26" t="s">
        <v>15</v>
      </c>
      <c r="H494" s="29">
        <v>12</v>
      </c>
      <c r="I494" s="26" t="s">
        <v>22</v>
      </c>
      <c r="J494" s="26" t="s">
        <v>17</v>
      </c>
      <c r="K494" s="30">
        <v>120</v>
      </c>
      <c r="L494" s="30">
        <v>170</v>
      </c>
      <c r="M494" s="28" t="s">
        <v>265</v>
      </c>
      <c r="Z494" s="18" t="s">
        <v>473</v>
      </c>
      <c r="AA494" s="14" t="s">
        <v>1136</v>
      </c>
    </row>
    <row r="495" spans="1:27" ht="12" customHeight="1" x14ac:dyDescent="0.2">
      <c r="A495" s="25">
        <v>493</v>
      </c>
      <c r="B495" s="26" t="s">
        <v>23</v>
      </c>
      <c r="C495" s="25" t="s">
        <v>33</v>
      </c>
      <c r="D495" s="26" t="s">
        <v>628</v>
      </c>
      <c r="E495" s="27" t="str">
        <f t="shared" si="7"/>
        <v>1989/2018 Mixed Lot of Red and White Burgundy</v>
      </c>
      <c r="F495" s="28"/>
      <c r="G495" s="26" t="s">
        <v>15</v>
      </c>
      <c r="H495" s="29">
        <v>12</v>
      </c>
      <c r="I495" s="26" t="s">
        <v>16</v>
      </c>
      <c r="J495" s="26" t="s">
        <v>17</v>
      </c>
      <c r="K495" s="30">
        <v>100</v>
      </c>
      <c r="L495" s="30">
        <v>180</v>
      </c>
      <c r="M495" s="28" t="s">
        <v>265</v>
      </c>
      <c r="Z495" s="18" t="s">
        <v>482</v>
      </c>
      <c r="AA495" s="14" t="s">
        <v>1137</v>
      </c>
    </row>
    <row r="496" spans="1:27" ht="12" customHeight="1" x14ac:dyDescent="0.2">
      <c r="A496" s="25">
        <v>494</v>
      </c>
      <c r="B496" s="26" t="s">
        <v>23</v>
      </c>
      <c r="C496" s="25" t="s">
        <v>33</v>
      </c>
      <c r="D496" s="26" t="s">
        <v>14</v>
      </c>
      <c r="E496" s="27" t="str">
        <f t="shared" si="7"/>
        <v>1990/2000 Tollot Beaut, Corton Grand Cru, Les Bressandes</v>
      </c>
      <c r="F496" s="31" t="s">
        <v>172</v>
      </c>
      <c r="G496" s="26" t="s">
        <v>15</v>
      </c>
      <c r="H496" s="29">
        <v>3</v>
      </c>
      <c r="I496" s="26" t="s">
        <v>16</v>
      </c>
      <c r="J496" s="26" t="s">
        <v>17</v>
      </c>
      <c r="K496" s="30">
        <v>240</v>
      </c>
      <c r="L496" s="30">
        <v>340</v>
      </c>
      <c r="M496" s="28" t="s">
        <v>268</v>
      </c>
      <c r="Z496" s="19" t="s">
        <v>483</v>
      </c>
      <c r="AA496" s="14" t="s">
        <v>1138</v>
      </c>
    </row>
    <row r="497" spans="1:27" ht="12" customHeight="1" x14ac:dyDescent="0.2">
      <c r="A497" s="25">
        <v>495</v>
      </c>
      <c r="B497" s="26" t="s">
        <v>23</v>
      </c>
      <c r="C497" s="25" t="s">
        <v>33</v>
      </c>
      <c r="D497" s="26" t="s">
        <v>14</v>
      </c>
      <c r="E497" s="27" t="str">
        <f t="shared" si="7"/>
        <v>1991/1995 Domaine Marquis d'Angerville, Volnay Premier Cru, Les Caillerets</v>
      </c>
      <c r="F497" s="31" t="s">
        <v>142</v>
      </c>
      <c r="G497" s="26" t="s">
        <v>15</v>
      </c>
      <c r="H497" s="29">
        <v>4</v>
      </c>
      <c r="I497" s="26" t="s">
        <v>16</v>
      </c>
      <c r="J497" s="26" t="s">
        <v>17</v>
      </c>
      <c r="K497" s="30">
        <v>440</v>
      </c>
      <c r="L497" s="30">
        <v>650</v>
      </c>
      <c r="M497" s="31"/>
      <c r="Z497" s="19" t="s">
        <v>484</v>
      </c>
      <c r="AA497" s="14" t="s">
        <v>1139</v>
      </c>
    </row>
    <row r="498" spans="1:27" ht="12" customHeight="1" x14ac:dyDescent="0.2">
      <c r="A498" s="25">
        <v>496</v>
      </c>
      <c r="B498" s="26" t="s">
        <v>23</v>
      </c>
      <c r="C498" s="25" t="s">
        <v>33</v>
      </c>
      <c r="D498" s="26" t="s">
        <v>14</v>
      </c>
      <c r="E498" s="27" t="str">
        <f t="shared" si="7"/>
        <v>1993/1999 Domaine Marquis d'Angerville, Volnay Premier Cru, Clos des Ducs</v>
      </c>
      <c r="F498" s="31" t="s">
        <v>142</v>
      </c>
      <c r="G498" s="26" t="s">
        <v>15</v>
      </c>
      <c r="H498" s="29">
        <v>10</v>
      </c>
      <c r="I498" s="26" t="s">
        <v>16</v>
      </c>
      <c r="J498" s="26" t="s">
        <v>17</v>
      </c>
      <c r="K498" s="30">
        <v>1200</v>
      </c>
      <c r="L498" s="30">
        <v>1800</v>
      </c>
      <c r="M498" s="28" t="s">
        <v>268</v>
      </c>
      <c r="Z498" s="19" t="s">
        <v>485</v>
      </c>
      <c r="AA498" s="14" t="s">
        <v>1140</v>
      </c>
    </row>
    <row r="499" spans="1:27" ht="12" customHeight="1" x14ac:dyDescent="0.2">
      <c r="A499" s="25">
        <v>497</v>
      </c>
      <c r="B499" s="26" t="s">
        <v>23</v>
      </c>
      <c r="C499" s="25" t="s">
        <v>33</v>
      </c>
      <c r="D499" s="26" t="s">
        <v>14</v>
      </c>
      <c r="E499" s="27" t="str">
        <f t="shared" si="7"/>
        <v>1995/1999 Domaine Marquis d'Angerville, Volnay Premier Cru, Clos des Ducs</v>
      </c>
      <c r="F499" s="31" t="s">
        <v>142</v>
      </c>
      <c r="G499" s="26" t="s">
        <v>15</v>
      </c>
      <c r="H499" s="29">
        <v>9</v>
      </c>
      <c r="I499" s="26" t="s">
        <v>16</v>
      </c>
      <c r="J499" s="26" t="s">
        <v>17</v>
      </c>
      <c r="K499" s="30">
        <v>600</v>
      </c>
      <c r="L499" s="30">
        <v>800</v>
      </c>
      <c r="M499" s="28" t="s">
        <v>268</v>
      </c>
      <c r="Z499" s="19" t="s">
        <v>488</v>
      </c>
      <c r="AA499" s="14" t="s">
        <v>1141</v>
      </c>
    </row>
    <row r="500" spans="1:27" ht="12" customHeight="1" x14ac:dyDescent="0.2">
      <c r="A500" s="25">
        <v>498</v>
      </c>
      <c r="B500" s="26" t="s">
        <v>23</v>
      </c>
      <c r="C500" s="25" t="s">
        <v>33</v>
      </c>
      <c r="D500" s="26" t="s">
        <v>14</v>
      </c>
      <c r="E500" s="27" t="str">
        <f t="shared" si="7"/>
        <v>1995/2000 Domaine Marquis d'Angerville, Volnay Premier Cru, Champans</v>
      </c>
      <c r="F500" s="31" t="s">
        <v>142</v>
      </c>
      <c r="G500" s="26" t="s">
        <v>15</v>
      </c>
      <c r="H500" s="29">
        <v>9</v>
      </c>
      <c r="I500" s="26" t="s">
        <v>16</v>
      </c>
      <c r="J500" s="26" t="s">
        <v>17</v>
      </c>
      <c r="K500" s="30">
        <v>550</v>
      </c>
      <c r="L500" s="30">
        <v>800</v>
      </c>
      <c r="M500" s="28" t="s">
        <v>268</v>
      </c>
      <c r="Z500" s="19" t="s">
        <v>486</v>
      </c>
      <c r="AA500" s="14" t="s">
        <v>1142</v>
      </c>
    </row>
    <row r="501" spans="1:27" ht="12" customHeight="1" x14ac:dyDescent="0.2">
      <c r="A501" s="25">
        <v>499</v>
      </c>
      <c r="B501" s="26" t="s">
        <v>23</v>
      </c>
      <c r="C501" s="25" t="s">
        <v>33</v>
      </c>
      <c r="D501" s="26" t="s">
        <v>14</v>
      </c>
      <c r="E501" s="27" t="str">
        <f t="shared" si="7"/>
        <v>1995/2004 Domaine Marquis d'Angerville, Volnay Premier Cru, Champans</v>
      </c>
      <c r="F501" s="31" t="s">
        <v>142</v>
      </c>
      <c r="G501" s="26" t="s">
        <v>15</v>
      </c>
      <c r="H501" s="29">
        <v>5</v>
      </c>
      <c r="I501" s="26" t="s">
        <v>16</v>
      </c>
      <c r="J501" s="26" t="s">
        <v>17</v>
      </c>
      <c r="K501" s="30">
        <v>650</v>
      </c>
      <c r="L501" s="30">
        <v>900</v>
      </c>
      <c r="M501" s="28" t="s">
        <v>268</v>
      </c>
      <c r="Z501" s="19" t="s">
        <v>487</v>
      </c>
      <c r="AA501" s="14" t="s">
        <v>1143</v>
      </c>
    </row>
    <row r="502" spans="1:27" ht="12" customHeight="1" x14ac:dyDescent="0.2">
      <c r="A502" s="25">
        <v>500</v>
      </c>
      <c r="B502" s="26" t="s">
        <v>23</v>
      </c>
      <c r="C502" s="25" t="s">
        <v>33</v>
      </c>
      <c r="D502" s="26" t="s">
        <v>14</v>
      </c>
      <c r="E502" s="27" t="str">
        <f t="shared" si="7"/>
        <v>1996/1997 Mixed Lot of Grand Cru Red Burgundy</v>
      </c>
      <c r="F502" s="31" t="s">
        <v>173</v>
      </c>
      <c r="G502" s="26" t="s">
        <v>15</v>
      </c>
      <c r="H502" s="29">
        <v>3</v>
      </c>
      <c r="I502" s="26" t="s">
        <v>16</v>
      </c>
      <c r="J502" s="26" t="s">
        <v>17</v>
      </c>
      <c r="K502" s="30">
        <v>300</v>
      </c>
      <c r="L502" s="30">
        <v>400</v>
      </c>
      <c r="M502" s="31"/>
      <c r="Z502" s="19" t="s">
        <v>489</v>
      </c>
      <c r="AA502" s="14" t="s">
        <v>1144</v>
      </c>
    </row>
    <row r="503" spans="1:27" ht="12" customHeight="1" x14ac:dyDescent="0.2">
      <c r="A503" s="25">
        <v>501</v>
      </c>
      <c r="B503" s="26" t="s">
        <v>23</v>
      </c>
      <c r="C503" s="25" t="s">
        <v>33</v>
      </c>
      <c r="D503" s="26" t="s">
        <v>14</v>
      </c>
      <c r="E503" s="27" t="str">
        <f t="shared" si="7"/>
        <v>1998/1999 Domaine Marquis d'Angerville, Volnay Premier Cru, Taillepieds</v>
      </c>
      <c r="F503" s="31" t="s">
        <v>142</v>
      </c>
      <c r="G503" s="26" t="s">
        <v>15</v>
      </c>
      <c r="H503" s="29">
        <v>3</v>
      </c>
      <c r="I503" s="26" t="s">
        <v>16</v>
      </c>
      <c r="J503" s="26" t="s">
        <v>17</v>
      </c>
      <c r="K503" s="30">
        <v>240</v>
      </c>
      <c r="L503" s="30">
        <v>360</v>
      </c>
      <c r="M503" s="28" t="s">
        <v>268</v>
      </c>
      <c r="Z503" s="19" t="s">
        <v>490</v>
      </c>
      <c r="AA503" s="14" t="s">
        <v>1145</v>
      </c>
    </row>
    <row r="504" spans="1:27" ht="12" customHeight="1" x14ac:dyDescent="0.2">
      <c r="A504" s="25">
        <v>502</v>
      </c>
      <c r="B504" s="26" t="s">
        <v>23</v>
      </c>
      <c r="C504" s="25" t="s">
        <v>33</v>
      </c>
      <c r="D504" s="26" t="s">
        <v>14</v>
      </c>
      <c r="E504" s="27" t="str">
        <f t="shared" si="7"/>
        <v>1998/1999 Domaine Marquis d'Angerville, Volnay Premier Cru, Taillepieds</v>
      </c>
      <c r="F504" s="31" t="s">
        <v>142</v>
      </c>
      <c r="G504" s="26" t="s">
        <v>15</v>
      </c>
      <c r="H504" s="29">
        <v>4</v>
      </c>
      <c r="I504" s="26" t="s">
        <v>16</v>
      </c>
      <c r="J504" s="26" t="s">
        <v>17</v>
      </c>
      <c r="K504" s="30">
        <v>300</v>
      </c>
      <c r="L504" s="30">
        <v>400</v>
      </c>
      <c r="M504" s="28" t="s">
        <v>268</v>
      </c>
      <c r="Z504" s="19" t="s">
        <v>490</v>
      </c>
      <c r="AA504" s="14" t="s">
        <v>1146</v>
      </c>
    </row>
    <row r="505" spans="1:27" ht="12" customHeight="1" x14ac:dyDescent="0.2">
      <c r="A505" s="25">
        <v>503</v>
      </c>
      <c r="B505" s="26" t="s">
        <v>23</v>
      </c>
      <c r="C505" s="25" t="s">
        <v>33</v>
      </c>
      <c r="D505" s="26" t="s">
        <v>14</v>
      </c>
      <c r="E505" s="27" t="str">
        <f t="shared" si="7"/>
        <v>1999/2007 Mixed Lot of Corton Grand Cru</v>
      </c>
      <c r="F505" s="31" t="s">
        <v>174</v>
      </c>
      <c r="G505" s="26" t="s">
        <v>15</v>
      </c>
      <c r="H505" s="29">
        <v>9</v>
      </c>
      <c r="I505" s="26" t="s">
        <v>16</v>
      </c>
      <c r="J505" s="26" t="s">
        <v>17</v>
      </c>
      <c r="K505" s="30">
        <v>300</v>
      </c>
      <c r="L505" s="30">
        <v>500</v>
      </c>
      <c r="M505" s="28" t="s">
        <v>271</v>
      </c>
      <c r="Z505" s="19" t="s">
        <v>492</v>
      </c>
      <c r="AA505" s="14" t="s">
        <v>1147</v>
      </c>
    </row>
    <row r="506" spans="1:27" ht="12" customHeight="1" x14ac:dyDescent="0.2">
      <c r="A506" s="25">
        <v>504</v>
      </c>
      <c r="B506" s="26" t="s">
        <v>23</v>
      </c>
      <c r="C506" s="25" t="s">
        <v>33</v>
      </c>
      <c r="D506" s="26" t="s">
        <v>14</v>
      </c>
      <c r="E506" s="27" t="str">
        <f t="shared" si="7"/>
        <v>1999/2009 Mixed Lot of Tollot Beaut, Bourgogne, Rouge and Chorey-les-Beaune</v>
      </c>
      <c r="F506" s="31" t="s">
        <v>172</v>
      </c>
      <c r="G506" s="26" t="s">
        <v>15</v>
      </c>
      <c r="H506" s="29">
        <v>8</v>
      </c>
      <c r="I506" s="26" t="s">
        <v>16</v>
      </c>
      <c r="J506" s="26" t="s">
        <v>17</v>
      </c>
      <c r="K506" s="30">
        <v>150</v>
      </c>
      <c r="L506" s="30">
        <v>220</v>
      </c>
      <c r="M506" s="28" t="s">
        <v>268</v>
      </c>
      <c r="Z506" s="19" t="s">
        <v>494</v>
      </c>
      <c r="AA506" s="14" t="s">
        <v>1148</v>
      </c>
    </row>
    <row r="507" spans="1:27" ht="12" customHeight="1" x14ac:dyDescent="0.2">
      <c r="A507" s="25">
        <v>505</v>
      </c>
      <c r="B507" s="26" t="s">
        <v>23</v>
      </c>
      <c r="C507" s="25" t="s">
        <v>33</v>
      </c>
      <c r="D507" s="26" t="s">
        <v>14</v>
      </c>
      <c r="E507" s="27" t="str">
        <f t="shared" si="7"/>
        <v>1999/2010 Mixed Lot of Red Burgundy</v>
      </c>
      <c r="F507" s="31"/>
      <c r="G507" s="26" t="s">
        <v>15</v>
      </c>
      <c r="H507" s="29">
        <v>10</v>
      </c>
      <c r="I507" s="26" t="s">
        <v>16</v>
      </c>
      <c r="J507" s="26" t="s">
        <v>17</v>
      </c>
      <c r="K507" s="30">
        <v>260</v>
      </c>
      <c r="L507" s="30">
        <v>360</v>
      </c>
      <c r="M507" s="28" t="s">
        <v>261</v>
      </c>
      <c r="Z507" s="19" t="s">
        <v>491</v>
      </c>
      <c r="AA507" s="14" t="s">
        <v>1149</v>
      </c>
    </row>
    <row r="508" spans="1:27" ht="12" customHeight="1" x14ac:dyDescent="0.2">
      <c r="A508" s="25">
        <v>506</v>
      </c>
      <c r="B508" s="26" t="s">
        <v>23</v>
      </c>
      <c r="C508" s="25" t="s">
        <v>33</v>
      </c>
      <c r="D508" s="26" t="s">
        <v>14</v>
      </c>
      <c r="E508" s="27" t="str">
        <f t="shared" si="7"/>
        <v>1999/2018 Tollot Beaut, Beaune Premier Cru</v>
      </c>
      <c r="F508" s="31" t="s">
        <v>172</v>
      </c>
      <c r="G508" s="26" t="s">
        <v>15</v>
      </c>
      <c r="H508" s="29">
        <v>9</v>
      </c>
      <c r="I508" s="26" t="s">
        <v>16</v>
      </c>
      <c r="J508" s="26" t="s">
        <v>17</v>
      </c>
      <c r="K508" s="30">
        <v>300</v>
      </c>
      <c r="L508" s="30">
        <v>400</v>
      </c>
      <c r="M508" s="28" t="s">
        <v>268</v>
      </c>
      <c r="Z508" s="19" t="s">
        <v>493</v>
      </c>
      <c r="AA508" s="14" t="s">
        <v>1150</v>
      </c>
    </row>
    <row r="509" spans="1:27" ht="12" customHeight="1" x14ac:dyDescent="0.2">
      <c r="A509" s="25">
        <v>507</v>
      </c>
      <c r="B509" s="26" t="s">
        <v>23</v>
      </c>
      <c r="C509" s="25" t="s">
        <v>33</v>
      </c>
      <c r="D509" s="26" t="s">
        <v>28</v>
      </c>
      <c r="E509" s="27" t="str">
        <f t="shared" si="7"/>
        <v>1999/2019 Pierre Guillemot, Savigny-les-Beaune, Dessus les Gollardes Blanc</v>
      </c>
      <c r="F509" s="31" t="s">
        <v>174</v>
      </c>
      <c r="G509" s="26" t="s">
        <v>15</v>
      </c>
      <c r="H509" s="29">
        <v>6</v>
      </c>
      <c r="I509" s="26" t="s">
        <v>16</v>
      </c>
      <c r="J509" s="26" t="s">
        <v>17</v>
      </c>
      <c r="K509" s="30">
        <v>120</v>
      </c>
      <c r="L509" s="30">
        <v>200</v>
      </c>
      <c r="M509" s="28" t="s">
        <v>268</v>
      </c>
      <c r="Z509" s="19" t="s">
        <v>495</v>
      </c>
      <c r="AA509" s="14" t="s">
        <v>1151</v>
      </c>
    </row>
    <row r="510" spans="1:27" ht="12" customHeight="1" x14ac:dyDescent="0.2">
      <c r="A510" s="25">
        <v>508</v>
      </c>
      <c r="B510" s="26" t="s">
        <v>23</v>
      </c>
      <c r="C510" s="25" t="s">
        <v>33</v>
      </c>
      <c r="D510" s="26" t="s">
        <v>14</v>
      </c>
      <c r="E510" s="27" t="str">
        <f t="shared" si="7"/>
        <v>2000/2004 Domaine Marquis d'Angerville, Volnay Premier Cru, Clos des Ducs</v>
      </c>
      <c r="F510" s="31" t="s">
        <v>142</v>
      </c>
      <c r="G510" s="26" t="s">
        <v>15</v>
      </c>
      <c r="H510" s="29">
        <v>6</v>
      </c>
      <c r="I510" s="26" t="s">
        <v>16</v>
      </c>
      <c r="J510" s="26" t="s">
        <v>17</v>
      </c>
      <c r="K510" s="30">
        <v>700</v>
      </c>
      <c r="L510" s="30">
        <v>1000</v>
      </c>
      <c r="M510" s="28" t="s">
        <v>268</v>
      </c>
      <c r="Z510" s="19" t="s">
        <v>496</v>
      </c>
      <c r="AA510" s="14" t="s">
        <v>1152</v>
      </c>
    </row>
    <row r="511" spans="1:27" ht="12" customHeight="1" x14ac:dyDescent="0.2">
      <c r="A511" s="25">
        <v>509</v>
      </c>
      <c r="B511" s="26" t="s">
        <v>23</v>
      </c>
      <c r="C511" s="25" t="s">
        <v>33</v>
      </c>
      <c r="D511" s="26" t="s">
        <v>14</v>
      </c>
      <c r="E511" s="27" t="str">
        <f t="shared" si="7"/>
        <v>2000/2004 Domaine Marquis d'Angerville, Volnay Premier Cru, Taillepieds</v>
      </c>
      <c r="F511" s="31" t="s">
        <v>142</v>
      </c>
      <c r="G511" s="26" t="s">
        <v>15</v>
      </c>
      <c r="H511" s="29">
        <v>9</v>
      </c>
      <c r="I511" s="26" t="s">
        <v>16</v>
      </c>
      <c r="J511" s="26" t="s">
        <v>17</v>
      </c>
      <c r="K511" s="30">
        <v>500</v>
      </c>
      <c r="L511" s="30">
        <v>800</v>
      </c>
      <c r="M511" s="28" t="s">
        <v>268</v>
      </c>
      <c r="Z511" s="19" t="s">
        <v>497</v>
      </c>
      <c r="AA511" s="14" t="s">
        <v>1153</v>
      </c>
    </row>
    <row r="512" spans="1:27" ht="12" customHeight="1" x14ac:dyDescent="0.2">
      <c r="A512" s="25">
        <v>510</v>
      </c>
      <c r="B512" s="26" t="s">
        <v>23</v>
      </c>
      <c r="C512" s="25" t="s">
        <v>33</v>
      </c>
      <c r="D512" s="26" t="s">
        <v>14</v>
      </c>
      <c r="E512" s="27" t="str">
        <f t="shared" si="7"/>
        <v>2000/2006 Tollot Beaut, Aloxe-Corton Premier Cru</v>
      </c>
      <c r="F512" s="31" t="s">
        <v>172</v>
      </c>
      <c r="G512" s="26" t="s">
        <v>15</v>
      </c>
      <c r="H512" s="29">
        <v>10</v>
      </c>
      <c r="I512" s="26" t="s">
        <v>16</v>
      </c>
      <c r="J512" s="26" t="s">
        <v>17</v>
      </c>
      <c r="K512" s="30">
        <v>280</v>
      </c>
      <c r="L512" s="30">
        <v>380</v>
      </c>
      <c r="M512" s="28" t="s">
        <v>268</v>
      </c>
      <c r="Z512" s="19" t="s">
        <v>498</v>
      </c>
      <c r="AA512" s="14" t="s">
        <v>1154</v>
      </c>
    </row>
    <row r="513" spans="1:27" ht="12" customHeight="1" x14ac:dyDescent="0.2">
      <c r="A513" s="25">
        <v>511</v>
      </c>
      <c r="B513" s="26" t="s">
        <v>23</v>
      </c>
      <c r="C513" s="25" t="s">
        <v>33</v>
      </c>
      <c r="D513" s="26" t="s">
        <v>14</v>
      </c>
      <c r="E513" s="27" t="str">
        <f t="shared" si="7"/>
        <v>2001/2002 Tollot Beaut, Corton Grand Cru, Les Bressandes</v>
      </c>
      <c r="F513" s="31" t="s">
        <v>172</v>
      </c>
      <c r="G513" s="26" t="s">
        <v>15</v>
      </c>
      <c r="H513" s="29">
        <v>9</v>
      </c>
      <c r="I513" s="26" t="s">
        <v>16</v>
      </c>
      <c r="J513" s="26" t="s">
        <v>17</v>
      </c>
      <c r="K513" s="30">
        <v>400</v>
      </c>
      <c r="L513" s="30">
        <v>600</v>
      </c>
      <c r="M513" s="28" t="s">
        <v>268</v>
      </c>
      <c r="Z513" s="19" t="s">
        <v>502</v>
      </c>
      <c r="AA513" s="14" t="s">
        <v>1155</v>
      </c>
    </row>
    <row r="514" spans="1:27" ht="12" customHeight="1" x14ac:dyDescent="0.2">
      <c r="A514" s="25">
        <v>512</v>
      </c>
      <c r="B514" s="26" t="s">
        <v>23</v>
      </c>
      <c r="C514" s="25" t="s">
        <v>33</v>
      </c>
      <c r="D514" s="26" t="s">
        <v>14</v>
      </c>
      <c r="E514" s="27" t="str">
        <f t="shared" si="7"/>
        <v>2001/2003 Domaine Marquis d'Angerville, Volnay Premier Cru, Clos des Ducs</v>
      </c>
      <c r="F514" s="31" t="s">
        <v>142</v>
      </c>
      <c r="G514" s="26" t="s">
        <v>15</v>
      </c>
      <c r="H514" s="29">
        <v>12</v>
      </c>
      <c r="I514" s="26" t="s">
        <v>16</v>
      </c>
      <c r="J514" s="26" t="s">
        <v>17</v>
      </c>
      <c r="K514" s="30">
        <v>1500</v>
      </c>
      <c r="L514" s="30">
        <v>2000</v>
      </c>
      <c r="M514" s="28" t="s">
        <v>268</v>
      </c>
      <c r="Z514" s="19" t="s">
        <v>500</v>
      </c>
      <c r="AA514" s="14" t="s">
        <v>1156</v>
      </c>
    </row>
    <row r="515" spans="1:27" ht="12" customHeight="1" x14ac:dyDescent="0.2">
      <c r="A515" s="25">
        <v>513</v>
      </c>
      <c r="B515" s="26" t="s">
        <v>23</v>
      </c>
      <c r="C515" s="25" t="s">
        <v>33</v>
      </c>
      <c r="D515" s="26" t="s">
        <v>14</v>
      </c>
      <c r="E515" s="27" t="str">
        <f t="shared" si="7"/>
        <v>2001/2003 Domaine Marquis d'Angerville, Volnay Premier Cru, Taillepieds</v>
      </c>
      <c r="F515" s="31" t="s">
        <v>142</v>
      </c>
      <c r="G515" s="26" t="s">
        <v>15</v>
      </c>
      <c r="H515" s="29">
        <v>12</v>
      </c>
      <c r="I515" s="26" t="s">
        <v>16</v>
      </c>
      <c r="J515" s="26" t="s">
        <v>17</v>
      </c>
      <c r="K515" s="30">
        <v>900</v>
      </c>
      <c r="L515" s="30">
        <v>1300</v>
      </c>
      <c r="M515" s="28" t="s">
        <v>268</v>
      </c>
      <c r="Z515" s="19" t="s">
        <v>501</v>
      </c>
      <c r="AA515" s="14" t="s">
        <v>1157</v>
      </c>
    </row>
    <row r="516" spans="1:27" ht="12" customHeight="1" x14ac:dyDescent="0.2">
      <c r="A516" s="25">
        <v>514</v>
      </c>
      <c r="B516" s="26" t="s">
        <v>23</v>
      </c>
      <c r="C516" s="25" t="s">
        <v>33</v>
      </c>
      <c r="D516" s="26" t="s">
        <v>14</v>
      </c>
      <c r="E516" s="27" t="str">
        <f t="shared" ref="E516:E579" si="8">HYPERLINK(AA516,Z516)</f>
        <v>2001/2003 Domaine Marquis d'Angerville, Volnay Premier Cru, Champans</v>
      </c>
      <c r="F516" s="31" t="s">
        <v>142</v>
      </c>
      <c r="G516" s="26" t="s">
        <v>15</v>
      </c>
      <c r="H516" s="29">
        <v>6</v>
      </c>
      <c r="I516" s="26" t="s">
        <v>16</v>
      </c>
      <c r="J516" s="26" t="s">
        <v>17</v>
      </c>
      <c r="K516" s="30">
        <v>800</v>
      </c>
      <c r="L516" s="30">
        <v>1200</v>
      </c>
      <c r="M516" s="28" t="s">
        <v>268</v>
      </c>
      <c r="Z516" s="19" t="s">
        <v>499</v>
      </c>
      <c r="AA516" s="14" t="s">
        <v>1158</v>
      </c>
    </row>
    <row r="517" spans="1:27" ht="12" customHeight="1" x14ac:dyDescent="0.2">
      <c r="A517" s="25">
        <v>515</v>
      </c>
      <c r="B517" s="25">
        <v>2002</v>
      </c>
      <c r="C517" s="25" t="s">
        <v>33</v>
      </c>
      <c r="D517" s="26" t="s">
        <v>14</v>
      </c>
      <c r="E517" s="27" t="str">
        <f t="shared" si="8"/>
        <v>Mixed Lot of Domaine Marquis d'Angerville, Volnay Premier Cru</v>
      </c>
      <c r="F517" s="31" t="s">
        <v>142</v>
      </c>
      <c r="G517" s="26" t="s">
        <v>15</v>
      </c>
      <c r="H517" s="29">
        <v>12</v>
      </c>
      <c r="I517" s="26" t="s">
        <v>16</v>
      </c>
      <c r="J517" s="26" t="s">
        <v>17</v>
      </c>
      <c r="K517" s="30">
        <v>1400</v>
      </c>
      <c r="L517" s="30">
        <v>2200</v>
      </c>
      <c r="M517" s="31"/>
      <c r="Z517" s="19" t="s">
        <v>503</v>
      </c>
      <c r="AA517" s="14" t="s">
        <v>1159</v>
      </c>
    </row>
    <row r="518" spans="1:27" ht="12" customHeight="1" x14ac:dyDescent="0.2">
      <c r="A518" s="25">
        <v>516</v>
      </c>
      <c r="B518" s="25">
        <v>2002</v>
      </c>
      <c r="C518" s="25" t="s">
        <v>33</v>
      </c>
      <c r="D518" s="26" t="s">
        <v>28</v>
      </c>
      <c r="E518" s="27" t="str">
        <f t="shared" si="8"/>
        <v>Tollot Beaut, Corton-Charlemagne Grand Cru</v>
      </c>
      <c r="F518" s="28" t="s">
        <v>172</v>
      </c>
      <c r="G518" s="26" t="s">
        <v>15</v>
      </c>
      <c r="H518" s="29">
        <v>1</v>
      </c>
      <c r="I518" s="26" t="s">
        <v>16</v>
      </c>
      <c r="J518" s="26" t="s">
        <v>17</v>
      </c>
      <c r="K518" s="30">
        <v>80</v>
      </c>
      <c r="L518" s="30">
        <v>120</v>
      </c>
      <c r="M518" s="28" t="s">
        <v>268</v>
      </c>
      <c r="Z518" s="18" t="s">
        <v>504</v>
      </c>
      <c r="AA518" s="14" t="s">
        <v>1160</v>
      </c>
    </row>
    <row r="519" spans="1:27" ht="12" customHeight="1" x14ac:dyDescent="0.2">
      <c r="A519" s="25">
        <v>517</v>
      </c>
      <c r="B519" s="26" t="s">
        <v>23</v>
      </c>
      <c r="C519" s="25" t="s">
        <v>33</v>
      </c>
      <c r="D519" s="26" t="s">
        <v>14</v>
      </c>
      <c r="E519" s="27" t="str">
        <f t="shared" si="8"/>
        <v>2005/2006 Pierre Guillemot, Corton Grand Cru, Le Rognet et Corton</v>
      </c>
      <c r="F519" s="31" t="s">
        <v>174</v>
      </c>
      <c r="G519" s="26" t="s">
        <v>15</v>
      </c>
      <c r="H519" s="29">
        <v>7</v>
      </c>
      <c r="I519" s="26" t="s">
        <v>16</v>
      </c>
      <c r="J519" s="26" t="s">
        <v>17</v>
      </c>
      <c r="K519" s="30">
        <v>260</v>
      </c>
      <c r="L519" s="30">
        <v>360</v>
      </c>
      <c r="M519" s="28" t="s">
        <v>268</v>
      </c>
      <c r="Z519" s="19" t="s">
        <v>505</v>
      </c>
      <c r="AA519" s="14" t="s">
        <v>1161</v>
      </c>
    </row>
    <row r="520" spans="1:27" ht="12" customHeight="1" x14ac:dyDescent="0.2">
      <c r="A520" s="25">
        <v>518</v>
      </c>
      <c r="B520" s="26" t="s">
        <v>23</v>
      </c>
      <c r="C520" s="25" t="s">
        <v>33</v>
      </c>
      <c r="D520" s="26" t="s">
        <v>28</v>
      </c>
      <c r="E520" s="27" t="str">
        <f t="shared" si="8"/>
        <v>2007/2012 Mixed Lot of White Burgundy (Mixed Formats)</v>
      </c>
      <c r="F520" s="31"/>
      <c r="G520" s="26" t="s">
        <v>15</v>
      </c>
      <c r="H520" s="29">
        <v>9</v>
      </c>
      <c r="I520" s="26" t="s">
        <v>16</v>
      </c>
      <c r="J520" s="26" t="s">
        <v>17</v>
      </c>
      <c r="K520" s="30">
        <v>300</v>
      </c>
      <c r="L520" s="30">
        <v>400</v>
      </c>
      <c r="M520" s="28" t="s">
        <v>261</v>
      </c>
      <c r="Z520" s="19" t="s">
        <v>508</v>
      </c>
      <c r="AA520" s="14" t="s">
        <v>1162</v>
      </c>
    </row>
    <row r="521" spans="1:27" ht="12" customHeight="1" x14ac:dyDescent="0.2">
      <c r="A521" s="25">
        <v>519</v>
      </c>
      <c r="B521" s="26" t="s">
        <v>23</v>
      </c>
      <c r="C521" s="25" t="s">
        <v>33</v>
      </c>
      <c r="D521" s="26" t="s">
        <v>28</v>
      </c>
      <c r="E521" s="27" t="str">
        <f t="shared" si="8"/>
        <v>2008/2013 Tollot Beaut, Bourgogne, Blanc</v>
      </c>
      <c r="F521" s="31" t="s">
        <v>172</v>
      </c>
      <c r="G521" s="26" t="s">
        <v>15</v>
      </c>
      <c r="H521" s="29">
        <v>11</v>
      </c>
      <c r="I521" s="26" t="s">
        <v>16</v>
      </c>
      <c r="J521" s="26" t="s">
        <v>17</v>
      </c>
      <c r="K521" s="30">
        <v>120</v>
      </c>
      <c r="L521" s="30">
        <v>160</v>
      </c>
      <c r="M521" s="28" t="s">
        <v>268</v>
      </c>
      <c r="Z521" s="19" t="s">
        <v>506</v>
      </c>
      <c r="AA521" s="14" t="s">
        <v>1163</v>
      </c>
    </row>
    <row r="522" spans="1:27" ht="12" customHeight="1" x14ac:dyDescent="0.2">
      <c r="A522" s="25">
        <v>520</v>
      </c>
      <c r="B522" s="26" t="s">
        <v>23</v>
      </c>
      <c r="C522" s="25" t="s">
        <v>33</v>
      </c>
      <c r="D522" s="26" t="s">
        <v>14</v>
      </c>
      <c r="E522" s="27" t="str">
        <f t="shared" si="8"/>
        <v>2009/2020 Tollot Beaut, Savigny-les-Beaune Premier Cru, Les Lavieres</v>
      </c>
      <c r="F522" s="31" t="s">
        <v>172</v>
      </c>
      <c r="G522" s="26" t="s">
        <v>15</v>
      </c>
      <c r="H522" s="29">
        <v>8</v>
      </c>
      <c r="I522" s="26" t="s">
        <v>16</v>
      </c>
      <c r="J522" s="26" t="s">
        <v>17</v>
      </c>
      <c r="K522" s="30">
        <v>300</v>
      </c>
      <c r="L522" s="30">
        <v>400</v>
      </c>
      <c r="M522" s="28" t="s">
        <v>268</v>
      </c>
      <c r="Z522" s="19" t="s">
        <v>507</v>
      </c>
      <c r="AA522" s="14" t="s">
        <v>1164</v>
      </c>
    </row>
    <row r="523" spans="1:27" ht="12" customHeight="1" x14ac:dyDescent="0.2">
      <c r="A523" s="25">
        <v>521</v>
      </c>
      <c r="B523" s="26" t="s">
        <v>23</v>
      </c>
      <c r="C523" s="25" t="s">
        <v>33</v>
      </c>
      <c r="D523" s="26" t="s">
        <v>28</v>
      </c>
      <c r="E523" s="27" t="str">
        <f t="shared" si="8"/>
        <v>2011/2013 Olivier Leflaive, Puligny-Montrachet Premier Cru, Les Referts</v>
      </c>
      <c r="F523" s="31" t="s">
        <v>136</v>
      </c>
      <c r="G523" s="26" t="s">
        <v>15</v>
      </c>
      <c r="H523" s="29">
        <v>4</v>
      </c>
      <c r="I523" s="26" t="s">
        <v>16</v>
      </c>
      <c r="J523" s="26" t="s">
        <v>17</v>
      </c>
      <c r="K523" s="30">
        <v>120</v>
      </c>
      <c r="L523" s="30">
        <v>160</v>
      </c>
      <c r="M523" s="28" t="s">
        <v>265</v>
      </c>
      <c r="Z523" s="19" t="s">
        <v>509</v>
      </c>
      <c r="AA523" s="14" t="s">
        <v>1165</v>
      </c>
    </row>
    <row r="524" spans="1:27" ht="12" customHeight="1" x14ac:dyDescent="0.2">
      <c r="A524" s="25">
        <v>522</v>
      </c>
      <c r="B524" s="26" t="s">
        <v>23</v>
      </c>
      <c r="C524" s="25" t="s">
        <v>33</v>
      </c>
      <c r="D524" s="26" t="s">
        <v>14</v>
      </c>
      <c r="E524" s="27" t="str">
        <f t="shared" si="8"/>
        <v>2012/2015 Mixed Lot of Red Burgundy</v>
      </c>
      <c r="F524" s="31" t="s">
        <v>151</v>
      </c>
      <c r="G524" s="26" t="s">
        <v>15</v>
      </c>
      <c r="H524" s="29">
        <v>12</v>
      </c>
      <c r="I524" s="26" t="s">
        <v>16</v>
      </c>
      <c r="J524" s="26" t="s">
        <v>17</v>
      </c>
      <c r="K524" s="30">
        <v>150</v>
      </c>
      <c r="L524" s="30">
        <v>250</v>
      </c>
      <c r="M524" s="28" t="s">
        <v>265</v>
      </c>
      <c r="Z524" s="19" t="s">
        <v>510</v>
      </c>
      <c r="AA524" s="14" t="s">
        <v>1166</v>
      </c>
    </row>
    <row r="525" spans="1:27" ht="12" customHeight="1" x14ac:dyDescent="0.2">
      <c r="A525" s="25">
        <v>523</v>
      </c>
      <c r="B525" s="26" t="s">
        <v>23</v>
      </c>
      <c r="C525" s="25" t="s">
        <v>33</v>
      </c>
      <c r="D525" s="26" t="s">
        <v>14</v>
      </c>
      <c r="E525" s="27" t="str">
        <f t="shared" si="8"/>
        <v>2012/2016 Tollot Beaut, Chorey-les-Beaune</v>
      </c>
      <c r="F525" s="31" t="s">
        <v>172</v>
      </c>
      <c r="G525" s="26" t="s">
        <v>15</v>
      </c>
      <c r="H525" s="29">
        <v>12</v>
      </c>
      <c r="I525" s="26" t="s">
        <v>16</v>
      </c>
      <c r="J525" s="26" t="s">
        <v>17</v>
      </c>
      <c r="K525" s="30">
        <v>200</v>
      </c>
      <c r="L525" s="30">
        <v>260</v>
      </c>
      <c r="M525" s="28" t="s">
        <v>268</v>
      </c>
      <c r="Z525" s="19" t="s">
        <v>512</v>
      </c>
      <c r="AA525" s="14" t="s">
        <v>1167</v>
      </c>
    </row>
    <row r="526" spans="1:27" ht="12" customHeight="1" x14ac:dyDescent="0.2">
      <c r="A526" s="25">
        <v>524</v>
      </c>
      <c r="B526" s="26" t="s">
        <v>23</v>
      </c>
      <c r="C526" s="25" t="s">
        <v>33</v>
      </c>
      <c r="D526" s="26" t="s">
        <v>14</v>
      </c>
      <c r="E526" s="27" t="str">
        <f t="shared" si="8"/>
        <v>2012/2019 Pierre Guillemot, Savigny-les-Beaune Premier Cru, Aux Gravains</v>
      </c>
      <c r="F526" s="31" t="s">
        <v>174</v>
      </c>
      <c r="G526" s="26" t="s">
        <v>15</v>
      </c>
      <c r="H526" s="29">
        <v>12</v>
      </c>
      <c r="I526" s="26" t="s">
        <v>16</v>
      </c>
      <c r="J526" s="26" t="s">
        <v>17</v>
      </c>
      <c r="K526" s="30">
        <v>220</v>
      </c>
      <c r="L526" s="30">
        <v>320</v>
      </c>
      <c r="M526" s="28" t="s">
        <v>268</v>
      </c>
      <c r="Z526" s="19" t="s">
        <v>511</v>
      </c>
      <c r="AA526" s="14" t="s">
        <v>1168</v>
      </c>
    </row>
    <row r="527" spans="1:27" ht="12" customHeight="1" x14ac:dyDescent="0.2">
      <c r="A527" s="25">
        <v>525</v>
      </c>
      <c r="B527" s="26" t="s">
        <v>23</v>
      </c>
      <c r="C527" s="25" t="s">
        <v>33</v>
      </c>
      <c r="D527" s="26" t="s">
        <v>14</v>
      </c>
      <c r="E527" s="27" t="str">
        <f t="shared" si="8"/>
        <v>2012/2020 Tollot Beaut, Savigny-les-Beaune Premier Cru &amp; Village</v>
      </c>
      <c r="F527" s="31" t="s">
        <v>172</v>
      </c>
      <c r="G527" s="26" t="s">
        <v>15</v>
      </c>
      <c r="H527" s="29">
        <v>12</v>
      </c>
      <c r="I527" s="26" t="s">
        <v>16</v>
      </c>
      <c r="J527" s="26" t="s">
        <v>17</v>
      </c>
      <c r="K527" s="30">
        <v>300</v>
      </c>
      <c r="L527" s="30">
        <v>400</v>
      </c>
      <c r="M527" s="28" t="s">
        <v>268</v>
      </c>
      <c r="Z527" s="19" t="s">
        <v>513</v>
      </c>
      <c r="AA527" s="14" t="s">
        <v>1169</v>
      </c>
    </row>
    <row r="528" spans="1:27" ht="12" customHeight="1" x14ac:dyDescent="0.2">
      <c r="A528" s="25">
        <v>526</v>
      </c>
      <c r="B528" s="26" t="s">
        <v>23</v>
      </c>
      <c r="C528" s="25" t="s">
        <v>33</v>
      </c>
      <c r="D528" s="26" t="s">
        <v>28</v>
      </c>
      <c r="E528" s="27" t="str">
        <f t="shared" si="8"/>
        <v>2012/2015 Olivier Leflaive, Puligny-Montrachet, Les Meix</v>
      </c>
      <c r="F528" s="31" t="s">
        <v>136</v>
      </c>
      <c r="G528" s="26" t="s">
        <v>15</v>
      </c>
      <c r="H528" s="29">
        <v>6</v>
      </c>
      <c r="I528" s="26" t="s">
        <v>16</v>
      </c>
      <c r="J528" s="26" t="s">
        <v>17</v>
      </c>
      <c r="K528" s="30">
        <v>280</v>
      </c>
      <c r="L528" s="30">
        <v>360</v>
      </c>
      <c r="M528" s="28" t="s">
        <v>265</v>
      </c>
      <c r="Z528" s="19" t="s">
        <v>635</v>
      </c>
      <c r="AA528" s="14" t="s">
        <v>1170</v>
      </c>
    </row>
    <row r="529" spans="1:27" ht="12" customHeight="1" x14ac:dyDescent="0.2">
      <c r="A529" s="25">
        <v>527</v>
      </c>
      <c r="B529" s="26" t="s">
        <v>23</v>
      </c>
      <c r="C529" s="25" t="s">
        <v>33</v>
      </c>
      <c r="D529" s="26" t="s">
        <v>28</v>
      </c>
      <c r="E529" s="27" t="str">
        <f t="shared" si="8"/>
        <v>2012/2015 Olivier Leflaive, Meursault, Le Cromin Clos</v>
      </c>
      <c r="F529" s="31" t="s">
        <v>136</v>
      </c>
      <c r="G529" s="26" t="s">
        <v>15</v>
      </c>
      <c r="H529" s="29">
        <v>7</v>
      </c>
      <c r="I529" s="26" t="s">
        <v>16</v>
      </c>
      <c r="J529" s="26" t="s">
        <v>17</v>
      </c>
      <c r="K529" s="30">
        <v>250</v>
      </c>
      <c r="L529" s="30">
        <v>340</v>
      </c>
      <c r="M529" s="28" t="s">
        <v>265</v>
      </c>
      <c r="Z529" s="19" t="s">
        <v>636</v>
      </c>
      <c r="AA529" s="14" t="s">
        <v>1171</v>
      </c>
    </row>
    <row r="530" spans="1:27" ht="12" customHeight="1" x14ac:dyDescent="0.2">
      <c r="A530" s="25">
        <v>528</v>
      </c>
      <c r="B530" s="26" t="s">
        <v>23</v>
      </c>
      <c r="C530" s="25" t="s">
        <v>33</v>
      </c>
      <c r="D530" s="26" t="s">
        <v>628</v>
      </c>
      <c r="E530" s="27" t="str">
        <f t="shared" si="8"/>
        <v>2013/2016 Mixed Lot of Red and White Burgundy from Francois Carillon</v>
      </c>
      <c r="F530" s="31" t="s">
        <v>137</v>
      </c>
      <c r="G530" s="26" t="s">
        <v>15</v>
      </c>
      <c r="H530" s="29">
        <v>9</v>
      </c>
      <c r="I530" s="26" t="s">
        <v>16</v>
      </c>
      <c r="J530" s="26" t="s">
        <v>17</v>
      </c>
      <c r="K530" s="30">
        <v>120</v>
      </c>
      <c r="L530" s="30">
        <v>160</v>
      </c>
      <c r="M530" s="28" t="s">
        <v>265</v>
      </c>
      <c r="Z530" s="19" t="s">
        <v>637</v>
      </c>
      <c r="AA530" s="14" t="s">
        <v>1172</v>
      </c>
    </row>
    <row r="531" spans="1:27" ht="12" customHeight="1" x14ac:dyDescent="0.2">
      <c r="A531" s="25">
        <v>529</v>
      </c>
      <c r="B531" s="26" t="s">
        <v>23</v>
      </c>
      <c r="C531" s="25" t="s">
        <v>33</v>
      </c>
      <c r="D531" s="26" t="s">
        <v>28</v>
      </c>
      <c r="E531" s="27" t="str">
        <f t="shared" si="8"/>
        <v>2014/2016 Olivier Leflaive, Chassagne-Montrachet Premier Cru, Abbaye de Morgeot</v>
      </c>
      <c r="F531" s="31" t="s">
        <v>136</v>
      </c>
      <c r="G531" s="26" t="s">
        <v>15</v>
      </c>
      <c r="H531" s="29">
        <v>12</v>
      </c>
      <c r="I531" s="26" t="s">
        <v>22</v>
      </c>
      <c r="J531" s="26" t="s">
        <v>17</v>
      </c>
      <c r="K531" s="30">
        <v>220</v>
      </c>
      <c r="L531" s="30">
        <v>320</v>
      </c>
      <c r="M531" s="28" t="s">
        <v>265</v>
      </c>
      <c r="Z531" s="19" t="s">
        <v>515</v>
      </c>
      <c r="AA531" s="14" t="s">
        <v>1173</v>
      </c>
    </row>
    <row r="532" spans="1:27" ht="12" customHeight="1" x14ac:dyDescent="0.2">
      <c r="A532" s="25">
        <v>530</v>
      </c>
      <c r="B532" s="26" t="s">
        <v>23</v>
      </c>
      <c r="C532" s="25" t="s">
        <v>33</v>
      </c>
      <c r="D532" s="26" t="s">
        <v>28</v>
      </c>
      <c r="E532" s="27" t="str">
        <f t="shared" si="8"/>
        <v>2014/2017 Mixed Lot of White Burgundy</v>
      </c>
      <c r="F532" s="31"/>
      <c r="G532" s="26" t="s">
        <v>15</v>
      </c>
      <c r="H532" s="29">
        <v>12</v>
      </c>
      <c r="I532" s="26" t="s">
        <v>16</v>
      </c>
      <c r="J532" s="26" t="s">
        <v>17</v>
      </c>
      <c r="K532" s="30">
        <v>200</v>
      </c>
      <c r="L532" s="30">
        <v>300</v>
      </c>
      <c r="M532" s="28" t="s">
        <v>265</v>
      </c>
      <c r="Z532" s="19" t="s">
        <v>514</v>
      </c>
      <c r="AA532" s="14" t="s">
        <v>1174</v>
      </c>
    </row>
    <row r="533" spans="1:27" ht="12" customHeight="1" x14ac:dyDescent="0.2">
      <c r="A533" s="25">
        <v>531</v>
      </c>
      <c r="B533" s="26" t="s">
        <v>23</v>
      </c>
      <c r="C533" s="25" t="s">
        <v>33</v>
      </c>
      <c r="D533" s="26" t="s">
        <v>14</v>
      </c>
      <c r="E533" s="27" t="str">
        <f t="shared" si="8"/>
        <v>2015/2016 Mixed Lot of Red Burgundy</v>
      </c>
      <c r="F533" s="31" t="s">
        <v>141</v>
      </c>
      <c r="G533" s="26" t="s">
        <v>15</v>
      </c>
      <c r="H533" s="29">
        <v>6</v>
      </c>
      <c r="I533" s="26" t="s">
        <v>16</v>
      </c>
      <c r="J533" s="26" t="s">
        <v>17</v>
      </c>
      <c r="K533" s="30">
        <v>90</v>
      </c>
      <c r="L533" s="30">
        <v>120</v>
      </c>
      <c r="M533" s="28" t="s">
        <v>265</v>
      </c>
      <c r="Z533" s="19" t="s">
        <v>517</v>
      </c>
      <c r="AA533" s="14" t="s">
        <v>1175</v>
      </c>
    </row>
    <row r="534" spans="1:27" ht="12" customHeight="1" x14ac:dyDescent="0.2">
      <c r="A534" s="25">
        <v>532</v>
      </c>
      <c r="B534" s="26" t="s">
        <v>23</v>
      </c>
      <c r="C534" s="25" t="s">
        <v>33</v>
      </c>
      <c r="D534" s="26" t="s">
        <v>28</v>
      </c>
      <c r="E534" s="27" t="str">
        <f t="shared" si="8"/>
        <v>2015/2018 Mixed Lot of Olivier Leflaive</v>
      </c>
      <c r="F534" s="31" t="s">
        <v>136</v>
      </c>
      <c r="G534" s="26" t="s">
        <v>15</v>
      </c>
      <c r="H534" s="29">
        <v>11</v>
      </c>
      <c r="I534" s="26" t="s">
        <v>16</v>
      </c>
      <c r="J534" s="26" t="s">
        <v>17</v>
      </c>
      <c r="K534" s="30">
        <v>300</v>
      </c>
      <c r="L534" s="30">
        <v>400</v>
      </c>
      <c r="M534" s="28" t="s">
        <v>265</v>
      </c>
      <c r="Z534" s="19" t="s">
        <v>516</v>
      </c>
      <c r="AA534" s="14" t="s">
        <v>1176</v>
      </c>
    </row>
    <row r="535" spans="1:27" ht="12" customHeight="1" x14ac:dyDescent="0.2">
      <c r="A535" s="25">
        <v>533</v>
      </c>
      <c r="B535" s="26" t="s">
        <v>23</v>
      </c>
      <c r="C535" s="25" t="s">
        <v>33</v>
      </c>
      <c r="D535" s="26" t="s">
        <v>14</v>
      </c>
      <c r="E535" s="27" t="str">
        <f t="shared" si="8"/>
        <v>2017/2020 Pierre Guillemot, Savigny-les-Beaune Premier Cru</v>
      </c>
      <c r="F535" s="31" t="s">
        <v>174</v>
      </c>
      <c r="G535" s="26" t="s">
        <v>15</v>
      </c>
      <c r="H535" s="29">
        <v>6</v>
      </c>
      <c r="I535" s="26" t="s">
        <v>16</v>
      </c>
      <c r="J535" s="26" t="s">
        <v>17</v>
      </c>
      <c r="K535" s="30">
        <v>120</v>
      </c>
      <c r="L535" s="30">
        <v>240</v>
      </c>
      <c r="M535" s="28" t="s">
        <v>268</v>
      </c>
      <c r="Z535" s="19" t="s">
        <v>518</v>
      </c>
      <c r="AA535" s="14" t="s">
        <v>1177</v>
      </c>
    </row>
    <row r="536" spans="1:27" ht="12" customHeight="1" x14ac:dyDescent="0.2">
      <c r="A536" s="25">
        <v>534</v>
      </c>
      <c r="B536" s="25">
        <v>2015</v>
      </c>
      <c r="C536" s="25" t="s">
        <v>90</v>
      </c>
      <c r="D536" s="26" t="s">
        <v>14</v>
      </c>
      <c r="E536" s="27" t="str">
        <f t="shared" si="8"/>
        <v>Heritiers Loron, Fleurie, Chateau de Fleurie</v>
      </c>
      <c r="F536" s="28" t="s">
        <v>175</v>
      </c>
      <c r="G536" s="26" t="s">
        <v>15</v>
      </c>
      <c r="H536" s="29">
        <v>12</v>
      </c>
      <c r="I536" s="26" t="s">
        <v>16</v>
      </c>
      <c r="J536" s="26" t="s">
        <v>17</v>
      </c>
      <c r="K536" s="30">
        <v>90</v>
      </c>
      <c r="L536" s="30">
        <v>120</v>
      </c>
      <c r="M536" s="28" t="s">
        <v>257</v>
      </c>
      <c r="Z536" s="18" t="s">
        <v>519</v>
      </c>
      <c r="AA536" s="14" t="s">
        <v>1178</v>
      </c>
    </row>
    <row r="537" spans="1:27" ht="12" customHeight="1" x14ac:dyDescent="0.2">
      <c r="A537" s="25">
        <v>535</v>
      </c>
      <c r="B537" s="25">
        <v>2015</v>
      </c>
      <c r="C537" s="25" t="s">
        <v>90</v>
      </c>
      <c r="D537" s="26" t="s">
        <v>14</v>
      </c>
      <c r="E537" s="27" t="str">
        <f t="shared" si="8"/>
        <v>Chateau De Pizay, Morgon</v>
      </c>
      <c r="F537" s="28" t="s">
        <v>176</v>
      </c>
      <c r="G537" s="26" t="s">
        <v>15</v>
      </c>
      <c r="H537" s="29">
        <v>12</v>
      </c>
      <c r="I537" s="26" t="s">
        <v>16</v>
      </c>
      <c r="J537" s="26" t="s">
        <v>17</v>
      </c>
      <c r="K537" s="30">
        <v>100</v>
      </c>
      <c r="L537" s="30">
        <v>150</v>
      </c>
      <c r="M537" s="28" t="s">
        <v>257</v>
      </c>
      <c r="Z537" s="18" t="s">
        <v>520</v>
      </c>
      <c r="AA537" s="14" t="s">
        <v>1179</v>
      </c>
    </row>
    <row r="538" spans="1:27" ht="12" customHeight="1" x14ac:dyDescent="0.2">
      <c r="A538" s="25">
        <v>536</v>
      </c>
      <c r="B538" s="25">
        <v>2009</v>
      </c>
      <c r="C538" s="25" t="s">
        <v>90</v>
      </c>
      <c r="D538" s="26" t="s">
        <v>14</v>
      </c>
      <c r="E538" s="27" t="str">
        <f t="shared" si="8"/>
        <v>Mixed Lot of Beaujolais</v>
      </c>
      <c r="F538" s="31"/>
      <c r="G538" s="26" t="s">
        <v>15</v>
      </c>
      <c r="H538" s="29">
        <v>10</v>
      </c>
      <c r="I538" s="26" t="s">
        <v>16</v>
      </c>
      <c r="J538" s="26" t="s">
        <v>17</v>
      </c>
      <c r="K538" s="30">
        <v>100</v>
      </c>
      <c r="L538" s="30">
        <v>150</v>
      </c>
      <c r="M538" s="28" t="s">
        <v>265</v>
      </c>
      <c r="Z538" s="19" t="s">
        <v>521</v>
      </c>
      <c r="AA538" s="14" t="s">
        <v>1180</v>
      </c>
    </row>
    <row r="539" spans="1:27" ht="12" customHeight="1" x14ac:dyDescent="0.2">
      <c r="A539" s="25">
        <v>537</v>
      </c>
      <c r="B539" s="25">
        <v>2015</v>
      </c>
      <c r="C539" s="25" t="s">
        <v>90</v>
      </c>
      <c r="D539" s="26" t="s">
        <v>14</v>
      </c>
      <c r="E539" s="27" t="str">
        <f t="shared" si="8"/>
        <v>Mixed Lot of Champ de Cour and Coeur Terroirs VV from Domaine Labruyere, Moulin-a-Vent</v>
      </c>
      <c r="F539" s="31" t="s">
        <v>177</v>
      </c>
      <c r="G539" s="26" t="s">
        <v>15</v>
      </c>
      <c r="H539" s="29">
        <v>12</v>
      </c>
      <c r="I539" s="26" t="s">
        <v>22</v>
      </c>
      <c r="J539" s="26" t="s">
        <v>17</v>
      </c>
      <c r="K539" s="30">
        <v>120</v>
      </c>
      <c r="L539" s="30">
        <v>180</v>
      </c>
      <c r="M539" s="28" t="s">
        <v>265</v>
      </c>
      <c r="Z539" s="19" t="s">
        <v>638</v>
      </c>
      <c r="AA539" s="14" t="s">
        <v>1181</v>
      </c>
    </row>
    <row r="540" spans="1:27" ht="12" customHeight="1" x14ac:dyDescent="0.2">
      <c r="A540" s="25">
        <v>538</v>
      </c>
      <c r="B540" s="25">
        <v>2018</v>
      </c>
      <c r="C540" s="25" t="s">
        <v>90</v>
      </c>
      <c r="D540" s="26" t="s">
        <v>14</v>
      </c>
      <c r="E540" s="27" t="str">
        <f t="shared" si="8"/>
        <v>Mixed Lot of Carquelin and Coeur Terroirs VV from Domaine Labruyere, Moulin-a-Vent</v>
      </c>
      <c r="F540" s="31" t="s">
        <v>177</v>
      </c>
      <c r="G540" s="26" t="s">
        <v>15</v>
      </c>
      <c r="H540" s="29">
        <v>12</v>
      </c>
      <c r="I540" s="26" t="s">
        <v>22</v>
      </c>
      <c r="J540" s="26" t="s">
        <v>17</v>
      </c>
      <c r="K540" s="30">
        <v>180</v>
      </c>
      <c r="L540" s="30">
        <v>240</v>
      </c>
      <c r="M540" s="28" t="s">
        <v>265</v>
      </c>
      <c r="Z540" s="19" t="s">
        <v>639</v>
      </c>
      <c r="AA540" s="14" t="s">
        <v>1182</v>
      </c>
    </row>
    <row r="541" spans="1:27" ht="12" customHeight="1" x14ac:dyDescent="0.2">
      <c r="A541" s="25">
        <v>539</v>
      </c>
      <c r="B541" s="25">
        <v>2020</v>
      </c>
      <c r="C541" s="25" t="s">
        <v>90</v>
      </c>
      <c r="D541" s="26" t="s">
        <v>14</v>
      </c>
      <c r="E541" s="27" t="str">
        <f t="shared" si="8"/>
        <v>Mixed Lot of Champ de Cour and Gamay VV from Domaine Labruyere</v>
      </c>
      <c r="F541" s="31" t="s">
        <v>177</v>
      </c>
      <c r="G541" s="26" t="s">
        <v>15</v>
      </c>
      <c r="H541" s="29">
        <v>12</v>
      </c>
      <c r="I541" s="26" t="s">
        <v>22</v>
      </c>
      <c r="J541" s="26" t="s">
        <v>17</v>
      </c>
      <c r="K541" s="30">
        <v>180</v>
      </c>
      <c r="L541" s="30">
        <v>240</v>
      </c>
      <c r="M541" s="28" t="s">
        <v>265</v>
      </c>
      <c r="Z541" s="19" t="s">
        <v>640</v>
      </c>
      <c r="AA541" s="14" t="s">
        <v>1183</v>
      </c>
    </row>
    <row r="542" spans="1:27" ht="12" customHeight="1" x14ac:dyDescent="0.2">
      <c r="A542" s="25">
        <v>540</v>
      </c>
      <c r="B542" s="26" t="s">
        <v>23</v>
      </c>
      <c r="C542" s="25" t="s">
        <v>90</v>
      </c>
      <c r="D542" s="26" t="s">
        <v>14</v>
      </c>
      <c r="E542" s="27" t="str">
        <f t="shared" si="8"/>
        <v>2005/2009 Mixed Lot of Beaujolais Crus Brouilly and Fleury</v>
      </c>
      <c r="F542" s="31"/>
      <c r="G542" s="26" t="s">
        <v>15</v>
      </c>
      <c r="H542" s="29">
        <v>11</v>
      </c>
      <c r="I542" s="26" t="s">
        <v>16</v>
      </c>
      <c r="J542" s="26" t="s">
        <v>17</v>
      </c>
      <c r="K542" s="30">
        <v>90</v>
      </c>
      <c r="L542" s="30">
        <v>120</v>
      </c>
      <c r="M542" s="28" t="s">
        <v>265</v>
      </c>
      <c r="Z542" s="19" t="s">
        <v>522</v>
      </c>
      <c r="AA542" s="14" t="s">
        <v>1184</v>
      </c>
    </row>
    <row r="543" spans="1:27" ht="12" customHeight="1" x14ac:dyDescent="0.2">
      <c r="A543" s="25">
        <v>541</v>
      </c>
      <c r="B543" s="26" t="s">
        <v>23</v>
      </c>
      <c r="C543" s="25" t="s">
        <v>90</v>
      </c>
      <c r="D543" s="26" t="s">
        <v>14</v>
      </c>
      <c r="E543" s="27" t="str">
        <f t="shared" si="8"/>
        <v>2005/2011 Mixed Lot of Cru du Beaujolais Fleurie and Chiroubles</v>
      </c>
      <c r="F543" s="31"/>
      <c r="G543" s="26" t="s">
        <v>15</v>
      </c>
      <c r="H543" s="29">
        <v>8</v>
      </c>
      <c r="I543" s="26" t="s">
        <v>16</v>
      </c>
      <c r="J543" s="26" t="s">
        <v>17</v>
      </c>
      <c r="K543" s="30">
        <v>80</v>
      </c>
      <c r="L543" s="30">
        <v>120</v>
      </c>
      <c r="M543" s="28" t="s">
        <v>265</v>
      </c>
      <c r="Z543" s="19" t="s">
        <v>523</v>
      </c>
      <c r="AA543" s="14" t="s">
        <v>1185</v>
      </c>
    </row>
    <row r="544" spans="1:27" ht="12" customHeight="1" x14ac:dyDescent="0.2">
      <c r="A544" s="25">
        <v>542</v>
      </c>
      <c r="B544" s="26" t="s">
        <v>23</v>
      </c>
      <c r="C544" s="25" t="s">
        <v>90</v>
      </c>
      <c r="D544" s="26" t="s">
        <v>14</v>
      </c>
      <c r="E544" s="27" t="str">
        <f t="shared" si="8"/>
        <v>2015/2018 Mixed Lot of Cru du Beaujolais Moulin-a-vent and Chiroubles</v>
      </c>
      <c r="F544" s="31" t="s">
        <v>178</v>
      </c>
      <c r="G544" s="26" t="s">
        <v>15</v>
      </c>
      <c r="H544" s="29">
        <v>10</v>
      </c>
      <c r="I544" s="26" t="s">
        <v>16</v>
      </c>
      <c r="J544" s="26" t="s">
        <v>17</v>
      </c>
      <c r="K544" s="30">
        <v>100</v>
      </c>
      <c r="L544" s="30">
        <v>150</v>
      </c>
      <c r="M544" s="28" t="s">
        <v>265</v>
      </c>
      <c r="Z544" s="19" t="s">
        <v>524</v>
      </c>
      <c r="AA544" s="14" t="s">
        <v>1186</v>
      </c>
    </row>
    <row r="545" spans="1:27" ht="12" customHeight="1" x14ac:dyDescent="0.2">
      <c r="A545" s="25">
        <v>543</v>
      </c>
      <c r="B545" s="26" t="s">
        <v>23</v>
      </c>
      <c r="C545" s="25" t="s">
        <v>115</v>
      </c>
      <c r="D545" s="26" t="s">
        <v>28</v>
      </c>
      <c r="E545" s="27" t="str">
        <f t="shared" si="8"/>
        <v>1989/2012 Mixed Lot of Alsace (Mixed Formats)</v>
      </c>
      <c r="F545" s="31"/>
      <c r="G545" s="26" t="s">
        <v>15</v>
      </c>
      <c r="H545" s="29">
        <v>6</v>
      </c>
      <c r="I545" s="26" t="s">
        <v>16</v>
      </c>
      <c r="J545" s="26" t="s">
        <v>17</v>
      </c>
      <c r="K545" s="30">
        <v>80</v>
      </c>
      <c r="L545" s="30">
        <v>140</v>
      </c>
      <c r="M545" s="31"/>
      <c r="Z545" s="19" t="s">
        <v>525</v>
      </c>
      <c r="AA545" s="14" t="s">
        <v>1187</v>
      </c>
    </row>
    <row r="546" spans="1:27" ht="12" customHeight="1" x14ac:dyDescent="0.2">
      <c r="A546" s="25">
        <v>544</v>
      </c>
      <c r="B546" s="25">
        <v>2005</v>
      </c>
      <c r="C546" s="25" t="s">
        <v>102</v>
      </c>
      <c r="D546" s="26" t="s">
        <v>14</v>
      </c>
      <c r="E546" s="27" t="str">
        <f t="shared" si="8"/>
        <v>Charles Joguet, Chinon, Clos du Chene Vert</v>
      </c>
      <c r="F546" s="28" t="s">
        <v>179</v>
      </c>
      <c r="G546" s="26" t="s">
        <v>15</v>
      </c>
      <c r="H546" s="29">
        <v>5</v>
      </c>
      <c r="I546" s="26" t="s">
        <v>16</v>
      </c>
      <c r="J546" s="26" t="s">
        <v>17</v>
      </c>
      <c r="K546" s="30">
        <v>150</v>
      </c>
      <c r="L546" s="30">
        <v>200</v>
      </c>
      <c r="M546" s="28" t="s">
        <v>261</v>
      </c>
      <c r="Z546" s="18" t="s">
        <v>526</v>
      </c>
      <c r="AA546" s="14" t="s">
        <v>1188</v>
      </c>
    </row>
    <row r="547" spans="1:27" ht="12" customHeight="1" x14ac:dyDescent="0.2">
      <c r="A547" s="25">
        <v>545</v>
      </c>
      <c r="B547" s="25">
        <v>2008</v>
      </c>
      <c r="C547" s="25" t="s">
        <v>102</v>
      </c>
      <c r="D547" s="26" t="s">
        <v>28</v>
      </c>
      <c r="E547" s="27" t="str">
        <f t="shared" si="8"/>
        <v>Domaine Huet, Vouvray, Mont Demi Sec</v>
      </c>
      <c r="F547" s="28" t="s">
        <v>103</v>
      </c>
      <c r="G547" s="26" t="s">
        <v>15</v>
      </c>
      <c r="H547" s="29">
        <v>10</v>
      </c>
      <c r="I547" s="26" t="s">
        <v>16</v>
      </c>
      <c r="J547" s="26" t="s">
        <v>17</v>
      </c>
      <c r="K547" s="30">
        <v>240</v>
      </c>
      <c r="L547" s="30">
        <v>340</v>
      </c>
      <c r="M547" s="28" t="s">
        <v>261</v>
      </c>
      <c r="Z547" s="18" t="s">
        <v>527</v>
      </c>
      <c r="AA547" s="14" t="s">
        <v>1189</v>
      </c>
    </row>
    <row r="548" spans="1:27" ht="12" customHeight="1" x14ac:dyDescent="0.2">
      <c r="A548" s="25">
        <v>546</v>
      </c>
      <c r="B548" s="25">
        <v>2016</v>
      </c>
      <c r="C548" s="25" t="s">
        <v>102</v>
      </c>
      <c r="D548" s="26" t="s">
        <v>14</v>
      </c>
      <c r="E548" s="27" t="str">
        <f t="shared" si="8"/>
        <v>Vincent Pinard, Sancerre, Pinot Noir - In Bond</v>
      </c>
      <c r="F548" s="28" t="s">
        <v>180</v>
      </c>
      <c r="G548" s="26" t="s">
        <v>15</v>
      </c>
      <c r="H548" s="29">
        <v>12</v>
      </c>
      <c r="I548" s="26" t="s">
        <v>22</v>
      </c>
      <c r="J548" s="26" t="s">
        <v>21</v>
      </c>
      <c r="K548" s="30">
        <v>180</v>
      </c>
      <c r="L548" s="30">
        <v>220</v>
      </c>
      <c r="M548" s="31"/>
      <c r="Z548" s="18" t="s">
        <v>528</v>
      </c>
      <c r="AA548" s="14" t="s">
        <v>1190</v>
      </c>
    </row>
    <row r="549" spans="1:27" ht="12" customHeight="1" x14ac:dyDescent="0.2">
      <c r="A549" s="25">
        <v>547</v>
      </c>
      <c r="B549" s="25">
        <v>2018</v>
      </c>
      <c r="C549" s="25" t="s">
        <v>102</v>
      </c>
      <c r="D549" s="26" t="s">
        <v>28</v>
      </c>
      <c r="E549" s="27" t="str">
        <f t="shared" si="8"/>
        <v>Domaine Didier Dagueneau, Sancerre, Le Mont Damne - In Bond</v>
      </c>
      <c r="F549" s="28" t="s">
        <v>181</v>
      </c>
      <c r="G549" s="26" t="s">
        <v>15</v>
      </c>
      <c r="H549" s="29">
        <v>6</v>
      </c>
      <c r="I549" s="26" t="s">
        <v>22</v>
      </c>
      <c r="J549" s="26" t="s">
        <v>21</v>
      </c>
      <c r="K549" s="30">
        <v>400</v>
      </c>
      <c r="L549" s="30">
        <v>550</v>
      </c>
      <c r="M549" s="31"/>
      <c r="Z549" s="18" t="s">
        <v>529</v>
      </c>
      <c r="AA549" s="14" t="s">
        <v>1191</v>
      </c>
    </row>
    <row r="550" spans="1:27" ht="12" customHeight="1" x14ac:dyDescent="0.2">
      <c r="A550" s="25">
        <v>548</v>
      </c>
      <c r="B550" s="25">
        <v>1964</v>
      </c>
      <c r="C550" s="25" t="s">
        <v>34</v>
      </c>
      <c r="D550" s="26" t="s">
        <v>28</v>
      </c>
      <c r="E550" s="27" t="str">
        <f t="shared" si="8"/>
        <v>Paul Jaboulet Aine, Hermitage, La Chapelle (Half Bottle)</v>
      </c>
      <c r="F550" s="28" t="s">
        <v>96</v>
      </c>
      <c r="G550" s="26" t="s">
        <v>30</v>
      </c>
      <c r="H550" s="29">
        <v>8</v>
      </c>
      <c r="I550" s="26" t="s">
        <v>16</v>
      </c>
      <c r="J550" s="26" t="s">
        <v>17</v>
      </c>
      <c r="K550" s="30">
        <v>100</v>
      </c>
      <c r="L550" s="30">
        <v>200</v>
      </c>
      <c r="M550" s="31"/>
      <c r="Z550" s="18" t="s">
        <v>560</v>
      </c>
      <c r="AA550" s="14" t="s">
        <v>1192</v>
      </c>
    </row>
    <row r="551" spans="1:27" ht="12" customHeight="1" x14ac:dyDescent="0.2">
      <c r="A551" s="25">
        <v>549</v>
      </c>
      <c r="B551" s="25">
        <v>1998</v>
      </c>
      <c r="C551" s="25" t="s">
        <v>34</v>
      </c>
      <c r="D551" s="26" t="s">
        <v>14</v>
      </c>
      <c r="E551" s="27" t="str">
        <f t="shared" si="8"/>
        <v>Vieux Telegraphe, Chateauneuf-du-Pape</v>
      </c>
      <c r="F551" s="28" t="s">
        <v>99</v>
      </c>
      <c r="G551" s="26" t="s">
        <v>15</v>
      </c>
      <c r="H551" s="29">
        <v>12</v>
      </c>
      <c r="I551" s="26" t="s">
        <v>16</v>
      </c>
      <c r="J551" s="26" t="s">
        <v>17</v>
      </c>
      <c r="K551" s="30">
        <v>300</v>
      </c>
      <c r="L551" s="30">
        <v>500</v>
      </c>
      <c r="M551" s="28" t="s">
        <v>261</v>
      </c>
      <c r="Z551" s="18" t="s">
        <v>530</v>
      </c>
      <c r="AA551" s="14" t="s">
        <v>1193</v>
      </c>
    </row>
    <row r="552" spans="1:27" ht="12" customHeight="1" x14ac:dyDescent="0.2">
      <c r="A552" s="25">
        <v>550</v>
      </c>
      <c r="B552" s="25">
        <v>2004</v>
      </c>
      <c r="C552" s="25" t="s">
        <v>34</v>
      </c>
      <c r="D552" s="26" t="s">
        <v>14</v>
      </c>
      <c r="E552" s="27" t="str">
        <f t="shared" si="8"/>
        <v>Paul Jaboulet Aine, Crozes-Hermitage, Domaine de Thalabert</v>
      </c>
      <c r="F552" s="28" t="s">
        <v>96</v>
      </c>
      <c r="G552" s="26" t="s">
        <v>15</v>
      </c>
      <c r="H552" s="29">
        <v>12</v>
      </c>
      <c r="I552" s="26" t="s">
        <v>22</v>
      </c>
      <c r="J552" s="26" t="s">
        <v>17</v>
      </c>
      <c r="K552" s="30">
        <v>220</v>
      </c>
      <c r="L552" s="30">
        <v>300</v>
      </c>
      <c r="M552" s="28" t="s">
        <v>259</v>
      </c>
      <c r="Z552" s="18" t="s">
        <v>531</v>
      </c>
      <c r="AA552" s="14" t="s">
        <v>1194</v>
      </c>
    </row>
    <row r="553" spans="1:27" ht="12" customHeight="1" x14ac:dyDescent="0.2">
      <c r="A553" s="25">
        <v>551</v>
      </c>
      <c r="B553" s="25">
        <v>2004</v>
      </c>
      <c r="C553" s="25" t="s">
        <v>34</v>
      </c>
      <c r="D553" s="26" t="s">
        <v>14</v>
      </c>
      <c r="E553" s="27" t="str">
        <f t="shared" si="8"/>
        <v>Vieux Telegraphe, Chateauneuf-du-Pape, La Crau Rouge</v>
      </c>
      <c r="F553" s="28" t="s">
        <v>99</v>
      </c>
      <c r="G553" s="26" t="s">
        <v>15</v>
      </c>
      <c r="H553" s="29">
        <v>5</v>
      </c>
      <c r="I553" s="26" t="s">
        <v>18</v>
      </c>
      <c r="J553" s="26" t="s">
        <v>17</v>
      </c>
      <c r="K553" s="30">
        <v>380</v>
      </c>
      <c r="L553" s="30">
        <v>480</v>
      </c>
      <c r="M553" s="28" t="s">
        <v>261</v>
      </c>
      <c r="Z553" s="18" t="s">
        <v>98</v>
      </c>
      <c r="AA553" s="14" t="s">
        <v>1195</v>
      </c>
    </row>
    <row r="554" spans="1:27" ht="12" customHeight="1" x14ac:dyDescent="0.2">
      <c r="A554" s="25">
        <v>552</v>
      </c>
      <c r="B554" s="25">
        <v>2006</v>
      </c>
      <c r="C554" s="25" t="s">
        <v>34</v>
      </c>
      <c r="D554" s="26" t="s">
        <v>14</v>
      </c>
      <c r="E554" s="27" t="str">
        <f t="shared" si="8"/>
        <v>Coursodon, Saint-Joseph, Olivale</v>
      </c>
      <c r="F554" s="28" t="s">
        <v>182</v>
      </c>
      <c r="G554" s="26" t="s">
        <v>15</v>
      </c>
      <c r="H554" s="29">
        <v>6</v>
      </c>
      <c r="I554" s="26" t="s">
        <v>16</v>
      </c>
      <c r="J554" s="26" t="s">
        <v>17</v>
      </c>
      <c r="K554" s="30">
        <v>100</v>
      </c>
      <c r="L554" s="30">
        <v>140</v>
      </c>
      <c r="M554" s="28" t="s">
        <v>261</v>
      </c>
      <c r="Z554" s="18" t="s">
        <v>532</v>
      </c>
      <c r="AA554" s="14" t="s">
        <v>1196</v>
      </c>
    </row>
    <row r="555" spans="1:27" ht="12" customHeight="1" x14ac:dyDescent="0.2">
      <c r="A555" s="25">
        <v>553</v>
      </c>
      <c r="B555" s="25">
        <v>2006</v>
      </c>
      <c r="C555" s="25" t="s">
        <v>34</v>
      </c>
      <c r="D555" s="26" t="s">
        <v>14</v>
      </c>
      <c r="E555" s="27" t="str">
        <f t="shared" si="8"/>
        <v>Tardieu-Laurent, Rasteau, Vieilles Vignes</v>
      </c>
      <c r="F555" s="28" t="s">
        <v>183</v>
      </c>
      <c r="G555" s="26" t="s">
        <v>15</v>
      </c>
      <c r="H555" s="29">
        <v>12</v>
      </c>
      <c r="I555" s="26" t="s">
        <v>16</v>
      </c>
      <c r="J555" s="26" t="s">
        <v>17</v>
      </c>
      <c r="K555" s="30">
        <v>80</v>
      </c>
      <c r="L555" s="30">
        <v>120</v>
      </c>
      <c r="M555" s="28" t="s">
        <v>265</v>
      </c>
      <c r="Z555" s="18" t="s">
        <v>533</v>
      </c>
      <c r="AA555" s="14" t="s">
        <v>1197</v>
      </c>
    </row>
    <row r="556" spans="1:27" ht="12" customHeight="1" x14ac:dyDescent="0.2">
      <c r="A556" s="25">
        <v>554</v>
      </c>
      <c r="B556" s="25">
        <v>2007</v>
      </c>
      <c r="C556" s="25" t="s">
        <v>34</v>
      </c>
      <c r="D556" s="26" t="s">
        <v>14</v>
      </c>
      <c r="E556" s="27" t="str">
        <f t="shared" si="8"/>
        <v>Tardieu-Laurent, Rasteau, Vieilles Vignes</v>
      </c>
      <c r="F556" s="28" t="s">
        <v>183</v>
      </c>
      <c r="G556" s="26" t="s">
        <v>15</v>
      </c>
      <c r="H556" s="29">
        <v>11</v>
      </c>
      <c r="I556" s="26" t="s">
        <v>22</v>
      </c>
      <c r="J556" s="26" t="s">
        <v>17</v>
      </c>
      <c r="K556" s="30">
        <v>200</v>
      </c>
      <c r="L556" s="30">
        <v>300</v>
      </c>
      <c r="M556" s="28" t="s">
        <v>265</v>
      </c>
      <c r="Z556" s="18" t="s">
        <v>533</v>
      </c>
      <c r="AA556" s="14" t="s">
        <v>1198</v>
      </c>
    </row>
    <row r="557" spans="1:27" ht="12" customHeight="1" x14ac:dyDescent="0.2">
      <c r="A557" s="25">
        <v>555</v>
      </c>
      <c r="B557" s="25">
        <v>2007</v>
      </c>
      <c r="C557" s="25" t="s">
        <v>34</v>
      </c>
      <c r="D557" s="26" t="s">
        <v>14</v>
      </c>
      <c r="E557" s="27" t="str">
        <f t="shared" si="8"/>
        <v>Tardieu-Laurent, Gigondas, Vieilles Vignes</v>
      </c>
      <c r="F557" s="28" t="s">
        <v>183</v>
      </c>
      <c r="G557" s="26" t="s">
        <v>15</v>
      </c>
      <c r="H557" s="29">
        <v>12</v>
      </c>
      <c r="I557" s="26" t="s">
        <v>22</v>
      </c>
      <c r="J557" s="26" t="s">
        <v>17</v>
      </c>
      <c r="K557" s="30">
        <v>180</v>
      </c>
      <c r="L557" s="30">
        <v>280</v>
      </c>
      <c r="M557" s="28" t="s">
        <v>265</v>
      </c>
      <c r="Z557" s="18" t="s">
        <v>534</v>
      </c>
      <c r="AA557" s="14" t="s">
        <v>1199</v>
      </c>
    </row>
    <row r="558" spans="1:27" ht="12" customHeight="1" x14ac:dyDescent="0.2">
      <c r="A558" s="25">
        <v>556</v>
      </c>
      <c r="B558" s="25">
        <v>2007</v>
      </c>
      <c r="C558" s="25" t="s">
        <v>34</v>
      </c>
      <c r="D558" s="26" t="s">
        <v>14</v>
      </c>
      <c r="E558" s="27" t="str">
        <f t="shared" si="8"/>
        <v>Tardieu-Laurent, Vacqueyras, Vieilles Vignes</v>
      </c>
      <c r="F558" s="28" t="s">
        <v>183</v>
      </c>
      <c r="G558" s="26" t="s">
        <v>15</v>
      </c>
      <c r="H558" s="29">
        <v>12</v>
      </c>
      <c r="I558" s="26" t="s">
        <v>22</v>
      </c>
      <c r="J558" s="26" t="s">
        <v>17</v>
      </c>
      <c r="K558" s="30">
        <v>200</v>
      </c>
      <c r="L558" s="30">
        <v>300</v>
      </c>
      <c r="M558" s="28" t="s">
        <v>265</v>
      </c>
      <c r="Z558" s="18" t="s">
        <v>535</v>
      </c>
      <c r="AA558" s="14" t="s">
        <v>1200</v>
      </c>
    </row>
    <row r="559" spans="1:27" ht="12" customHeight="1" x14ac:dyDescent="0.2">
      <c r="A559" s="25">
        <v>557</v>
      </c>
      <c r="B559" s="25">
        <v>2007</v>
      </c>
      <c r="C559" s="25" t="s">
        <v>34</v>
      </c>
      <c r="D559" s="26" t="s">
        <v>14</v>
      </c>
      <c r="E559" s="27" t="str">
        <f t="shared" si="8"/>
        <v>Tardieu-Laurent, Chateauneuf-du-Pape, Rouge</v>
      </c>
      <c r="F559" s="28" t="s">
        <v>183</v>
      </c>
      <c r="G559" s="26" t="s">
        <v>15</v>
      </c>
      <c r="H559" s="29">
        <v>6</v>
      </c>
      <c r="I559" s="26" t="s">
        <v>22</v>
      </c>
      <c r="J559" s="26" t="s">
        <v>17</v>
      </c>
      <c r="K559" s="30">
        <v>120</v>
      </c>
      <c r="L559" s="30">
        <v>200</v>
      </c>
      <c r="M559" s="28" t="s">
        <v>265</v>
      </c>
      <c r="Z559" s="18" t="s">
        <v>536</v>
      </c>
      <c r="AA559" s="14" t="s">
        <v>1201</v>
      </c>
    </row>
    <row r="560" spans="1:27" ht="12" customHeight="1" x14ac:dyDescent="0.2">
      <c r="A560" s="25">
        <v>558</v>
      </c>
      <c r="B560" s="25">
        <v>2009</v>
      </c>
      <c r="C560" s="25" t="s">
        <v>34</v>
      </c>
      <c r="D560" s="26" t="s">
        <v>14</v>
      </c>
      <c r="E560" s="27" t="str">
        <f t="shared" si="8"/>
        <v>Pierre Gonon, Saint-Joseph</v>
      </c>
      <c r="F560" s="31" t="s">
        <v>184</v>
      </c>
      <c r="G560" s="26" t="s">
        <v>15</v>
      </c>
      <c r="H560" s="29">
        <v>6</v>
      </c>
      <c r="I560" s="26" t="s">
        <v>16</v>
      </c>
      <c r="J560" s="26" t="s">
        <v>17</v>
      </c>
      <c r="K560" s="30">
        <v>70</v>
      </c>
      <c r="L560" s="30">
        <v>120</v>
      </c>
      <c r="M560" s="28" t="s">
        <v>261</v>
      </c>
      <c r="Z560" s="19" t="s">
        <v>537</v>
      </c>
      <c r="AA560" s="14" t="s">
        <v>1202</v>
      </c>
    </row>
    <row r="561" spans="1:27" ht="12" customHeight="1" x14ac:dyDescent="0.2">
      <c r="A561" s="25">
        <v>559</v>
      </c>
      <c r="B561" s="25">
        <v>2009</v>
      </c>
      <c r="C561" s="25" t="s">
        <v>34</v>
      </c>
      <c r="D561" s="26" t="s">
        <v>14</v>
      </c>
      <c r="E561" s="27" t="str">
        <f t="shared" si="8"/>
        <v>Ferraton Pere &amp; Fils, Hermitage, Le Meal - In Bond</v>
      </c>
      <c r="F561" s="28" t="s">
        <v>97</v>
      </c>
      <c r="G561" s="26" t="s">
        <v>15</v>
      </c>
      <c r="H561" s="29">
        <v>6</v>
      </c>
      <c r="I561" s="26" t="s">
        <v>22</v>
      </c>
      <c r="J561" s="26" t="s">
        <v>21</v>
      </c>
      <c r="K561" s="30">
        <v>240</v>
      </c>
      <c r="L561" s="30">
        <v>300</v>
      </c>
      <c r="M561" s="31"/>
      <c r="Z561" s="18" t="s">
        <v>538</v>
      </c>
      <c r="AA561" s="14" t="s">
        <v>1203</v>
      </c>
    </row>
    <row r="562" spans="1:27" ht="12" customHeight="1" x14ac:dyDescent="0.2">
      <c r="A562" s="25">
        <v>560</v>
      </c>
      <c r="B562" s="25">
        <v>2009</v>
      </c>
      <c r="C562" s="25" t="s">
        <v>34</v>
      </c>
      <c r="D562" s="26" t="s">
        <v>14</v>
      </c>
      <c r="E562" s="27" t="str">
        <f t="shared" si="8"/>
        <v>Domaine Lafond, Chateauneuf-du-Pape, Roc Epine (Magnums)</v>
      </c>
      <c r="F562" s="28" t="s">
        <v>185</v>
      </c>
      <c r="G562" s="26" t="s">
        <v>20</v>
      </c>
      <c r="H562" s="29">
        <v>6</v>
      </c>
      <c r="I562" s="26" t="s">
        <v>16</v>
      </c>
      <c r="J562" s="26" t="s">
        <v>17</v>
      </c>
      <c r="K562" s="30">
        <v>280</v>
      </c>
      <c r="L562" s="30">
        <v>380</v>
      </c>
      <c r="M562" s="28" t="s">
        <v>257</v>
      </c>
      <c r="Z562" s="18" t="s">
        <v>539</v>
      </c>
      <c r="AA562" s="14" t="s">
        <v>1204</v>
      </c>
    </row>
    <row r="563" spans="1:27" ht="12" customHeight="1" x14ac:dyDescent="0.2">
      <c r="A563" s="25">
        <v>561</v>
      </c>
      <c r="B563" s="25">
        <v>2009</v>
      </c>
      <c r="C563" s="25" t="s">
        <v>34</v>
      </c>
      <c r="D563" s="26" t="s">
        <v>14</v>
      </c>
      <c r="E563" s="27" t="str">
        <f t="shared" si="8"/>
        <v>La Ferme du Mont, Chateauneuf-du-Pape, Capelan - In Bond</v>
      </c>
      <c r="F563" s="28" t="s">
        <v>186</v>
      </c>
      <c r="G563" s="26" t="s">
        <v>15</v>
      </c>
      <c r="H563" s="29">
        <v>12</v>
      </c>
      <c r="I563" s="26" t="s">
        <v>22</v>
      </c>
      <c r="J563" s="26" t="s">
        <v>21</v>
      </c>
      <c r="K563" s="30">
        <v>150</v>
      </c>
      <c r="L563" s="30">
        <v>220</v>
      </c>
      <c r="M563" s="31"/>
      <c r="Z563" s="18" t="s">
        <v>540</v>
      </c>
      <c r="AA563" s="14" t="s">
        <v>1205</v>
      </c>
    </row>
    <row r="564" spans="1:27" ht="12" customHeight="1" x14ac:dyDescent="0.2">
      <c r="A564" s="25">
        <v>562</v>
      </c>
      <c r="B564" s="25">
        <v>2010</v>
      </c>
      <c r="C564" s="25" t="s">
        <v>34</v>
      </c>
      <c r="D564" s="26" t="s">
        <v>14</v>
      </c>
      <c r="E564" s="27" t="str">
        <f t="shared" si="8"/>
        <v>Domaine de Fondreche, Ventoux, Il Etait Une Fois - In Bond</v>
      </c>
      <c r="F564" s="28" t="s">
        <v>187</v>
      </c>
      <c r="G564" s="26" t="s">
        <v>15</v>
      </c>
      <c r="H564" s="29">
        <v>11</v>
      </c>
      <c r="I564" s="26" t="s">
        <v>22</v>
      </c>
      <c r="J564" s="26" t="s">
        <v>21</v>
      </c>
      <c r="K564" s="30">
        <v>180</v>
      </c>
      <c r="L564" s="30">
        <v>240</v>
      </c>
      <c r="M564" s="31"/>
      <c r="Z564" s="18" t="s">
        <v>541</v>
      </c>
      <c r="AA564" s="14" t="s">
        <v>1206</v>
      </c>
    </row>
    <row r="565" spans="1:27" ht="12" customHeight="1" x14ac:dyDescent="0.2">
      <c r="A565" s="25">
        <v>563</v>
      </c>
      <c r="B565" s="25">
        <v>2012</v>
      </c>
      <c r="C565" s="25" t="s">
        <v>34</v>
      </c>
      <c r="D565" s="26" t="s">
        <v>14</v>
      </c>
      <c r="E565" s="27" t="str">
        <f t="shared" si="8"/>
        <v>Piedlong, Frederic &amp; Daniel Brunier, Chateauneuf-du-Pape</v>
      </c>
      <c r="F565" s="28" t="s">
        <v>188</v>
      </c>
      <c r="G565" s="26" t="s">
        <v>15</v>
      </c>
      <c r="H565" s="29">
        <v>12</v>
      </c>
      <c r="I565" s="26" t="s">
        <v>16</v>
      </c>
      <c r="J565" s="26" t="s">
        <v>17</v>
      </c>
      <c r="K565" s="30">
        <v>200</v>
      </c>
      <c r="L565" s="30">
        <v>300</v>
      </c>
      <c r="M565" s="28" t="s">
        <v>261</v>
      </c>
      <c r="Z565" s="18" t="s">
        <v>542</v>
      </c>
      <c r="AA565" s="14" t="s">
        <v>1207</v>
      </c>
    </row>
    <row r="566" spans="1:27" ht="12" customHeight="1" x14ac:dyDescent="0.2">
      <c r="A566" s="25">
        <v>564</v>
      </c>
      <c r="B566" s="25">
        <v>2015</v>
      </c>
      <c r="C566" s="25" t="s">
        <v>34</v>
      </c>
      <c r="D566" s="26" t="s">
        <v>14</v>
      </c>
      <c r="E566" s="27" t="str">
        <f t="shared" si="8"/>
        <v>Andre Perret, Saint-Joseph</v>
      </c>
      <c r="F566" s="28" t="s">
        <v>189</v>
      </c>
      <c r="G566" s="26" t="s">
        <v>15</v>
      </c>
      <c r="H566" s="29">
        <v>6</v>
      </c>
      <c r="I566" s="26" t="s">
        <v>22</v>
      </c>
      <c r="J566" s="26" t="s">
        <v>17</v>
      </c>
      <c r="K566" s="30">
        <v>140</v>
      </c>
      <c r="L566" s="30">
        <v>240</v>
      </c>
      <c r="M566" s="28" t="s">
        <v>265</v>
      </c>
      <c r="Z566" s="18" t="s">
        <v>543</v>
      </c>
      <c r="AA566" s="14" t="s">
        <v>1208</v>
      </c>
    </row>
    <row r="567" spans="1:27" ht="12" customHeight="1" x14ac:dyDescent="0.2">
      <c r="A567" s="25">
        <v>565</v>
      </c>
      <c r="B567" s="25">
        <v>2015</v>
      </c>
      <c r="C567" s="25" t="s">
        <v>34</v>
      </c>
      <c r="D567" s="26" t="s">
        <v>14</v>
      </c>
      <c r="E567" s="27" t="str">
        <f t="shared" si="8"/>
        <v>Pierre Gaillard, Cote Rotie, Poupre Rose - In Bond</v>
      </c>
      <c r="F567" s="28" t="s">
        <v>190</v>
      </c>
      <c r="G567" s="26" t="s">
        <v>15</v>
      </c>
      <c r="H567" s="29">
        <v>12</v>
      </c>
      <c r="I567" s="26" t="s">
        <v>22</v>
      </c>
      <c r="J567" s="26" t="s">
        <v>21</v>
      </c>
      <c r="K567" s="30">
        <v>300</v>
      </c>
      <c r="L567" s="30">
        <v>400</v>
      </c>
      <c r="M567" s="31"/>
      <c r="Z567" s="18" t="s">
        <v>544</v>
      </c>
      <c r="AA567" s="14" t="s">
        <v>1209</v>
      </c>
    </row>
    <row r="568" spans="1:27" ht="12" customHeight="1" x14ac:dyDescent="0.2">
      <c r="A568" s="25">
        <v>566</v>
      </c>
      <c r="B568" s="25">
        <v>2015</v>
      </c>
      <c r="C568" s="25" t="s">
        <v>34</v>
      </c>
      <c r="D568" s="26" t="s">
        <v>14</v>
      </c>
      <c r="E568" s="27" t="str">
        <f t="shared" si="8"/>
        <v>Domaine du Grand Montmirail, Gigondas, Cuvee Vieilles Vignes</v>
      </c>
      <c r="F568" s="28" t="s">
        <v>191</v>
      </c>
      <c r="G568" s="26" t="s">
        <v>15</v>
      </c>
      <c r="H568" s="29">
        <v>6</v>
      </c>
      <c r="I568" s="26" t="s">
        <v>16</v>
      </c>
      <c r="J568" s="26" t="s">
        <v>17</v>
      </c>
      <c r="K568" s="30">
        <v>150</v>
      </c>
      <c r="L568" s="30">
        <v>200</v>
      </c>
      <c r="M568" s="28" t="s">
        <v>257</v>
      </c>
      <c r="Z568" s="18" t="s">
        <v>545</v>
      </c>
      <c r="AA568" s="14" t="s">
        <v>1210</v>
      </c>
    </row>
    <row r="569" spans="1:27" ht="12" customHeight="1" x14ac:dyDescent="0.2">
      <c r="A569" s="25">
        <v>567</v>
      </c>
      <c r="B569" s="25">
        <v>2015</v>
      </c>
      <c r="C569" s="25" t="s">
        <v>34</v>
      </c>
      <c r="D569" s="26" t="s">
        <v>14</v>
      </c>
      <c r="E569" s="27" t="str">
        <f t="shared" si="8"/>
        <v>Cayron, Gigondas</v>
      </c>
      <c r="F569" s="28" t="s">
        <v>192</v>
      </c>
      <c r="G569" s="26" t="s">
        <v>15</v>
      </c>
      <c r="H569" s="29">
        <v>6</v>
      </c>
      <c r="I569" s="26" t="s">
        <v>22</v>
      </c>
      <c r="J569" s="26" t="s">
        <v>17</v>
      </c>
      <c r="K569" s="30">
        <v>100</v>
      </c>
      <c r="L569" s="30">
        <v>150</v>
      </c>
      <c r="M569" s="28" t="s">
        <v>265</v>
      </c>
      <c r="Z569" s="18" t="s">
        <v>546</v>
      </c>
      <c r="AA569" s="14" t="s">
        <v>1211</v>
      </c>
    </row>
    <row r="570" spans="1:27" ht="12" customHeight="1" x14ac:dyDescent="0.2">
      <c r="A570" s="25">
        <v>568</v>
      </c>
      <c r="B570" s="25">
        <v>2015</v>
      </c>
      <c r="C570" s="25" t="s">
        <v>34</v>
      </c>
      <c r="D570" s="26" t="s">
        <v>14</v>
      </c>
      <c r="E570" s="27" t="str">
        <f t="shared" si="8"/>
        <v>Domaine Charvin, Chateauneuf-du-Pape, Rouge</v>
      </c>
      <c r="F570" s="28" t="s">
        <v>193</v>
      </c>
      <c r="G570" s="26" t="s">
        <v>15</v>
      </c>
      <c r="H570" s="29">
        <v>12</v>
      </c>
      <c r="I570" s="26" t="s">
        <v>22</v>
      </c>
      <c r="J570" s="26" t="s">
        <v>17</v>
      </c>
      <c r="K570" s="30">
        <v>180</v>
      </c>
      <c r="L570" s="30">
        <v>240</v>
      </c>
      <c r="M570" s="28" t="s">
        <v>265</v>
      </c>
      <c r="Z570" s="18" t="s">
        <v>547</v>
      </c>
      <c r="AA570" s="14" t="s">
        <v>1212</v>
      </c>
    </row>
    <row r="571" spans="1:27" ht="12" customHeight="1" x14ac:dyDescent="0.2">
      <c r="A571" s="25">
        <v>569</v>
      </c>
      <c r="B571" s="25">
        <v>2015</v>
      </c>
      <c r="C571" s="25" t="s">
        <v>34</v>
      </c>
      <c r="D571" s="26" t="s">
        <v>14</v>
      </c>
      <c r="E571" s="27" t="str">
        <f t="shared" si="8"/>
        <v>Domaine Charvin, Cotes du Rhone, Rouge</v>
      </c>
      <c r="F571" s="28" t="s">
        <v>193</v>
      </c>
      <c r="G571" s="26" t="s">
        <v>15</v>
      </c>
      <c r="H571" s="29">
        <v>6</v>
      </c>
      <c r="I571" s="26" t="s">
        <v>22</v>
      </c>
      <c r="J571" s="26" t="s">
        <v>17</v>
      </c>
      <c r="K571" s="30">
        <v>200</v>
      </c>
      <c r="L571" s="30">
        <v>360</v>
      </c>
      <c r="M571" s="28" t="s">
        <v>265</v>
      </c>
      <c r="Z571" s="18" t="s">
        <v>548</v>
      </c>
      <c r="AA571" s="14" t="s">
        <v>1213</v>
      </c>
    </row>
    <row r="572" spans="1:27" ht="12" customHeight="1" x14ac:dyDescent="0.2">
      <c r="A572" s="25">
        <v>570</v>
      </c>
      <c r="B572" s="25">
        <v>2017</v>
      </c>
      <c r="C572" s="25" t="s">
        <v>34</v>
      </c>
      <c r="D572" s="26" t="s">
        <v>14</v>
      </c>
      <c r="E572" s="27" t="str">
        <f t="shared" si="8"/>
        <v>Johann Michel, Cornas, Cuvee Jana - In Bond</v>
      </c>
      <c r="F572" s="28" t="s">
        <v>194</v>
      </c>
      <c r="G572" s="26" t="s">
        <v>15</v>
      </c>
      <c r="H572" s="29">
        <v>6</v>
      </c>
      <c r="I572" s="26" t="s">
        <v>22</v>
      </c>
      <c r="J572" s="26" t="s">
        <v>21</v>
      </c>
      <c r="K572" s="30">
        <v>200</v>
      </c>
      <c r="L572" s="30">
        <v>250</v>
      </c>
      <c r="M572" s="31"/>
      <c r="Z572" s="18" t="s">
        <v>549</v>
      </c>
      <c r="AA572" s="14" t="s">
        <v>1214</v>
      </c>
    </row>
    <row r="573" spans="1:27" ht="12" customHeight="1" x14ac:dyDescent="0.2">
      <c r="A573" s="25">
        <v>571</v>
      </c>
      <c r="B573" s="25">
        <v>2017</v>
      </c>
      <c r="C573" s="25" t="s">
        <v>34</v>
      </c>
      <c r="D573" s="26" t="s">
        <v>14</v>
      </c>
      <c r="E573" s="27" t="str">
        <f t="shared" si="8"/>
        <v>Domaine du Pere Pape, Chateauneuf-du-Pape</v>
      </c>
      <c r="F573" s="28" t="s">
        <v>195</v>
      </c>
      <c r="G573" s="26" t="s">
        <v>15</v>
      </c>
      <c r="H573" s="29">
        <v>6</v>
      </c>
      <c r="I573" s="26" t="s">
        <v>16</v>
      </c>
      <c r="J573" s="26" t="s">
        <v>17</v>
      </c>
      <c r="K573" s="30">
        <v>100</v>
      </c>
      <c r="L573" s="30">
        <v>150</v>
      </c>
      <c r="M573" s="28" t="s">
        <v>257</v>
      </c>
      <c r="Z573" s="18" t="s">
        <v>550</v>
      </c>
      <c r="AA573" s="14" t="s">
        <v>1215</v>
      </c>
    </row>
    <row r="574" spans="1:27" ht="12" customHeight="1" x14ac:dyDescent="0.2">
      <c r="A574" s="25">
        <v>572</v>
      </c>
      <c r="B574" s="25">
        <v>2018</v>
      </c>
      <c r="C574" s="25" t="s">
        <v>34</v>
      </c>
      <c r="D574" s="26" t="s">
        <v>14</v>
      </c>
      <c r="E574" s="27" t="str">
        <f t="shared" si="8"/>
        <v>Paul Jaboulet Aine, Crozes-Hermitage, Domaine de Thalabert</v>
      </c>
      <c r="F574" s="28" t="s">
        <v>96</v>
      </c>
      <c r="G574" s="26" t="s">
        <v>15</v>
      </c>
      <c r="H574" s="29">
        <v>12</v>
      </c>
      <c r="I574" s="26" t="s">
        <v>22</v>
      </c>
      <c r="J574" s="26" t="s">
        <v>17</v>
      </c>
      <c r="K574" s="30">
        <v>100</v>
      </c>
      <c r="L574" s="30">
        <v>120</v>
      </c>
      <c r="M574" s="28" t="s">
        <v>259</v>
      </c>
      <c r="Z574" s="18" t="s">
        <v>531</v>
      </c>
      <c r="AA574" s="14" t="s">
        <v>1216</v>
      </c>
    </row>
    <row r="575" spans="1:27" ht="12" customHeight="1" x14ac:dyDescent="0.2">
      <c r="A575" s="25">
        <v>573</v>
      </c>
      <c r="B575" s="25">
        <v>2020</v>
      </c>
      <c r="C575" s="25" t="s">
        <v>34</v>
      </c>
      <c r="D575" s="26" t="s">
        <v>14</v>
      </c>
      <c r="E575" s="27" t="str">
        <f t="shared" si="8"/>
        <v>Bernard Faurie, Hermitage, Rouge Red Capsule</v>
      </c>
      <c r="F575" s="28" t="s">
        <v>196</v>
      </c>
      <c r="G575" s="26" t="s">
        <v>15</v>
      </c>
      <c r="H575" s="29">
        <v>12</v>
      </c>
      <c r="I575" s="26" t="s">
        <v>22</v>
      </c>
      <c r="J575" s="26" t="s">
        <v>17</v>
      </c>
      <c r="K575" s="30">
        <v>1200</v>
      </c>
      <c r="L575" s="30">
        <v>1800</v>
      </c>
      <c r="M575" s="28" t="s">
        <v>272</v>
      </c>
      <c r="Z575" s="18" t="s">
        <v>551</v>
      </c>
      <c r="AA575" s="14" t="s">
        <v>1217</v>
      </c>
    </row>
    <row r="576" spans="1:27" ht="12" customHeight="1" x14ac:dyDescent="0.2">
      <c r="A576" s="25">
        <v>574</v>
      </c>
      <c r="B576" s="25">
        <v>2020</v>
      </c>
      <c r="C576" s="25" t="s">
        <v>34</v>
      </c>
      <c r="D576" s="26" t="s">
        <v>14</v>
      </c>
      <c r="E576" s="27" t="str">
        <f t="shared" si="8"/>
        <v>Domaine Vincent Paris, Cornas, Granit 30 - In Bond</v>
      </c>
      <c r="F576" s="28" t="s">
        <v>197</v>
      </c>
      <c r="G576" s="26" t="s">
        <v>15</v>
      </c>
      <c r="H576" s="29">
        <v>12</v>
      </c>
      <c r="I576" s="26" t="s">
        <v>22</v>
      </c>
      <c r="J576" s="26" t="s">
        <v>21</v>
      </c>
      <c r="K576" s="30">
        <v>130</v>
      </c>
      <c r="L576" s="30">
        <v>170</v>
      </c>
      <c r="M576" s="31"/>
      <c r="Z576" s="18" t="s">
        <v>552</v>
      </c>
      <c r="AA576" s="14" t="s">
        <v>1218</v>
      </c>
    </row>
    <row r="577" spans="1:27" ht="12" customHeight="1" x14ac:dyDescent="0.2">
      <c r="A577" s="25">
        <v>575</v>
      </c>
      <c r="B577" s="25">
        <v>2004</v>
      </c>
      <c r="C577" s="25" t="s">
        <v>34</v>
      </c>
      <c r="D577" s="26" t="s">
        <v>14</v>
      </c>
      <c r="E577" s="27" t="str">
        <f t="shared" si="8"/>
        <v>Mixed Lot of Gigondas and Vacqueyras</v>
      </c>
      <c r="F577" s="31"/>
      <c r="G577" s="26" t="s">
        <v>15</v>
      </c>
      <c r="H577" s="29">
        <v>12</v>
      </c>
      <c r="I577" s="26" t="s">
        <v>16</v>
      </c>
      <c r="J577" s="26" t="s">
        <v>17</v>
      </c>
      <c r="K577" s="30">
        <v>150</v>
      </c>
      <c r="L577" s="30">
        <v>250</v>
      </c>
      <c r="M577" s="28" t="s">
        <v>265</v>
      </c>
      <c r="Z577" s="19" t="s">
        <v>553</v>
      </c>
      <c r="AA577" s="14" t="s">
        <v>1219</v>
      </c>
    </row>
    <row r="578" spans="1:27" ht="12" customHeight="1" x14ac:dyDescent="0.2">
      <c r="A578" s="25">
        <v>576</v>
      </c>
      <c r="B578" s="25">
        <v>2004</v>
      </c>
      <c r="C578" s="25" t="s">
        <v>34</v>
      </c>
      <c r="D578" s="26" t="s">
        <v>14</v>
      </c>
      <c r="E578" s="27" t="str">
        <f t="shared" si="8"/>
        <v>Dom. Les Pallieres, Gigondas and Paul-Jaboulet Aine, Crozes-Hermitage, Dom. de Roure</v>
      </c>
      <c r="F578" s="31"/>
      <c r="G578" s="26" t="s">
        <v>15</v>
      </c>
      <c r="H578" s="29">
        <v>12</v>
      </c>
      <c r="I578" s="26" t="s">
        <v>22</v>
      </c>
      <c r="J578" s="26" t="s">
        <v>17</v>
      </c>
      <c r="K578" s="30">
        <v>160</v>
      </c>
      <c r="L578" s="30">
        <v>240</v>
      </c>
      <c r="M578" s="28" t="s">
        <v>259</v>
      </c>
      <c r="Z578" s="19" t="s">
        <v>641</v>
      </c>
      <c r="AA578" s="14" t="s">
        <v>1220</v>
      </c>
    </row>
    <row r="579" spans="1:27" ht="12" customHeight="1" x14ac:dyDescent="0.2">
      <c r="A579" s="25">
        <v>577</v>
      </c>
      <c r="B579" s="25">
        <v>2006</v>
      </c>
      <c r="C579" s="25" t="s">
        <v>34</v>
      </c>
      <c r="D579" s="26" t="s">
        <v>14</v>
      </c>
      <c r="E579" s="27" t="str">
        <f t="shared" si="8"/>
        <v>Mixed Lot of Chateauneuf-du-Pape and Gigondas</v>
      </c>
      <c r="F579" s="31"/>
      <c r="G579" s="26" t="s">
        <v>15</v>
      </c>
      <c r="H579" s="29">
        <v>7</v>
      </c>
      <c r="I579" s="26" t="s">
        <v>22</v>
      </c>
      <c r="J579" s="26" t="s">
        <v>17</v>
      </c>
      <c r="K579" s="30">
        <v>180</v>
      </c>
      <c r="L579" s="30">
        <v>250</v>
      </c>
      <c r="M579" s="28" t="s">
        <v>259</v>
      </c>
      <c r="Z579" s="19" t="s">
        <v>554</v>
      </c>
      <c r="AA579" s="14" t="s">
        <v>1221</v>
      </c>
    </row>
    <row r="580" spans="1:27" ht="12" customHeight="1" x14ac:dyDescent="0.2">
      <c r="A580" s="25">
        <v>578</v>
      </c>
      <c r="B580" s="26" t="s">
        <v>23</v>
      </c>
      <c r="C580" s="25" t="s">
        <v>34</v>
      </c>
      <c r="D580" s="26" t="s">
        <v>14</v>
      </c>
      <c r="E580" s="27" t="str">
        <f t="shared" ref="E580:E643" si="9">HYPERLINK(AA580,Z580)</f>
        <v>1990/2009 Mixed Lot of Rhone</v>
      </c>
      <c r="F580" s="31"/>
      <c r="G580" s="26" t="s">
        <v>15</v>
      </c>
      <c r="H580" s="29">
        <v>12</v>
      </c>
      <c r="I580" s="26" t="s">
        <v>16</v>
      </c>
      <c r="J580" s="26" t="s">
        <v>17</v>
      </c>
      <c r="K580" s="30">
        <v>80</v>
      </c>
      <c r="L580" s="30">
        <v>120</v>
      </c>
      <c r="M580" s="28" t="s">
        <v>261</v>
      </c>
      <c r="Z580" s="19" t="s">
        <v>559</v>
      </c>
      <c r="AA580" s="14" t="s">
        <v>1222</v>
      </c>
    </row>
    <row r="581" spans="1:27" ht="12" customHeight="1" x14ac:dyDescent="0.2">
      <c r="A581" s="25">
        <v>579</v>
      </c>
      <c r="B581" s="26" t="s">
        <v>23</v>
      </c>
      <c r="C581" s="25" t="s">
        <v>34</v>
      </c>
      <c r="D581" s="26" t="s">
        <v>14</v>
      </c>
      <c r="E581" s="27" t="str">
        <f t="shared" si="9"/>
        <v>1995/2001 Mixed Lot Vieux Telegraph and Clos des Papes, Chateauneuf-du-Pape</v>
      </c>
      <c r="F581" s="31" t="s">
        <v>99</v>
      </c>
      <c r="G581" s="26" t="s">
        <v>15</v>
      </c>
      <c r="H581" s="29">
        <v>11</v>
      </c>
      <c r="I581" s="26" t="s">
        <v>16</v>
      </c>
      <c r="J581" s="26" t="s">
        <v>17</v>
      </c>
      <c r="K581" s="30">
        <v>200</v>
      </c>
      <c r="L581" s="30">
        <v>300</v>
      </c>
      <c r="M581" s="28" t="s">
        <v>261</v>
      </c>
      <c r="Z581" s="19" t="s">
        <v>642</v>
      </c>
      <c r="AA581" s="14" t="s">
        <v>1223</v>
      </c>
    </row>
    <row r="582" spans="1:27" ht="12" customHeight="1" x14ac:dyDescent="0.2">
      <c r="A582" s="25">
        <v>580</v>
      </c>
      <c r="B582" s="26" t="s">
        <v>23</v>
      </c>
      <c r="C582" s="25" t="s">
        <v>34</v>
      </c>
      <c r="D582" s="26" t="s">
        <v>14</v>
      </c>
      <c r="E582" s="27" t="str">
        <f t="shared" si="9"/>
        <v>1996/2009 Mixed Lot of Rhone</v>
      </c>
      <c r="F582" s="31"/>
      <c r="G582" s="26" t="s">
        <v>15</v>
      </c>
      <c r="H582" s="29">
        <v>12</v>
      </c>
      <c r="I582" s="26" t="s">
        <v>16</v>
      </c>
      <c r="J582" s="26" t="s">
        <v>17</v>
      </c>
      <c r="K582" s="30">
        <v>100</v>
      </c>
      <c r="L582" s="30">
        <v>150</v>
      </c>
      <c r="M582" s="28" t="s">
        <v>261</v>
      </c>
      <c r="Z582" s="19" t="s">
        <v>555</v>
      </c>
      <c r="AA582" s="14" t="s">
        <v>1224</v>
      </c>
    </row>
    <row r="583" spans="1:27" ht="12" customHeight="1" x14ac:dyDescent="0.2">
      <c r="A583" s="25">
        <v>581</v>
      </c>
      <c r="B583" s="26" t="s">
        <v>23</v>
      </c>
      <c r="C583" s="25" t="s">
        <v>34</v>
      </c>
      <c r="D583" s="26" t="s">
        <v>14</v>
      </c>
      <c r="E583" s="27" t="str">
        <f t="shared" si="9"/>
        <v>1999/2014 Mixed Lot of Rhone</v>
      </c>
      <c r="F583" s="31"/>
      <c r="G583" s="26" t="s">
        <v>15</v>
      </c>
      <c r="H583" s="29">
        <v>12</v>
      </c>
      <c r="I583" s="26" t="s">
        <v>16</v>
      </c>
      <c r="J583" s="26" t="s">
        <v>17</v>
      </c>
      <c r="K583" s="30">
        <v>200</v>
      </c>
      <c r="L583" s="30">
        <v>300</v>
      </c>
      <c r="M583" s="28" t="s">
        <v>261</v>
      </c>
      <c r="Z583" s="19" t="s">
        <v>556</v>
      </c>
      <c r="AA583" s="14" t="s">
        <v>1225</v>
      </c>
    </row>
    <row r="584" spans="1:27" ht="12" customHeight="1" x14ac:dyDescent="0.2">
      <c r="A584" s="25">
        <v>582</v>
      </c>
      <c r="B584" s="26" t="s">
        <v>23</v>
      </c>
      <c r="C584" s="25" t="s">
        <v>34</v>
      </c>
      <c r="D584" s="26" t="s">
        <v>14</v>
      </c>
      <c r="E584" s="27" t="str">
        <f t="shared" si="9"/>
        <v>2003/2006 Mixed Lot of Tardieu-Laurent and Paul Jaboulet Aine</v>
      </c>
      <c r="F584" s="31"/>
      <c r="G584" s="26" t="s">
        <v>15</v>
      </c>
      <c r="H584" s="29">
        <v>7</v>
      </c>
      <c r="I584" s="26" t="s">
        <v>16</v>
      </c>
      <c r="J584" s="26" t="s">
        <v>17</v>
      </c>
      <c r="K584" s="30">
        <v>150</v>
      </c>
      <c r="L584" s="30">
        <v>240</v>
      </c>
      <c r="M584" s="28" t="s">
        <v>265</v>
      </c>
      <c r="Z584" s="19" t="s">
        <v>557</v>
      </c>
      <c r="AA584" s="14" t="s">
        <v>1226</v>
      </c>
    </row>
    <row r="585" spans="1:27" ht="12" customHeight="1" x14ac:dyDescent="0.2">
      <c r="A585" s="25">
        <v>583</v>
      </c>
      <c r="B585" s="26" t="s">
        <v>23</v>
      </c>
      <c r="C585" s="25" t="s">
        <v>34</v>
      </c>
      <c r="D585" s="26" t="s">
        <v>14</v>
      </c>
      <c r="E585" s="27" t="str">
        <f t="shared" si="9"/>
        <v>2004/2006 Mixed Lot of Tardieu-Laurent</v>
      </c>
      <c r="F585" s="31" t="s">
        <v>183</v>
      </c>
      <c r="G585" s="26" t="s">
        <v>15</v>
      </c>
      <c r="H585" s="29">
        <v>1</v>
      </c>
      <c r="I585" s="26" t="s">
        <v>16</v>
      </c>
      <c r="J585" s="26" t="s">
        <v>17</v>
      </c>
      <c r="K585" s="30">
        <v>150</v>
      </c>
      <c r="L585" s="30">
        <v>240</v>
      </c>
      <c r="M585" s="28" t="s">
        <v>265</v>
      </c>
      <c r="Z585" s="19" t="s">
        <v>558</v>
      </c>
      <c r="AA585" s="14" t="s">
        <v>1227</v>
      </c>
    </row>
    <row r="586" spans="1:27" ht="12" customHeight="1" x14ac:dyDescent="0.2">
      <c r="A586" s="25">
        <v>584</v>
      </c>
      <c r="B586" s="25">
        <v>2004</v>
      </c>
      <c r="C586" s="25" t="s">
        <v>34</v>
      </c>
      <c r="D586" s="26" t="s">
        <v>28</v>
      </c>
      <c r="E586" s="27" t="str">
        <f t="shared" si="9"/>
        <v>Vieux Telegraphe, Chateauneuf-du-Pape, Blanc</v>
      </c>
      <c r="F586" s="28" t="s">
        <v>99</v>
      </c>
      <c r="G586" s="26" t="s">
        <v>15</v>
      </c>
      <c r="H586" s="29">
        <v>6</v>
      </c>
      <c r="I586" s="26" t="s">
        <v>18</v>
      </c>
      <c r="J586" s="26" t="s">
        <v>17</v>
      </c>
      <c r="K586" s="30">
        <v>180</v>
      </c>
      <c r="L586" s="30">
        <v>240</v>
      </c>
      <c r="M586" s="28" t="s">
        <v>265</v>
      </c>
      <c r="Z586" s="18" t="s">
        <v>561</v>
      </c>
      <c r="AA586" s="14" t="s">
        <v>1228</v>
      </c>
    </row>
    <row r="587" spans="1:27" ht="12" customHeight="1" x14ac:dyDescent="0.2">
      <c r="A587" s="25">
        <v>585</v>
      </c>
      <c r="B587" s="25">
        <v>2005</v>
      </c>
      <c r="C587" s="25" t="s">
        <v>29</v>
      </c>
      <c r="D587" s="26" t="s">
        <v>14</v>
      </c>
      <c r="E587" s="27" t="str">
        <f t="shared" si="9"/>
        <v>Chateau Canon de Brem, Canon-Fronsac</v>
      </c>
      <c r="F587" s="28" t="s">
        <v>198</v>
      </c>
      <c r="G587" s="26" t="s">
        <v>15</v>
      </c>
      <c r="H587" s="29">
        <v>12</v>
      </c>
      <c r="I587" s="26" t="s">
        <v>18</v>
      </c>
      <c r="J587" s="26" t="s">
        <v>17</v>
      </c>
      <c r="K587" s="30">
        <v>240</v>
      </c>
      <c r="L587" s="30">
        <v>300</v>
      </c>
      <c r="M587" s="28" t="s">
        <v>259</v>
      </c>
      <c r="Z587" s="18" t="s">
        <v>562</v>
      </c>
      <c r="AA587" s="14" t="s">
        <v>1229</v>
      </c>
    </row>
    <row r="588" spans="1:27" ht="12" customHeight="1" x14ac:dyDescent="0.2">
      <c r="A588" s="25">
        <v>586</v>
      </c>
      <c r="B588" s="25">
        <v>2007</v>
      </c>
      <c r="C588" s="25" t="s">
        <v>52</v>
      </c>
      <c r="D588" s="26" t="s">
        <v>14</v>
      </c>
      <c r="E588" s="27" t="str">
        <f t="shared" si="9"/>
        <v>Jean-Michel Alquier, Bastides, Faugeres</v>
      </c>
      <c r="F588" s="28" t="s">
        <v>199</v>
      </c>
      <c r="G588" s="26" t="s">
        <v>15</v>
      </c>
      <c r="H588" s="29">
        <v>10</v>
      </c>
      <c r="I588" s="26" t="s">
        <v>22</v>
      </c>
      <c r="J588" s="26" t="s">
        <v>17</v>
      </c>
      <c r="K588" s="30">
        <v>130</v>
      </c>
      <c r="L588" s="30">
        <v>160</v>
      </c>
      <c r="M588" s="28" t="s">
        <v>261</v>
      </c>
      <c r="Z588" s="18" t="s">
        <v>563</v>
      </c>
      <c r="AA588" s="14" t="s">
        <v>1230</v>
      </c>
    </row>
    <row r="589" spans="1:27" ht="12" customHeight="1" x14ac:dyDescent="0.2">
      <c r="A589" s="25">
        <v>587</v>
      </c>
      <c r="B589" s="25">
        <v>2010</v>
      </c>
      <c r="C589" s="25" t="s">
        <v>53</v>
      </c>
      <c r="D589" s="26" t="s">
        <v>14</v>
      </c>
      <c r="E589" s="27" t="str">
        <f t="shared" si="9"/>
        <v>Tempier, Classique, Bandol</v>
      </c>
      <c r="F589" s="28" t="s">
        <v>200</v>
      </c>
      <c r="G589" s="26" t="s">
        <v>15</v>
      </c>
      <c r="H589" s="29">
        <v>12</v>
      </c>
      <c r="I589" s="26" t="s">
        <v>22</v>
      </c>
      <c r="J589" s="26" t="s">
        <v>17</v>
      </c>
      <c r="K589" s="30">
        <v>300</v>
      </c>
      <c r="L589" s="30">
        <v>400</v>
      </c>
      <c r="M589" s="28" t="s">
        <v>261</v>
      </c>
      <c r="Z589" s="18" t="s">
        <v>564</v>
      </c>
      <c r="AA589" s="14" t="s">
        <v>1231</v>
      </c>
    </row>
    <row r="590" spans="1:27" ht="12" customHeight="1" x14ac:dyDescent="0.2">
      <c r="A590" s="25">
        <v>588</v>
      </c>
      <c r="B590" s="25">
        <v>2019</v>
      </c>
      <c r="C590" s="25" t="s">
        <v>52</v>
      </c>
      <c r="D590" s="26" t="s">
        <v>14</v>
      </c>
      <c r="E590" s="27" t="str">
        <f t="shared" si="9"/>
        <v>Mas de Daumas Gassac, Rouge, Saint-Guilhem-le-Desert</v>
      </c>
      <c r="F590" s="28" t="s">
        <v>101</v>
      </c>
      <c r="G590" s="26" t="s">
        <v>15</v>
      </c>
      <c r="H590" s="29">
        <v>12</v>
      </c>
      <c r="I590" s="26" t="s">
        <v>22</v>
      </c>
      <c r="J590" s="26" t="s">
        <v>17</v>
      </c>
      <c r="K590" s="30">
        <v>200</v>
      </c>
      <c r="L590" s="30">
        <v>300</v>
      </c>
      <c r="M590" s="28" t="s">
        <v>259</v>
      </c>
      <c r="Z590" s="18" t="s">
        <v>100</v>
      </c>
      <c r="AA590" s="14" t="s">
        <v>1232</v>
      </c>
    </row>
    <row r="591" spans="1:27" ht="12" customHeight="1" x14ac:dyDescent="0.2">
      <c r="A591" s="25">
        <v>589</v>
      </c>
      <c r="B591" s="26" t="s">
        <v>23</v>
      </c>
      <c r="C591" s="25" t="s">
        <v>52</v>
      </c>
      <c r="D591" s="26" t="s">
        <v>14</v>
      </c>
      <c r="E591" s="27" t="str">
        <f t="shared" si="9"/>
        <v>2000/2005 Mixed Lot of Jean-Michel Alquier, Bastides, Faugeres</v>
      </c>
      <c r="F591" s="31" t="s">
        <v>199</v>
      </c>
      <c r="G591" s="26" t="s">
        <v>15</v>
      </c>
      <c r="H591" s="29">
        <v>6</v>
      </c>
      <c r="I591" s="26" t="s">
        <v>16</v>
      </c>
      <c r="J591" s="26" t="s">
        <v>17</v>
      </c>
      <c r="K591" s="30">
        <v>80</v>
      </c>
      <c r="L591" s="30">
        <v>120</v>
      </c>
      <c r="M591" s="28" t="s">
        <v>261</v>
      </c>
      <c r="Z591" s="19" t="s">
        <v>565</v>
      </c>
      <c r="AA591" s="14" t="s">
        <v>1233</v>
      </c>
    </row>
    <row r="592" spans="1:27" ht="12" customHeight="1" x14ac:dyDescent="0.2">
      <c r="A592" s="25">
        <v>590</v>
      </c>
      <c r="B592" s="26" t="s">
        <v>23</v>
      </c>
      <c r="C592" s="25" t="s">
        <v>53</v>
      </c>
      <c r="D592" s="26" t="s">
        <v>14</v>
      </c>
      <c r="E592" s="27" t="str">
        <f t="shared" si="9"/>
        <v>2004/2011 Tempier, Classique, Bandol</v>
      </c>
      <c r="F592" s="31" t="s">
        <v>200</v>
      </c>
      <c r="G592" s="26" t="s">
        <v>15</v>
      </c>
      <c r="H592" s="29">
        <v>7</v>
      </c>
      <c r="I592" s="26" t="s">
        <v>16</v>
      </c>
      <c r="J592" s="26" t="s">
        <v>17</v>
      </c>
      <c r="K592" s="30">
        <v>160</v>
      </c>
      <c r="L592" s="30">
        <v>240</v>
      </c>
      <c r="M592" s="28" t="s">
        <v>261</v>
      </c>
      <c r="Z592" s="19" t="s">
        <v>566</v>
      </c>
      <c r="AA592" s="14" t="s">
        <v>1234</v>
      </c>
    </row>
    <row r="593" spans="1:27" ht="12" customHeight="1" x14ac:dyDescent="0.2">
      <c r="A593" s="25">
        <v>591</v>
      </c>
      <c r="B593" s="26" t="s">
        <v>23</v>
      </c>
      <c r="C593" s="25" t="s">
        <v>102</v>
      </c>
      <c r="D593" s="26" t="s">
        <v>28</v>
      </c>
      <c r="E593" s="27" t="str">
        <f t="shared" si="9"/>
        <v>2003/2014 Mixed Lot of French Wine</v>
      </c>
      <c r="F593" s="31" t="s">
        <v>201</v>
      </c>
      <c r="G593" s="26" t="s">
        <v>15</v>
      </c>
      <c r="H593" s="29">
        <v>12</v>
      </c>
      <c r="I593" s="26" t="s">
        <v>16</v>
      </c>
      <c r="J593" s="26" t="s">
        <v>17</v>
      </c>
      <c r="K593" s="30">
        <v>100</v>
      </c>
      <c r="L593" s="30">
        <v>150</v>
      </c>
      <c r="M593" s="31"/>
      <c r="Z593" s="19" t="s">
        <v>567</v>
      </c>
      <c r="AA593" s="14" t="s">
        <v>1235</v>
      </c>
    </row>
    <row r="594" spans="1:27" ht="12" customHeight="1" x14ac:dyDescent="0.2">
      <c r="A594" s="25">
        <v>592</v>
      </c>
      <c r="B594" s="25">
        <v>1989</v>
      </c>
      <c r="C594" s="25" t="s">
        <v>57</v>
      </c>
      <c r="D594" s="26" t="s">
        <v>28</v>
      </c>
      <c r="E594" s="27" t="str">
        <f t="shared" si="9"/>
        <v>Egon Muller, Scharzhofberger Riesling Spatlese, Mosel</v>
      </c>
      <c r="F594" s="28" t="s">
        <v>202</v>
      </c>
      <c r="G594" s="26" t="s">
        <v>15</v>
      </c>
      <c r="H594" s="29">
        <v>1</v>
      </c>
      <c r="I594" s="26" t="s">
        <v>16</v>
      </c>
      <c r="J594" s="26" t="s">
        <v>17</v>
      </c>
      <c r="K594" s="30">
        <v>200</v>
      </c>
      <c r="L594" s="30">
        <v>300</v>
      </c>
      <c r="M594" s="28" t="s">
        <v>258</v>
      </c>
      <c r="Z594" s="18" t="s">
        <v>568</v>
      </c>
      <c r="AA594" s="14" t="s">
        <v>1236</v>
      </c>
    </row>
    <row r="595" spans="1:27" ht="12" customHeight="1" x14ac:dyDescent="0.2">
      <c r="A595" s="25">
        <v>593</v>
      </c>
      <c r="B595" s="25">
        <v>2009</v>
      </c>
      <c r="C595" s="25" t="s">
        <v>57</v>
      </c>
      <c r="D595" s="26" t="s">
        <v>28</v>
      </c>
      <c r="E595" s="27" t="str">
        <f t="shared" si="9"/>
        <v>Clemens Busch, Marienburg Raffes Riesling, Mosel - In Bond</v>
      </c>
      <c r="F595" s="28" t="s">
        <v>203</v>
      </c>
      <c r="G595" s="26" t="s">
        <v>15</v>
      </c>
      <c r="H595" s="29">
        <v>6</v>
      </c>
      <c r="I595" s="26" t="s">
        <v>22</v>
      </c>
      <c r="J595" s="26" t="s">
        <v>21</v>
      </c>
      <c r="K595" s="30">
        <v>100</v>
      </c>
      <c r="L595" s="30">
        <v>150</v>
      </c>
      <c r="M595" s="31"/>
      <c r="Z595" s="18" t="s">
        <v>569</v>
      </c>
      <c r="AA595" s="14" t="s">
        <v>1237</v>
      </c>
    </row>
    <row r="596" spans="1:27" ht="12" customHeight="1" x14ac:dyDescent="0.2">
      <c r="A596" s="25">
        <v>594</v>
      </c>
      <c r="B596" s="25">
        <v>2015</v>
      </c>
      <c r="C596" s="25" t="s">
        <v>57</v>
      </c>
      <c r="D596" s="26" t="s">
        <v>28</v>
      </c>
      <c r="E596" s="27" t="str">
        <f t="shared" si="9"/>
        <v>Clemens Busch, Marienburg Raffes Riesling, Mosel - In Bond</v>
      </c>
      <c r="F596" s="28" t="s">
        <v>203</v>
      </c>
      <c r="G596" s="26" t="s">
        <v>15</v>
      </c>
      <c r="H596" s="29">
        <v>6</v>
      </c>
      <c r="I596" s="26" t="s">
        <v>22</v>
      </c>
      <c r="J596" s="26" t="s">
        <v>21</v>
      </c>
      <c r="K596" s="30">
        <v>100</v>
      </c>
      <c r="L596" s="30">
        <v>150</v>
      </c>
      <c r="M596" s="31"/>
      <c r="Z596" s="18" t="s">
        <v>569</v>
      </c>
      <c r="AA596" s="14" t="s">
        <v>1238</v>
      </c>
    </row>
    <row r="597" spans="1:27" ht="12" customHeight="1" x14ac:dyDescent="0.2">
      <c r="A597" s="25">
        <v>595</v>
      </c>
      <c r="B597" s="25">
        <v>2015</v>
      </c>
      <c r="C597" s="25" t="s">
        <v>57</v>
      </c>
      <c r="D597" s="26" t="s">
        <v>28</v>
      </c>
      <c r="E597" s="27" t="str">
        <f t="shared" si="9"/>
        <v>Clemens Busch, Marienburg Felsterrasse Riesling, Mosel - In Bond</v>
      </c>
      <c r="F597" s="28" t="s">
        <v>203</v>
      </c>
      <c r="G597" s="26" t="s">
        <v>15</v>
      </c>
      <c r="H597" s="29">
        <v>6</v>
      </c>
      <c r="I597" s="26" t="s">
        <v>22</v>
      </c>
      <c r="J597" s="26" t="s">
        <v>21</v>
      </c>
      <c r="K597" s="30">
        <v>100</v>
      </c>
      <c r="L597" s="30">
        <v>150</v>
      </c>
      <c r="M597" s="31"/>
      <c r="Z597" s="18" t="s">
        <v>570</v>
      </c>
      <c r="AA597" s="14" t="s">
        <v>1239</v>
      </c>
    </row>
    <row r="598" spans="1:27" ht="12" customHeight="1" x14ac:dyDescent="0.2">
      <c r="A598" s="25">
        <v>596</v>
      </c>
      <c r="B598" s="25">
        <v>2015</v>
      </c>
      <c r="C598" s="25" t="s">
        <v>116</v>
      </c>
      <c r="D598" s="26" t="s">
        <v>14</v>
      </c>
      <c r="E598" s="27" t="str">
        <f t="shared" si="9"/>
        <v>Schnaitmann, Lammler Spatburgunder GG, Wurttemberg - In Bond</v>
      </c>
      <c r="F598" s="28" t="s">
        <v>204</v>
      </c>
      <c r="G598" s="26" t="s">
        <v>15</v>
      </c>
      <c r="H598" s="29">
        <v>12</v>
      </c>
      <c r="I598" s="26" t="s">
        <v>22</v>
      </c>
      <c r="J598" s="26" t="s">
        <v>21</v>
      </c>
      <c r="K598" s="30">
        <v>100</v>
      </c>
      <c r="L598" s="30">
        <v>150</v>
      </c>
      <c r="M598" s="31"/>
      <c r="Z598" s="18" t="s">
        <v>571</v>
      </c>
      <c r="AA598" s="14" t="s">
        <v>1240</v>
      </c>
    </row>
    <row r="599" spans="1:27" ht="12" customHeight="1" x14ac:dyDescent="0.2">
      <c r="A599" s="25">
        <v>597</v>
      </c>
      <c r="B599" s="25">
        <v>2016</v>
      </c>
      <c r="C599" s="25" t="s">
        <v>57</v>
      </c>
      <c r="D599" s="26" t="s">
        <v>28</v>
      </c>
      <c r="E599" s="27" t="str">
        <f t="shared" si="9"/>
        <v>Clemens Busch, Marienburg Raffes Riesling, Mosel - In Bond</v>
      </c>
      <c r="F599" s="28" t="s">
        <v>203</v>
      </c>
      <c r="G599" s="26" t="s">
        <v>15</v>
      </c>
      <c r="H599" s="29">
        <v>6</v>
      </c>
      <c r="I599" s="26" t="s">
        <v>22</v>
      </c>
      <c r="J599" s="26" t="s">
        <v>21</v>
      </c>
      <c r="K599" s="30">
        <v>100</v>
      </c>
      <c r="L599" s="30">
        <v>150</v>
      </c>
      <c r="M599" s="31"/>
      <c r="Z599" s="18" t="s">
        <v>569</v>
      </c>
      <c r="AA599" s="14" t="s">
        <v>1241</v>
      </c>
    </row>
    <row r="600" spans="1:27" ht="12" customHeight="1" x14ac:dyDescent="0.2">
      <c r="A600" s="25">
        <v>598</v>
      </c>
      <c r="B600" s="25">
        <v>2017</v>
      </c>
      <c r="C600" s="25" t="s">
        <v>57</v>
      </c>
      <c r="D600" s="26" t="s">
        <v>28</v>
      </c>
      <c r="E600" s="27" t="str">
        <f t="shared" si="9"/>
        <v>Markus Molitor, Zeltinger Sonnenuhr Riesling Auslese 3* Goldkapsel, Mosel (Magnums) - In Bond</v>
      </c>
      <c r="F600" s="28" t="s">
        <v>205</v>
      </c>
      <c r="G600" s="26" t="s">
        <v>20</v>
      </c>
      <c r="H600" s="29">
        <v>3</v>
      </c>
      <c r="I600" s="26" t="s">
        <v>22</v>
      </c>
      <c r="J600" s="26" t="s">
        <v>21</v>
      </c>
      <c r="K600" s="30">
        <v>600</v>
      </c>
      <c r="L600" s="30">
        <v>800</v>
      </c>
      <c r="M600" s="31"/>
      <c r="Z600" s="18" t="s">
        <v>572</v>
      </c>
      <c r="AA600" s="14" t="s">
        <v>1242</v>
      </c>
    </row>
    <row r="601" spans="1:27" ht="12" customHeight="1" x14ac:dyDescent="0.2">
      <c r="A601" s="25">
        <v>599</v>
      </c>
      <c r="B601" s="25">
        <v>2017</v>
      </c>
      <c r="C601" s="25" t="s">
        <v>104</v>
      </c>
      <c r="D601" s="26" t="s">
        <v>28</v>
      </c>
      <c r="E601" s="27" t="str">
        <f t="shared" si="9"/>
        <v>Wagner Stempel, EMT Auktion, Rheinhessen - In Bond</v>
      </c>
      <c r="F601" s="28" t="s">
        <v>206</v>
      </c>
      <c r="G601" s="26" t="s">
        <v>15</v>
      </c>
      <c r="H601" s="29">
        <v>6</v>
      </c>
      <c r="I601" s="26" t="s">
        <v>22</v>
      </c>
      <c r="J601" s="26" t="s">
        <v>21</v>
      </c>
      <c r="K601" s="30">
        <v>500</v>
      </c>
      <c r="L601" s="30">
        <v>600</v>
      </c>
      <c r="M601" s="31"/>
      <c r="Z601" s="18" t="s">
        <v>573</v>
      </c>
      <c r="AA601" s="14" t="s">
        <v>1243</v>
      </c>
    </row>
    <row r="602" spans="1:27" ht="12" customHeight="1" x14ac:dyDescent="0.2">
      <c r="A602" s="25">
        <v>600</v>
      </c>
      <c r="B602" s="25">
        <v>2019</v>
      </c>
      <c r="C602" s="25" t="s">
        <v>57</v>
      </c>
      <c r="D602" s="26" t="s">
        <v>28</v>
      </c>
      <c r="E602" s="27" t="str">
        <f t="shared" si="9"/>
        <v>Forstmeister Geltz Zilliken, Saarburger Rausch Riesling Auslese, Mosel - In Bond</v>
      </c>
      <c r="F602" s="28" t="s">
        <v>207</v>
      </c>
      <c r="G602" s="26" t="s">
        <v>15</v>
      </c>
      <c r="H602" s="29">
        <v>6</v>
      </c>
      <c r="I602" s="26" t="s">
        <v>22</v>
      </c>
      <c r="J602" s="26" t="s">
        <v>21</v>
      </c>
      <c r="K602" s="30">
        <v>180</v>
      </c>
      <c r="L602" s="30">
        <v>240</v>
      </c>
      <c r="M602" s="31"/>
      <c r="Z602" s="18" t="s">
        <v>574</v>
      </c>
      <c r="AA602" s="14" t="s">
        <v>1244</v>
      </c>
    </row>
    <row r="603" spans="1:27" ht="12" customHeight="1" x14ac:dyDescent="0.2">
      <c r="A603" s="25">
        <v>601</v>
      </c>
      <c r="B603" s="25">
        <v>2003</v>
      </c>
      <c r="C603" s="25" t="s">
        <v>35</v>
      </c>
      <c r="D603" s="26" t="s">
        <v>14</v>
      </c>
      <c r="E603" s="27" t="str">
        <f t="shared" si="9"/>
        <v>Podere Il Carnasciale, Il Caberlot, Toscana (Double Magnum)</v>
      </c>
      <c r="F603" s="28" t="s">
        <v>208</v>
      </c>
      <c r="G603" s="26" t="s">
        <v>91</v>
      </c>
      <c r="H603" s="29">
        <v>1</v>
      </c>
      <c r="I603" s="26" t="s">
        <v>18</v>
      </c>
      <c r="J603" s="26" t="s">
        <v>17</v>
      </c>
      <c r="K603" s="30">
        <v>200</v>
      </c>
      <c r="L603" s="30">
        <v>300</v>
      </c>
      <c r="M603" s="28" t="s">
        <v>255</v>
      </c>
      <c r="Z603" s="18" t="s">
        <v>575</v>
      </c>
      <c r="AA603" s="14" t="s">
        <v>1245</v>
      </c>
    </row>
    <row r="604" spans="1:27" ht="12" customHeight="1" x14ac:dyDescent="0.2">
      <c r="A604" s="25">
        <v>602</v>
      </c>
      <c r="B604" s="25">
        <v>2008</v>
      </c>
      <c r="C604" s="25" t="s">
        <v>35</v>
      </c>
      <c r="D604" s="26" t="s">
        <v>14</v>
      </c>
      <c r="E604" s="27" t="str">
        <f t="shared" si="9"/>
        <v>Bibi Graetz, Testamatta Rosso, Toscana (Melchior)</v>
      </c>
      <c r="F604" s="28" t="s">
        <v>209</v>
      </c>
      <c r="G604" s="26" t="s">
        <v>253</v>
      </c>
      <c r="H604" s="29">
        <v>1</v>
      </c>
      <c r="I604" s="26" t="s">
        <v>18</v>
      </c>
      <c r="J604" s="26" t="s">
        <v>17</v>
      </c>
      <c r="K604" s="30">
        <v>400</v>
      </c>
      <c r="L604" s="30">
        <v>800</v>
      </c>
      <c r="M604" s="28" t="s">
        <v>256</v>
      </c>
      <c r="Z604" s="18" t="s">
        <v>576</v>
      </c>
      <c r="AA604" s="14" t="s">
        <v>1246</v>
      </c>
    </row>
    <row r="605" spans="1:27" ht="12" customHeight="1" x14ac:dyDescent="0.2">
      <c r="A605" s="25">
        <v>603</v>
      </c>
      <c r="B605" s="25">
        <v>2010</v>
      </c>
      <c r="C605" s="25" t="s">
        <v>42</v>
      </c>
      <c r="D605" s="26" t="s">
        <v>14</v>
      </c>
      <c r="E605" s="27" t="str">
        <f t="shared" si="9"/>
        <v>Produttori del Barbaresco, Barbaresco</v>
      </c>
      <c r="F605" s="28" t="s">
        <v>210</v>
      </c>
      <c r="G605" s="26" t="s">
        <v>15</v>
      </c>
      <c r="H605" s="29">
        <v>7</v>
      </c>
      <c r="I605" s="26" t="s">
        <v>16</v>
      </c>
      <c r="J605" s="26" t="s">
        <v>17</v>
      </c>
      <c r="K605" s="30">
        <v>120</v>
      </c>
      <c r="L605" s="30">
        <v>160</v>
      </c>
      <c r="M605" s="28" t="s">
        <v>261</v>
      </c>
      <c r="Z605" s="18" t="s">
        <v>577</v>
      </c>
      <c r="AA605" s="14" t="s">
        <v>1247</v>
      </c>
    </row>
    <row r="606" spans="1:27" ht="12" customHeight="1" x14ac:dyDescent="0.2">
      <c r="A606" s="25">
        <v>604</v>
      </c>
      <c r="B606" s="25">
        <v>2013</v>
      </c>
      <c r="C606" s="25" t="s">
        <v>42</v>
      </c>
      <c r="D606" s="26" t="s">
        <v>14</v>
      </c>
      <c r="E606" s="27" t="str">
        <f t="shared" si="9"/>
        <v>Pira Figli, Barolo, Mosconi Chiara Boschis - In Bond</v>
      </c>
      <c r="F606" s="28" t="s">
        <v>211</v>
      </c>
      <c r="G606" s="26" t="s">
        <v>15</v>
      </c>
      <c r="H606" s="29">
        <v>6</v>
      </c>
      <c r="I606" s="26" t="s">
        <v>22</v>
      </c>
      <c r="J606" s="26" t="s">
        <v>21</v>
      </c>
      <c r="K606" s="30">
        <v>260</v>
      </c>
      <c r="L606" s="30">
        <v>320</v>
      </c>
      <c r="M606" s="31"/>
      <c r="Z606" s="18" t="s">
        <v>578</v>
      </c>
      <c r="AA606" s="14" t="s">
        <v>1248</v>
      </c>
    </row>
    <row r="607" spans="1:27" ht="12" customHeight="1" x14ac:dyDescent="0.2">
      <c r="A607" s="25">
        <v>605</v>
      </c>
      <c r="B607" s="25">
        <v>2015</v>
      </c>
      <c r="C607" s="25" t="s">
        <v>35</v>
      </c>
      <c r="D607" s="26" t="s">
        <v>14</v>
      </c>
      <c r="E607" s="27" t="str">
        <f t="shared" si="9"/>
        <v>Castello di Ama, Apparita, Toscana - In Bond</v>
      </c>
      <c r="F607" s="28" t="s">
        <v>107</v>
      </c>
      <c r="G607" s="26" t="s">
        <v>15</v>
      </c>
      <c r="H607" s="29">
        <v>12</v>
      </c>
      <c r="I607" s="26" t="s">
        <v>16</v>
      </c>
      <c r="J607" s="26" t="s">
        <v>21</v>
      </c>
      <c r="K607" s="30">
        <v>1200</v>
      </c>
      <c r="L607" s="30">
        <v>1500</v>
      </c>
      <c r="M607" s="31"/>
      <c r="Z607" s="18" t="s">
        <v>106</v>
      </c>
      <c r="AA607" s="14" t="s">
        <v>1249</v>
      </c>
    </row>
    <row r="608" spans="1:27" ht="12" customHeight="1" x14ac:dyDescent="0.2">
      <c r="A608" s="25">
        <v>606</v>
      </c>
      <c r="B608" s="25">
        <v>2015</v>
      </c>
      <c r="C608" s="25" t="s">
        <v>35</v>
      </c>
      <c r="D608" s="26" t="s">
        <v>14</v>
      </c>
      <c r="E608" s="27" t="str">
        <f t="shared" si="9"/>
        <v>Castello di Ama, Chianti Classico, Gran Selezione San Lorenzo (Double Magnum) - In Bond</v>
      </c>
      <c r="F608" s="28" t="s">
        <v>107</v>
      </c>
      <c r="G608" s="26" t="s">
        <v>91</v>
      </c>
      <c r="H608" s="29">
        <v>1</v>
      </c>
      <c r="I608" s="26" t="s">
        <v>16</v>
      </c>
      <c r="J608" s="26" t="s">
        <v>21</v>
      </c>
      <c r="K608" s="30">
        <v>140</v>
      </c>
      <c r="L608" s="30">
        <v>180</v>
      </c>
      <c r="M608" s="31"/>
      <c r="Z608" s="18" t="s">
        <v>579</v>
      </c>
      <c r="AA608" s="14" t="s">
        <v>1250</v>
      </c>
    </row>
    <row r="609" spans="1:27" ht="12" customHeight="1" x14ac:dyDescent="0.2">
      <c r="A609" s="25">
        <v>607</v>
      </c>
      <c r="B609" s="25">
        <v>2015</v>
      </c>
      <c r="C609" s="25" t="s">
        <v>35</v>
      </c>
      <c r="D609" s="26" t="s">
        <v>14</v>
      </c>
      <c r="E609" s="27" t="str">
        <f t="shared" si="9"/>
        <v>Castello di Ama, Chianti Classico, Gran Selezione San Lorenzo (Magnums) - In Bond</v>
      </c>
      <c r="F609" s="28" t="s">
        <v>107</v>
      </c>
      <c r="G609" s="26" t="s">
        <v>20</v>
      </c>
      <c r="H609" s="29">
        <v>6</v>
      </c>
      <c r="I609" s="26" t="s">
        <v>16</v>
      </c>
      <c r="J609" s="26" t="s">
        <v>21</v>
      </c>
      <c r="K609" s="30">
        <v>400</v>
      </c>
      <c r="L609" s="30">
        <v>500</v>
      </c>
      <c r="M609" s="31"/>
      <c r="Z609" s="18" t="s">
        <v>580</v>
      </c>
      <c r="AA609" s="14" t="s">
        <v>1251</v>
      </c>
    </row>
    <row r="610" spans="1:27" ht="12" customHeight="1" x14ac:dyDescent="0.2">
      <c r="A610" s="25">
        <v>608</v>
      </c>
      <c r="B610" s="25">
        <v>2016</v>
      </c>
      <c r="C610" s="25" t="s">
        <v>35</v>
      </c>
      <c r="D610" s="26" t="s">
        <v>14</v>
      </c>
      <c r="E610" s="27" t="str">
        <f t="shared" si="9"/>
        <v>Le Macchiole, Messorio, Toscana - In Bond</v>
      </c>
      <c r="F610" s="28" t="s">
        <v>47</v>
      </c>
      <c r="G610" s="26" t="s">
        <v>15</v>
      </c>
      <c r="H610" s="29">
        <v>6</v>
      </c>
      <c r="I610" s="26" t="s">
        <v>22</v>
      </c>
      <c r="J610" s="26" t="s">
        <v>21</v>
      </c>
      <c r="K610" s="30">
        <v>700</v>
      </c>
      <c r="L610" s="30">
        <v>900</v>
      </c>
      <c r="M610" s="31"/>
      <c r="Z610" s="18" t="s">
        <v>581</v>
      </c>
      <c r="AA610" s="14" t="s">
        <v>1252</v>
      </c>
    </row>
    <row r="611" spans="1:27" ht="12" customHeight="1" x14ac:dyDescent="0.2">
      <c r="A611" s="25">
        <v>609</v>
      </c>
      <c r="B611" s="25">
        <v>2016</v>
      </c>
      <c r="C611" s="25" t="s">
        <v>35</v>
      </c>
      <c r="D611" s="26" t="s">
        <v>14</v>
      </c>
      <c r="E611" s="27" t="str">
        <f t="shared" si="9"/>
        <v>Il Poggione, Brunello di Montalcino - In Bond</v>
      </c>
      <c r="F611" s="28" t="s">
        <v>212</v>
      </c>
      <c r="G611" s="26" t="s">
        <v>15</v>
      </c>
      <c r="H611" s="29">
        <v>6</v>
      </c>
      <c r="I611" s="26" t="s">
        <v>22</v>
      </c>
      <c r="J611" s="26" t="s">
        <v>21</v>
      </c>
      <c r="K611" s="30">
        <v>80</v>
      </c>
      <c r="L611" s="30">
        <v>120</v>
      </c>
      <c r="M611" s="31"/>
      <c r="Z611" s="18" t="s">
        <v>582</v>
      </c>
      <c r="AA611" s="14" t="s">
        <v>1253</v>
      </c>
    </row>
    <row r="612" spans="1:27" ht="12" customHeight="1" x14ac:dyDescent="0.2">
      <c r="A612" s="25">
        <v>610</v>
      </c>
      <c r="B612" s="25">
        <v>2016</v>
      </c>
      <c r="C612" s="25" t="s">
        <v>117</v>
      </c>
      <c r="D612" s="26" t="s">
        <v>14</v>
      </c>
      <c r="E612" s="27" t="str">
        <f t="shared" si="9"/>
        <v>Umani Ronchi, Pelago, IGT - In Bond</v>
      </c>
      <c r="F612" s="28" t="s">
        <v>213</v>
      </c>
      <c r="G612" s="26" t="s">
        <v>15</v>
      </c>
      <c r="H612" s="29">
        <v>6</v>
      </c>
      <c r="I612" s="26" t="s">
        <v>18</v>
      </c>
      <c r="J612" s="26" t="s">
        <v>21</v>
      </c>
      <c r="K612" s="30">
        <v>80</v>
      </c>
      <c r="L612" s="30">
        <v>120</v>
      </c>
      <c r="M612" s="31"/>
      <c r="Z612" s="18" t="s">
        <v>583</v>
      </c>
      <c r="AA612" s="14" t="s">
        <v>1254</v>
      </c>
    </row>
    <row r="613" spans="1:27" ht="12" customHeight="1" x14ac:dyDescent="0.2">
      <c r="A613" s="25">
        <v>611</v>
      </c>
      <c r="B613" s="25">
        <v>2018</v>
      </c>
      <c r="C613" s="25" t="s">
        <v>35</v>
      </c>
      <c r="D613" s="26" t="s">
        <v>14</v>
      </c>
      <c r="E613" s="27" t="str">
        <f t="shared" si="9"/>
        <v>Fontodi, Flaccianello delle Pieve, Colli della Toscana Centrale - In Bond</v>
      </c>
      <c r="F613" s="28" t="s">
        <v>214</v>
      </c>
      <c r="G613" s="26" t="s">
        <v>15</v>
      </c>
      <c r="H613" s="29">
        <v>6</v>
      </c>
      <c r="I613" s="26" t="s">
        <v>22</v>
      </c>
      <c r="J613" s="26" t="s">
        <v>21</v>
      </c>
      <c r="K613" s="30">
        <v>400</v>
      </c>
      <c r="L613" s="30">
        <v>500</v>
      </c>
      <c r="M613" s="31"/>
      <c r="Z613" s="18" t="s">
        <v>584</v>
      </c>
      <c r="AA613" s="14" t="s">
        <v>1255</v>
      </c>
    </row>
    <row r="614" spans="1:27" ht="12" customHeight="1" x14ac:dyDescent="0.2">
      <c r="A614" s="25">
        <v>612</v>
      </c>
      <c r="B614" s="25">
        <v>2018</v>
      </c>
      <c r="C614" s="25" t="s">
        <v>35</v>
      </c>
      <c r="D614" s="26" t="s">
        <v>14</v>
      </c>
      <c r="E614" s="27" t="str">
        <f t="shared" si="9"/>
        <v>Fontodi, Chianti Classico, Vigna del Sorbo Gran Selezione - In Bond</v>
      </c>
      <c r="F614" s="28" t="s">
        <v>214</v>
      </c>
      <c r="G614" s="26" t="s">
        <v>15</v>
      </c>
      <c r="H614" s="29">
        <v>6</v>
      </c>
      <c r="I614" s="26" t="s">
        <v>22</v>
      </c>
      <c r="J614" s="26" t="s">
        <v>21</v>
      </c>
      <c r="K614" s="30">
        <v>160</v>
      </c>
      <c r="L614" s="30">
        <v>220</v>
      </c>
      <c r="M614" s="31"/>
      <c r="Z614" s="18" t="s">
        <v>585</v>
      </c>
      <c r="AA614" s="14" t="s">
        <v>1256</v>
      </c>
    </row>
    <row r="615" spans="1:27" ht="12" customHeight="1" x14ac:dyDescent="0.2">
      <c r="A615" s="25">
        <v>613</v>
      </c>
      <c r="B615" s="25">
        <v>2018</v>
      </c>
      <c r="C615" s="25" t="s">
        <v>35</v>
      </c>
      <c r="D615" s="26" t="s">
        <v>14</v>
      </c>
      <c r="E615" s="27" t="str">
        <f t="shared" si="9"/>
        <v>Isole e Olena, Cepparello, Toscana - In Bond</v>
      </c>
      <c r="F615" s="28" t="s">
        <v>215</v>
      </c>
      <c r="G615" s="26" t="s">
        <v>15</v>
      </c>
      <c r="H615" s="29">
        <v>6</v>
      </c>
      <c r="I615" s="26" t="s">
        <v>22</v>
      </c>
      <c r="J615" s="26" t="s">
        <v>21</v>
      </c>
      <c r="K615" s="30">
        <v>180</v>
      </c>
      <c r="L615" s="30">
        <v>240</v>
      </c>
      <c r="M615" s="31"/>
      <c r="Z615" s="18" t="s">
        <v>586</v>
      </c>
      <c r="AA615" s="14" t="s">
        <v>1257</v>
      </c>
    </row>
    <row r="616" spans="1:27" ht="12" customHeight="1" x14ac:dyDescent="0.2">
      <c r="A616" s="25">
        <v>614</v>
      </c>
      <c r="B616" s="25">
        <v>2019</v>
      </c>
      <c r="C616" s="25" t="s">
        <v>35</v>
      </c>
      <c r="D616" s="26" t="s">
        <v>14</v>
      </c>
      <c r="E616" s="27" t="str">
        <f t="shared" si="9"/>
        <v>Argiano, Toscana, Solengo - In Bond</v>
      </c>
      <c r="F616" s="28" t="s">
        <v>216</v>
      </c>
      <c r="G616" s="26" t="s">
        <v>15</v>
      </c>
      <c r="H616" s="29">
        <v>6</v>
      </c>
      <c r="I616" s="26" t="s">
        <v>18</v>
      </c>
      <c r="J616" s="26" t="s">
        <v>21</v>
      </c>
      <c r="K616" s="30">
        <v>150</v>
      </c>
      <c r="L616" s="30">
        <v>200</v>
      </c>
      <c r="M616" s="31"/>
      <c r="Z616" s="18" t="s">
        <v>587</v>
      </c>
      <c r="AA616" s="14" t="s">
        <v>1258</v>
      </c>
    </row>
    <row r="617" spans="1:27" ht="12" customHeight="1" x14ac:dyDescent="0.2">
      <c r="A617" s="25">
        <v>615</v>
      </c>
      <c r="B617" s="25">
        <v>2019</v>
      </c>
      <c r="C617" s="25" t="s">
        <v>35</v>
      </c>
      <c r="D617" s="26" t="s">
        <v>14</v>
      </c>
      <c r="E617" s="27" t="str">
        <f t="shared" si="9"/>
        <v>Bibi Graetz, Testamatta Rosso, Toscana - In Bond</v>
      </c>
      <c r="F617" s="28" t="s">
        <v>209</v>
      </c>
      <c r="G617" s="26" t="s">
        <v>15</v>
      </c>
      <c r="H617" s="29">
        <v>6</v>
      </c>
      <c r="I617" s="26" t="s">
        <v>18</v>
      </c>
      <c r="J617" s="26" t="s">
        <v>21</v>
      </c>
      <c r="K617" s="30">
        <v>140</v>
      </c>
      <c r="L617" s="30">
        <v>180</v>
      </c>
      <c r="M617" s="31"/>
      <c r="Z617" s="18" t="s">
        <v>588</v>
      </c>
      <c r="AA617" s="14" t="s">
        <v>1259</v>
      </c>
    </row>
    <row r="618" spans="1:27" ht="12" customHeight="1" x14ac:dyDescent="0.2">
      <c r="A618" s="25">
        <v>616</v>
      </c>
      <c r="B618" s="25">
        <v>2021</v>
      </c>
      <c r="C618" s="25" t="s">
        <v>35</v>
      </c>
      <c r="D618" s="26" t="s">
        <v>14</v>
      </c>
      <c r="E618" s="27" t="str">
        <f t="shared" si="9"/>
        <v>Ornellaia, Bolgheri, La Generosita (Magnum)</v>
      </c>
      <c r="F618" s="28" t="s">
        <v>105</v>
      </c>
      <c r="G618" s="26" t="s">
        <v>20</v>
      </c>
      <c r="H618" s="29">
        <v>1</v>
      </c>
      <c r="I618" s="26" t="s">
        <v>18</v>
      </c>
      <c r="J618" s="26" t="s">
        <v>17</v>
      </c>
      <c r="K618" s="30">
        <v>100</v>
      </c>
      <c r="L618" s="30">
        <v>150</v>
      </c>
      <c r="M618" s="28" t="s">
        <v>256</v>
      </c>
      <c r="Z618" s="18" t="s">
        <v>589</v>
      </c>
      <c r="AA618" s="14" t="s">
        <v>1260</v>
      </c>
    </row>
    <row r="619" spans="1:27" ht="12" customHeight="1" x14ac:dyDescent="0.2">
      <c r="A619" s="25">
        <v>617</v>
      </c>
      <c r="B619" s="26" t="s">
        <v>23</v>
      </c>
      <c r="C619" s="25" t="s">
        <v>42</v>
      </c>
      <c r="D619" s="26" t="s">
        <v>14</v>
      </c>
      <c r="E619" s="27" t="str">
        <f t="shared" si="9"/>
        <v>2018/2019 Mixed Lot from Piedmont</v>
      </c>
      <c r="F619" s="31"/>
      <c r="G619" s="26" t="s">
        <v>15</v>
      </c>
      <c r="H619" s="29">
        <v>6</v>
      </c>
      <c r="I619" s="26" t="s">
        <v>16</v>
      </c>
      <c r="J619" s="26" t="s">
        <v>17</v>
      </c>
      <c r="K619" s="30">
        <v>150</v>
      </c>
      <c r="L619" s="30">
        <v>200</v>
      </c>
      <c r="M619" s="31"/>
      <c r="Z619" s="19" t="s">
        <v>590</v>
      </c>
      <c r="AA619" s="14" t="s">
        <v>1261</v>
      </c>
    </row>
    <row r="620" spans="1:27" ht="12" customHeight="1" x14ac:dyDescent="0.2">
      <c r="A620" s="25">
        <v>618</v>
      </c>
      <c r="B620" s="25">
        <v>2001</v>
      </c>
      <c r="C620" s="25" t="s">
        <v>54</v>
      </c>
      <c r="D620" s="26" t="s">
        <v>14</v>
      </c>
      <c r="E620" s="27" t="str">
        <f t="shared" si="9"/>
        <v>Artadi, Grandes Anadas, Rioja (Double Magnum)</v>
      </c>
      <c r="F620" s="28" t="s">
        <v>217</v>
      </c>
      <c r="G620" s="26" t="s">
        <v>91</v>
      </c>
      <c r="H620" s="29">
        <v>1</v>
      </c>
      <c r="I620" s="26" t="s">
        <v>16</v>
      </c>
      <c r="J620" s="26" t="s">
        <v>17</v>
      </c>
      <c r="K620" s="30">
        <v>400</v>
      </c>
      <c r="L620" s="30">
        <v>500</v>
      </c>
      <c r="M620" s="28" t="s">
        <v>255</v>
      </c>
      <c r="Z620" s="18" t="s">
        <v>591</v>
      </c>
      <c r="AA620" s="14" t="s">
        <v>1262</v>
      </c>
    </row>
    <row r="621" spans="1:27" ht="12" customHeight="1" x14ac:dyDescent="0.2">
      <c r="A621" s="25">
        <v>619</v>
      </c>
      <c r="B621" s="25">
        <v>2011</v>
      </c>
      <c r="C621" s="25" t="s">
        <v>54</v>
      </c>
      <c r="D621" s="26" t="s">
        <v>14</v>
      </c>
      <c r="E621" s="27" t="str">
        <f t="shared" si="9"/>
        <v>La Rioja Alta, 904 Gran Reserva, Rioja - In Bond</v>
      </c>
      <c r="F621" s="28" t="s">
        <v>218</v>
      </c>
      <c r="G621" s="26" t="s">
        <v>15</v>
      </c>
      <c r="H621" s="29">
        <v>6</v>
      </c>
      <c r="I621" s="26" t="s">
        <v>22</v>
      </c>
      <c r="J621" s="26" t="s">
        <v>21</v>
      </c>
      <c r="K621" s="30">
        <v>130</v>
      </c>
      <c r="L621" s="30">
        <v>170</v>
      </c>
      <c r="M621" s="31"/>
      <c r="Z621" s="18" t="s">
        <v>592</v>
      </c>
      <c r="AA621" s="14" t="s">
        <v>1263</v>
      </c>
    </row>
    <row r="622" spans="1:27" ht="12" customHeight="1" x14ac:dyDescent="0.2">
      <c r="A622" s="25">
        <v>620</v>
      </c>
      <c r="B622" s="25">
        <v>2017</v>
      </c>
      <c r="C622" s="25" t="s">
        <v>55</v>
      </c>
      <c r="D622" s="26" t="s">
        <v>14</v>
      </c>
      <c r="E622" s="27" t="str">
        <f t="shared" si="9"/>
        <v>Dominio de Pingus, Ribera del Duero, Flor De Pingus (Magnums) - In Bond</v>
      </c>
      <c r="F622" s="28" t="s">
        <v>219</v>
      </c>
      <c r="G622" s="26" t="s">
        <v>20</v>
      </c>
      <c r="H622" s="29">
        <v>3</v>
      </c>
      <c r="I622" s="26" t="s">
        <v>18</v>
      </c>
      <c r="J622" s="26" t="s">
        <v>21</v>
      </c>
      <c r="K622" s="30">
        <v>260</v>
      </c>
      <c r="L622" s="30">
        <v>320</v>
      </c>
      <c r="M622" s="31"/>
      <c r="Z622" s="18" t="s">
        <v>593</v>
      </c>
      <c r="AA622" s="14" t="s">
        <v>1264</v>
      </c>
    </row>
    <row r="623" spans="1:27" ht="12" customHeight="1" x14ac:dyDescent="0.2">
      <c r="A623" s="25">
        <v>621</v>
      </c>
      <c r="B623" s="25">
        <v>2018</v>
      </c>
      <c r="C623" s="25" t="s">
        <v>118</v>
      </c>
      <c r="D623" s="26" t="s">
        <v>14</v>
      </c>
      <c r="E623" s="27" t="str">
        <f t="shared" si="9"/>
        <v>Casa Castillo, Pie Franco - In Bond</v>
      </c>
      <c r="F623" s="28" t="s">
        <v>220</v>
      </c>
      <c r="G623" s="26" t="s">
        <v>15</v>
      </c>
      <c r="H623" s="29">
        <v>6</v>
      </c>
      <c r="I623" s="26" t="s">
        <v>22</v>
      </c>
      <c r="J623" s="26" t="s">
        <v>21</v>
      </c>
      <c r="K623" s="30">
        <v>320</v>
      </c>
      <c r="L623" s="30">
        <v>380</v>
      </c>
      <c r="M623" s="31"/>
      <c r="Z623" s="18" t="s">
        <v>594</v>
      </c>
      <c r="AA623" s="14" t="s">
        <v>1265</v>
      </c>
    </row>
    <row r="624" spans="1:27" ht="12" customHeight="1" x14ac:dyDescent="0.2">
      <c r="A624" s="25">
        <v>622</v>
      </c>
      <c r="B624" s="26" t="s">
        <v>23</v>
      </c>
      <c r="C624" s="25"/>
      <c r="D624" s="26" t="s">
        <v>14</v>
      </c>
      <c r="E624" s="27" t="str">
        <f t="shared" si="9"/>
        <v>2004/2010 Mixed Mediterranean Lot</v>
      </c>
      <c r="F624" s="31"/>
      <c r="G624" s="26" t="s">
        <v>15</v>
      </c>
      <c r="H624" s="29">
        <v>8</v>
      </c>
      <c r="I624" s="26" t="s">
        <v>16</v>
      </c>
      <c r="J624" s="26" t="s">
        <v>17</v>
      </c>
      <c r="K624" s="30">
        <v>150</v>
      </c>
      <c r="L624" s="30">
        <v>240</v>
      </c>
      <c r="M624" s="28" t="s">
        <v>261</v>
      </c>
      <c r="Z624" s="19" t="s">
        <v>595</v>
      </c>
      <c r="AA624" s="14" t="s">
        <v>1266</v>
      </c>
    </row>
    <row r="625" spans="1:27" ht="12" customHeight="1" x14ac:dyDescent="0.2">
      <c r="A625" s="25">
        <v>623</v>
      </c>
      <c r="B625" s="25">
        <v>2007</v>
      </c>
      <c r="C625" s="25" t="s">
        <v>108</v>
      </c>
      <c r="D625" s="26" t="s">
        <v>14</v>
      </c>
      <c r="E625" s="27" t="str">
        <f t="shared" si="9"/>
        <v>Chateau Musar, Red</v>
      </c>
      <c r="F625" s="28" t="s">
        <v>221</v>
      </c>
      <c r="G625" s="26" t="s">
        <v>15</v>
      </c>
      <c r="H625" s="29">
        <v>6</v>
      </c>
      <c r="I625" s="26" t="s">
        <v>22</v>
      </c>
      <c r="J625" s="26" t="s">
        <v>17</v>
      </c>
      <c r="K625" s="30">
        <v>200</v>
      </c>
      <c r="L625" s="30">
        <v>300</v>
      </c>
      <c r="M625" s="28" t="s">
        <v>259</v>
      </c>
      <c r="Z625" s="18" t="s">
        <v>596</v>
      </c>
      <c r="AA625" s="14" t="s">
        <v>1267</v>
      </c>
    </row>
    <row r="626" spans="1:27" ht="12" customHeight="1" x14ac:dyDescent="0.2">
      <c r="A626" s="25">
        <v>624</v>
      </c>
      <c r="B626" s="25">
        <v>2010</v>
      </c>
      <c r="C626" s="25" t="s">
        <v>44</v>
      </c>
      <c r="D626" s="26" t="s">
        <v>14</v>
      </c>
      <c r="E626" s="27" t="str">
        <f t="shared" si="9"/>
        <v>Penfolds, Bin 28 Kalimna, South Australia</v>
      </c>
      <c r="F626" s="28" t="s">
        <v>48</v>
      </c>
      <c r="G626" s="26" t="s">
        <v>15</v>
      </c>
      <c r="H626" s="29">
        <v>6</v>
      </c>
      <c r="I626" s="26" t="s">
        <v>22</v>
      </c>
      <c r="J626" s="26" t="s">
        <v>17</v>
      </c>
      <c r="K626" s="30">
        <v>120</v>
      </c>
      <c r="L626" s="30">
        <v>160</v>
      </c>
      <c r="M626" s="28" t="s">
        <v>259</v>
      </c>
      <c r="Z626" s="18" t="s">
        <v>597</v>
      </c>
      <c r="AA626" s="14" t="s">
        <v>1268</v>
      </c>
    </row>
    <row r="627" spans="1:27" ht="12" customHeight="1" x14ac:dyDescent="0.2">
      <c r="A627" s="25">
        <v>625</v>
      </c>
      <c r="B627" s="25">
        <v>2015</v>
      </c>
      <c r="C627" s="25" t="s">
        <v>44</v>
      </c>
      <c r="D627" s="26" t="s">
        <v>14</v>
      </c>
      <c r="E627" s="27" t="str">
        <f t="shared" si="9"/>
        <v>Two Hands, Lily's Garden Shiraz, McLaren Vale</v>
      </c>
      <c r="F627" s="28" t="s">
        <v>49</v>
      </c>
      <c r="G627" s="26" t="s">
        <v>15</v>
      </c>
      <c r="H627" s="29">
        <v>6</v>
      </c>
      <c r="I627" s="26" t="s">
        <v>16</v>
      </c>
      <c r="J627" s="26" t="s">
        <v>17</v>
      </c>
      <c r="K627" s="30">
        <v>100</v>
      </c>
      <c r="L627" s="30">
        <v>150</v>
      </c>
      <c r="M627" s="28" t="s">
        <v>257</v>
      </c>
      <c r="Z627" s="18" t="s">
        <v>598</v>
      </c>
      <c r="AA627" s="14" t="s">
        <v>1269</v>
      </c>
    </row>
    <row r="628" spans="1:27" ht="12" customHeight="1" x14ac:dyDescent="0.2">
      <c r="A628" s="25">
        <v>626</v>
      </c>
      <c r="B628" s="25">
        <v>2016</v>
      </c>
      <c r="C628" s="25" t="s">
        <v>44</v>
      </c>
      <c r="D628" s="26" t="s">
        <v>14</v>
      </c>
      <c r="E628" s="27" t="str">
        <f t="shared" si="9"/>
        <v>Grant Burge, Filsell Old Vine Shiraz, Barossa Valley</v>
      </c>
      <c r="F628" s="28" t="s">
        <v>222</v>
      </c>
      <c r="G628" s="26" t="s">
        <v>15</v>
      </c>
      <c r="H628" s="29">
        <v>6</v>
      </c>
      <c r="I628" s="26" t="s">
        <v>22</v>
      </c>
      <c r="J628" s="26" t="s">
        <v>17</v>
      </c>
      <c r="K628" s="30">
        <v>100</v>
      </c>
      <c r="L628" s="30">
        <v>150</v>
      </c>
      <c r="M628" s="28" t="s">
        <v>257</v>
      </c>
      <c r="Z628" s="18" t="s">
        <v>599</v>
      </c>
      <c r="AA628" s="14" t="s">
        <v>1270</v>
      </c>
    </row>
    <row r="629" spans="1:27" ht="12" customHeight="1" x14ac:dyDescent="0.2">
      <c r="A629" s="25">
        <v>627</v>
      </c>
      <c r="B629" s="25">
        <v>2017</v>
      </c>
      <c r="C629" s="25" t="s">
        <v>44</v>
      </c>
      <c r="D629" s="26" t="s">
        <v>14</v>
      </c>
      <c r="E629" s="27" t="str">
        <f t="shared" si="9"/>
        <v>Penfolds, Bin 28 Kalimna, South Australia</v>
      </c>
      <c r="F629" s="28" t="s">
        <v>48</v>
      </c>
      <c r="G629" s="26" t="s">
        <v>15</v>
      </c>
      <c r="H629" s="29">
        <v>6</v>
      </c>
      <c r="I629" s="26" t="s">
        <v>16</v>
      </c>
      <c r="J629" s="26" t="s">
        <v>17</v>
      </c>
      <c r="K629" s="30">
        <v>120</v>
      </c>
      <c r="L629" s="30">
        <v>180</v>
      </c>
      <c r="M629" s="28" t="s">
        <v>257</v>
      </c>
      <c r="Z629" s="18" t="s">
        <v>597</v>
      </c>
      <c r="AA629" s="14" t="s">
        <v>1271</v>
      </c>
    </row>
    <row r="630" spans="1:27" ht="12" customHeight="1" x14ac:dyDescent="0.2">
      <c r="A630" s="25">
        <v>628</v>
      </c>
      <c r="B630" s="25">
        <v>2017</v>
      </c>
      <c r="C630" s="25" t="s">
        <v>44</v>
      </c>
      <c r="D630" s="26" t="s">
        <v>14</v>
      </c>
      <c r="E630" s="27" t="str">
        <f t="shared" si="9"/>
        <v>Peter Lehmann, The Barossan Shiraz, Barossa Valley</v>
      </c>
      <c r="F630" s="28" t="s">
        <v>223</v>
      </c>
      <c r="G630" s="26" t="s">
        <v>15</v>
      </c>
      <c r="H630" s="29">
        <v>6</v>
      </c>
      <c r="I630" s="26" t="s">
        <v>22</v>
      </c>
      <c r="J630" s="26" t="s">
        <v>17</v>
      </c>
      <c r="K630" s="30">
        <v>100</v>
      </c>
      <c r="L630" s="30">
        <v>150</v>
      </c>
      <c r="M630" s="28" t="s">
        <v>257</v>
      </c>
      <c r="Z630" s="18" t="s">
        <v>600</v>
      </c>
      <c r="AA630" s="14" t="s">
        <v>1272</v>
      </c>
    </row>
    <row r="631" spans="1:27" ht="12" customHeight="1" x14ac:dyDescent="0.2">
      <c r="A631" s="25">
        <v>629</v>
      </c>
      <c r="B631" s="25">
        <v>2018</v>
      </c>
      <c r="C631" s="25" t="s">
        <v>44</v>
      </c>
      <c r="D631" s="26" t="s">
        <v>14</v>
      </c>
      <c r="E631" s="27" t="str">
        <f t="shared" si="9"/>
        <v>Torbreck, The Struie, Barossa</v>
      </c>
      <c r="F631" s="28" t="s">
        <v>224</v>
      </c>
      <c r="G631" s="26" t="s">
        <v>15</v>
      </c>
      <c r="H631" s="29">
        <v>6</v>
      </c>
      <c r="I631" s="26" t="s">
        <v>16</v>
      </c>
      <c r="J631" s="26" t="s">
        <v>17</v>
      </c>
      <c r="K631" s="30">
        <v>140</v>
      </c>
      <c r="L631" s="30">
        <v>200</v>
      </c>
      <c r="M631" s="28" t="s">
        <v>257</v>
      </c>
      <c r="Z631" s="18" t="s">
        <v>601</v>
      </c>
      <c r="AA631" s="14" t="s">
        <v>1273</v>
      </c>
    </row>
    <row r="632" spans="1:27" ht="12" customHeight="1" x14ac:dyDescent="0.2">
      <c r="A632" s="25">
        <v>630</v>
      </c>
      <c r="B632" s="25">
        <v>2018</v>
      </c>
      <c r="C632" s="25" t="s">
        <v>44</v>
      </c>
      <c r="D632" s="26" t="s">
        <v>14</v>
      </c>
      <c r="E632" s="27" t="str">
        <f t="shared" si="9"/>
        <v>Utopos, Shiraz, Barossa Valley - In Bond</v>
      </c>
      <c r="F632" s="28" t="s">
        <v>225</v>
      </c>
      <c r="G632" s="26" t="s">
        <v>15</v>
      </c>
      <c r="H632" s="29">
        <v>6</v>
      </c>
      <c r="I632" s="26" t="s">
        <v>22</v>
      </c>
      <c r="J632" s="26" t="s">
        <v>21</v>
      </c>
      <c r="K632" s="30">
        <v>100</v>
      </c>
      <c r="L632" s="30">
        <v>150</v>
      </c>
      <c r="M632" s="31"/>
      <c r="Z632" s="18" t="s">
        <v>602</v>
      </c>
      <c r="AA632" s="14" t="s">
        <v>1274</v>
      </c>
    </row>
    <row r="633" spans="1:27" ht="12" customHeight="1" x14ac:dyDescent="0.2">
      <c r="A633" s="25">
        <v>631</v>
      </c>
      <c r="B633" s="25">
        <v>2019</v>
      </c>
      <c r="C633" s="25" t="s">
        <v>44</v>
      </c>
      <c r="D633" s="26" t="s">
        <v>14</v>
      </c>
      <c r="E633" s="27" t="str">
        <f t="shared" si="9"/>
        <v>Utopos, Cabernet Sauvignon, Barossa Valley - In Bond</v>
      </c>
      <c r="F633" s="28" t="s">
        <v>225</v>
      </c>
      <c r="G633" s="26" t="s">
        <v>15</v>
      </c>
      <c r="H633" s="29">
        <v>6</v>
      </c>
      <c r="I633" s="26" t="s">
        <v>22</v>
      </c>
      <c r="J633" s="26" t="s">
        <v>21</v>
      </c>
      <c r="K633" s="30">
        <v>100</v>
      </c>
      <c r="L633" s="30">
        <v>150</v>
      </c>
      <c r="M633" s="31"/>
      <c r="Z633" s="18" t="s">
        <v>603</v>
      </c>
      <c r="AA633" s="14" t="s">
        <v>1275</v>
      </c>
    </row>
    <row r="634" spans="1:27" ht="12" customHeight="1" x14ac:dyDescent="0.2">
      <c r="A634" s="25">
        <v>632</v>
      </c>
      <c r="B634" s="26" t="s">
        <v>23</v>
      </c>
      <c r="C634" s="25" t="s">
        <v>44</v>
      </c>
      <c r="D634" s="26" t="s">
        <v>14</v>
      </c>
      <c r="E634" s="27" t="str">
        <f t="shared" si="9"/>
        <v>1991/1993 Mixed Lot of Australian from the Barossa Valley</v>
      </c>
      <c r="F634" s="31"/>
      <c r="G634" s="26" t="s">
        <v>15</v>
      </c>
      <c r="H634" s="29">
        <v>2</v>
      </c>
      <c r="I634" s="26" t="s">
        <v>16</v>
      </c>
      <c r="J634" s="26" t="s">
        <v>17</v>
      </c>
      <c r="K634" s="30">
        <v>70</v>
      </c>
      <c r="L634" s="30">
        <v>100</v>
      </c>
      <c r="M634" s="28" t="s">
        <v>258</v>
      </c>
      <c r="Z634" s="19" t="s">
        <v>604</v>
      </c>
      <c r="AA634" s="14" t="s">
        <v>1276</v>
      </c>
    </row>
    <row r="635" spans="1:27" ht="12" customHeight="1" x14ac:dyDescent="0.2">
      <c r="A635" s="25">
        <v>633</v>
      </c>
      <c r="B635" s="25">
        <v>2019</v>
      </c>
      <c r="C635" s="25" t="s">
        <v>56</v>
      </c>
      <c r="D635" s="26" t="s">
        <v>14</v>
      </c>
      <c r="E635" s="27" t="str">
        <f t="shared" si="9"/>
        <v>Rippon, Mature Vine Pinot Noir, Central Otago - In Bond</v>
      </c>
      <c r="F635" s="28" t="s">
        <v>226</v>
      </c>
      <c r="G635" s="26" t="s">
        <v>15</v>
      </c>
      <c r="H635" s="29">
        <v>12</v>
      </c>
      <c r="I635" s="26" t="s">
        <v>22</v>
      </c>
      <c r="J635" s="26" t="s">
        <v>21</v>
      </c>
      <c r="K635" s="30">
        <v>180</v>
      </c>
      <c r="L635" s="30">
        <v>260</v>
      </c>
      <c r="M635" s="31"/>
      <c r="Z635" s="18" t="s">
        <v>605</v>
      </c>
      <c r="AA635" s="14" t="s">
        <v>1277</v>
      </c>
    </row>
    <row r="636" spans="1:27" ht="12" customHeight="1" x14ac:dyDescent="0.2">
      <c r="A636" s="25">
        <v>634</v>
      </c>
      <c r="B636" s="25">
        <v>2020</v>
      </c>
      <c r="C636" s="25" t="s">
        <v>56</v>
      </c>
      <c r="D636" s="26" t="s">
        <v>28</v>
      </c>
      <c r="E636" s="27" t="str">
        <f t="shared" si="9"/>
        <v>Felton Road, Bannockburn Riesling, Central Otago</v>
      </c>
      <c r="F636" s="28" t="s">
        <v>60</v>
      </c>
      <c r="G636" s="26" t="s">
        <v>15</v>
      </c>
      <c r="H636" s="29">
        <v>6</v>
      </c>
      <c r="I636" s="26" t="s">
        <v>16</v>
      </c>
      <c r="J636" s="26" t="s">
        <v>17</v>
      </c>
      <c r="K636" s="30">
        <v>120</v>
      </c>
      <c r="L636" s="30">
        <v>180</v>
      </c>
      <c r="M636" s="28" t="s">
        <v>255</v>
      </c>
      <c r="Z636" s="18" t="s">
        <v>606</v>
      </c>
      <c r="AA636" s="14" t="s">
        <v>1278</v>
      </c>
    </row>
    <row r="637" spans="1:27" ht="12" customHeight="1" x14ac:dyDescent="0.2">
      <c r="A637" s="25">
        <v>635</v>
      </c>
      <c r="B637" s="25">
        <v>2008</v>
      </c>
      <c r="C637" s="25" t="s">
        <v>111</v>
      </c>
      <c r="D637" s="26" t="s">
        <v>14</v>
      </c>
      <c r="E637" s="27" t="str">
        <f t="shared" si="9"/>
        <v>Cape Winemakers Guild (Abrie Beeslaar), Kanonkop CWG Paul Sauer, Stellenbosch</v>
      </c>
      <c r="F637" s="28" t="s">
        <v>110</v>
      </c>
      <c r="G637" s="26" t="s">
        <v>15</v>
      </c>
      <c r="H637" s="29">
        <v>6</v>
      </c>
      <c r="I637" s="26" t="s">
        <v>16</v>
      </c>
      <c r="J637" s="26" t="s">
        <v>17</v>
      </c>
      <c r="K637" s="30">
        <v>240</v>
      </c>
      <c r="L637" s="30">
        <v>340</v>
      </c>
      <c r="M637" s="28" t="s">
        <v>255</v>
      </c>
      <c r="Z637" s="18" t="s">
        <v>109</v>
      </c>
      <c r="AA637" s="14" t="s">
        <v>1279</v>
      </c>
    </row>
    <row r="638" spans="1:27" ht="12" customHeight="1" x14ac:dyDescent="0.2">
      <c r="A638" s="25">
        <v>636</v>
      </c>
      <c r="B638" s="25">
        <v>2013</v>
      </c>
      <c r="C638" s="25" t="s">
        <v>111</v>
      </c>
      <c r="D638" s="26" t="s">
        <v>14</v>
      </c>
      <c r="E638" s="27" t="str">
        <f t="shared" si="9"/>
        <v>Meerlust, Rubicon, Stellenbosch (Magnums)</v>
      </c>
      <c r="F638" s="28" t="s">
        <v>227</v>
      </c>
      <c r="G638" s="26" t="s">
        <v>20</v>
      </c>
      <c r="H638" s="29">
        <v>6</v>
      </c>
      <c r="I638" s="26" t="s">
        <v>41</v>
      </c>
      <c r="J638" s="26" t="s">
        <v>17</v>
      </c>
      <c r="K638" s="30">
        <v>240</v>
      </c>
      <c r="L638" s="30">
        <v>400</v>
      </c>
      <c r="M638" s="28" t="s">
        <v>259</v>
      </c>
      <c r="Z638" s="18" t="s">
        <v>607</v>
      </c>
      <c r="AA638" s="14" t="s">
        <v>1280</v>
      </c>
    </row>
    <row r="639" spans="1:27" ht="12" customHeight="1" x14ac:dyDescent="0.2">
      <c r="A639" s="25">
        <v>637</v>
      </c>
      <c r="B639" s="25">
        <v>2011</v>
      </c>
      <c r="C639" s="25" t="s">
        <v>119</v>
      </c>
      <c r="D639" s="26" t="s">
        <v>14</v>
      </c>
      <c r="E639" s="27" t="str">
        <f t="shared" si="9"/>
        <v>Cheval des Andes, Lujan de Cuyo Mendoza</v>
      </c>
      <c r="F639" s="28" t="s">
        <v>228</v>
      </c>
      <c r="G639" s="26" t="s">
        <v>15</v>
      </c>
      <c r="H639" s="29">
        <v>12</v>
      </c>
      <c r="I639" s="26" t="s">
        <v>18</v>
      </c>
      <c r="J639" s="26" t="s">
        <v>17</v>
      </c>
      <c r="K639" s="30">
        <v>500</v>
      </c>
      <c r="L639" s="30">
        <v>600</v>
      </c>
      <c r="M639" s="28" t="s">
        <v>265</v>
      </c>
      <c r="Z639" s="18" t="s">
        <v>608</v>
      </c>
      <c r="AA639" s="14" t="s">
        <v>1281</v>
      </c>
    </row>
    <row r="640" spans="1:27" ht="12" customHeight="1" x14ac:dyDescent="0.2">
      <c r="A640" s="25">
        <v>638</v>
      </c>
      <c r="B640" s="25">
        <v>2012</v>
      </c>
      <c r="C640" s="25" t="s">
        <v>119</v>
      </c>
      <c r="D640" s="26" t="s">
        <v>14</v>
      </c>
      <c r="E640" s="27" t="str">
        <f t="shared" si="9"/>
        <v>Cheval des Andes, Lujan de Cuyo Mendoza</v>
      </c>
      <c r="F640" s="28" t="s">
        <v>228</v>
      </c>
      <c r="G640" s="26" t="s">
        <v>15</v>
      </c>
      <c r="H640" s="29">
        <v>6</v>
      </c>
      <c r="I640" s="26" t="s">
        <v>18</v>
      </c>
      <c r="J640" s="26" t="s">
        <v>17</v>
      </c>
      <c r="K640" s="30">
        <v>250</v>
      </c>
      <c r="L640" s="30">
        <v>300</v>
      </c>
      <c r="M640" s="28" t="s">
        <v>265</v>
      </c>
      <c r="Z640" s="18" t="s">
        <v>608</v>
      </c>
      <c r="AA640" s="14" t="s">
        <v>1282</v>
      </c>
    </row>
    <row r="641" spans="1:27" ht="12" customHeight="1" x14ac:dyDescent="0.2">
      <c r="A641" s="25">
        <v>639</v>
      </c>
      <c r="B641" s="25">
        <v>2018</v>
      </c>
      <c r="C641" s="25" t="s">
        <v>119</v>
      </c>
      <c r="D641" s="26" t="s">
        <v>14</v>
      </c>
      <c r="E641" s="27" t="str">
        <f t="shared" si="9"/>
        <v>Cheval Blanc &amp; Terrazas de Los Andes, Cheval des Andes, Mendoza - In Bond</v>
      </c>
      <c r="F641" s="28" t="s">
        <v>229</v>
      </c>
      <c r="G641" s="26" t="s">
        <v>15</v>
      </c>
      <c r="H641" s="29">
        <v>6</v>
      </c>
      <c r="I641" s="26" t="s">
        <v>18</v>
      </c>
      <c r="J641" s="26" t="s">
        <v>21</v>
      </c>
      <c r="K641" s="30">
        <v>130</v>
      </c>
      <c r="L641" s="30">
        <v>170</v>
      </c>
      <c r="M641" s="31"/>
      <c r="Z641" s="18" t="s">
        <v>609</v>
      </c>
      <c r="AA641" s="14" t="s">
        <v>1283</v>
      </c>
    </row>
    <row r="642" spans="1:27" ht="12" customHeight="1" x14ac:dyDescent="0.2">
      <c r="A642" s="25">
        <v>640</v>
      </c>
      <c r="B642" s="25">
        <v>2019</v>
      </c>
      <c r="C642" s="25" t="s">
        <v>119</v>
      </c>
      <c r="D642" s="26" t="s">
        <v>14</v>
      </c>
      <c r="E642" s="27" t="str">
        <f t="shared" si="9"/>
        <v>Catena Zapata, Malbec Argentino, Mendoza</v>
      </c>
      <c r="F642" s="28" t="s">
        <v>230</v>
      </c>
      <c r="G642" s="26" t="s">
        <v>15</v>
      </c>
      <c r="H642" s="29">
        <v>4</v>
      </c>
      <c r="I642" s="26" t="s">
        <v>18</v>
      </c>
      <c r="J642" s="26" t="s">
        <v>17</v>
      </c>
      <c r="K642" s="30">
        <v>160</v>
      </c>
      <c r="L642" s="30">
        <v>240</v>
      </c>
      <c r="M642" s="31"/>
      <c r="Z642" s="18" t="s">
        <v>610</v>
      </c>
      <c r="AA642" s="14" t="s">
        <v>1284</v>
      </c>
    </row>
    <row r="643" spans="1:27" ht="12" customHeight="1" x14ac:dyDescent="0.2">
      <c r="A643" s="25">
        <v>641</v>
      </c>
      <c r="B643" s="25">
        <v>2021</v>
      </c>
      <c r="C643" s="25" t="s">
        <v>120</v>
      </c>
      <c r="D643" s="26" t="s">
        <v>14</v>
      </c>
      <c r="E643" s="27" t="str">
        <f t="shared" si="9"/>
        <v>Bodega Chacra, Cincuenta y Cinco Pinot Noir, Patagonia - In Bond</v>
      </c>
      <c r="F643" s="28" t="s">
        <v>231</v>
      </c>
      <c r="G643" s="26" t="s">
        <v>15</v>
      </c>
      <c r="H643" s="29">
        <v>6</v>
      </c>
      <c r="I643" s="26" t="s">
        <v>22</v>
      </c>
      <c r="J643" s="26" t="s">
        <v>21</v>
      </c>
      <c r="K643" s="30">
        <v>120</v>
      </c>
      <c r="L643" s="30">
        <v>170</v>
      </c>
      <c r="M643" s="31"/>
      <c r="Z643" s="18" t="s">
        <v>611</v>
      </c>
      <c r="AA643" s="14" t="s">
        <v>1285</v>
      </c>
    </row>
    <row r="644" spans="1:27" ht="12" customHeight="1" x14ac:dyDescent="0.2">
      <c r="A644" s="25">
        <v>642</v>
      </c>
      <c r="B644" s="25">
        <v>2017</v>
      </c>
      <c r="C644" s="25" t="s">
        <v>121</v>
      </c>
      <c r="D644" s="26" t="s">
        <v>14</v>
      </c>
      <c r="E644" s="27" t="str">
        <f t="shared" ref="E644:E672" si="10">HYPERLINK(AA644,Z644)</f>
        <v>Errazuriz, Las Pizzaras Pinot Noir, Aconcagua - In Bond</v>
      </c>
      <c r="F644" s="28" t="s">
        <v>232</v>
      </c>
      <c r="G644" s="26" t="s">
        <v>15</v>
      </c>
      <c r="H644" s="29">
        <v>6</v>
      </c>
      <c r="I644" s="26" t="s">
        <v>16</v>
      </c>
      <c r="J644" s="26" t="s">
        <v>21</v>
      </c>
      <c r="K644" s="30">
        <v>130</v>
      </c>
      <c r="L644" s="30">
        <v>160</v>
      </c>
      <c r="M644" s="31"/>
      <c r="Z644" s="18" t="s">
        <v>612</v>
      </c>
      <c r="AA644" s="14" t="s">
        <v>1286</v>
      </c>
    </row>
    <row r="645" spans="1:27" ht="12" customHeight="1" x14ac:dyDescent="0.2">
      <c r="A645" s="25">
        <v>643</v>
      </c>
      <c r="B645" s="25">
        <v>2017</v>
      </c>
      <c r="C645" s="25" t="s">
        <v>122</v>
      </c>
      <c r="D645" s="26" t="s">
        <v>14</v>
      </c>
      <c r="E645" s="27" t="str">
        <f t="shared" si="10"/>
        <v>Domaine Bournet-Lapostolle, Clos Apalta, Apalta - In Bond</v>
      </c>
      <c r="F645" s="28" t="s">
        <v>233</v>
      </c>
      <c r="G645" s="26" t="s">
        <v>15</v>
      </c>
      <c r="H645" s="29">
        <v>6</v>
      </c>
      <c r="I645" s="26" t="s">
        <v>18</v>
      </c>
      <c r="J645" s="26" t="s">
        <v>21</v>
      </c>
      <c r="K645" s="30">
        <v>280</v>
      </c>
      <c r="L645" s="30">
        <v>360</v>
      </c>
      <c r="M645" s="31"/>
      <c r="Z645" s="18" t="s">
        <v>613</v>
      </c>
      <c r="AA645" s="14" t="s">
        <v>1287</v>
      </c>
    </row>
    <row r="646" spans="1:27" ht="12" customHeight="1" x14ac:dyDescent="0.2">
      <c r="A646" s="25">
        <v>644</v>
      </c>
      <c r="B646" s="25">
        <v>1981</v>
      </c>
      <c r="C646" s="25" t="s">
        <v>43</v>
      </c>
      <c r="D646" s="26" t="s">
        <v>14</v>
      </c>
      <c r="E646" s="27" t="str">
        <f t="shared" si="10"/>
        <v>Robert Mondavi Winery, Cabernet Sauvignon, Napa Valley</v>
      </c>
      <c r="F646" s="28" t="s">
        <v>113</v>
      </c>
      <c r="G646" s="26" t="s">
        <v>15</v>
      </c>
      <c r="H646" s="29">
        <v>1</v>
      </c>
      <c r="I646" s="26" t="s">
        <v>16</v>
      </c>
      <c r="J646" s="26" t="s">
        <v>17</v>
      </c>
      <c r="K646" s="30">
        <v>90</v>
      </c>
      <c r="L646" s="30">
        <v>120</v>
      </c>
      <c r="M646" s="28" t="s">
        <v>255</v>
      </c>
      <c r="Z646" s="18" t="s">
        <v>112</v>
      </c>
      <c r="AA646" s="14" t="s">
        <v>1288</v>
      </c>
    </row>
    <row r="647" spans="1:27" ht="12" customHeight="1" x14ac:dyDescent="0.2">
      <c r="A647" s="25">
        <v>645</v>
      </c>
      <c r="B647" s="25">
        <v>2004</v>
      </c>
      <c r="C647" s="25" t="s">
        <v>43</v>
      </c>
      <c r="D647" s="26" t="s">
        <v>14</v>
      </c>
      <c r="E647" s="27" t="str">
        <f t="shared" si="10"/>
        <v>Joseph Phelps, Insignia, Napa Valley (Magnum) - In Bond</v>
      </c>
      <c r="F647" s="28" t="s">
        <v>234</v>
      </c>
      <c r="G647" s="26" t="s">
        <v>20</v>
      </c>
      <c r="H647" s="29">
        <v>1</v>
      </c>
      <c r="I647" s="26" t="s">
        <v>22</v>
      </c>
      <c r="J647" s="26" t="s">
        <v>21</v>
      </c>
      <c r="K647" s="30">
        <v>280</v>
      </c>
      <c r="L647" s="30">
        <v>340</v>
      </c>
      <c r="M647" s="31"/>
      <c r="Z647" s="18" t="s">
        <v>614</v>
      </c>
      <c r="AA647" s="14" t="s">
        <v>1289</v>
      </c>
    </row>
    <row r="648" spans="1:27" ht="12" customHeight="1" x14ac:dyDescent="0.2">
      <c r="A648" s="25">
        <v>646</v>
      </c>
      <c r="B648" s="25">
        <v>2006</v>
      </c>
      <c r="C648" s="25" t="s">
        <v>43</v>
      </c>
      <c r="D648" s="26" t="s">
        <v>14</v>
      </c>
      <c r="E648" s="27" t="str">
        <f t="shared" si="10"/>
        <v>Brewer-Clifton, Mount Carmel Pinot Noir, Sta. Rita Hills - In Bond</v>
      </c>
      <c r="F648" s="28" t="s">
        <v>235</v>
      </c>
      <c r="G648" s="26" t="s">
        <v>15</v>
      </c>
      <c r="H648" s="29">
        <v>12</v>
      </c>
      <c r="I648" s="26" t="s">
        <v>22</v>
      </c>
      <c r="J648" s="26" t="s">
        <v>21</v>
      </c>
      <c r="K648" s="30">
        <v>360</v>
      </c>
      <c r="L648" s="30">
        <v>440</v>
      </c>
      <c r="M648" s="31"/>
      <c r="Z648" s="18" t="s">
        <v>615</v>
      </c>
      <c r="AA648" s="14" t="s">
        <v>1290</v>
      </c>
    </row>
    <row r="649" spans="1:27" ht="12" customHeight="1" x14ac:dyDescent="0.2">
      <c r="A649" s="25">
        <v>647</v>
      </c>
      <c r="B649" s="25">
        <v>2008</v>
      </c>
      <c r="C649" s="25" t="s">
        <v>43</v>
      </c>
      <c r="D649" s="26" t="s">
        <v>14</v>
      </c>
      <c r="E649" s="27" t="str">
        <f t="shared" si="10"/>
        <v>Joseph Phelps, Insignia, Napa Valley (Magnum) - In Bond</v>
      </c>
      <c r="F649" s="28" t="s">
        <v>234</v>
      </c>
      <c r="G649" s="26" t="s">
        <v>20</v>
      </c>
      <c r="H649" s="29">
        <v>1</v>
      </c>
      <c r="I649" s="26" t="s">
        <v>22</v>
      </c>
      <c r="J649" s="26" t="s">
        <v>21</v>
      </c>
      <c r="K649" s="30">
        <v>250</v>
      </c>
      <c r="L649" s="30">
        <v>300</v>
      </c>
      <c r="M649" s="31"/>
      <c r="Z649" s="18" t="s">
        <v>614</v>
      </c>
      <c r="AA649" s="14" t="s">
        <v>1291</v>
      </c>
    </row>
    <row r="650" spans="1:27" ht="12" customHeight="1" x14ac:dyDescent="0.2">
      <c r="A650" s="25">
        <v>648</v>
      </c>
      <c r="B650" s="25">
        <v>2009</v>
      </c>
      <c r="C650" s="25" t="s">
        <v>43</v>
      </c>
      <c r="D650" s="26" t="s">
        <v>14</v>
      </c>
      <c r="E650" s="27" t="str">
        <f t="shared" si="10"/>
        <v>Joseph Phelps, Insignia, Napa Valley (Magnum) - In Bond</v>
      </c>
      <c r="F650" s="28" t="s">
        <v>234</v>
      </c>
      <c r="G650" s="26" t="s">
        <v>20</v>
      </c>
      <c r="H650" s="29">
        <v>1</v>
      </c>
      <c r="I650" s="26" t="s">
        <v>22</v>
      </c>
      <c r="J650" s="26" t="s">
        <v>21</v>
      </c>
      <c r="K650" s="30">
        <v>280</v>
      </c>
      <c r="L650" s="30">
        <v>340</v>
      </c>
      <c r="M650" s="31"/>
      <c r="Z650" s="18" t="s">
        <v>614</v>
      </c>
      <c r="AA650" s="14" t="s">
        <v>1292</v>
      </c>
    </row>
    <row r="651" spans="1:27" ht="12" customHeight="1" x14ac:dyDescent="0.2">
      <c r="A651" s="25">
        <v>649</v>
      </c>
      <c r="B651" s="25">
        <v>2011</v>
      </c>
      <c r="C651" s="25" t="s">
        <v>43</v>
      </c>
      <c r="D651" s="26" t="s">
        <v>14</v>
      </c>
      <c r="E651" s="27" t="str">
        <f t="shared" si="10"/>
        <v>Joseph Phelps, Insignia, Napa Valley (Magnum) - In Bond</v>
      </c>
      <c r="F651" s="28" t="s">
        <v>234</v>
      </c>
      <c r="G651" s="26" t="s">
        <v>20</v>
      </c>
      <c r="H651" s="29">
        <v>1</v>
      </c>
      <c r="I651" s="26" t="s">
        <v>22</v>
      </c>
      <c r="J651" s="26" t="s">
        <v>21</v>
      </c>
      <c r="K651" s="30">
        <v>240</v>
      </c>
      <c r="L651" s="30">
        <v>280</v>
      </c>
      <c r="M651" s="31"/>
      <c r="Z651" s="18" t="s">
        <v>614</v>
      </c>
      <c r="AA651" s="14" t="s">
        <v>1293</v>
      </c>
    </row>
    <row r="652" spans="1:27" ht="12" customHeight="1" x14ac:dyDescent="0.2">
      <c r="A652" s="25">
        <v>650</v>
      </c>
      <c r="B652" s="25">
        <v>2014</v>
      </c>
      <c r="C652" s="25" t="s">
        <v>43</v>
      </c>
      <c r="D652" s="26" t="s">
        <v>14</v>
      </c>
      <c r="E652" s="27" t="str">
        <f t="shared" si="10"/>
        <v>PerUs, Kyla, Napa Valley</v>
      </c>
      <c r="F652" s="28" t="s">
        <v>236</v>
      </c>
      <c r="G652" s="26" t="s">
        <v>15</v>
      </c>
      <c r="H652" s="29">
        <v>3</v>
      </c>
      <c r="I652" s="26" t="s">
        <v>18</v>
      </c>
      <c r="J652" s="26" t="s">
        <v>17</v>
      </c>
      <c r="K652" s="30">
        <v>500</v>
      </c>
      <c r="L652" s="30">
        <v>700</v>
      </c>
      <c r="M652" s="31"/>
      <c r="Z652" s="18" t="s">
        <v>616</v>
      </c>
      <c r="AA652" s="14" t="s">
        <v>1294</v>
      </c>
    </row>
    <row r="653" spans="1:27" ht="12" customHeight="1" x14ac:dyDescent="0.2">
      <c r="A653" s="25">
        <v>651</v>
      </c>
      <c r="B653" s="25">
        <v>2014</v>
      </c>
      <c r="C653" s="25" t="s">
        <v>43</v>
      </c>
      <c r="D653" s="26" t="s">
        <v>14</v>
      </c>
      <c r="E653" s="27" t="str">
        <f t="shared" si="10"/>
        <v>Calera, Ryan Vineyard Pinot Noir, Mt. Harlan - In Bond</v>
      </c>
      <c r="F653" s="28" t="s">
        <v>237</v>
      </c>
      <c r="G653" s="26" t="s">
        <v>15</v>
      </c>
      <c r="H653" s="29">
        <v>6</v>
      </c>
      <c r="I653" s="26" t="s">
        <v>22</v>
      </c>
      <c r="J653" s="26" t="s">
        <v>21</v>
      </c>
      <c r="K653" s="30">
        <v>200</v>
      </c>
      <c r="L653" s="30">
        <v>250</v>
      </c>
      <c r="M653" s="31"/>
      <c r="Z653" s="18" t="s">
        <v>617</v>
      </c>
      <c r="AA653" s="14" t="s">
        <v>1295</v>
      </c>
    </row>
    <row r="654" spans="1:27" ht="12" customHeight="1" x14ac:dyDescent="0.2">
      <c r="A654" s="25">
        <v>652</v>
      </c>
      <c r="B654" s="25">
        <v>2016</v>
      </c>
      <c r="C654" s="25" t="s">
        <v>43</v>
      </c>
      <c r="D654" s="26" t="s">
        <v>14</v>
      </c>
      <c r="E654" s="27" t="str">
        <f t="shared" si="10"/>
        <v>Snowden, Brothers Vineyard Cabernet Sauvignon, Napa Valley - In Bond</v>
      </c>
      <c r="F654" s="28" t="s">
        <v>238</v>
      </c>
      <c r="G654" s="26" t="s">
        <v>15</v>
      </c>
      <c r="H654" s="29">
        <v>12</v>
      </c>
      <c r="I654" s="26" t="s">
        <v>22</v>
      </c>
      <c r="J654" s="26" t="s">
        <v>21</v>
      </c>
      <c r="K654" s="30">
        <v>800</v>
      </c>
      <c r="L654" s="30">
        <v>1200</v>
      </c>
      <c r="M654" s="31"/>
      <c r="Z654" s="18" t="s">
        <v>618</v>
      </c>
      <c r="AA654" s="14" t="s">
        <v>1296</v>
      </c>
    </row>
    <row r="655" spans="1:27" ht="12" customHeight="1" x14ac:dyDescent="0.2">
      <c r="A655" s="25">
        <v>653</v>
      </c>
      <c r="B655" s="25">
        <v>2019</v>
      </c>
      <c r="C655" s="25" t="s">
        <v>43</v>
      </c>
      <c r="D655" s="26" t="s">
        <v>28</v>
      </c>
      <c r="E655" s="27" t="str">
        <f t="shared" si="10"/>
        <v>Arista, Banfield Chardonnay, Russian River Valley - In Bond</v>
      </c>
      <c r="F655" s="28" t="s">
        <v>239</v>
      </c>
      <c r="G655" s="26" t="s">
        <v>15</v>
      </c>
      <c r="H655" s="29">
        <v>6</v>
      </c>
      <c r="I655" s="26" t="s">
        <v>22</v>
      </c>
      <c r="J655" s="26" t="s">
        <v>21</v>
      </c>
      <c r="K655" s="30">
        <v>280</v>
      </c>
      <c r="L655" s="30">
        <v>360</v>
      </c>
      <c r="M655" s="31"/>
      <c r="Z655" s="18" t="s">
        <v>619</v>
      </c>
      <c r="AA655" s="14" t="s">
        <v>1297</v>
      </c>
    </row>
    <row r="656" spans="1:27" ht="12" customHeight="1" x14ac:dyDescent="0.2">
      <c r="A656" s="25">
        <v>654</v>
      </c>
      <c r="B656" s="26" t="s">
        <v>23</v>
      </c>
      <c r="C656" s="25" t="s">
        <v>29</v>
      </c>
      <c r="D656" s="26" t="s">
        <v>628</v>
      </c>
      <c r="E656" s="27" t="str">
        <f t="shared" si="10"/>
        <v>Chateau Mouton Rothschild, Eau de Vie de Prunes</v>
      </c>
      <c r="F656" s="28" t="s">
        <v>240</v>
      </c>
      <c r="G656" s="26" t="s">
        <v>26</v>
      </c>
      <c r="H656" s="29">
        <v>1</v>
      </c>
      <c r="I656" s="26" t="s">
        <v>18</v>
      </c>
      <c r="J656" s="26" t="s">
        <v>17</v>
      </c>
      <c r="K656" s="30">
        <v>200</v>
      </c>
      <c r="L656" s="30">
        <v>300</v>
      </c>
      <c r="M656" s="28" t="s">
        <v>273</v>
      </c>
      <c r="Z656" s="18" t="s">
        <v>620</v>
      </c>
      <c r="AA656" s="14" t="s">
        <v>1298</v>
      </c>
    </row>
    <row r="657" spans="1:27" ht="12" customHeight="1" x14ac:dyDescent="0.2">
      <c r="A657" s="25">
        <v>655</v>
      </c>
      <c r="B657" s="26" t="s">
        <v>23</v>
      </c>
      <c r="C657" s="25" t="s">
        <v>29</v>
      </c>
      <c r="D657" s="26" t="s">
        <v>628</v>
      </c>
      <c r="E657" s="27" t="str">
        <f t="shared" si="10"/>
        <v>Chateau Mouton Rothschild, Eau de Vie Marc d'Aquitaine</v>
      </c>
      <c r="F657" s="28" t="s">
        <v>240</v>
      </c>
      <c r="G657" s="26" t="s">
        <v>26</v>
      </c>
      <c r="H657" s="29">
        <v>1</v>
      </c>
      <c r="I657" s="26" t="s">
        <v>18</v>
      </c>
      <c r="J657" s="26" t="s">
        <v>17</v>
      </c>
      <c r="K657" s="30">
        <v>200</v>
      </c>
      <c r="L657" s="30">
        <v>300</v>
      </c>
      <c r="M657" s="28" t="s">
        <v>274</v>
      </c>
      <c r="Z657" s="18" t="s">
        <v>621</v>
      </c>
      <c r="AA657" s="14" t="s">
        <v>1299</v>
      </c>
    </row>
    <row r="658" spans="1:27" ht="12" customHeight="1" x14ac:dyDescent="0.2">
      <c r="A658" s="25">
        <v>656</v>
      </c>
      <c r="B658" s="25">
        <v>1974</v>
      </c>
      <c r="C658" s="25" t="s">
        <v>123</v>
      </c>
      <c r="D658" s="26" t="s">
        <v>628</v>
      </c>
      <c r="E658" s="27" t="str">
        <f t="shared" si="10"/>
        <v>Mixed Lot of Armagnac</v>
      </c>
      <c r="F658" s="28" t="s">
        <v>241</v>
      </c>
      <c r="G658" s="26" t="s">
        <v>26</v>
      </c>
      <c r="H658" s="29">
        <v>2</v>
      </c>
      <c r="I658" s="26" t="s">
        <v>16</v>
      </c>
      <c r="J658" s="26" t="s">
        <v>17</v>
      </c>
      <c r="K658" s="30">
        <v>100</v>
      </c>
      <c r="L658" s="30">
        <v>160</v>
      </c>
      <c r="M658" s="28" t="s">
        <v>256</v>
      </c>
      <c r="Z658" s="18" t="s">
        <v>622</v>
      </c>
      <c r="AA658" s="14" t="s">
        <v>1300</v>
      </c>
    </row>
    <row r="659" spans="1:27" ht="12" customHeight="1" x14ac:dyDescent="0.2">
      <c r="A659" s="25">
        <v>657</v>
      </c>
      <c r="B659" s="25">
        <v>1972</v>
      </c>
      <c r="C659" s="25" t="s">
        <v>58</v>
      </c>
      <c r="D659" s="26" t="s">
        <v>628</v>
      </c>
      <c r="E659" s="27" t="str">
        <f t="shared" si="10"/>
        <v>Hine, Vintage, Cognac</v>
      </c>
      <c r="F659" s="28" t="s">
        <v>25</v>
      </c>
      <c r="G659" s="26" t="s">
        <v>26</v>
      </c>
      <c r="H659" s="29">
        <v>1</v>
      </c>
      <c r="I659" s="26" t="s">
        <v>16</v>
      </c>
      <c r="J659" s="26" t="s">
        <v>17</v>
      </c>
      <c r="K659" s="30">
        <v>100</v>
      </c>
      <c r="L659" s="30">
        <v>150</v>
      </c>
      <c r="M659" s="28" t="s">
        <v>257</v>
      </c>
      <c r="Z659" s="18" t="s">
        <v>623</v>
      </c>
      <c r="AA659" s="14" t="s">
        <v>1301</v>
      </c>
    </row>
    <row r="660" spans="1:27" ht="12" customHeight="1" x14ac:dyDescent="0.2">
      <c r="A660" s="25">
        <v>658</v>
      </c>
      <c r="B660" s="25">
        <v>1985</v>
      </c>
      <c r="C660" s="25" t="s">
        <v>58</v>
      </c>
      <c r="D660" s="26" t="s">
        <v>628</v>
      </c>
      <c r="E660" s="27" t="str">
        <f t="shared" si="10"/>
        <v>Hine, Vintage Early Landed, Cognac</v>
      </c>
      <c r="F660" s="28" t="s">
        <v>25</v>
      </c>
      <c r="G660" s="26" t="s">
        <v>26</v>
      </c>
      <c r="H660" s="29">
        <v>6</v>
      </c>
      <c r="I660" s="26" t="s">
        <v>16</v>
      </c>
      <c r="J660" s="26" t="s">
        <v>17</v>
      </c>
      <c r="K660" s="30">
        <v>560</v>
      </c>
      <c r="L660" s="30">
        <v>700</v>
      </c>
      <c r="M660" s="31"/>
      <c r="Z660" s="18" t="s">
        <v>24</v>
      </c>
      <c r="AA660" s="14" t="s">
        <v>1302</v>
      </c>
    </row>
    <row r="661" spans="1:27" ht="12" customHeight="1" x14ac:dyDescent="0.2">
      <c r="A661" s="25">
        <v>659</v>
      </c>
      <c r="B661" s="25">
        <v>1985</v>
      </c>
      <c r="C661" s="25" t="s">
        <v>58</v>
      </c>
      <c r="D661" s="26" t="s">
        <v>628</v>
      </c>
      <c r="E661" s="27" t="str">
        <f t="shared" si="10"/>
        <v>Hine, Vintage Early Landed, Cognac</v>
      </c>
      <c r="F661" s="28" t="s">
        <v>25</v>
      </c>
      <c r="G661" s="26" t="s">
        <v>26</v>
      </c>
      <c r="H661" s="29">
        <v>6</v>
      </c>
      <c r="I661" s="26" t="s">
        <v>16</v>
      </c>
      <c r="J661" s="26" t="s">
        <v>17</v>
      </c>
      <c r="K661" s="30">
        <v>560</v>
      </c>
      <c r="L661" s="30">
        <v>700</v>
      </c>
      <c r="M661" s="33" t="s">
        <v>275</v>
      </c>
      <c r="Z661" s="18" t="s">
        <v>24</v>
      </c>
      <c r="AA661" s="14" t="s">
        <v>1303</v>
      </c>
    </row>
    <row r="662" spans="1:27" ht="12" customHeight="1" x14ac:dyDescent="0.2">
      <c r="A662" s="25">
        <v>660</v>
      </c>
      <c r="B662" s="26" t="s">
        <v>23</v>
      </c>
      <c r="C662" s="25" t="s">
        <v>71</v>
      </c>
      <c r="D662" s="26" t="s">
        <v>628</v>
      </c>
      <c r="E662" s="27" t="str">
        <f t="shared" si="10"/>
        <v>Dalmore, Highland Single Malt King Alexander III, Highlands</v>
      </c>
      <c r="F662" s="28" t="s">
        <v>242</v>
      </c>
      <c r="G662" s="26" t="s">
        <v>26</v>
      </c>
      <c r="H662" s="29">
        <v>1</v>
      </c>
      <c r="I662" s="26" t="s">
        <v>22</v>
      </c>
      <c r="J662" s="26" t="s">
        <v>17</v>
      </c>
      <c r="K662" s="30">
        <v>100</v>
      </c>
      <c r="L662" s="30">
        <v>150</v>
      </c>
      <c r="M662" s="28" t="s">
        <v>256</v>
      </c>
      <c r="Z662" s="18" t="s">
        <v>624</v>
      </c>
      <c r="AA662" s="14" t="s">
        <v>1304</v>
      </c>
    </row>
    <row r="663" spans="1:27" ht="12" customHeight="1" x14ac:dyDescent="0.2">
      <c r="A663" s="25">
        <v>661</v>
      </c>
      <c r="B663" s="26" t="s">
        <v>23</v>
      </c>
      <c r="C663" s="25" t="s">
        <v>71</v>
      </c>
      <c r="D663" s="26" t="s">
        <v>628</v>
      </c>
      <c r="E663" s="27" t="str">
        <f t="shared" si="10"/>
        <v>Macallan, Highland Single Malt 12YO, Speyside - 1990s Bottling (Litre)</v>
      </c>
      <c r="F663" s="28" t="s">
        <v>243</v>
      </c>
      <c r="G663" s="26" t="s">
        <v>254</v>
      </c>
      <c r="H663" s="29">
        <v>1</v>
      </c>
      <c r="I663" s="26" t="s">
        <v>41</v>
      </c>
      <c r="J663" s="26" t="s">
        <v>17</v>
      </c>
      <c r="K663" s="30">
        <v>500</v>
      </c>
      <c r="L663" s="30">
        <v>700</v>
      </c>
      <c r="M663" s="28" t="s">
        <v>276</v>
      </c>
      <c r="Z663" s="14" t="s">
        <v>625</v>
      </c>
      <c r="AA663" s="14" t="s">
        <v>1305</v>
      </c>
    </row>
    <row r="664" spans="1:27" ht="12" customHeight="1" x14ac:dyDescent="0.2">
      <c r="A664" s="25">
        <v>662</v>
      </c>
      <c r="B664" s="26" t="s">
        <v>23</v>
      </c>
      <c r="C664" s="25" t="s">
        <v>71</v>
      </c>
      <c r="D664" s="26" t="s">
        <v>628</v>
      </c>
      <c r="E664" s="27" t="str">
        <f t="shared" si="10"/>
        <v>Lagavulin, Pure Single Malt White Horse 16YO, Islay</v>
      </c>
      <c r="F664" s="28" t="s">
        <v>244</v>
      </c>
      <c r="G664" s="26" t="s">
        <v>26</v>
      </c>
      <c r="H664" s="29">
        <v>3</v>
      </c>
      <c r="I664" s="26" t="s">
        <v>41</v>
      </c>
      <c r="J664" s="26" t="s">
        <v>17</v>
      </c>
      <c r="K664" s="30">
        <v>300</v>
      </c>
      <c r="L664" s="30">
        <v>450</v>
      </c>
      <c r="M664" s="28" t="s">
        <v>276</v>
      </c>
      <c r="Z664" s="14" t="s">
        <v>1315</v>
      </c>
      <c r="AA664" s="14" t="s">
        <v>1306</v>
      </c>
    </row>
    <row r="665" spans="1:27" ht="12" customHeight="1" x14ac:dyDescent="0.2">
      <c r="A665" s="25">
        <v>663</v>
      </c>
      <c r="B665" s="26" t="s">
        <v>23</v>
      </c>
      <c r="C665" s="25" t="s">
        <v>71</v>
      </c>
      <c r="D665" s="26" t="s">
        <v>628</v>
      </c>
      <c r="E665" s="27" t="str">
        <f t="shared" si="10"/>
        <v>Glenmorangie, Highland Single Malt 18YO, Highlands - 1990s Bottling</v>
      </c>
      <c r="F665" s="28" t="s">
        <v>245</v>
      </c>
      <c r="G665" s="26" t="s">
        <v>26</v>
      </c>
      <c r="H665" s="29">
        <v>1</v>
      </c>
      <c r="I665" s="26" t="s">
        <v>41</v>
      </c>
      <c r="J665" s="26" t="s">
        <v>17</v>
      </c>
      <c r="K665" s="30">
        <v>100</v>
      </c>
      <c r="L665" s="30">
        <v>150</v>
      </c>
      <c r="M665" s="28" t="s">
        <v>276</v>
      </c>
      <c r="Z665" s="14" t="s">
        <v>1316</v>
      </c>
      <c r="AA665" s="14" t="s">
        <v>1307</v>
      </c>
    </row>
    <row r="666" spans="1:27" ht="12" customHeight="1" x14ac:dyDescent="0.2">
      <c r="A666" s="25">
        <v>664</v>
      </c>
      <c r="B666" s="26" t="s">
        <v>23</v>
      </c>
      <c r="C666" s="25" t="s">
        <v>71</v>
      </c>
      <c r="D666" s="26" t="s">
        <v>628</v>
      </c>
      <c r="E666" s="27" t="str">
        <f t="shared" si="10"/>
        <v>Glenfiddich, Single Malt Age Of Discovery Madeira Cask Finish 19YO, Speyside - 2014 Bottling</v>
      </c>
      <c r="F666" s="28" t="s">
        <v>246</v>
      </c>
      <c r="G666" s="26" t="s">
        <v>26</v>
      </c>
      <c r="H666" s="29">
        <v>1</v>
      </c>
      <c r="I666" s="26" t="s">
        <v>41</v>
      </c>
      <c r="J666" s="26" t="s">
        <v>17</v>
      </c>
      <c r="K666" s="30">
        <v>100</v>
      </c>
      <c r="L666" s="30">
        <v>150</v>
      </c>
      <c r="M666" s="28" t="s">
        <v>276</v>
      </c>
      <c r="Z666" s="14" t="s">
        <v>1317</v>
      </c>
      <c r="AA666" s="14" t="s">
        <v>1308</v>
      </c>
    </row>
    <row r="667" spans="1:27" ht="12" customHeight="1" x14ac:dyDescent="0.2">
      <c r="A667" s="25">
        <v>665</v>
      </c>
      <c r="B667" s="26" t="s">
        <v>23</v>
      </c>
      <c r="C667" s="25" t="s">
        <v>71</v>
      </c>
      <c r="D667" s="26" t="s">
        <v>628</v>
      </c>
      <c r="E667" s="27" t="str">
        <f t="shared" si="10"/>
        <v>Laphroaig, Single Malt 10YO, Islay - 1990s Bottling, Post Royal Warrant (Litre) (Litre)</v>
      </c>
      <c r="F667" s="28" t="s">
        <v>247</v>
      </c>
      <c r="G667" s="26" t="s">
        <v>254</v>
      </c>
      <c r="H667" s="29">
        <v>3</v>
      </c>
      <c r="I667" s="26" t="s">
        <v>41</v>
      </c>
      <c r="J667" s="26" t="s">
        <v>17</v>
      </c>
      <c r="K667" s="30">
        <v>240</v>
      </c>
      <c r="L667" s="30">
        <v>450</v>
      </c>
      <c r="M667" s="28" t="s">
        <v>276</v>
      </c>
      <c r="Z667" s="14" t="s">
        <v>1318</v>
      </c>
      <c r="AA667" s="14" t="s">
        <v>1309</v>
      </c>
    </row>
    <row r="668" spans="1:27" ht="12" customHeight="1" x14ac:dyDescent="0.2">
      <c r="A668" s="25">
        <v>666</v>
      </c>
      <c r="B668" s="26" t="s">
        <v>23</v>
      </c>
      <c r="C668" s="25" t="s">
        <v>71</v>
      </c>
      <c r="D668" s="26" t="s">
        <v>628</v>
      </c>
      <c r="E668" s="27" t="str">
        <f t="shared" si="10"/>
        <v>Edradour, Highland Single Malt 10YO, Highlands - 1980s and 1990s Bottling (Mixed Formats)</v>
      </c>
      <c r="F668" s="31" t="s">
        <v>248</v>
      </c>
      <c r="G668" s="26" t="s">
        <v>254</v>
      </c>
      <c r="H668" s="29">
        <v>2</v>
      </c>
      <c r="I668" s="26" t="s">
        <v>41</v>
      </c>
      <c r="J668" s="26" t="s">
        <v>17</v>
      </c>
      <c r="K668" s="30">
        <v>100</v>
      </c>
      <c r="L668" s="30">
        <v>150</v>
      </c>
      <c r="M668" s="28" t="s">
        <v>276</v>
      </c>
      <c r="Z668" s="14" t="s">
        <v>626</v>
      </c>
      <c r="AA668" s="14" t="s">
        <v>1310</v>
      </c>
    </row>
    <row r="669" spans="1:27" ht="12" customHeight="1" x14ac:dyDescent="0.2">
      <c r="A669" s="25">
        <v>667</v>
      </c>
      <c r="B669" s="26" t="s">
        <v>23</v>
      </c>
      <c r="C669" s="25" t="s">
        <v>71</v>
      </c>
      <c r="D669" s="26" t="s">
        <v>628</v>
      </c>
      <c r="E669" s="27" t="str">
        <f t="shared" si="10"/>
        <v>Duo of Glendronach, Highland Single Malt 12YO and 15YO Sherry Cask, Highlands (Mixed Formats)</v>
      </c>
      <c r="F669" s="28" t="s">
        <v>249</v>
      </c>
      <c r="G669" s="26" t="s">
        <v>254</v>
      </c>
      <c r="H669" s="29">
        <v>2</v>
      </c>
      <c r="I669" s="26" t="s">
        <v>41</v>
      </c>
      <c r="J669" s="26" t="s">
        <v>17</v>
      </c>
      <c r="K669" s="30">
        <v>100</v>
      </c>
      <c r="L669" s="30">
        <v>150</v>
      </c>
      <c r="M669" s="28" t="s">
        <v>276</v>
      </c>
      <c r="Z669" s="14" t="s">
        <v>1319</v>
      </c>
      <c r="AA669" s="14" t="s">
        <v>1311</v>
      </c>
    </row>
    <row r="670" spans="1:27" ht="12" customHeight="1" x14ac:dyDescent="0.2">
      <c r="A670" s="25">
        <v>668</v>
      </c>
      <c r="B670" s="26" t="s">
        <v>23</v>
      </c>
      <c r="C670" s="25" t="s">
        <v>71</v>
      </c>
      <c r="D670" s="26" t="s">
        <v>628</v>
      </c>
      <c r="E670" s="27" t="str">
        <f t="shared" si="10"/>
        <v>1982  Glenrothes, Single Malt, Speyside (Berry Bros. &amp; Rudd) - Bottled 1996</v>
      </c>
      <c r="F670" s="31" t="s">
        <v>629</v>
      </c>
      <c r="G670" s="26" t="s">
        <v>26</v>
      </c>
      <c r="H670" s="29">
        <v>2</v>
      </c>
      <c r="I670" s="26" t="s">
        <v>41</v>
      </c>
      <c r="J670" s="26" t="s">
        <v>17</v>
      </c>
      <c r="K670" s="30">
        <v>100</v>
      </c>
      <c r="L670" s="30">
        <v>150</v>
      </c>
      <c r="M670" s="28" t="s">
        <v>276</v>
      </c>
      <c r="Z670" s="14" t="s">
        <v>1320</v>
      </c>
      <c r="AA670" s="14" t="s">
        <v>1312</v>
      </c>
    </row>
    <row r="671" spans="1:27" ht="12" customHeight="1" x14ac:dyDescent="0.2">
      <c r="A671" s="25">
        <v>669</v>
      </c>
      <c r="B671" s="26" t="s">
        <v>23</v>
      </c>
      <c r="C671" s="25" t="s">
        <v>71</v>
      </c>
      <c r="D671" s="26" t="s">
        <v>628</v>
      </c>
      <c r="E671" s="27" t="str">
        <f t="shared" si="10"/>
        <v>A Duo of Single Malt 12YO Whisky: Bowmore, Islay and Dalmore, Highlands - 1990s Bottling</v>
      </c>
      <c r="F671" s="31"/>
      <c r="G671" s="26" t="s">
        <v>26</v>
      </c>
      <c r="H671" s="29">
        <v>3</v>
      </c>
      <c r="I671" s="26" t="s">
        <v>41</v>
      </c>
      <c r="J671" s="26" t="s">
        <v>17</v>
      </c>
      <c r="K671" s="30">
        <v>140</v>
      </c>
      <c r="L671" s="30">
        <v>190</v>
      </c>
      <c r="M671" s="28" t="s">
        <v>276</v>
      </c>
      <c r="Z671" s="14" t="s">
        <v>627</v>
      </c>
      <c r="AA671" s="14" t="s">
        <v>1313</v>
      </c>
    </row>
    <row r="672" spans="1:27" ht="12" customHeight="1" x14ac:dyDescent="0.2">
      <c r="A672" s="25">
        <v>670</v>
      </c>
      <c r="B672" s="26" t="s">
        <v>23</v>
      </c>
      <c r="C672" s="25" t="s">
        <v>71</v>
      </c>
      <c r="D672" s="26" t="s">
        <v>628</v>
      </c>
      <c r="E672" s="27" t="str">
        <f t="shared" si="10"/>
        <v>A Trio of Coastal and Maritime Characterized Whisky - 1990s Bottling (Mixed Formats)</v>
      </c>
      <c r="F672" s="28"/>
      <c r="G672" s="26" t="s">
        <v>254</v>
      </c>
      <c r="H672" s="29">
        <v>3</v>
      </c>
      <c r="I672" s="26" t="s">
        <v>41</v>
      </c>
      <c r="J672" s="26" t="s">
        <v>17</v>
      </c>
      <c r="K672" s="30">
        <v>80</v>
      </c>
      <c r="L672" s="30">
        <v>130</v>
      </c>
      <c r="M672" s="28" t="s">
        <v>276</v>
      </c>
      <c r="Z672" s="14" t="s">
        <v>643</v>
      </c>
      <c r="AA672" s="14" t="s">
        <v>1314</v>
      </c>
    </row>
  </sheetData>
  <autoFilter ref="A2:M2" xr:uid="{D1A9000C-FBF2-4F1B-B225-27F1D765E7F5}"/>
  <mergeCells count="1">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Concise Lot Listing</vt:lpstr>
      <vt:lpstr>Detailed Lot Listing</vt:lpstr>
      <vt:lpstr>'Concise Lot Listing'!Print_Area</vt:lpstr>
      <vt:lpstr>'Concise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Francesca Newman</cp:lastModifiedBy>
  <cp:lastPrinted>2025-10-24T14:44:22Z</cp:lastPrinted>
  <dcterms:created xsi:type="dcterms:W3CDTF">2025-02-14T14:19:33Z</dcterms:created>
  <dcterms:modified xsi:type="dcterms:W3CDTF">2025-10-24T14:44:32Z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