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M:\2025\Auctions\250625 - Fine Wine 14770\"/>
    </mc:Choice>
  </mc:AlternateContent>
  <xr:revisionPtr revIDLastSave="0" documentId="13_ncr:1_{4BF8BE76-AC16-4AA7-B4BF-C7A7D7821100}" xr6:coauthVersionLast="47" xr6:coauthVersionMax="47" xr10:uidLastSave="{00000000-0000-0000-0000-000000000000}"/>
  <bookViews>
    <workbookView xWindow="20370" yWindow="-6495" windowWidth="29040" windowHeight="15840" xr2:uid="{CF36662E-5A46-44B1-95E7-E4BD44ABBCBA}"/>
  </bookViews>
  <sheets>
    <sheet name="Concise Lot Listing" sheetId="3" r:id="rId1"/>
    <sheet name="Detailed Lot Listing" sheetId="1" r:id="rId2"/>
  </sheets>
  <definedNames>
    <definedName name="_xlnm._FilterDatabase" localSheetId="0" hidden="1">'Concise Lot Listing'!$A$2:$C$2</definedName>
    <definedName name="_xlnm._FilterDatabase" localSheetId="1" hidden="1">'Detailed Lot Listing'!$A$2:$N$2</definedName>
    <definedName name="_xlnm.Print_Area" localSheetId="0">'Concise Lot Listing'!$A$1:$E$482</definedName>
    <definedName name="_xlnm.Print_Titles" localSheetId="0">'Concise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C339" i="3"/>
  <c r="C338" i="3"/>
  <c r="C337" i="3"/>
  <c r="C336" i="3"/>
  <c r="C335" i="3"/>
  <c r="C334" i="3"/>
  <c r="C333" i="3"/>
  <c r="C332"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<sst xmlns="http://schemas.openxmlformats.org/spreadsheetml/2006/main" count="4354" uniqueCount="980">
  <si>
    <t>Lot No.</t>
  </si>
  <si>
    <t>Vintage</t>
  </si>
  <si>
    <t>Name</t>
  </si>
  <si>
    <t>Producer</t>
  </si>
  <si>
    <t>Description</t>
  </si>
  <si>
    <t>Low Estimate</t>
  </si>
  <si>
    <t>Region</t>
  </si>
  <si>
    <t>Colour</t>
  </si>
  <si>
    <t>Volume Label</t>
  </si>
  <si>
    <t>Packaging</t>
  </si>
  <si>
    <t>Quantity in Bottles</t>
  </si>
  <si>
    <t>Provenance</t>
  </si>
  <si>
    <t>In Bond</t>
  </si>
  <si>
    <t>High Estimate</t>
  </si>
  <si>
    <t>Taylor's</t>
  </si>
  <si>
    <t>Red</t>
  </si>
  <si>
    <t>75cl</t>
  </si>
  <si>
    <t>None</t>
  </si>
  <si>
    <t>N</t>
  </si>
  <si>
    <t>OWC</t>
  </si>
  <si>
    <t>Graham's</t>
  </si>
  <si>
    <t>150cl</t>
  </si>
  <si>
    <t>Y</t>
  </si>
  <si>
    <t>OCC</t>
  </si>
  <si>
    <t>Packed in 2x6</t>
  </si>
  <si>
    <t>NV</t>
  </si>
  <si>
    <t>Hine, Vintage Early Landed, Cognac</t>
  </si>
  <si>
    <t>Hine</t>
  </si>
  <si>
    <t>70cl</t>
  </si>
  <si>
    <t>Champagne</t>
  </si>
  <si>
    <t>White</t>
  </si>
  <si>
    <t>Bordeaux</t>
  </si>
  <si>
    <t>37.5cl</t>
  </si>
  <si>
    <t>Chateau Lafite Rothschild Premier Cru Classe, Pauillac</t>
  </si>
  <si>
    <t>Ducru-Beaucaillou 2eme Cru Classe, Saint-Julien</t>
  </si>
  <si>
    <t>Chateau Mouton Rothschild Premier Cru Classe, Pauillac</t>
  </si>
  <si>
    <t>Packed in 2x3</t>
  </si>
  <si>
    <t>Chateau Calon Segur 3eme Cru Classe, Saint-Estephe - In Bond</t>
  </si>
  <si>
    <t>Chateau Batailley 5eme Cru Classe, Pauillac - In Bond</t>
  </si>
  <si>
    <t>Burgundy</t>
  </si>
  <si>
    <t>Michele et Patrice Rion</t>
  </si>
  <si>
    <t>Rhone</t>
  </si>
  <si>
    <t>Clos des Papes</t>
  </si>
  <si>
    <t>Tuscany</t>
  </si>
  <si>
    <t>600cl</t>
  </si>
  <si>
    <t>Primary Item URL</t>
  </si>
  <si>
    <t>Chateau Latour Premier Cru Classe, Pauillac</t>
  </si>
  <si>
    <t>Dom Perignon</t>
  </si>
  <si>
    <t>Domaine Dujac</t>
  </si>
  <si>
    <t>Domaine Louis Jadot</t>
  </si>
  <si>
    <t>Bosquet des Papes</t>
  </si>
  <si>
    <t>Private collection, purchased directly from négociants in Switzerland and Bordeaux</t>
  </si>
  <si>
    <t>Rose</t>
  </si>
  <si>
    <t>Warre's, Vintage Port</t>
  </si>
  <si>
    <t>Remy Martin, Louis XIII, Grande Champagne Cognac</t>
  </si>
  <si>
    <t>Chateau Margaux Premier Cru Classe, Margaux</t>
  </si>
  <si>
    <t>Cos d'Estournel 2eme Cru Classe, Saint-Estephe</t>
  </si>
  <si>
    <t>Chateau Montrose 2eme Cru Classe, Saint-Estephe</t>
  </si>
  <si>
    <t>Warre's</t>
  </si>
  <si>
    <t>Fonseca</t>
  </si>
  <si>
    <t>Remy Martin</t>
  </si>
  <si>
    <t>Rollin Pere et Fils</t>
  </si>
  <si>
    <t>Antoine Jobard</t>
  </si>
  <si>
    <t>Domaine de la Vieille Julienne</t>
  </si>
  <si>
    <t>50cl</t>
  </si>
  <si>
    <t>Presentation Box</t>
  </si>
  <si>
    <t>Labels lightly soiled.</t>
  </si>
  <si>
    <t>Piedmont</t>
  </si>
  <si>
    <t>California</t>
  </si>
  <si>
    <t>South Australia</t>
  </si>
  <si>
    <t>Breede River Valley</t>
  </si>
  <si>
    <t>Les Forts de Latour, Pauillac</t>
  </si>
  <si>
    <t>Chateau Lynch-Bages 5eme Cru Classe, Pauillac</t>
  </si>
  <si>
    <t>Chateau Langoa Barton 3eme Cru Classe, Saint-Julien - In Bond</t>
  </si>
  <si>
    <t>Chateau Pavie Macquin Premier Grand Cru Classe B, Saint-Emilion Grand Cru - In Bond</t>
  </si>
  <si>
    <t>Chateau Charmail, Haut-Medoc - In Bond</t>
  </si>
  <si>
    <t>Maison Louis Jadot, Montrachet Grand Cru</t>
  </si>
  <si>
    <t>Maison Louis Jadot</t>
  </si>
  <si>
    <t>Maison Louis Jadot, Batard-Montrachet Grand Cru</t>
  </si>
  <si>
    <t>Bouchard Pere et Fils, Corton-Charlemagne Grand Cru</t>
  </si>
  <si>
    <t>Bouchard Pere et Fils</t>
  </si>
  <si>
    <t>Domaine des Heritiers Louis Jadot</t>
  </si>
  <si>
    <t>Anne Boisson, Meursault, Sous la Velle - In Bond</t>
  </si>
  <si>
    <t>Anne Boisson</t>
  </si>
  <si>
    <t>Etienne Sauzet</t>
  </si>
  <si>
    <t>Maison Louis Jadot, Echezeaux Grand Cru</t>
  </si>
  <si>
    <t>4 labels scuffed, 2 torn.</t>
  </si>
  <si>
    <t>Rollin Pere et Fils, Pernand-Vergelesses, Rouge (Magnums) - In Bond</t>
  </si>
  <si>
    <t>Paul Pillot, Bourgogne, Pinot Noir - In Bond</t>
  </si>
  <si>
    <t>Paul Pillot</t>
  </si>
  <si>
    <t>Domaine Humbert Freres, Gevrey-Chambertin Premier Cru, Poissenot - In Bond</t>
  </si>
  <si>
    <t>Domaine Humbert Freres</t>
  </si>
  <si>
    <t>Marchand-Tawse, Corton Grand Cru, Rouge - In Bond</t>
  </si>
  <si>
    <t>Domaine de l'Arlot, Nuits-Saint-Georges Premier Cru, Clos des Forets Saint-Georges - In Bond</t>
  </si>
  <si>
    <t>Domaine de l'Arlot</t>
  </si>
  <si>
    <t>OCC damaged.</t>
  </si>
  <si>
    <t>Michele et Patrice Rion, Nuits-Saint-Georges Premier Cru, Clos Saint-Marc - In Bond</t>
  </si>
  <si>
    <t>Bosquet des Papes, Chateauneuf-du-Pape, Chante le Merle Vieilles Vignes - In Bond</t>
  </si>
  <si>
    <t>Alain Jaume, Chateauneuf-du-Pape, Domaine Grand Veneur Vieilles Vignes - In Bond</t>
  </si>
  <si>
    <t>Alain Jaume</t>
  </si>
  <si>
    <t>Domaine de la Vieille Julienne, Chateauneuf-du-Pape, Les Hauts Lieux - In Bond</t>
  </si>
  <si>
    <t>Veneto</t>
  </si>
  <si>
    <t>Luciano Sandrone, Barolo, Vigne - In Bond</t>
  </si>
  <si>
    <t>Luciano Sandrone</t>
  </si>
  <si>
    <t>Petrolo</t>
  </si>
  <si>
    <t>Le Macchiole, Scrio, Toscana - In Bond</t>
  </si>
  <si>
    <t>Le Macchiole</t>
  </si>
  <si>
    <t>Petrolo, Galatrona, IGT - In Bond</t>
  </si>
  <si>
    <t>Capsules scuffed on neck.</t>
  </si>
  <si>
    <t>Aalto, Ribera del Duero DO - In Bond</t>
  </si>
  <si>
    <t>Aalto</t>
  </si>
  <si>
    <t>Mauro, Terreus Paraje de Cueva Baja, Castilla y Leon</t>
  </si>
  <si>
    <t>Mauro</t>
  </si>
  <si>
    <t>2004/2009 Mixed Lot of Mauro, Terreus Paraje de Cueva Baja, Castilla y Leon</t>
  </si>
  <si>
    <t>2004 Mauro, Terreus Paraje de Cueva Baja, Castilla y Leon 
Label scuffed. 
1x75cl 
2008 Mauro, Terreus Paraje de Cueva Baja, Castilla y Leon 
1x75cl 
2009 Mauro, Terreus Paraje de Cueva Baja, Castilla y Leon 
1x75cl 
Total 3x75cl</t>
  </si>
  <si>
    <t>Penfolds</t>
  </si>
  <si>
    <t>Two Hands</t>
  </si>
  <si>
    <t>Familia Zuccardi, Paraje Altamira Finca Piedra Infinita, Uco Valley</t>
  </si>
  <si>
    <t>Familia Zuccardi</t>
  </si>
  <si>
    <t>Label scuffed and torn.</t>
  </si>
  <si>
    <t>Ata Rangi, Pinot Noir, Martinborough - In Bond</t>
  </si>
  <si>
    <t>Ata Rangi</t>
  </si>
  <si>
    <t>Taylor's, Vintage Port - In Bond</t>
  </si>
  <si>
    <t>Fonseca, Vintage Port</t>
  </si>
  <si>
    <t>Graham's, Vintage Port</t>
  </si>
  <si>
    <t>1983</t>
  </si>
  <si>
    <t>1994</t>
  </si>
  <si>
    <t>1982</t>
  </si>
  <si>
    <t>2002</t>
  </si>
  <si>
    <t>2012</t>
  </si>
  <si>
    <t>2015</t>
  </si>
  <si>
    <t>2019</t>
  </si>
  <si>
    <t>1986</t>
  </si>
  <si>
    <t>1989</t>
  </si>
  <si>
    <t>1995</t>
  </si>
  <si>
    <t>2005</t>
  </si>
  <si>
    <t>2010</t>
  </si>
  <si>
    <t>2014</t>
  </si>
  <si>
    <t>2020</t>
  </si>
  <si>
    <t>1985</t>
  </si>
  <si>
    <t>1988</t>
  </si>
  <si>
    <t>1996</t>
  </si>
  <si>
    <t>1998</t>
  </si>
  <si>
    <t>2000</t>
  </si>
  <si>
    <t>2004</t>
  </si>
  <si>
    <t>2007</t>
  </si>
  <si>
    <t>2009</t>
  </si>
  <si>
    <t>2013</t>
  </si>
  <si>
    <t>2017</t>
  </si>
  <si>
    <t>2018</t>
  </si>
  <si>
    <t>1999</t>
  </si>
  <si>
    <t>2011</t>
  </si>
  <si>
    <t>2016</t>
  </si>
  <si>
    <t>1992</t>
  </si>
  <si>
    <t>2021</t>
  </si>
  <si>
    <t>2006</t>
  </si>
  <si>
    <t>2008</t>
  </si>
  <si>
    <t>2022</t>
  </si>
  <si>
    <t>1997</t>
  </si>
  <si>
    <t>2003</t>
  </si>
  <si>
    <t>2001</t>
  </si>
  <si>
    <t>1966</t>
  </si>
  <si>
    <t>1975</t>
  </si>
  <si>
    <t>1977</t>
  </si>
  <si>
    <t>1943</t>
  </si>
  <si>
    <t>Loire Valley</t>
  </si>
  <si>
    <t>Languedoc</t>
  </si>
  <si>
    <t>Provence</t>
  </si>
  <si>
    <t>Rioja</t>
  </si>
  <si>
    <t>Castilla y Leon</t>
  </si>
  <si>
    <t>Nelson</t>
  </si>
  <si>
    <t>Hawke's Bay</t>
  </si>
  <si>
    <t>Marlborough</t>
  </si>
  <si>
    <t>Martinborough</t>
  </si>
  <si>
    <t>Central Otago</t>
  </si>
  <si>
    <t>Kumeu</t>
  </si>
  <si>
    <t>Cachapoal Valley</t>
  </si>
  <si>
    <t>Casablanca Valley</t>
  </si>
  <si>
    <t>Mendoza</t>
  </si>
  <si>
    <t>Mosel</t>
  </si>
  <si>
    <t>Port</t>
  </si>
  <si>
    <t>Cognac</t>
  </si>
  <si>
    <t>Armagnac</t>
  </si>
  <si>
    <t>Louis Roederer</t>
  </si>
  <si>
    <t>Bollinger</t>
  </si>
  <si>
    <t>Nyetimber</t>
  </si>
  <si>
    <t>DRC</t>
  </si>
  <si>
    <t>Domaine Berthaut-Gerbet</t>
  </si>
  <si>
    <t>Philippe Leclerc</t>
  </si>
  <si>
    <t>Alain Voegeli</t>
  </si>
  <si>
    <t>Thibault Liger-Belair</t>
  </si>
  <si>
    <t>Gerard Mugneret</t>
  </si>
  <si>
    <t>Domaine Meo Camuzet</t>
  </si>
  <si>
    <t>Domaine Henri Gouges</t>
  </si>
  <si>
    <t>Dubreuil-Fontaine</t>
  </si>
  <si>
    <t>Marchand-Tawse</t>
  </si>
  <si>
    <t>Chapelle de Blagny</t>
  </si>
  <si>
    <t>Olivier Leflaive</t>
  </si>
  <si>
    <t>Domaine Vincent Ledy</t>
  </si>
  <si>
    <t>Domaine Louis Latour</t>
  </si>
  <si>
    <t>Domaine du Duc de Magenta (Louis Jadot)</t>
  </si>
  <si>
    <t>Chateau du Puligny</t>
  </si>
  <si>
    <t>Maison Roche de Bellene</t>
  </si>
  <si>
    <t>Matrot</t>
  </si>
  <si>
    <t>Domaine Coche Bizouard</t>
  </si>
  <si>
    <t>Chateau de Meursault</t>
  </si>
  <si>
    <t>Chateau de la Maltroye</t>
  </si>
  <si>
    <t>Domaine Darviot Perrin</t>
  </si>
  <si>
    <t>Patrick Javillier</t>
  </si>
  <si>
    <t>Guffens Heynen</t>
  </si>
  <si>
    <t>Guillemot Michel</t>
  </si>
  <si>
    <t>Marc Colin et Fils</t>
  </si>
  <si>
    <t>Nicolas Potel</t>
  </si>
  <si>
    <t>Joseph Faiveley</t>
  </si>
  <si>
    <t>Seguin Manuel</t>
  </si>
  <si>
    <t>Verget</t>
  </si>
  <si>
    <t>Domaine Ninot</t>
  </si>
  <si>
    <t>Chateau Fuisse</t>
  </si>
  <si>
    <t>Herve Azo</t>
  </si>
  <si>
    <t>Armand Heitz</t>
  </si>
  <si>
    <t>Domaine de Clos Naudin (Foreau)</t>
  </si>
  <si>
    <t>Alphonse Mellot</t>
  </si>
  <si>
    <t>Domaine de la Chapelle</t>
  </si>
  <si>
    <t>Chateau de Beaucastel</t>
  </si>
  <si>
    <t>Domaine de la Charbonniere</t>
  </si>
  <si>
    <t>Couroulu</t>
  </si>
  <si>
    <t>Domaine Saint-Damien</t>
  </si>
  <si>
    <t>Chateau Puech-Haut</t>
  </si>
  <si>
    <t>Ott (Romassan)</t>
  </si>
  <si>
    <t>Ott (Clos Mireille)</t>
  </si>
  <si>
    <t>Chateau d'Esclans</t>
  </si>
  <si>
    <t>La Tour Melas</t>
  </si>
  <si>
    <t>Vassaltis</t>
  </si>
  <si>
    <t>Tenuta Sette Cieli</t>
  </si>
  <si>
    <t>Corte Sant Alda</t>
  </si>
  <si>
    <t>CVNE</t>
  </si>
  <si>
    <t>Ondarre</t>
  </si>
  <si>
    <t>The Wine Society (CVNE)</t>
  </si>
  <si>
    <t>La Rioja Alta</t>
  </si>
  <si>
    <t>R. Lopez de Heredia</t>
  </si>
  <si>
    <t>Darien</t>
  </si>
  <si>
    <t>Marques de Murrieta</t>
  </si>
  <si>
    <t>Ismael Gozalo</t>
  </si>
  <si>
    <t>Raul Perez</t>
  </si>
  <si>
    <t>Bodegas Castano</t>
  </si>
  <si>
    <t>Raul Perez (Vizcaina)</t>
  </si>
  <si>
    <t>Classic McLaren</t>
  </si>
  <si>
    <t>Yalumba</t>
  </si>
  <si>
    <t>Mitolo</t>
  </si>
  <si>
    <t>Rolf Binder</t>
  </si>
  <si>
    <t>d'Arenberg</t>
  </si>
  <si>
    <t>Merricks Creek</t>
  </si>
  <si>
    <t>Abel</t>
  </si>
  <si>
    <t>Tapanappa</t>
  </si>
  <si>
    <t>Forman</t>
  </si>
  <si>
    <t>The Wine Society</t>
  </si>
  <si>
    <t>Duckhorn Vineyards</t>
  </si>
  <si>
    <t>Shafer</t>
  </si>
  <si>
    <t>Seven Hills</t>
  </si>
  <si>
    <t>Ridge</t>
  </si>
  <si>
    <t>Kongsgaard</t>
  </si>
  <si>
    <t>Joseph Phelps</t>
  </si>
  <si>
    <t>Craggy Range</t>
  </si>
  <si>
    <t>Dog Point Vineyard</t>
  </si>
  <si>
    <t>Villa Maria</t>
  </si>
  <si>
    <t>Felton Road</t>
  </si>
  <si>
    <t>Akitu</t>
  </si>
  <si>
    <t>Wild Irishman</t>
  </si>
  <si>
    <t>Kumeu River</t>
  </si>
  <si>
    <t>Alvi's Drift</t>
  </si>
  <si>
    <t>Concha Y Toro</t>
  </si>
  <si>
    <t>Cono Sur</t>
  </si>
  <si>
    <t>Gouguenheim</t>
  </si>
  <si>
    <t>Von Schubert</t>
  </si>
  <si>
    <t>Weingut Vollenweider</t>
  </si>
  <si>
    <t>von Hovel</t>
  </si>
  <si>
    <t>Gould Campbell</t>
  </si>
  <si>
    <t>Krohn</t>
  </si>
  <si>
    <t>Veuve J. Goudoulin</t>
  </si>
  <si>
    <t>Previously owned by a winner of the Blue Marlin World Cup. As an International Angling Champion and avid wine collector, he was sponsored by Bollinger in the 1990s and had the prestigious opportunity to purchase most of his wines directly from the respective houses.</t>
  </si>
  <si>
    <t>Previously stored in a fine temperature-controlled cellar since release.</t>
  </si>
  <si>
    <t>Previously stored in a fine Yorkshire cellar since release</t>
  </si>
  <si>
    <t>Originally purchased and stored through Berry Bros. &amp; Rudd until removed from their storage in 2022 and stored in a private Hampshire cellar since.</t>
  </si>
  <si>
    <t>These wines are from part of a private collection and owned since first arrival into the UK.</t>
  </si>
  <si>
    <t>Label and foil slightly scuffed.</t>
  </si>
  <si>
    <t/>
  </si>
  <si>
    <t>Good colour and 1.5cm reverse ullage, labels badly soiled and damaged, 2 with remnants of tissue paper stuck on.</t>
  </si>
  <si>
    <t>Good colour, all 1.5cm inverted ullage, labels badly soiled and damaged.</t>
  </si>
  <si>
    <t>Good colour, all 1.5cm inverted ullage, labels soiled and damaged.</t>
  </si>
  <si>
    <t>1995 Dom Perignon 
1x75cl 
2004 Dom Perignon 
1x75cl 
Total 2x75cl</t>
  </si>
  <si>
    <t>Known to be 1980s bottling.
Good colour and reverse ullage, labels badly soiled and damaged, 8 detached, 2 missing.</t>
  </si>
  <si>
    <t>Known to be 1980s bottling.
Good colour and 1.5cm reverse ullage, labels badly damaged, 3 missing.</t>
  </si>
  <si>
    <t>Known to be 1980s bottling.
Good colour, all 1.5cm inverted ullage, labels badly soiled and damaged.</t>
  </si>
  <si>
    <t xml:space="preserve">2006 Louis Roederer, Vintage Brut 
2x75cl 
NV Laurent Perrier, Cuvee Rose Brut 
3x75cl 
Total 5x75cl </t>
  </si>
  <si>
    <t>NV Nyetimber '6 May 2023' Coronation Classic Cuvee, England 
5x75cl
NV Nyetimber Classic Cuvee, England 
5x75cl 
Total 10x75cl</t>
  </si>
  <si>
    <t xml:space="preserve">Levels 1 VTS, 2 TS, 1 HS, rest BN or better, labels very slightly soiled. </t>
  </si>
  <si>
    <t xml:space="preserve">Levels 2 HS, 3 VTS, rest BN or better, 1 capsule creased on neck, 1 slightly torn on neck. </t>
  </si>
  <si>
    <t xml:space="preserve">10 labels very slightly stained, 4 capsules very slightly torn on edge of neck. </t>
  </si>
  <si>
    <t xml:space="preserve">5 labels scuffed and nicked. </t>
  </si>
  <si>
    <t xml:space="preserve">4 labels scuffed. </t>
  </si>
  <si>
    <t xml:space="preserve">5 label scuffed. </t>
  </si>
  <si>
    <t>2000 Chateau Haut-Marbuzet, Saint-Estephe 
1x75cl 
2005 Chateau Haut-Marbuzet, Saint-Estephe 
1x75cl 
2011 Chateau Haut-Marbuzet, Saint-Estephe 
Label soiled and creased. 
1x75cl 
Total 3x75cl</t>
  </si>
  <si>
    <t>Levels 1 TS.</t>
  </si>
  <si>
    <t>Levels all BN or better, 6 capsules slightly worn along base by case dividers, labels worn and 1 torn by case dividers, all labels soiled and fading, ex-OWC.</t>
  </si>
  <si>
    <t>Labels soiled, torn, and scuffed, ex-OWC.</t>
  </si>
  <si>
    <t>Labels slightly wrinkled, 2 lightly soiled, bottles tissue-wrapped, ex-OWC.</t>
  </si>
  <si>
    <t>4 labels lightly soiled, bottles tissue wrapped, ex-OWC</t>
  </si>
  <si>
    <t>Labels damp-soiled, damaged and torn, 1 peeling, all with remnants of tissue stuck on, ex-OWC.</t>
  </si>
  <si>
    <t>Signs of a small previous leakage at the rear of the bottle. Please do contact the department for further photos</t>
  </si>
  <si>
    <t>Level TS, label lightly soiled.</t>
  </si>
  <si>
    <t>5 labels soiled and damp-stained.</t>
  </si>
  <si>
    <t xml:space="preserve">5 labels scuffed. </t>
  </si>
  <si>
    <t xml:space="preserve">3 labels slightly nicked. </t>
  </si>
  <si>
    <t>OWC lid damaged. 
Packed in 2x6</t>
  </si>
  <si>
    <t>1 label nicked.</t>
  </si>
  <si>
    <t>5 labels nicked.</t>
  </si>
  <si>
    <t xml:space="preserve">3 labels nicked </t>
  </si>
  <si>
    <t xml:space="preserve">1 label nicked </t>
  </si>
  <si>
    <t>Labels soiled, damaged and peeling, 1 displaced and off-centre, 2 missing, ex-OWC.</t>
  </si>
  <si>
    <t>5 labels lightly blemished.</t>
  </si>
  <si>
    <t>Labels soiled, scuffed and worn at bottom edge of label by case dividers, ex-OWC.</t>
  </si>
  <si>
    <t>Labels soiled, worn and slightly scuffed along bottom edge of label by case dividers, ex-OWC.</t>
  </si>
  <si>
    <t xml:space="preserve">3 labels nicked. </t>
  </si>
  <si>
    <t>Levels all BN or better, 5 capsules worn along base by case dividers, 1 nicked at base, labels soiled and damaged, ex-OWC.</t>
  </si>
  <si>
    <t xml:space="preserve">2 labels slightly scuffed, 1 nicked. </t>
  </si>
  <si>
    <t xml:space="preserve">7 label scuffed and nicked. </t>
  </si>
  <si>
    <t xml:space="preserve">3 labels scuffed. </t>
  </si>
  <si>
    <t>Levels 1 VTS, 1 TS, rest BN or better, labels soiled, 4 torn, 1 capsule nicked along base, ex-OWC.</t>
  </si>
  <si>
    <t xml:space="preserve">7 labels scuffed. </t>
  </si>
  <si>
    <t xml:space="preserve">1998 Clos Fourtet Premier Grand Cru Classe B, Saint-Emilion Grand Cru 
1 capsule creased at neck. 
3x75cl 
1998 Chateau Beau-Sejour Becot Premier Grand Cru Classe B, Saint-Emilion Grand Cru 
3x75cl 
Total 6x75cl 
Labels lightly soiled and scuffed. </t>
  </si>
  <si>
    <t xml:space="preserve">4 labels slightly nicked and scuffed. </t>
  </si>
  <si>
    <t xml:space="preserve">1 label torn. </t>
  </si>
  <si>
    <t xml:space="preserve">1 label nicked. </t>
  </si>
  <si>
    <t>Labels badly soiled and damaged, ex-OWC.</t>
  </si>
  <si>
    <t xml:space="preserve">Labels scuffed. </t>
  </si>
  <si>
    <t xml:space="preserve">1996 Chateau Rauzan-Segla 2eme Cru Classe, Margaux 
1x75cl 
2010 Villa des Quatre Soeurs, Margaux 
2x75cl 
2012 Chateau Malartic Lagraviere, Pessac-Leognan Grand Cru Classe, Rouge 
1x75cl 
2016 Pagodes de Cos, Saint-Estephe 
2x75cl 
Total 6x75cl </t>
  </si>
  <si>
    <t>1996 Chateau Potensac, Medoc 
1x75cl 
1997 Chateau Labegorce Zede, Margaux 
3x75cl 
2000 Chateau La Pointe, Pomerol 
5x75cl 
2000 Chateau Haut-Bergey, Rouge, Pessac-Leognan 
2x75cl 
Total 11x75cl</t>
  </si>
  <si>
    <t xml:space="preserve">Label lightly soiled. </t>
  </si>
  <si>
    <t xml:space="preserve">2 labels nicked. </t>
  </si>
  <si>
    <t>1 label torn.</t>
  </si>
  <si>
    <t>Level 1x2.5cm</t>
  </si>
  <si>
    <t>2 labels lightly soiled.</t>
  </si>
  <si>
    <t>OCC water-damaged</t>
  </si>
  <si>
    <t xml:space="preserve">Labels slightly stained </t>
  </si>
  <si>
    <t>2002 Marc Roy, Gevrey-Chambertin, Vieilles Vignes 
1x75cl 
2009 Bachelet-Monnot, Puligny-Montrachet 
2x75cl 
2016 Guffens Heynen, Macon, Pierreclos Tri Chavigne 
3x75cl 
2018 Maison Louis Jadot, Chassagne-Montrachet Premier Cru, Morgeot Blanc 
1x75cl 
2019 Domaine Coillot, Marsannay, Les Grasses Tetes 
1x75cl 
2020 Domaine Gerard Thomas, Puligny-Montrachet Premier Cru, La Garenne 
2x75cl 
2020 Feuillat-Juillot, Montagny Premier Cru, Grappes Or 
1x75cl 
Total 11x75cl</t>
  </si>
  <si>
    <t xml:space="preserve">Labels nicked </t>
  </si>
  <si>
    <t xml:space="preserve">1 label nicked, slight colour variation.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 </t>
  </si>
  <si>
    <t>2 labels torn.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</si>
  <si>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 labels scuffed, 1 torn.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</si>
  <si>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 xml:space="preserve">Labels slightly nicked </t>
  </si>
  <si>
    <t xml:space="preserve">1 label nicked, 1 label scuffed </t>
  </si>
  <si>
    <t xml:space="preserve">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
</t>
  </si>
  <si>
    <t xml:space="preserve">1 label torn, 3 scuffed. </t>
  </si>
  <si>
    <t xml:space="preserve">Labels slightly scuffed, colour variation. </t>
  </si>
  <si>
    <t>Colour variation.</t>
  </si>
  <si>
    <t xml:space="preserve">1 label scuffed. </t>
  </si>
  <si>
    <t xml:space="preserve">Labels lightly soiled, 2 scuffed. </t>
  </si>
  <si>
    <t xml:space="preserve">Labels nicked. </t>
  </si>
  <si>
    <t xml:space="preserve">Labels slightly scuffed </t>
  </si>
  <si>
    <t xml:space="preserve">Labels scuffed </t>
  </si>
  <si>
    <t xml:space="preserve">2 labels lightly soiled, 1 scuffed, 2 nicked. </t>
  </si>
  <si>
    <t xml:space="preserve">Labels lightly soiled, 4 scuffed, 1 nicked. </t>
  </si>
  <si>
    <t xml:space="preserve">Labels slightly scuffed. </t>
  </si>
  <si>
    <t xml:space="preserve">Slight colour variation. </t>
  </si>
  <si>
    <t xml:space="preserve">Labels scuffed and nicked. </t>
  </si>
  <si>
    <t>1 showing signs of slight seepage.</t>
  </si>
  <si>
    <t xml:space="preserve">Labels lightly scuffed. </t>
  </si>
  <si>
    <t xml:space="preserve">1 neck label torn. </t>
  </si>
  <si>
    <t xml:space="preserve">Labels lightly soiled, 3 scuffed. </t>
  </si>
  <si>
    <t xml:space="preserve">2 labels nicked </t>
  </si>
  <si>
    <t>3 labels scuffed.</t>
  </si>
  <si>
    <t xml:space="preserve">Labels scuffed, 1 torn. </t>
  </si>
  <si>
    <t>Labels slightly scuffed and nicked.</t>
  </si>
  <si>
    <t xml:space="preserve">2 labels lightly scuffed </t>
  </si>
  <si>
    <t xml:space="preserve"> 4 labels lightly scuffed </t>
  </si>
  <si>
    <t>Packed in 2x6 
1 label soiled.</t>
  </si>
  <si>
    <t xml:space="preserve">1 label marked. </t>
  </si>
  <si>
    <t xml:space="preserve">Labels nicked and torn. </t>
  </si>
  <si>
    <t xml:space="preserve">2020 Raul Perez (Vizcaina), Bierzo, Rapolao Lomas de Valtuille 
Label nicked. 
1x75cl 
2020 Raul Perez (Vizcaina), Bierzo, La Vitoriana Lomas de Valtuille 
1x75cl 
2020 Raul Perez (Vizcaina), Bierzo, Gundinas Lomas de Valtuille 
2x75cl 
Total 4x75cl </t>
  </si>
  <si>
    <t>1996 Domaine Chante Cigale, Chateauneuf-du-Pape, Rouge 
1x75cl 
2001 Domaine Belle, Hermitage 
3x75cl 
2002 Aguilera Uvaguilera, Palomero, Ribera del Duero DO 
1x75cl 
2005 Clos de l'Oratoire, Chateauneuf-du-Pape 
1x75cl 
Total 6x75cl 
Labels scuffed.</t>
  </si>
  <si>
    <t xml:space="preserve">1 label lightly stained, 2 labels slightly scuffed. </t>
  </si>
  <si>
    <t xml:space="preserve">3 labels slightly scuffed. </t>
  </si>
  <si>
    <t xml:space="preserve">1 label slightly scuffed. </t>
  </si>
  <si>
    <t xml:space="preserve">2 Labels slightly scuffed </t>
  </si>
  <si>
    <t xml:space="preserve">3 labels lightly stained, 2 nicked, 1 scuffed. </t>
  </si>
  <si>
    <t xml:space="preserve">Labels slightly nicked. </t>
  </si>
  <si>
    <t xml:space="preserve">5 labels slightly scuffed. </t>
  </si>
  <si>
    <t>2001 d'Arenberg, The Dead Arm Shiraz, McLaren Vale 
2x75cl 
2009 d'Arenberg, The Dead Arm Shiraz, McLaren Vale 
6x75cl 
Total 8x75cl 
2 labels scuffed.</t>
  </si>
  <si>
    <t>1995 Charles Melton, Nine Popes, Barossa Valley 
1x75cl 
1996 Torbreck, The Steading, Barossa Valley 
2x75cl 
1997 St Hallett, Old Block Shiraz, Barossa Valley 
3x75cl 
2005 Soul Growers, Shiraz Grenache Mourvedre, Barossa Valley 
6x75cl 
Total 12x75cl</t>
  </si>
  <si>
    <t>Some labels peeling at edges and slightly nicked.</t>
  </si>
  <si>
    <t xml:space="preserve">Labels scuffed and lightly soiled. </t>
  </si>
  <si>
    <t xml:space="preserve">Made for the Wine Society by John Williams of Frog's Leap Winery 
Labels lightly scuffed. </t>
  </si>
  <si>
    <t xml:space="preserve">4 labels nicked. </t>
  </si>
  <si>
    <t xml:space="preserve">2003 Seven Hills, Merlot, Walla Walla Valley 
2x75cl 
2004 Seven Hills, Cabernet Sauvignon, Walla Walla Valley 
2x75cl 
Total 4x75cl 
2 labels scuffed. </t>
  </si>
  <si>
    <t>1997 Ridge, Lytton Springs, Dry Creek Valley 
1x75cl 
2000 Ridge, Geyserville, Alexander Valley 
2x75cl 
2000 Ridge, Lytton Springs, Dry Creek Valley 
2x75cl 
Total 5x75cl</t>
  </si>
  <si>
    <t>Labels scuffed, 2 torn.</t>
  </si>
  <si>
    <t>Labels slightly undulating.</t>
  </si>
  <si>
    <t xml:space="preserve">2 labels scuffed. </t>
  </si>
  <si>
    <t xml:space="preserve">4 labels nicked.  </t>
  </si>
  <si>
    <t xml:space="preserve">1 label soiled, 2 scuffed, 2 nicked. </t>
  </si>
  <si>
    <t xml:space="preserve">1 label nicked, 1 lightly soiled. </t>
  </si>
  <si>
    <t>2012 Judge Rock, Pinot Noir, Central Otago 
4x75cl 
2008 Archangel, Pinot Noir, Central Otago 
6x75cl 
Total 10x75cl 
Labels slightly scuffed.</t>
  </si>
  <si>
    <t xml:space="preserve">2008 Kumeu River, Mates Vineyard Chardonnay, Kumeu 
7x75cl 
2009 Kumeu River, Mates Vineyard Chardonnay, Kumeu 
5x75cl 
Total 12x75cl 
Labels slightly nicked and scuffed. </t>
  </si>
  <si>
    <t xml:space="preserve">2009 Kumeu River, Hunting Hill Chardonnay, Kumeu 
5x75cl 
2012 Kumeu River, Hunting Hill Chardonnay, Kumeu 
3x75cl 
Total 8x75cl 
Labels soiled, 3 nicked. </t>
  </si>
  <si>
    <t>2004 Concha Y Toro, Terrunyo Carmenere Block 27, Cachapoal Valley 
6x75cl 
2005 Concha Y Toro, Terrunyo Carmenere Block 27, Cachapoal Valley 
5x75cl 
Total 11x75cl 
Labels slightly scuffed and torn.</t>
  </si>
  <si>
    <t>OCC damaged.
Packed in 2x6</t>
  </si>
  <si>
    <t>5 labels soiled.</t>
  </si>
  <si>
    <t>Packed individually. 
Labels lightly soiled. 
The Chateau says 'Small pre-phylloxeric plot planted in 1896 in one of the most beautiful soils of the Sauternes appellation. 1996 marks the beginning of a series of exceptional centenarian cuvées. Despite an exuberant quantity of sugar (between 450 to 500g of sugar per liter before fermentation), the result is surprising freshness, precision and balance. A wide aromatic palette and an endless length. Only the greatest vintages offer us a few bottles of this truly exceptional wine.'</t>
  </si>
  <si>
    <t>Packed individually. 
Labels very lightly soiled, 1 creased at edge. 
The Chateau says 'Small pre-phylloxeric plot planted in 1896 in one of the most beautiful soils of the Sauternes appellation. 1996 marks the beginning of a series of exceptional centenarian cuvées. Despite an exuberant quantity of sugar (between 450 to 500g of sugar per liter before fermentation), the result is surprising freshness, precision and balance. A wide aromatic palette and an endless length. Only the greatest vintages offer us a few bottles of this truly exceptional wine.'</t>
  </si>
  <si>
    <t>1988 Chateau Rieussec Premier Cru Classe, Sauternes 
Presentation box 
Label soiled 
1x75cl 
2000 Chateau de Fargues, Sauternes 
Level BN, slight sign of old seepage at capsule neck, ex-presentation box 
1x75cl 
Total 2x75cl</t>
  </si>
  <si>
    <t>Levels 2 TS, labels stained and capsules damaged.</t>
  </si>
  <si>
    <t>Labels lightly bin-soiled, neck strip torn, capsules showing signs of old seepage.</t>
  </si>
  <si>
    <t xml:space="preserve">Levels 1 HS, rest BN or better, labels slightly stained, 4 detached, capsules showing signs of corrosion, 1 cork exposed. </t>
  </si>
  <si>
    <t>Levels 1 HS, 1 VTS, rest BN or better, labels slightly stained, 2 torn, all detached, capsules showing signs of corrosion, corks not exposed.</t>
  </si>
  <si>
    <t>Labels soiled, damp-stained and torn, 7 capsules showing signs of corrosion, cork not exposed, 1 capsule with 1.5cm tear, cork slightly exposed, 4 with cardboard remnants stuck on, ex-OWC.</t>
  </si>
  <si>
    <t>6 capsules showing signs of corrosion, corks not exposed, labels soiled and badly damaged, ex-OWC.</t>
  </si>
  <si>
    <t>11 IN, 1 HS, capsule slightly expanded, signs of erosion and heavy seepage.</t>
  </si>
  <si>
    <t>Labels soiled, scuffed and torn, ex-OWC.</t>
  </si>
  <si>
    <t>Labels soiled, scuffed and torn, all with remnants cardboard stuck on, ex-OWC.</t>
  </si>
  <si>
    <t>Labels soiled and scuffed, 2 peeling slightly from right edge of label, ex-OWC.</t>
  </si>
  <si>
    <t>Labels soiled and scuffed, 2 torn, 2 peeling slightly from edge of label, ex-OWC.</t>
  </si>
  <si>
    <t>4 labels nicked.</t>
  </si>
  <si>
    <t>Offered in the display box in perfect condition.</t>
  </si>
  <si>
    <t>Landed 1987, bottled 2000, John Harvey &amp; Sons, Bristol. 
3 label soiled and torn.</t>
  </si>
  <si>
    <t>Louis Roederer, Cristal</t>
  </si>
  <si>
    <t>Bollinger, La Grande Annee</t>
  </si>
  <si>
    <t>1995/2004 Dom Perignon</t>
  </si>
  <si>
    <t>Bollinger, La Grande Annee Rose</t>
  </si>
  <si>
    <t>Bollinger, PN VZ15, Champagne</t>
  </si>
  <si>
    <t>Bollinger, PN VZ19, Champagne</t>
  </si>
  <si>
    <t>Bollinger, Special Cuvee</t>
  </si>
  <si>
    <t>Bollinger, Special Cuvee 007</t>
  </si>
  <si>
    <t>Mixed Lot of Vintage Champagne &amp; Non-Vintage Rose Champagne</t>
  </si>
  <si>
    <t>Nyetimber, Classic Cuvee, England</t>
  </si>
  <si>
    <t>Chateau Phelan Segur, Saint-Estephe</t>
  </si>
  <si>
    <t>Chateau Tronquoy de Lalande, St Estephe</t>
  </si>
  <si>
    <t>Chateau Lafon-Rochet 4eme Cru Classe, Saint-Estephe - In Bond</t>
  </si>
  <si>
    <t>2000/2011 Mixed Lot of Chateau Haut-Marbuzet, Saint-Estephe</t>
  </si>
  <si>
    <t>Pichon Longueville Comtesse Lalande 2eme Cru Classe, Pauillac</t>
  </si>
  <si>
    <t>Les Tourelles de Longueville, Pauillac</t>
  </si>
  <si>
    <t>Carruades de Lafite, Pauillac</t>
  </si>
  <si>
    <t>Chateau d'Armailhac 5eme Cru Classe, Pauillac (Imperial)</t>
  </si>
  <si>
    <t>Les Forts de Latour (Imperial)</t>
  </si>
  <si>
    <t>Chateau Haut-Bages Averous, Pauillac</t>
  </si>
  <si>
    <t>Reserve de la Comtesse, Pauillac</t>
  </si>
  <si>
    <t>Chateau Batailley 5eme Cru Classe, Pauillac</t>
  </si>
  <si>
    <t>Chateau Pontet-Canet 5eme Cru Classe, Pauillac</t>
  </si>
  <si>
    <t>Chateau Duhart-Milon 4eme Cru Classe, Pauillac</t>
  </si>
  <si>
    <t>Chateau Pichon Longueville Comtesse de Lalande 2eme Cru Classe, Pauillac - In Bond</t>
  </si>
  <si>
    <t>Chateau d'Armailhac 5eme Cru Classe, Pauillac - In Bond</t>
  </si>
  <si>
    <t>Chateau Grand-Puy-Lacoste 5eme Cru Classe, Pauillac - In Bond</t>
  </si>
  <si>
    <t>Chateau Leoville Barton 2eme Cru Classe, Saint-Julien</t>
  </si>
  <si>
    <t>Chateau Beychevelle 4eme Cru Classe, Saint-Julien</t>
  </si>
  <si>
    <t>Chateau Langoa Barton 3eme Cru Classe, Saint-Julien</t>
  </si>
  <si>
    <t>Chateau Lagrange 3eme Cru Classe, Saint-Julien</t>
  </si>
  <si>
    <t>Chateau Saint-Pierre 4eme Cru Classe, Saint-Julien</t>
  </si>
  <si>
    <t>Chateau Gloria, Saint-Julien</t>
  </si>
  <si>
    <t>Chateau Leoville Poyferre 2eme Cru Classe, Saint-Julien - In Bond</t>
  </si>
  <si>
    <t>Chateau Lalande-Borie, Saint-Julien</t>
  </si>
  <si>
    <t>Chateau Leoville Barton 2eme Cru Classe, Saint-Julien - In Bond</t>
  </si>
  <si>
    <t>Chateau Palmer 3eme Cru Classe, Margaux</t>
  </si>
  <si>
    <t>Chateau Kirwan 3eme Cru Classe, Margaux</t>
  </si>
  <si>
    <t>Segla, Margaux</t>
  </si>
  <si>
    <t>Villa des Quatre Soeurs, Margaux</t>
  </si>
  <si>
    <t>Chateau d'Issan 3eme Cru Classe, Margaux - In Bond</t>
  </si>
  <si>
    <t>Chateau Siran, Margaux - In Bond</t>
  </si>
  <si>
    <t>Chateau Siran, Margaux (Halves) - In Bond</t>
  </si>
  <si>
    <t>Chateau Pape Clement Cru Classe, Pessac-Leognan</t>
  </si>
  <si>
    <t>Les Hauts de Smith Rouge, Pessac-Leognan</t>
  </si>
  <si>
    <t>Chateau Haut-Brion Premier Cru Classe, Pessac-Leognan (Imperial) - In Bond</t>
  </si>
  <si>
    <t>Chateau Malartic Lagraviere, Pessac-Leognan Grand Cru Classe, Rouge</t>
  </si>
  <si>
    <t>Chateau Pavie Premier Grand Cru Classe A, Saint-Emilion Grand Cru</t>
  </si>
  <si>
    <t>Chateau Beau-Sejour Becot Premier Grand Cru Classe B, Saint-Emilion Grand Cru</t>
  </si>
  <si>
    <t>Mixed Lot of Clos Fourtet and Chateau Beau-Sejour Becot, Grand Cru Classe B, Saint-Emilion Grand Cru</t>
  </si>
  <si>
    <t>Chateau Monbousquet Grand Cru Classe, Saint-Emilion Grand Cru</t>
  </si>
  <si>
    <t>Chateau Troplong Mondot Premier Grand Cru Classe B, Saint-Emilion Grand Cru</t>
  </si>
  <si>
    <t>Chateau Pavie Macquin Premier Grand Cru Classe B, Saint-Emilion Grand Cru</t>
  </si>
  <si>
    <t>Chateau Laforge, Saint-Emilion Grand Cru</t>
  </si>
  <si>
    <t>Chateau Les Gravieres, Saint-Emilion</t>
  </si>
  <si>
    <t>Chateau Cheval Blanc Premier Grand Cru Classe A, Saint-Emilion Grand Cru (Imperial) - In Bond</t>
  </si>
  <si>
    <t>Chateau Rol Valentin, Saint-Emilion Grand Cru - In Bond</t>
  </si>
  <si>
    <t>Chateau Belair-Monange Premier Grand Cru Classe B, Saint-Emilion Grand Cru - In Bond</t>
  </si>
  <si>
    <t>Chateau Belair-Monange Premier Grand Cru Classe B, Saint-Emilion Grand Cru (Magnums) - In Bond</t>
  </si>
  <si>
    <t>Chateau La Grande Clotte, Lussac-Saint-Emilion - In Bond</t>
  </si>
  <si>
    <t>Clos La Madeleine Grand Cru Classe, Saint-Emilion Grand Cru - In Bond</t>
  </si>
  <si>
    <t>Clos du Clocher, Pomerol</t>
  </si>
  <si>
    <t>The Wine Society, The Society's Exhibition, Pomerol</t>
  </si>
  <si>
    <t>Chateau Tellus, Pomerol - In Bond</t>
  </si>
  <si>
    <t>Chateau Lagrange, Pomerol</t>
  </si>
  <si>
    <t>Clos du Clocher, Pomerol - In Bond</t>
  </si>
  <si>
    <t>Chateau La Lagune 3eme Cru Classe, Haut-Medoc (Magnums) - In Bond</t>
  </si>
  <si>
    <t>Chateau Sociando-Mallet, Haut-Medoc - In Bond</t>
  </si>
  <si>
    <t>Chateau Cantemerle 5eme Cru Classe, Haut-Medoc</t>
  </si>
  <si>
    <t>Chateau La Lagune 3eme Cru Classe, Haut-Medoc - In Bond</t>
  </si>
  <si>
    <t>Chateau Fourcas Dupre, Listrac-Medoc - In Bond</t>
  </si>
  <si>
    <t>Chateau Montlandrie, Castillon-Cotes de Bordeaux</t>
  </si>
  <si>
    <t>Mixed Lot of Left Bank Bordeaux</t>
  </si>
  <si>
    <t>Mixed Lot of Bordeaux</t>
  </si>
  <si>
    <t>DRC, Romanee-Saint-Vivant Grand Cru, Marey Monge</t>
  </si>
  <si>
    <t>Domaine Berthaut-Gerbet, Vosne-Romanee</t>
  </si>
  <si>
    <t>Domaine Dujac, Charmes-Chambertin Grand Cru</t>
  </si>
  <si>
    <t>Philippe Leclerc, Gevrey-Chambertin Premier Cru, Combe au Moine</t>
  </si>
  <si>
    <t>Alain Voegeli, Gevrey-Chambertin</t>
  </si>
  <si>
    <t>Thibault Liger-Belair, Chambolle-Musigny, Vieilles Vignes - In Bond</t>
  </si>
  <si>
    <t>Gerard Mugneret, Nuits-Saint-Georges Premier Cru, Aux Boudots</t>
  </si>
  <si>
    <t>Domaine Meo Camuzet, Nuits-Saint-Georges Premier Cru, Aux Murgers - In Bond</t>
  </si>
  <si>
    <t>Domaine Henri Gouges, Nuits-Saint-Georges Premier Cru, Les Pruliers - In Bond</t>
  </si>
  <si>
    <t>Thibault Liger-Belair, Nuits-Saint-Georges, Belle Croix - In Bond</t>
  </si>
  <si>
    <t>Dubreuil-Fontaine, Corton Grand Cru, Les Bressandes</t>
  </si>
  <si>
    <t>Bouchard Pere et Fils, Beaune du Chateau, Premier Cru</t>
  </si>
  <si>
    <t>Bouchard Pere et Fils, Meursault, Les Clous</t>
  </si>
  <si>
    <t>Chapelle de Blagny, Blagny Premier Cru, Sous le Dos d'Ane - In Bond</t>
  </si>
  <si>
    <t>Olivier Leflaive, Pommard</t>
  </si>
  <si>
    <t>Domaine Vincent Ledy, Bourgogne, Hautes Cotes de Nuits Rouge</t>
  </si>
  <si>
    <t>Mixed Lot of Red and White Burgundy</t>
  </si>
  <si>
    <t>Domaine Louis Latour, Corton-Charlemagne Grand Cru</t>
  </si>
  <si>
    <t>Domaine du Duc de Magenta (Louis Jadot), Puligny-Montrachet Premier Cru, Clos de la Garenne</t>
  </si>
  <si>
    <t>Chateau du Puligny, Puligny-Montrachet Premier Cru, Les Folatieres</t>
  </si>
  <si>
    <t>Maison Roche de Bellene, Puligny-Montrachet Premier Cru, Les Folatieres</t>
  </si>
  <si>
    <t>Matrot, Puligny-Montrachet Premier Cru, Les Chalumeaux</t>
  </si>
  <si>
    <t>Etienne Sauzet, Puligny-Montrachet</t>
  </si>
  <si>
    <t>Domaine Coche Bizouard, Meursault Premier Cru, Les Gouttes d'Or</t>
  </si>
  <si>
    <t>Domaine Louis Jadot, Meursault Premier Cru, Genevrieres</t>
  </si>
  <si>
    <t>Antoine Jobard, Meursault, En la Barre</t>
  </si>
  <si>
    <t>Chateau de Meursault, Meursault Premier Cru, Charmes Dessus</t>
  </si>
  <si>
    <t>Chateau de Meursault, Meursault, Clos des Grands Charrons</t>
  </si>
  <si>
    <t>Chateau de la Maltroye, Chassagne-Montrachet Premier Cru, La Romanee (Magnums) - In Bond</t>
  </si>
  <si>
    <t>Domaine Darviot-Perrin, Chassagne-Montrachet Premier Cru, Blanchot Dessus - In Bond</t>
  </si>
  <si>
    <t>Domaine Louis Jadot, Savigny-les-Beaune Premier Cru, Les Vergelesses Blanc</t>
  </si>
  <si>
    <t>Patrick Javillier, Savigny-les-Beaune Premier Cru, Aux Serpentieres - In Bond</t>
  </si>
  <si>
    <t>Domaine des Heritiers Louis Jadot, Pernand-Vergelesses Premier Cru, Clos de La Croix de Pierre</t>
  </si>
  <si>
    <t>Guffens Heynen, Macon, Pierreclos Tri Chavigne</t>
  </si>
  <si>
    <t>Guillemot Michel, Vire-Clesse, Quintaine</t>
  </si>
  <si>
    <t>Marc Colin et Fils, Saint-Aubin Premier Cru, En Creot</t>
  </si>
  <si>
    <t>Matrot, Saint-Aubin Premier Cru, Fleurs de Coteaux Blanc</t>
  </si>
  <si>
    <t>Nicolas Potel, Bourgogne, Chardonnay</t>
  </si>
  <si>
    <t>Joseph Faiveley, Bourgogne, Chardonnay</t>
  </si>
  <si>
    <t>Matrot, Bourgogne, Chardonnay</t>
  </si>
  <si>
    <t>Seguin Manuel, Vire-Clesse</t>
  </si>
  <si>
    <t>Matrot, Saint-Romain, Blanc</t>
  </si>
  <si>
    <t>Verget, Saint-Veran, Lieu (Inter)dit</t>
  </si>
  <si>
    <t>Domaine Ninot, Rully, La Barre</t>
  </si>
  <si>
    <t>Chateau Fuisse, Saint-Veran</t>
  </si>
  <si>
    <t>Herve Azo, Chablis - In Bond</t>
  </si>
  <si>
    <t>Armand Heitz, Parcelle Interdite Sauvignon Blanc, VdF - In Bond</t>
  </si>
  <si>
    <t>Domaine de Clos Naudin (Foreau), Vouvray, Moelleux Reserve - In Bond</t>
  </si>
  <si>
    <t>Alphonse Mellot, Sancerre, Generation XIX Blanc (Magnums) - In Bond</t>
  </si>
  <si>
    <t>Domaine de la Chapelle, Hermitage, La Chapelle Rouge</t>
  </si>
  <si>
    <t>Chateau de Beaucastel Rouge, Chateauneuf-du-Pape</t>
  </si>
  <si>
    <t>Clos des Papes, Chateauneuf-du-Pape, Rouge</t>
  </si>
  <si>
    <t>Domaine de la Vieille Julienne, Chateauneuf-du-Pape (Magnums) - In Bond</t>
  </si>
  <si>
    <t>Domaine de la Charbonniere, Chateauneuf-du-Pape, Les Hautes Brusquieres</t>
  </si>
  <si>
    <t>Couroulu, Vacqueyras, Vieilles Vignes</t>
  </si>
  <si>
    <t>Domaine Saint-Damien, Gigondas, Souteyrades</t>
  </si>
  <si>
    <t>Domaine Saint-Damien, Gigondas, Vieilles Vignes</t>
  </si>
  <si>
    <t>Chateau Puech-Haut, Saint Drezery Prestige, Languedoc</t>
  </si>
  <si>
    <t>Ott (Romassan), Rose, Bandol</t>
  </si>
  <si>
    <t>Ott (Clos Mireille), Coeur Grains, Cotes de Provence</t>
  </si>
  <si>
    <t>Chateau d'Esclans, Whispering Angel, Cotes de Provence</t>
  </si>
  <si>
    <t>La Tour Melas, Cyrus One</t>
  </si>
  <si>
    <t>Vassaltis, Assyrtiko, Santorini</t>
  </si>
  <si>
    <t>Tenuta Sette Cieli, Scipio, Toscana IGT</t>
  </si>
  <si>
    <t>Corte Sant Alda, Recioto della Valpolicella (Half Litres)</t>
  </si>
  <si>
    <t>CVNE, Gran Reserva Imperial, Rioja</t>
  </si>
  <si>
    <t>Ondarre, Graciano, Rioja</t>
  </si>
  <si>
    <t>The Wine Society (CVNE), The Society's Exhibition Gran Reserva, Rioja</t>
  </si>
  <si>
    <t>La Rioja Alta, Vina Arana Gran Reserva, Rioja</t>
  </si>
  <si>
    <t>R. Lopez de Heredia, Tondonia Tinto Reserva, Rioja</t>
  </si>
  <si>
    <t>Darien, Reserva, Rioja</t>
  </si>
  <si>
    <t>La Rioja Alta, 904 Gran Reserva, Rioja</t>
  </si>
  <si>
    <t>La Rioja Alta, Vina Ardanza Reserva, Rioja</t>
  </si>
  <si>
    <t>La Rioja Alta, 904 Gran Reserva, Rioja - In Bond</t>
  </si>
  <si>
    <t>La Rioja Alta, Vina Ardanza Reserva, Rioja - In Bond</t>
  </si>
  <si>
    <t>La Rioja Alta, Vina Arana Gran Reserva, Rioja - In Bond</t>
  </si>
  <si>
    <t>Marques de Murrieta, Reserva, Rioja</t>
  </si>
  <si>
    <t>Ismael Gozalo, Isse Vinador Sonador, Castilla y Leon - In Bond</t>
  </si>
  <si>
    <t>Raul Perez, Bierzo, Ultreia Jacques</t>
  </si>
  <si>
    <t>Bodegas Castano, Solanera Velles Vignes, Yecla DO</t>
  </si>
  <si>
    <t>Mixed Lot from Raul Perez (Vizcaina), Bierzo</t>
  </si>
  <si>
    <t>Raul Perez (Vizcaina), La Del Vivo, Bierzo DO</t>
  </si>
  <si>
    <t>Mixed Lot of Rhone and Ribera Del Duero</t>
  </si>
  <si>
    <t>Penfolds, Bin 707 Cabernet Sauvignon, South Australia</t>
  </si>
  <si>
    <t>Classic McLaren, La Testa Shiraz, McLaren Vale</t>
  </si>
  <si>
    <t>Yalumba, The Octavius Old Vine Shiraz, Barossa</t>
  </si>
  <si>
    <t>Mitolo, Savitar Shiraz, McLaren Vale</t>
  </si>
  <si>
    <t>Rolf Binder, Hanisch Shiraz, Barossa Valley</t>
  </si>
  <si>
    <t>d'Arenberg, The Dead Arm Shiraz, McLaren Vale</t>
  </si>
  <si>
    <t>d'Arenberg, The Coppermine Road Cabernet Sauvignon, McLaren Vale</t>
  </si>
  <si>
    <t>Merricks Creek, Pinot Noir, Mornington Peninsula</t>
  </si>
  <si>
    <t>Penfolds, Bin 28 Shiraz, South Australia</t>
  </si>
  <si>
    <t>Two Hands, Lily's Garden Shiraz, McLaren Vale</t>
  </si>
  <si>
    <t>Mitolo, G.A.M. Shiraz, McLaren Vale</t>
  </si>
  <si>
    <t>Yalumba, The Caley Cabernet &amp; Shiraz, South Australia - In Bond</t>
  </si>
  <si>
    <t>2001/2009 d'Arenberg, The Dead Arm Shiraz, McLaren Vale</t>
  </si>
  <si>
    <t>Mixed Lot from the Barossa Valley</t>
  </si>
  <si>
    <t>Abel, Tasman Chardonnay, Nelson</t>
  </si>
  <si>
    <t>Tapanappa, Tiers Vineyard Chardonnay, Piccadilly Valley</t>
  </si>
  <si>
    <t>Forman, Cabernet Sauvignon, Napa Valley</t>
  </si>
  <si>
    <t>The Wine Society, The Society's Exhibition, Merlot, Napa Valley</t>
  </si>
  <si>
    <t>Duckhorn Vineyards, Cabernet Sauvignon, Napa Valley</t>
  </si>
  <si>
    <t>Shafer, TD-9, Napa Valley</t>
  </si>
  <si>
    <t>2003/2004 Mixed Lot of Seven Hills, Walla Walla Valley</t>
  </si>
  <si>
    <t>Mixed Lot from Ridge, California</t>
  </si>
  <si>
    <t>Kongsgaard, Chardonnay, Napa Valley</t>
  </si>
  <si>
    <t>Ridge, Monte Bello Chardonnay, Santa Cruz Mountains</t>
  </si>
  <si>
    <t>Joseph Phelps, Freestone Vineyards Chardonnay, Sonoma Coast</t>
  </si>
  <si>
    <t>Shafer, Red Shoulder Ranch Chardonnay, Los Carneros</t>
  </si>
  <si>
    <t>Craggy Range, Block 14 Syrah</t>
  </si>
  <si>
    <t>Craggy Range, Le Sol, Gimblett Gravels</t>
  </si>
  <si>
    <t>Craggy Range, Sophia, Gimblett Gravels</t>
  </si>
  <si>
    <t>Dog Point Vineyard, Pinot Noir, Marlborough</t>
  </si>
  <si>
    <t>Villa Maria, Pinot Noir Reserve, Marlborough</t>
  </si>
  <si>
    <t>Craggy Range, Te Muna Road Vineyard Pinot Noir, Martinborough</t>
  </si>
  <si>
    <t>Felton Road, Bannockburn Pinot Noir, Central Otago</t>
  </si>
  <si>
    <t>Akitu, A1 Pinot Noir, Central Otago</t>
  </si>
  <si>
    <t>Wild Irishman, Tuturi Pinot Noir, Central Otago</t>
  </si>
  <si>
    <t>Mixed Lot of Pinot Noir from Central Otago</t>
  </si>
  <si>
    <t>Kumeu River, Estate Chardonnay, Kumeu</t>
  </si>
  <si>
    <t>2008/2009 Kumeu River, Mates Vineyard Chardonnay, Kumeu</t>
  </si>
  <si>
    <t>2009/2012 Kumeu River, Hunting Hill Chardonnay, Kumeu</t>
  </si>
  <si>
    <t>Alvi's Drift, Albertus Viljoen Limited Release Chardonnay, Worcester - In Bond</t>
  </si>
  <si>
    <t>The Wine Society, The Society's Exhibition, Merlot, Chile</t>
  </si>
  <si>
    <t>2004/ Concha Y Toro, Terrunyo Carmenere Block 27, Cachapoal Valley</t>
  </si>
  <si>
    <t>Cono Sur, Pinot Noir Ocio, Casablanca Valley</t>
  </si>
  <si>
    <t>Gouguenheim, Flores del Valle Blue Melosa, Mendoza</t>
  </si>
  <si>
    <t>Von Schubert, Maximin Grunhauser Abtsberg Riesling BA, Mosel (Halves) - In Bond</t>
  </si>
  <si>
    <t>Von Schubert, Maximin Grunhauser Bruderberg Riesling QBA, Mosel - In Bond</t>
  </si>
  <si>
    <t>Weingut Vollenweider, Schimbock Riesling, Mosel - In Bond</t>
  </si>
  <si>
    <t>von Hovel, Scharzhofberg Saar Riesling GG, Mosel - In Bond</t>
  </si>
  <si>
    <t>von Hovel, Hutte Riesling GG, Mosel - In Bond</t>
  </si>
  <si>
    <t>Weingut Vollenweider, Wolfer Goldgrube Riesling Auslese Goldkapsel, Mosel - In Bond</t>
  </si>
  <si>
    <t>Chateau Climens Premier Cru Classe, Barsac</t>
  </si>
  <si>
    <t>Chateau Haut-Bergeron, Cuvee 100, Sauternes</t>
  </si>
  <si>
    <t>Chateau Doisy Daene 2eme Cru Classe, Barsac</t>
  </si>
  <si>
    <t>Chateau Rieussec Premier Cru Classe, Sauternes</t>
  </si>
  <si>
    <t>1988/2000 Mixed Lot of Sauternes</t>
  </si>
  <si>
    <t>Gould Campbell, Vintage Port</t>
  </si>
  <si>
    <t>Warre's, Vintage Port - In Bond</t>
  </si>
  <si>
    <t>Fonseca, Vintage Port - In Bond</t>
  </si>
  <si>
    <t>Taylor's, Vargellas Vintage Port - In Bond</t>
  </si>
  <si>
    <t>Krohn, Tawny 10YO Port - In Bond</t>
  </si>
  <si>
    <t>Veuve J. Goudoulin, Vieil Vintage, Armagnac</t>
  </si>
  <si>
    <t>https://auctions.dreweatts.com/auctions/9310/drewea1-10570/lot-details/67645f3e-3847-4df8-9021-b2f80147b581</t>
  </si>
  <si>
    <t>https://auctions.dreweatts.com/auctions/9310/drewea1-10570/lot-details/6c0e6d5f-a2fc-4686-9d49-b2f80147b69e</t>
  </si>
  <si>
    <t>https://auctions.dreweatts.com/auctions/9310/drewea1-10570/lot-details/c074a621-1bd6-4171-8a53-b2f80147b78c</t>
  </si>
  <si>
    <t>https://auctions.dreweatts.com/auctions/9310/drewea1-10570/lot-details/de2184d4-c888-4b41-acc0-b2f80147b937</t>
  </si>
  <si>
    <t>https://auctions.dreweatts.com/auctions/9310/drewea1-10570/lot-details/27ec56b0-8263-47ca-93e3-b2f80147bafe</t>
  </si>
  <si>
    <t>https://auctions.dreweatts.com/auctions/9310/drewea1-10570/lot-details/2883c703-6066-4550-a1e3-b2f80147bce4</t>
  </si>
  <si>
    <t>https://auctions.dreweatts.com/auctions/9310/drewea1-10570/lot-details/528ece20-d750-4d3a-9a17-b2f80147be83</t>
  </si>
  <si>
    <t>https://auctions.dreweatts.com/auctions/9310/drewea1-10570/lot-details/1ded6ec2-ffa2-4cfa-9051-b2f80147c04c</t>
  </si>
  <si>
    <t>https://auctions.dreweatts.com/auctions/9310/drewea1-10570/lot-details/43ab61b5-44ef-42e9-a3ac-b2f80147c161</t>
  </si>
  <si>
    <t>https://auctions.dreweatts.com/auctions/9310/drewea1-10570/lot-details/d81d744e-18e5-4586-88da-b2f80147c2cb</t>
  </si>
  <si>
    <t>https://auctions.dreweatts.com/auctions/9310/drewea1-10570/lot-details/ed559aaa-9397-4574-9efc-b2f80147c46f</t>
  </si>
  <si>
    <t>https://auctions.dreweatts.com/auctions/9310/drewea1-10570/lot-details/ba40cce2-1f6e-4266-9790-b2f80147c5cd</t>
  </si>
  <si>
    <t>https://auctions.dreweatts.com/auctions/9310/drewea1-10570/lot-details/417fb00b-1e2e-4c67-8c1f-b2f80147c733</t>
  </si>
  <si>
    <t>https://auctions.dreweatts.com/auctions/9310/drewea1-10570/lot-details/44e73ae8-de77-419c-915e-b2f80147c8d3</t>
  </si>
  <si>
    <t>https://auctions.dreweatts.com/auctions/9310/drewea1-10570/lot-details/633b5c79-40bf-4f0a-9339-b2f80147ca43</t>
  </si>
  <si>
    <t>https://auctions.dreweatts.com/auctions/9310/drewea1-10570/lot-details/1b354292-ad4c-43e4-876a-b2f80147cc12</t>
  </si>
  <si>
    <t>https://auctions.dreweatts.com/auctions/9310/drewea1-10570/lot-details/7360bdcc-8a2a-4809-bce5-b2f80147cd99</t>
  </si>
  <si>
    <t>https://auctions.dreweatts.com/auctions/9310/drewea1-10570/lot-details/1df0c32e-8e5c-4d56-a1ef-b2f80147cebd</t>
  </si>
  <si>
    <t>https://auctions.dreweatts.com/auctions/9310/drewea1-10570/lot-details/cc8065b6-fb61-4352-a126-b2f80147d032</t>
  </si>
  <si>
    <t>https://auctions.dreweatts.com/auctions/9310/drewea1-10570/lot-details/94fc4fea-38d8-4496-85d1-b2f80147d185</t>
  </si>
  <si>
    <t>https://auctions.dreweatts.com/auctions/9310/drewea1-10570/lot-details/227cddf0-571f-4e77-bff9-b2f80147d358</t>
  </si>
  <si>
    <t>https://auctions.dreweatts.com/auctions/9310/drewea1-10570/lot-details/b8b2692f-497b-43e8-8d7b-b2f80147d4bb</t>
  </si>
  <si>
    <t>https://auctions.dreweatts.com/auctions/9310/drewea1-10570/lot-details/e9152d61-5cd0-4be9-81a3-b2f80147d866</t>
  </si>
  <si>
    <t>https://auctions.dreweatts.com/auctions/9310/drewea1-10570/lot-details/65a7eb7b-e828-44c1-bc15-b2f80147da06</t>
  </si>
  <si>
    <t>https://auctions.dreweatts.com/auctions/9310/drewea1-10570/lot-details/7daa159b-74eb-490d-ae24-b2f80147db7e</t>
  </si>
  <si>
    <t>https://auctions.dreweatts.com/auctions/9310/drewea1-10570/lot-details/e6a276c3-2111-4f2b-b1b9-b2f80147dcd7</t>
  </si>
  <si>
    <t>https://auctions.dreweatts.com/auctions/9310/drewea1-10570/lot-details/387f3231-e8f8-44cb-b2ff-b2f80147de65</t>
  </si>
  <si>
    <t>https://auctions.dreweatts.com/auctions/9310/drewea1-10570/lot-details/57993ae0-40b3-40d3-8449-b2f80147dfbe</t>
  </si>
  <si>
    <t>https://auctions.dreweatts.com/auctions/9310/drewea1-10570/lot-details/c42c944f-0b57-4d04-9ce4-b2f80147e190</t>
  </si>
  <si>
    <t>https://auctions.dreweatts.com/auctions/9310/drewea1-10570/lot-details/8d9fbe8f-f6db-4358-820d-b2f80147e2f1</t>
  </si>
  <si>
    <t>https://auctions.dreweatts.com/auctions/9310/drewea1-10570/lot-details/0ad79717-8853-471f-9b3f-b2f80147e6fc</t>
  </si>
  <si>
    <t>https://auctions.dreweatts.com/auctions/9310/drewea1-10570/lot-details/49b5927c-99ab-4f7e-829b-b2f80147e891</t>
  </si>
  <si>
    <t>https://auctions.dreweatts.com/auctions/9310/drewea1-10570/lot-details/ad8bfd9e-3365-48e7-ba39-b2f80147e9ed</t>
  </si>
  <si>
    <t>https://auctions.dreweatts.com/auctions/9310/drewea1-10570/lot-details/ae957bf6-386d-4246-8385-b2f80147eb5d</t>
  </si>
  <si>
    <t>https://auctions.dreweatts.com/auctions/9310/drewea1-10570/lot-details/16584478-0f55-400d-8f3f-b2f80147eeaf</t>
  </si>
  <si>
    <t>https://auctions.dreweatts.com/auctions/9310/drewea1-10570/lot-details/02df6e61-3ece-4f1a-83c7-b2f80147f1e0</t>
  </si>
  <si>
    <t>https://auctions.dreweatts.com/auctions/9310/drewea1-10570/lot-details/59fe8fad-b4e3-4ae0-aad1-b2f80147f54d</t>
  </si>
  <si>
    <t>https://auctions.dreweatts.com/auctions/9310/drewea1-10570/lot-details/e7db8229-4db9-4b79-b19e-b2f80147f678</t>
  </si>
  <si>
    <t>https://auctions.dreweatts.com/auctions/9310/drewea1-10570/lot-details/a138223b-7548-404e-b6b0-b2f80147f774</t>
  </si>
  <si>
    <t>https://auctions.dreweatts.com/auctions/9310/drewea1-10570/lot-details/49c0eabf-a0c3-4f12-99f4-b2f80147fa11</t>
  </si>
  <si>
    <t>https://auctions.dreweatts.com/auctions/9310/drewea1-10570/lot-details/24efaf6f-20e7-41bf-a433-b2f80147fc83</t>
  </si>
  <si>
    <t>https://auctions.dreweatts.com/auctions/9310/drewea1-10570/lot-details/b31f259e-47c8-42d1-b801-b2f80147fce7</t>
  </si>
  <si>
    <t>https://auctions.dreweatts.com/auctions/9310/drewea1-10570/lot-details/ff4235e5-93eb-43f8-9e95-b2f80147fe8d</t>
  </si>
  <si>
    <t>https://auctions.dreweatts.com/auctions/9310/drewea1-10570/lot-details/0642566c-6c7c-4cfa-8661-b2f801480052</t>
  </si>
  <si>
    <t>https://auctions.dreweatts.com/auctions/9310/drewea1-10570/lot-details/9785954c-3a61-4faa-8e68-b2f8014801cc</t>
  </si>
  <si>
    <t>https://auctions.dreweatts.com/auctions/9310/drewea1-10570/lot-details/2ec3e990-1cb2-4b4b-9ab5-b2f801480340</t>
  </si>
  <si>
    <t>https://auctions.dreweatts.com/auctions/9310/drewea1-10570/lot-details/fb59d2cf-dc15-4985-8275-b2f8014804c6</t>
  </si>
  <si>
    <t>https://auctions.dreweatts.com/auctions/9310/drewea1-10570/lot-details/b799a3ad-a7cc-4140-a0c6-b2f801480654</t>
  </si>
  <si>
    <t>https://auctions.dreweatts.com/auctions/9310/drewea1-10570/lot-details/2095dea7-2f09-416b-a088-b2f8014807d3</t>
  </si>
  <si>
    <t>https://auctions.dreweatts.com/auctions/9310/drewea1-10570/lot-details/0f8727fd-abfd-41ab-92da-b2f80148094d</t>
  </si>
  <si>
    <t>https://auctions.dreweatts.com/auctions/9310/drewea1-10570/lot-details/725e72b0-562d-460f-9056-b2f801480ac1</t>
  </si>
  <si>
    <t>https://auctions.dreweatts.com/auctions/9310/drewea1-10570/lot-details/3b65e4f7-aa21-4b01-b79a-b2f801480cc7</t>
  </si>
  <si>
    <t>https://auctions.dreweatts.com/auctions/9310/drewea1-10570/lot-details/5f8da7a3-d39d-4f12-b7d7-b2f801480e53</t>
  </si>
  <si>
    <t>https://auctions.dreweatts.com/auctions/9310/drewea1-10570/lot-details/820c6eef-58d9-46d4-b19e-b2f801480fa2</t>
  </si>
  <si>
    <t>https://auctions.dreweatts.com/auctions/9310/drewea1-10570/lot-details/35e9198c-4c7b-471a-856f-b2f801481106</t>
  </si>
  <si>
    <t>https://auctions.dreweatts.com/auctions/9310/drewea1-10570/lot-details/23272687-36af-4c6b-9959-b2f801481273</t>
  </si>
  <si>
    <t>https://auctions.dreweatts.com/auctions/9310/drewea1-10570/lot-details/bd1535e3-dc38-4ba5-a809-b2f8014813e7</t>
  </si>
  <si>
    <t>https://auctions.dreweatts.com/auctions/9310/drewea1-10570/lot-details/9e5eed89-0a80-4eb4-8488-b2f80148156b</t>
  </si>
  <si>
    <t>https://auctions.dreweatts.com/auctions/9310/drewea1-10570/lot-details/6deb0fcf-48f8-4c0b-b27f-b2f8014815c5</t>
  </si>
  <si>
    <t>https://auctions.dreweatts.com/auctions/9310/drewea1-10570/lot-details/06d76f18-3777-4d31-a3da-b2f801481634</t>
  </si>
  <si>
    <t>https://auctions.dreweatts.com/auctions/9310/drewea1-10570/lot-details/321d5233-7884-4e27-a19f-b2f8014816a1</t>
  </si>
  <si>
    <t>https://auctions.dreweatts.com/auctions/9310/drewea1-10570/lot-details/699d3844-575c-4768-9378-b2f80148189e</t>
  </si>
  <si>
    <t>https://auctions.dreweatts.com/auctions/9310/drewea1-10570/lot-details/230095a1-4936-45e8-9060-b2f801481a04</t>
  </si>
  <si>
    <t>https://auctions.dreweatts.com/auctions/9310/drewea1-10570/lot-details/b84643d4-f7f1-4ab8-b9d8-b2f801481b6f</t>
  </si>
  <si>
    <t>https://auctions.dreweatts.com/auctions/9310/drewea1-10570/lot-details/3a0ffb41-f827-4db0-bd73-b2f801481ccd</t>
  </si>
  <si>
    <t>https://auctions.dreweatts.com/auctions/9310/drewea1-10570/lot-details/d7cae8b7-659d-41ec-bef4-b2f801481e19</t>
  </si>
  <si>
    <t>https://auctions.dreweatts.com/auctions/9310/drewea1-10570/lot-details/e0c68947-8714-4c3a-8ff0-b2f801481f90</t>
  </si>
  <si>
    <t>https://auctions.dreweatts.com/auctions/9310/drewea1-10570/lot-details/0c8e32f5-2af3-4258-a4e3-b2f801482110</t>
  </si>
  <si>
    <t>https://auctions.dreweatts.com/auctions/9310/drewea1-10570/lot-details/b53f7a7f-8dad-4f2b-be6a-b2f8014822dc</t>
  </si>
  <si>
    <t>https://auctions.dreweatts.com/auctions/9310/drewea1-10570/lot-details/835b2aff-a900-4c29-8b97-b2f80148246b</t>
  </si>
  <si>
    <t>https://auctions.dreweatts.com/auctions/9310/drewea1-10570/lot-details/53248f77-30f0-4c5e-b0c8-b2f801482625</t>
  </si>
  <si>
    <t>https://auctions.dreweatts.com/auctions/9310/drewea1-10570/lot-details/016bb33a-55c6-4080-a784-b2f80148279f</t>
  </si>
  <si>
    <t>https://auctions.dreweatts.com/auctions/9310/drewea1-10570/lot-details/f8c1132f-04ae-4a12-bdc4-b2f801482a93</t>
  </si>
  <si>
    <t>https://auctions.dreweatts.com/auctions/9310/drewea1-10570/lot-details/8fb84b9e-486c-4c5b-bacd-b2f801482c3f</t>
  </si>
  <si>
    <t>https://auctions.dreweatts.com/auctions/9310/drewea1-10570/lot-details/b97a6b85-fdda-40b3-98d9-b2f801482ca6</t>
  </si>
  <si>
    <t>https://auctions.dreweatts.com/auctions/9310/drewea1-10570/lot-details/01345ab7-561e-469c-b65e-b2f801482d15</t>
  </si>
  <si>
    <t>https://auctions.dreweatts.com/auctions/9310/drewea1-10570/lot-details/e18fea96-14f7-4b61-b944-b2f801482e87</t>
  </si>
  <si>
    <t>https://auctions.dreweatts.com/auctions/9310/drewea1-10570/lot-details/ff13e99d-e4bc-4c4a-a014-b2f801483023</t>
  </si>
  <si>
    <t>https://auctions.dreweatts.com/auctions/9310/drewea1-10570/lot-details/03e4bf3a-5b29-4cff-b221-b2f801483196</t>
  </si>
  <si>
    <t>https://auctions.dreweatts.com/auctions/9310/drewea1-10570/lot-details/3bcacc4e-0179-4ca6-8ba0-b2f801483300</t>
  </si>
  <si>
    <t>https://auctions.dreweatts.com/auctions/9310/drewea1-10570/lot-details/703d2a6a-4cfd-4e41-8c1a-b2f801483477</t>
  </si>
  <si>
    <t>https://auctions.dreweatts.com/auctions/9310/drewea1-10570/lot-details/bc62ef1c-1c13-4271-8e7b-b2f8014835e2</t>
  </si>
  <si>
    <t>https://auctions.dreweatts.com/auctions/9310/drewea1-10570/lot-details/49f60faf-ebaa-4ee4-aea8-b2f801483764</t>
  </si>
  <si>
    <t>https://auctions.dreweatts.com/auctions/9310/drewea1-10570/lot-details/580c00db-582b-42ec-917a-b2f801483956</t>
  </si>
  <si>
    <t>https://auctions.dreweatts.com/auctions/9310/drewea1-10570/lot-details/8a645883-554c-4b63-8478-b2f801483af1</t>
  </si>
  <si>
    <t>https://auctions.dreweatts.com/auctions/9310/drewea1-10570/lot-details/3d7fadff-edec-4fe9-a5b7-b2f801483c95</t>
  </si>
  <si>
    <t>https://auctions.dreweatts.com/auctions/9310/drewea1-10570/lot-details/6127bbf5-b1d6-4b07-a1d6-b2f801483db5</t>
  </si>
  <si>
    <t>https://auctions.dreweatts.com/auctions/9310/drewea1-10570/lot-details/ccd6ba69-9155-49af-81d0-b2f801483f0a</t>
  </si>
  <si>
    <t>https://auctions.dreweatts.com/auctions/9310/drewea1-10570/lot-details/94bca47c-35a6-48f6-a1a9-b2f8014840b3</t>
  </si>
  <si>
    <t>https://auctions.dreweatts.com/auctions/9310/drewea1-10570/lot-details/445a1376-6031-4f92-b81a-b2f80148422a</t>
  </si>
  <si>
    <t>https://auctions.dreweatts.com/auctions/9310/drewea1-10570/lot-details/7bcddc80-2565-49f0-b1b8-b2f8014843ac</t>
  </si>
  <si>
    <t>https://auctions.dreweatts.com/auctions/9310/drewea1-10570/lot-details/2c4d4e86-1f5b-4ef2-b398-b2f801484512</t>
  </si>
  <si>
    <t>https://auctions.dreweatts.com/auctions/9310/drewea1-10570/lot-details/c77e3d07-f796-4ea1-bd83-b2f8014846ff</t>
  </si>
  <si>
    <t>https://auctions.dreweatts.com/auctions/9310/drewea1-10570/lot-details/855ce3c9-89de-4a2f-a900-b2f80148486b</t>
  </si>
  <si>
    <t>https://auctions.dreweatts.com/auctions/9310/drewea1-10570/lot-details/e198230d-5022-4c36-8867-b2f801484a27</t>
  </si>
  <si>
    <t>https://auctions.dreweatts.com/auctions/9310/drewea1-10570/lot-details/4a22885b-67b6-44a5-9d8d-b2f801484bac</t>
  </si>
  <si>
    <t>https://auctions.dreweatts.com/auctions/9310/drewea1-10570/lot-details/0a87cc0c-2dfd-4163-af97-b2f801484bf3</t>
  </si>
  <si>
    <t>https://auctions.dreweatts.com/auctions/9310/drewea1-10570/lot-details/66b8c10a-812c-4a99-8d0b-b2f801484d51</t>
  </si>
  <si>
    <t>https://auctions.dreweatts.com/auctions/9310/drewea1-10570/lot-details/1f4e8052-3b82-414f-b019-b2f801484ebe</t>
  </si>
  <si>
    <t>https://auctions.dreweatts.com/auctions/9310/drewea1-10570/lot-details/5fb2aee9-96cd-4d7a-9177-b2f801485036</t>
  </si>
  <si>
    <t>https://auctions.dreweatts.com/auctions/9310/drewea1-10570/lot-details/bba38d5a-e030-4bff-b876-b2f801485168</t>
  </si>
  <si>
    <t>https://auctions.dreweatts.com/auctions/9310/drewea1-10570/lot-details/a8d5ac35-5bdd-4ebc-9d4c-b2f801485356</t>
  </si>
  <si>
    <t>https://auctions.dreweatts.com/auctions/9310/drewea1-10570/lot-details/478840cb-ebbe-435e-9e64-b2f8014854ec</t>
  </si>
  <si>
    <t>https://auctions.dreweatts.com/auctions/9310/drewea1-10570/lot-details/5144fac3-c6d3-436c-b448-b2f801485625</t>
  </si>
  <si>
    <t>https://auctions.dreweatts.com/auctions/9310/drewea1-10570/lot-details/87e8b59c-c808-4932-86f5-b2f8014857ce</t>
  </si>
  <si>
    <t>https://auctions.dreweatts.com/auctions/9310/drewea1-10570/lot-details/07583e00-cfd7-48bd-9b78-b2f801485916</t>
  </si>
  <si>
    <t>https://auctions.dreweatts.com/auctions/9310/drewea1-10570/lot-details/0c93b009-fb9c-461c-aa5c-b2f801485a81</t>
  </si>
  <si>
    <t>https://auctions.dreweatts.com/auctions/9310/drewea1-10570/lot-details/1dcc7984-d8d9-4ace-9ba1-b2f801485bca</t>
  </si>
  <si>
    <t>https://auctions.dreweatts.com/auctions/9310/drewea1-10570/lot-details/3dd62f12-edd7-48c3-8926-b2f801485d49</t>
  </si>
  <si>
    <t>https://auctions.dreweatts.com/auctions/9310/drewea1-10570/lot-details/c0f84bfe-750c-40d0-a571-b2f801485efd</t>
  </si>
  <si>
    <t>https://auctions.dreweatts.com/auctions/9310/drewea1-10570/lot-details/7bd1082a-3bb5-430c-9f2b-b2f8014860ba</t>
  </si>
  <si>
    <t>https://auctions.dreweatts.com/auctions/9310/drewea1-10570/lot-details/b22a0ef9-4d0d-48c6-b73d-b2f801486229</t>
  </si>
  <si>
    <t>https://auctions.dreweatts.com/auctions/9310/drewea1-10570/lot-details/dccd133f-ff97-4425-9a4b-b2f801486385</t>
  </si>
  <si>
    <t>https://auctions.dreweatts.com/auctions/9310/drewea1-10570/lot-details/3239a716-acfa-439b-94a2-b2f80148650a</t>
  </si>
  <si>
    <t>https://auctions.dreweatts.com/auctions/9310/drewea1-10570/lot-details/830f93ff-6bf1-464f-953e-b2f80148668d</t>
  </si>
  <si>
    <t>https://auctions.dreweatts.com/auctions/9310/drewea1-10570/lot-details/8582872b-686f-44f1-9cf8-b2f801486840</t>
  </si>
  <si>
    <t>https://auctions.dreweatts.com/auctions/9310/drewea1-10570/lot-details/9ecf77f7-88a3-44bb-804b-b2f801486a0d</t>
  </si>
  <si>
    <t>https://auctions.dreweatts.com/auctions/9310/drewea1-10570/lot-details/0acdce87-3edc-4330-99c1-b2f801486b7c</t>
  </si>
  <si>
    <t>https://auctions.dreweatts.com/auctions/9310/drewea1-10570/lot-details/ebe86674-cf09-4767-8db4-b2f801486ce7</t>
  </si>
  <si>
    <t>https://auctions.dreweatts.com/auctions/9310/drewea1-10570/lot-details/44341404-951d-446c-868a-b2f801486e70</t>
  </si>
  <si>
    <t>https://auctions.dreweatts.com/auctions/9310/drewea1-10570/lot-details/94e8efa8-0e32-4f3d-b594-b2f801486fd6</t>
  </si>
  <si>
    <t>https://auctions.dreweatts.com/auctions/9310/drewea1-10570/lot-details/fd6a0373-f90f-4897-9ad6-b2f80148712b</t>
  </si>
  <si>
    <t>https://auctions.dreweatts.com/auctions/9310/drewea1-10570/lot-details/e1c2e212-f9f9-4d2e-b04c-b2f80148729a</t>
  </si>
  <si>
    <t>https://auctions.dreweatts.com/auctions/9310/drewea1-10570/lot-details/3006096e-9d6f-450d-a5ac-b2f80148730b</t>
  </si>
  <si>
    <t>https://auctions.dreweatts.com/auctions/9310/drewea1-10570/lot-details/4815f0e5-5d60-4fb4-b519-b2f80148740c</t>
  </si>
  <si>
    <t>https://auctions.dreweatts.com/auctions/9310/drewea1-10570/lot-details/d708cc55-1b4f-4558-86d2-b2f8014875c5</t>
  </si>
  <si>
    <t>https://auctions.dreweatts.com/auctions/9310/drewea1-10570/lot-details/43c4f89f-2f10-44ce-ad71-b2f801487735</t>
  </si>
  <si>
    <t>https://auctions.dreweatts.com/auctions/9310/drewea1-10570/lot-details/1c1e9c2b-f4ad-4c9e-bb91-b2f8014878c6</t>
  </si>
  <si>
    <t>https://auctions.dreweatts.com/auctions/9310/drewea1-10570/lot-details/92d619e8-8fb4-4bac-9167-b2f801487a81</t>
  </si>
  <si>
    <t>https://auctions.dreweatts.com/auctions/9310/drewea1-10570/lot-details/1da83d1f-c935-4292-a779-b2f801487c28</t>
  </si>
  <si>
    <t>https://auctions.dreweatts.com/auctions/9310/drewea1-10570/lot-details/08fb7277-c4bd-4c4e-9a8f-b2f801487dab</t>
  </si>
  <si>
    <t>https://auctions.dreweatts.com/auctions/9310/drewea1-10570/lot-details/ed8a4e4a-a659-4b25-befe-b2f801487f7f</t>
  </si>
  <si>
    <t>https://auctions.dreweatts.com/auctions/9310/drewea1-10570/lot-details/c0835395-42be-47f0-96a9-b2f801488178</t>
  </si>
  <si>
    <t>https://auctions.dreweatts.com/auctions/9310/drewea1-10570/lot-details/ad647ee3-9e85-4a21-8bd0-b2f8014882d6</t>
  </si>
  <si>
    <t>https://auctions.dreweatts.com/auctions/9310/drewea1-10570/lot-details/78e0084b-f4d9-4d6c-8f5f-b2f80148846a</t>
  </si>
  <si>
    <t>https://auctions.dreweatts.com/auctions/9310/drewea1-10570/lot-details/db393337-1844-47da-b65e-b2f8014885db</t>
  </si>
  <si>
    <t>https://auctions.dreweatts.com/auctions/9310/drewea1-10570/lot-details/58b7393d-f690-44fb-aedc-b2f80148873f</t>
  </si>
  <si>
    <t>https://auctions.dreweatts.com/auctions/9310/drewea1-10570/lot-details/b64b0954-cba0-4210-8e7e-b2f801488929</t>
  </si>
  <si>
    <t>https://auctions.dreweatts.com/auctions/9310/drewea1-10570/lot-details/5632f870-7833-4c62-88df-b2f801488a6a</t>
  </si>
  <si>
    <t>https://auctions.dreweatts.com/auctions/9310/drewea1-10570/lot-details/0447dc97-69d5-46cb-875c-b2f801488c32</t>
  </si>
  <si>
    <t>https://auctions.dreweatts.com/auctions/9310/drewea1-10570/lot-details/3da67513-c993-4f87-a903-b2f801488dd8</t>
  </si>
  <si>
    <t>https://auctions.dreweatts.com/auctions/9310/drewea1-10570/lot-details/6ac30471-ab2e-40f0-a474-b2f801488f8c</t>
  </si>
  <si>
    <t>https://auctions.dreweatts.com/auctions/9310/drewea1-10570/lot-details/64493dbf-c5bf-41ef-9d0b-b2f80148910e</t>
  </si>
  <si>
    <t>https://auctions.dreweatts.com/auctions/9310/drewea1-10570/lot-details/2777dde6-28a3-426a-a10e-b2f8014892a7</t>
  </si>
  <si>
    <t>https://auctions.dreweatts.com/auctions/9310/drewea1-10570/lot-details/33dcb935-f50e-4d07-a235-b2f801489430</t>
  </si>
  <si>
    <t>https://auctions.dreweatts.com/auctions/9310/drewea1-10570/lot-details/ccb902a8-750d-4671-b6ed-b2f80148958d</t>
  </si>
  <si>
    <t>https://auctions.dreweatts.com/auctions/9310/drewea1-10570/lot-details/c2ee76bc-b43d-4917-9a22-b2f801489748</t>
  </si>
  <si>
    <t>https://auctions.dreweatts.com/auctions/9310/drewea1-10570/lot-details/49369116-8a6b-496c-9f68-b2f80148988e</t>
  </si>
  <si>
    <t>https://auctions.dreweatts.com/auctions/9310/drewea1-10570/lot-details/fa3b1dd3-0425-4e73-b04a-b2f801489a23</t>
  </si>
  <si>
    <t>https://auctions.dreweatts.com/auctions/9310/drewea1-10570/lot-details/6f92fdd4-3e89-4829-93ed-b2f801489bf3</t>
  </si>
  <si>
    <t>https://auctions.dreweatts.com/auctions/9310/drewea1-10570/lot-details/87732fd9-7cb0-4ee4-8fbb-b2f801489d35</t>
  </si>
  <si>
    <t>https://auctions.dreweatts.com/auctions/9310/drewea1-10570/lot-details/66d95734-9d83-4b67-a975-b2f801489eae</t>
  </si>
  <si>
    <t>https://auctions.dreweatts.com/auctions/9310/drewea1-10570/lot-details/ec37bbbc-b20e-45db-a101-b2f80148a024</t>
  </si>
  <si>
    <t>https://auctions.dreweatts.com/auctions/9310/drewea1-10570/lot-details/bf4eb154-c80f-4941-a903-b2f80148a17f</t>
  </si>
  <si>
    <t>https://auctions.dreweatts.com/auctions/9310/drewea1-10570/lot-details/5b9fcfe5-afae-4f7e-9b96-b2f80148a311</t>
  </si>
  <si>
    <t>https://auctions.dreweatts.com/auctions/9310/drewea1-10570/lot-details/d802adb4-7dc1-449a-89a3-b2f80148a4a1</t>
  </si>
  <si>
    <t>https://auctions.dreweatts.com/auctions/9310/drewea1-10570/lot-details/4d9280f4-5891-4ebb-862e-b2f80148a5fe</t>
  </si>
  <si>
    <t>https://auctions.dreweatts.com/auctions/9310/drewea1-10570/lot-details/08de3666-0fe1-4d01-868e-b2f80148a770</t>
  </si>
  <si>
    <t>https://auctions.dreweatts.com/auctions/9310/drewea1-10570/lot-details/b28c6dd6-a867-4b95-9bb7-b2f80148a8f4</t>
  </si>
  <si>
    <t>https://auctions.dreweatts.com/auctions/9310/drewea1-10570/lot-details/f7631c25-4166-40f4-bdda-b2f80148aaff</t>
  </si>
  <si>
    <t>https://auctions.dreweatts.com/auctions/9310/drewea1-10570/lot-details/933e77a4-234b-42d7-9296-b2f80148ac62</t>
  </si>
  <si>
    <t>https://auctions.dreweatts.com/auctions/9310/drewea1-10570/lot-details/17b6139e-5ca2-4f03-b472-b2f80148ae0f</t>
  </si>
  <si>
    <t>https://auctions.dreweatts.com/auctions/9310/drewea1-10570/lot-details/fa0bcef0-fcc1-4020-8a87-b2f80148afc2</t>
  </si>
  <si>
    <t>https://auctions.dreweatts.com/auctions/9310/drewea1-10570/lot-details/2c8dd2e7-2e4c-4bbd-8e57-b2f80148b17a</t>
  </si>
  <si>
    <t>https://auctions.dreweatts.com/auctions/9310/drewea1-10570/lot-details/ff966e2b-f092-478b-a69f-b2f80148b340</t>
  </si>
  <si>
    <t>https://auctions.dreweatts.com/auctions/9310/drewea1-10570/lot-details/3ce50d20-d346-4403-93cd-b2f80148b4ab</t>
  </si>
  <si>
    <t>https://auctions.dreweatts.com/auctions/9310/drewea1-10570/lot-details/7833270a-55d5-4dd5-a101-b2f80148b6e6</t>
  </si>
  <si>
    <t>https://auctions.dreweatts.com/auctions/9310/drewea1-10570/lot-details/0cfefb82-0289-4693-b9fa-b2f80148b8e6</t>
  </si>
  <si>
    <t>https://auctions.dreweatts.com/auctions/9310/drewea1-10570/lot-details/23807432-03b2-4196-aae0-b2f80148ba8c</t>
  </si>
  <si>
    <t>https://auctions.dreweatts.com/auctions/9310/drewea1-10570/lot-details/69392e79-31f5-4c49-89de-b2f80148bbc8</t>
  </si>
  <si>
    <t>https://auctions.dreweatts.com/auctions/9310/drewea1-10570/lot-details/f58455ad-1cc1-4870-9991-b2f80148bda2</t>
  </si>
  <si>
    <t>https://auctions.dreweatts.com/auctions/9310/drewea1-10570/lot-details/31685dc1-de5a-4a0b-b711-b2f80148bf33</t>
  </si>
  <si>
    <t>https://auctions.dreweatts.com/auctions/9310/drewea1-10570/lot-details/fdc3ea6d-3248-4c4f-b70b-b2f80148c0c3</t>
  </si>
  <si>
    <t>https://auctions.dreweatts.com/auctions/9310/drewea1-10570/lot-details/a6ff3039-87db-4ac1-80ff-b2f80148c226</t>
  </si>
  <si>
    <t>https://auctions.dreweatts.com/auctions/9310/drewea1-10570/lot-details/6204e377-78e6-4b5c-b8b6-b2f80148c395</t>
  </si>
  <si>
    <t>https://auctions.dreweatts.com/auctions/9310/drewea1-10570/lot-details/fc2bbc2c-a9d9-4727-809a-b2f80148c4eb</t>
  </si>
  <si>
    <t>https://auctions.dreweatts.com/auctions/9310/drewea1-10570/lot-details/a8f99b39-63fa-433d-9a6e-b2f80148c64f</t>
  </si>
  <si>
    <t>https://auctions.dreweatts.com/auctions/9310/drewea1-10570/lot-details/14d742d7-2858-4876-9f0d-b2f80148c7d6</t>
  </si>
  <si>
    <t>https://auctions.dreweatts.com/auctions/9310/drewea1-10570/lot-details/1c1ade2c-2a00-4512-b614-b2f80148c951</t>
  </si>
  <si>
    <t>https://auctions.dreweatts.com/auctions/9310/drewea1-10570/lot-details/0e781849-4599-48f8-8a5a-b2f80148ca9a</t>
  </si>
  <si>
    <t>https://auctions.dreweatts.com/auctions/9310/drewea1-10570/lot-details/4eec3636-147d-4e79-bc80-b2f80148cbd7</t>
  </si>
  <si>
    <t>https://auctions.dreweatts.com/auctions/9310/drewea1-10570/lot-details/80d938b8-679d-4e9b-9037-b2f80148cd44</t>
  </si>
  <si>
    <t>https://auctions.dreweatts.com/auctions/9310/drewea1-10570/lot-details/bd4fe97f-15dc-44aa-8d5f-b2f80148ceb3</t>
  </si>
  <si>
    <t>https://auctions.dreweatts.com/auctions/9310/drewea1-10570/lot-details/b8945843-b563-4f89-b23e-b2f80148d07d</t>
  </si>
  <si>
    <t>https://auctions.dreweatts.com/auctions/9310/drewea1-10570/lot-details/b2b4b633-323e-4e31-aca6-b2f80148d1a7</t>
  </si>
  <si>
    <t>https://auctions.dreweatts.com/auctions/9310/drewea1-10570/lot-details/557c0a29-5283-4baf-8ea3-b2f80148d314</t>
  </si>
  <si>
    <t>https://auctions.dreweatts.com/auctions/9310/drewea1-10570/lot-details/dd0c599a-7880-4c81-b8ec-b2f80148d4a8</t>
  </si>
  <si>
    <t>https://auctions.dreweatts.com/auctions/9310/drewea1-10570/lot-details/6156f71c-9871-4a38-8c45-b2f80148d6a5</t>
  </si>
  <si>
    <t>https://auctions.dreweatts.com/auctions/9310/drewea1-10570/lot-details/c7debd18-827a-42f5-91a3-b2f80148d80f</t>
  </si>
  <si>
    <t>https://auctions.dreweatts.com/auctions/9310/drewea1-10570/lot-details/efe332fd-0b09-4619-96e4-b2f80148d964</t>
  </si>
  <si>
    <t>https://auctions.dreweatts.com/auctions/9310/drewea1-10570/lot-details/8c1f49ae-5a96-41bf-ab1a-b2f80148dae9</t>
  </si>
  <si>
    <t>https://auctions.dreweatts.com/auctions/9310/drewea1-10570/lot-details/660ce2cd-74b9-432d-bc7c-b2f80148dc68</t>
  </si>
  <si>
    <t>https://auctions.dreweatts.com/auctions/9310/drewea1-10570/lot-details/cb1e5e2e-9f92-4297-9c28-b2f80148ddc5</t>
  </si>
  <si>
    <t>https://auctions.dreweatts.com/auctions/9310/drewea1-10570/lot-details/20ed175b-ff1f-443c-8449-b2f80148df35</t>
  </si>
  <si>
    <t>https://auctions.dreweatts.com/auctions/9310/drewea1-10570/lot-details/e8129776-84df-406d-bc33-b2f80148e069</t>
  </si>
  <si>
    <t>https://auctions.dreweatts.com/auctions/9310/drewea1-10570/lot-details/530bd88f-ca14-4463-88d1-b2f80148e1fd</t>
  </si>
  <si>
    <t>https://auctions.dreweatts.com/auctions/9310/drewea1-10570/lot-details/1fb5697f-7efd-4e01-a96b-b2f80148e3ed</t>
  </si>
  <si>
    <t>https://auctions.dreweatts.com/auctions/9310/drewea1-10570/lot-details/ce3c6f97-91ae-4ee4-8fc8-b2f80148e565</t>
  </si>
  <si>
    <t>https://auctions.dreweatts.com/auctions/9310/drewea1-10570/lot-details/f284900e-1474-46b4-a331-b2f80148e73c</t>
  </si>
  <si>
    <t>https://auctions.dreweatts.com/auctions/9310/drewea1-10570/lot-details/32d5a496-0049-4795-8b5f-b2f80148e89a</t>
  </si>
  <si>
    <t>https://auctions.dreweatts.com/auctions/9310/drewea1-10570/lot-details/24f7d1a6-bd92-4ca5-af52-b2f80148ea4c</t>
  </si>
  <si>
    <t>https://auctions.dreweatts.com/auctions/9310/drewea1-10570/lot-details/7caa8f41-7dfe-49c8-9b36-b2f80148ec56</t>
  </si>
  <si>
    <t>https://auctions.dreweatts.com/auctions/9310/drewea1-10570/lot-details/43e7c6ed-0b9b-482e-9681-b2f80148ee37</t>
  </si>
  <si>
    <t>https://auctions.dreweatts.com/auctions/9310/drewea1-10570/lot-details/273ddc8e-35d7-49b1-ba30-b2f80148efc8</t>
  </si>
  <si>
    <t>https://auctions.dreweatts.com/auctions/9310/drewea1-10570/lot-details/b0a60558-fa51-4d55-ad8c-b2f80148f168</t>
  </si>
  <si>
    <t>https://auctions.dreweatts.com/auctions/9310/drewea1-10570/lot-details/da33c457-ec3e-4ee5-917d-b2f80148f304</t>
  </si>
  <si>
    <t>https://auctions.dreweatts.com/auctions/9310/drewea1-10570/lot-details/d372b95e-b2e8-4285-9bf5-b2f80148f494</t>
  </si>
  <si>
    <t>https://auctions.dreweatts.com/auctions/9310/drewea1-10570/lot-details/d05dd4ff-1216-4518-ac0b-b2f80148f622</t>
  </si>
  <si>
    <t>https://auctions.dreweatts.com/auctions/9310/drewea1-10570/lot-details/0e40741e-639a-41d6-9da3-b2f80148f76f</t>
  </si>
  <si>
    <t>https://auctions.dreweatts.com/auctions/9310/drewea1-10570/lot-details/2dafce06-d139-44fc-b2df-b2f80148f90c</t>
  </si>
  <si>
    <t>https://auctions.dreweatts.com/auctions/9310/drewea1-10570/lot-details/22a217ec-2f4b-4bad-905b-b2f80148fabf</t>
  </si>
  <si>
    <t>https://auctions.dreweatts.com/auctions/9310/drewea1-10570/lot-details/a685b65b-d5f9-4cf3-a029-b2f80148fc29</t>
  </si>
  <si>
    <t>https://auctions.dreweatts.com/auctions/9310/drewea1-10570/lot-details/596275a2-b334-4e8e-9f6e-b2f80148fd76</t>
  </si>
  <si>
    <t>https://auctions.dreweatts.com/auctions/9310/drewea1-10570/lot-details/dcc17242-dc34-42f3-b351-b2f80148fec0</t>
  </si>
  <si>
    <t>https://auctions.dreweatts.com/auctions/9310/drewea1-10570/lot-details/57aa8a2a-aeef-4fca-9777-b2f801490026</t>
  </si>
  <si>
    <t>https://auctions.dreweatts.com/auctions/9310/drewea1-10570/lot-details/cd5ab11f-b9a0-4ab6-a50a-b2f80149019f</t>
  </si>
  <si>
    <t>https://auctions.dreweatts.com/auctions/9310/drewea1-10570/lot-details/ba04f41a-3f95-435b-bcce-b2f80149035c</t>
  </si>
  <si>
    <t>https://auctions.dreweatts.com/auctions/9310/drewea1-10570/lot-details/d7b5046e-b031-4f8f-9102-b2f8014904a9</t>
  </si>
  <si>
    <t>https://auctions.dreweatts.com/auctions/9310/drewea1-10570/lot-details/23ec78af-931f-4153-967e-b2f801490645</t>
  </si>
  <si>
    <t>https://auctions.dreweatts.com/auctions/9310/drewea1-10570/lot-details/6234503a-a00c-4d67-a5e0-b2f8014907bc</t>
  </si>
  <si>
    <t>https://auctions.dreweatts.com/auctions/9310/drewea1-10570/lot-details/cad014f6-7473-4098-ab16-b2f801490946</t>
  </si>
  <si>
    <t>https://auctions.dreweatts.com/auctions/9310/drewea1-10570/lot-details/37bc6da1-5dad-42cf-bb2a-b2f801490a72</t>
  </si>
  <si>
    <t>https://auctions.dreweatts.com/auctions/9310/drewea1-10570/lot-details/cdaeac65-fb07-4f49-a50b-b2f801490be4</t>
  </si>
  <si>
    <t>https://auctions.dreweatts.com/auctions/9310/drewea1-10570/lot-details/dda9b7ba-bf46-4af2-a759-b2f801490d62</t>
  </si>
  <si>
    <t>https://auctions.dreweatts.com/auctions/9310/drewea1-10570/lot-details/aa6c53bb-02f7-45b7-aa24-b2f801490f49</t>
  </si>
  <si>
    <t>https://auctions.dreweatts.com/auctions/9310/drewea1-10570/lot-details/70df8496-f171-4a4f-9f52-b2f801491102</t>
  </si>
  <si>
    <t>https://auctions.dreweatts.com/auctions/9310/drewea1-10570/lot-details/ad4466db-6cb0-42d3-a35d-b2f801491250</t>
  </si>
  <si>
    <t>https://auctions.dreweatts.com/auctions/9310/drewea1-10570/lot-details/ccd640fc-52a3-4682-9c45-b2f8014913b8</t>
  </si>
  <si>
    <t>https://auctions.dreweatts.com/auctions/9310/drewea1-10570/lot-details/07ad3e92-7f9d-4606-9401-b2f80149153e</t>
  </si>
  <si>
    <t>https://auctions.dreweatts.com/auctions/9310/drewea1-10570/lot-details/830d2104-58f2-4d5c-9c74-b2f8014916cf</t>
  </si>
  <si>
    <t>https://auctions.dreweatts.com/auctions/9310/drewea1-10570/lot-details/62f9c323-a6f3-4016-9bb4-b2f80149186b</t>
  </si>
  <si>
    <t>https://auctions.dreweatts.com/auctions/9310/drewea1-10570/lot-details/b4d8d865-7824-44e2-a78a-b2f8014919bc</t>
  </si>
  <si>
    <t>https://auctions.dreweatts.com/auctions/9310/drewea1-10570/lot-details/aec6b3b8-6c06-4856-8d7e-b2f801491b53</t>
  </si>
  <si>
    <t>https://auctions.dreweatts.com/auctions/9310/drewea1-10570/lot-details/4f97d2d0-d9a7-4052-b345-b2f801491cb0</t>
  </si>
  <si>
    <t>https://auctions.dreweatts.com/auctions/9310/drewea1-10570/lot-details/041557c8-7c22-42de-94f3-b2f801491e4a</t>
  </si>
  <si>
    <t>https://auctions.dreweatts.com/auctions/9310/drewea1-10570/lot-details/3f02cd3b-7546-47df-bd82-b2f801491fb1</t>
  </si>
  <si>
    <t>https://auctions.dreweatts.com/auctions/9310/drewea1-10570/lot-details/de99bf35-69d3-4f37-9711-b2f80149215d</t>
  </si>
  <si>
    <t>https://auctions.dreweatts.com/auctions/9310/drewea1-10570/lot-details/4f3dcaaf-d5ac-47f6-84e8-b2f8014922c9</t>
  </si>
  <si>
    <t>https://auctions.dreweatts.com/auctions/9310/drewea1-10570/lot-details/01724e95-327b-4d08-84bf-b2f801492497</t>
  </si>
  <si>
    <t>https://auctions.dreweatts.com/auctions/9310/drewea1-10570/lot-details/738685d6-6412-42ed-b359-b2f801492591</t>
  </si>
  <si>
    <t>https://auctions.dreweatts.com/auctions/9310/drewea1-10570/lot-details/6e4c9d43-3f2f-4d4c-ac4b-b2f8014927ad</t>
  </si>
  <si>
    <t>https://auctions.dreweatts.com/auctions/9310/drewea1-10570/lot-details/c68a3318-9b6f-4e88-9b16-b2f801492937</t>
  </si>
  <si>
    <t>https://auctions.dreweatts.com/auctions/9310/drewea1-10570/lot-details/27840c39-66f8-4ac9-9d56-b2f801492aac</t>
  </si>
  <si>
    <t>https://auctions.dreweatts.com/auctions/9310/drewea1-10570/lot-details/a3fa0cf7-3b42-4fee-b76a-b2f801492c2a</t>
  </si>
  <si>
    <t>https://auctions.dreweatts.com/auctions/9310/drewea1-10570/lot-details/d75e0ae4-efca-40af-a373-b2f801492da5</t>
  </si>
  <si>
    <t>https://auctions.dreweatts.com/auctions/9310/drewea1-10570/lot-details/c16146b5-261e-49da-9a18-b2f801492f7e</t>
  </si>
  <si>
    <t>https://auctions.dreweatts.com/auctions/9310/drewea1-10570/lot-details/94af8f32-73dc-4357-9074-b2f8014930af</t>
  </si>
  <si>
    <t>https://auctions.dreweatts.com/auctions/9310/drewea1-10570/lot-details/5fa9618f-fc02-4420-8c30-b2f801493211</t>
  </si>
  <si>
    <t>https://auctions.dreweatts.com/auctions/9310/drewea1-10570/lot-details/1e985fc1-fee5-46ad-a906-b2f801493391</t>
  </si>
  <si>
    <t>https://auctions.dreweatts.com/auctions/9310/drewea1-10570/lot-details/ccdbe3a2-60ed-49ba-95b3-b2f8014934e0</t>
  </si>
  <si>
    <t>https://auctions.dreweatts.com/auctions/9310/drewea1-10570/lot-details/c3469b87-e798-4508-8ea2-b2f801493647</t>
  </si>
  <si>
    <t>https://auctions.dreweatts.com/auctions/9310/drewea1-10570/lot-details/ae73c20b-718a-4c31-8433-b2f8014937c7</t>
  </si>
  <si>
    <t>https://auctions.dreweatts.com/auctions/9310/drewea1-10570/lot-details/951d1502-9a55-4a3c-8eb5-b2f80149392a</t>
  </si>
  <si>
    <t>https://auctions.dreweatts.com/auctions/9310/drewea1-10570/lot-details/d3b99eaf-57d0-42ad-8457-b2f801493af0</t>
  </si>
  <si>
    <t>https://auctions.dreweatts.com/auctions/9310/drewea1-10570/lot-details/49711a5e-3393-4f6e-afe5-b2f801493c5c</t>
  </si>
  <si>
    <t>https://auctions.dreweatts.com/auctions/9310/drewea1-10570/lot-details/9f5ffd74-30fd-4c67-8983-b2f801493ddf</t>
  </si>
  <si>
    <t>https://auctions.dreweatts.com/auctions/9310/drewea1-10570/lot-details/86755bd1-966d-4693-84de-b2f801493f2f</t>
  </si>
  <si>
    <t>https://auctions.dreweatts.com/auctions/9310/drewea1-10570/lot-details/e1d04cec-3453-4f6f-885b-b2f8014940f6</t>
  </si>
  <si>
    <t>https://auctions.dreweatts.com/auctions/9310/drewea1-10570/lot-details/053193de-f3c6-4bbf-8121-b2f8014942da</t>
  </si>
  <si>
    <t>https://auctions.dreweatts.com/auctions/9310/drewea1-10570/lot-details/016b6dad-d23b-422c-8769-b2f801494449</t>
  </si>
  <si>
    <t>https://auctions.dreweatts.com/auctions/9310/drewea1-10570/lot-details/f6e0ba31-3060-4663-ace5-b2f8014945ce</t>
  </si>
  <si>
    <t>https://auctions.dreweatts.com/auctions/9310/drewea1-10570/lot-details/e4f5efee-5882-4586-9835-b2f801494777</t>
  </si>
  <si>
    <t>https://auctions.dreweatts.com/auctions/9310/drewea1-10570/lot-details/a61f9bf5-0b7e-46f1-883e-b2f801494905</t>
  </si>
  <si>
    <t>https://auctions.dreweatts.com/auctions/9310/drewea1-10570/lot-details/aaf594d0-2d6d-4c8e-82e2-b2f801494a45</t>
  </si>
  <si>
    <t>https://auctions.dreweatts.com/auctions/9310/drewea1-10570/lot-details/5da65a75-1d7d-4c2e-a846-b2f801494ba5</t>
  </si>
  <si>
    <t>https://auctions.dreweatts.com/auctions/9310/drewea1-10570/lot-details/48d2a82e-92ba-4cc6-b640-b2f801494caf</t>
  </si>
  <si>
    <t>https://auctions.dreweatts.com/auctions/9310/drewea1-10570/lot-details/ab55f653-14cf-4647-9602-b2f801494e56</t>
  </si>
  <si>
    <t>https://auctions.dreweatts.com/auctions/9310/drewea1-10570/lot-details/6c328308-6803-4fac-b27c-b2f801494eb9</t>
  </si>
  <si>
    <t>https://auctions.dreweatts.com/auctions/9310/drewea1-10570/lot-details/e2f1550f-a049-4676-9469-b2f801495000</t>
  </si>
  <si>
    <t>https://auctions.dreweatts.com/auctions/9310/drewea1-10570/lot-details/1754b62e-dc31-4fbe-9f4b-b2f801495188</t>
  </si>
  <si>
    <t>https://auctions.dreweatts.com/auctions/9310/drewea1-10570/lot-details/786c32f6-d096-4a64-a547-b2f80149529d</t>
  </si>
  <si>
    <t>https://auctions.dreweatts.com/auctions/9310/drewea1-10570/lot-details/817d784b-7116-4be9-b511-b2f80149541d</t>
  </si>
  <si>
    <t>https://auctions.dreweatts.com/auctions/9310/drewea1-10570/lot-details/45b79dcc-a559-4771-a501-b2f80149556d</t>
  </si>
  <si>
    <t>https://auctions.dreweatts.com/auctions/9310/drewea1-10570/lot-details/cc211cfa-5e98-4167-8a4f-b2f8014956a7</t>
  </si>
  <si>
    <t>https://auctions.dreweatts.com/auctions/9310/drewea1-10570/lot-details/cdbed00f-b8f2-4a16-af5e-b2f80149582a</t>
  </si>
  <si>
    <t>https://auctions.dreweatts.com/auctions/9310/drewea1-10570/lot-details/ae40d7fd-0241-4db8-b65f-b2f8014958b0</t>
  </si>
  <si>
    <t>https://auctions.dreweatts.com/auctions/9310/drewea1-10570/lot-details/c41d3b52-cf26-4117-b449-b2f801495aae</t>
  </si>
  <si>
    <t>https://auctions.dreweatts.com/auctions/9310/drewea1-10570/lot-details/c7e73cf9-d3f4-44f9-a9c8-b2f801495b9a</t>
  </si>
  <si>
    <t>https://auctions.dreweatts.com/auctions/9310/drewea1-10570/lot-details/f49c2ecd-cfb4-4b1b-b0b7-b2f801495cd0</t>
  </si>
  <si>
    <t>https://auctions.dreweatts.com/auctions/9310/drewea1-10570/lot-details/9c0d38e3-5b96-4192-b565-b2f801495e46</t>
  </si>
  <si>
    <t>https://auctions.dreweatts.com/auctions/9310/drewea1-10570/lot-details/99e97d72-cd03-4ada-bd7f-b2f801495fad</t>
  </si>
  <si>
    <t>https://auctions.dreweatts.com/auctions/9310/drewea1-10570/lot-details/fb9aed88-be20-46cb-8aab-b2f80149611c</t>
  </si>
  <si>
    <t>https://auctions.dreweatts.com/auctions/9310/drewea1-10570/lot-details/c55ebe4c-7aa8-4daa-a6d4-b2f801496269</t>
  </si>
  <si>
    <t>https://auctions.dreweatts.com/auctions/9310/drewea1-10570/lot-details/2825acb8-5dd1-4e50-b988-b2f8014963c7</t>
  </si>
  <si>
    <t>https://auctions.dreweatts.com/auctions/9310/drewea1-10570/lot-details/8171710a-a248-4107-bbe4-b2f80149651a</t>
  </si>
  <si>
    <t>https://auctions.dreweatts.com/auctions/9310/drewea1-10570/lot-details/b583cb9e-492d-47ae-91c1-b2f801496692</t>
  </si>
  <si>
    <t>https://auctions.dreweatts.com/auctions/9310/drewea1-10570/lot-details/7b12644c-b318-45a1-893a-b2f8014967fe</t>
  </si>
  <si>
    <t>https://auctions.dreweatts.com/auctions/9310/drewea1-10570/lot-details/68ff9734-8d68-4de2-84c5-b2f801496973</t>
  </si>
  <si>
    <t>https://auctions.dreweatts.com/auctions/9310/drewea1-10570/lot-details/737b790b-eb3e-432d-b59d-b2f801496b16</t>
  </si>
  <si>
    <t>https://auctions.dreweatts.com/auctions/9310/drewea1-10570/lot-details/106a9f25-b090-4ac1-8d1e-b2f801496c83</t>
  </si>
  <si>
    <t>https://auctions.dreweatts.com/auctions/9310/drewea1-10570/lot-details/48fc15fd-00e0-4e17-b1df-b2f801496deb</t>
  </si>
  <si>
    <t>https://auctions.dreweatts.com/auctions/9310/drewea1-10570/lot-details/15a3f33c-1b82-43e7-8211-b2f801496f3d</t>
  </si>
  <si>
    <t>https://auctions.dreweatts.com/auctions/9310/drewea1-10570/lot-details/02fdf451-a025-485c-aaac-b2f8014970a1</t>
  </si>
  <si>
    <t>https://auctions.dreweatts.com/auctions/9310/drewea1-10570/lot-details/627da452-3932-4f95-92cd-b2f801497217</t>
  </si>
  <si>
    <t>https://auctions.dreweatts.com/auctions/9310/drewea1-10570/lot-details/89cae36e-989f-480a-b480-b2f8014973a4</t>
  </si>
  <si>
    <t>https://auctions.dreweatts.com/auctions/9310/drewea1-10570/lot-details/8d8d46a5-d395-4023-9f52-b2f8014974fb</t>
  </si>
  <si>
    <t>https://auctions.dreweatts.com/auctions/9310/drewea1-10570/lot-details/08facd8a-7fa6-4bb7-a400-b2f801497667</t>
  </si>
  <si>
    <t>https://auctions.dreweatts.com/auctions/9310/drewea1-10570/lot-details/20caebfb-8df4-4783-b721-b2f801497803</t>
  </si>
  <si>
    <t>https://auctions.dreweatts.com/auctions/9310/drewea1-10570/lot-details/38a5dfce-b278-4a9d-93d1-b2f80149795d</t>
  </si>
  <si>
    <t>https://auctions.dreweatts.com/auctions/9310/drewea1-10570/lot-details/acfcea05-56c0-4aa1-8078-b2f801497a8c</t>
  </si>
  <si>
    <t>https://auctions.dreweatts.com/auctions/9310/drewea1-10570/lot-details/6cd79a50-cfd7-4dcc-88d9-b2f801497be4</t>
  </si>
  <si>
    <t>https://auctions.dreweatts.com/auctions/9310/drewea1-10570/lot-details/177af062-1ba8-4cc9-9d6b-b2f801497ccb</t>
  </si>
  <si>
    <t>https://auctions.dreweatts.com/auctions/9310/drewea1-10570/lot-details/4a5147f7-fc36-4dfe-9995-b2f801497f18</t>
  </si>
  <si>
    <t>https://auctions.dreweatts.com/auctions/9310/drewea1-10570/lot-details/d68e9050-bbfa-4552-984c-b2f801498077</t>
  </si>
  <si>
    <t>https://auctions.dreweatts.com/auctions/9310/drewea1-10570/lot-details/d9eb78ee-5cf1-4b97-a68d-b2f8014981e8</t>
  </si>
  <si>
    <t>https://auctions.dreweatts.com/auctions/9310/drewea1-10570/lot-details/daf3d7ea-23c5-4383-bb5e-b2f80149836a</t>
  </si>
  <si>
    <t>https://auctions.dreweatts.com/auctions/9310/drewea1-10570/lot-details/7c8fe5d5-1a49-4e3e-8e2e-b2f8014984d1</t>
  </si>
  <si>
    <t>https://auctions.dreweatts.com/auctions/9310/drewea1-10570/lot-details/82487bbd-df01-4905-91ba-b2f801498641</t>
  </si>
  <si>
    <t>https://auctions.dreweatts.com/auctions/9310/drewea1-10570/lot-details/84028fa1-83b5-40f3-bbce-b2f80149879e</t>
  </si>
  <si>
    <t>https://auctions.dreweatts.com/auctions/9310/drewea1-10570/lot-details/e3fde70b-c8b4-4cd7-9d0d-b2f80149890d</t>
  </si>
  <si>
    <t>https://auctions.dreweatts.com/auctions/9310/drewea1-10570/lot-details/e5b93418-580c-48c5-b1e6-b2f801498a9a</t>
  </si>
  <si>
    <t>https://auctions.dreweatts.com/auctions/9310/drewea1-10570/lot-details/9984771b-7a00-4060-95fe-b2f801498be1</t>
  </si>
  <si>
    <t>https://auctions.dreweatts.com/auctions/9310/drewea1-10570/lot-details/30ec32f2-2f23-462b-8158-b2f801498d55</t>
  </si>
  <si>
    <t>https://auctions.dreweatts.com/auctions/9310/drewea1-10570/lot-details/22d5d911-4fdd-44dc-8b2a-b2f801498eb3</t>
  </si>
  <si>
    <t>https://auctions.dreweatts.com/auctions/9310/drewea1-10570/lot-details/2a7c8c61-952c-4321-98fe-b2f801499011</t>
  </si>
  <si>
    <t>https://auctions.dreweatts.com/auctions/9310/drewea1-10570/lot-details/f5077a86-84a5-4935-8e9a-b2f80149911d</t>
  </si>
  <si>
    <t>https://auctions.dreweatts.com/auctions/9310/drewea1-10570/lot-details/5648f6b1-ac76-4572-925a-b2f801499293</t>
  </si>
  <si>
    <t>https://auctions.dreweatts.com/auctions/9310/drewea1-10570/lot-details/7bdba191-77e6-479f-84be-b2f8014993d1</t>
  </si>
  <si>
    <t>https://auctions.dreweatts.com/auctions/9310/drewea1-10570/lot-details/382fa2b8-d0f1-4186-86d6-b2f801499734</t>
  </si>
  <si>
    <t>https://auctions.dreweatts.com/auctions/9310/drewea1-10570/lot-details/9f0c7830-dc4c-40de-ac2e-b2f8014999a3</t>
  </si>
  <si>
    <t>https://auctions.dreweatts.com/auctions/9310/drewea1-10570/lot-details/b73a256d-e0fb-45d3-8d41-b2f801499e7a</t>
  </si>
  <si>
    <t>https://auctions.dreweatts.com/auctions/9310/drewea1-10570/lot-details/dc29587a-eea5-4d22-bbbe-b2f80149a309</t>
  </si>
  <si>
    <t>https://auctions.dreweatts.com/auctions/9310/drewea1-10570/lot-details/be84dfd4-e2f5-4ba9-b6b6-b2f80149a495</t>
  </si>
  <si>
    <t>https://auctions.dreweatts.com/auctions/9310/drewea1-10570/lot-details/057bf570-b456-4bb4-90cf-b2f80149a5f8</t>
  </si>
  <si>
    <t>https://auctions.dreweatts.com/auctions/9310/drewea1-10570/lot-details/c23e6c01-4336-4012-93f2-b2f80149a657</t>
  </si>
  <si>
    <t>https://auctions.dreweatts.com/auctions/9310/drewea1-10570/lot-details/6cf13bfd-46eb-474b-b1cb-b2f80149a7d0</t>
  </si>
  <si>
    <t>https://auctions.dreweatts.com/auctions/9310/drewea1-10570/lot-details/ede9db7d-85ae-405d-9788-b2f80149a941</t>
  </si>
  <si>
    <t>https://auctions.dreweatts.com/auctions/9310/drewea1-10570/lot-details/330cfcb6-77cd-492e-90de-b2f80149aada</t>
  </si>
  <si>
    <t>https://auctions.dreweatts.com/auctions/9310/drewea1-10570/lot-details/a72a748a-e9fe-4473-a030-b2f80149ac57</t>
  </si>
  <si>
    <t>https://auctions.dreweatts.com/auctions/9310/drewea1-10570/lot-details/6efe7a8d-6983-4475-baf5-b2f80149acb9</t>
  </si>
  <si>
    <t>https://auctions.dreweatts.com/auctions/9310/drewea1-10570/lot-details/3e212cac-308c-4d45-b3fb-b2f80149ae15</t>
  </si>
  <si>
    <t>https://auctions.dreweatts.com/auctions/9310/drewea1-10570/lot-details/74d90625-11bb-4473-9bc6-b2f80149af70</t>
  </si>
  <si>
    <t>https://auctions.dreweatts.com/auctions/9310/drewea1-10570/lot-details/67ac2571-c357-41f2-a128-b2f80149b11d</t>
  </si>
  <si>
    <t>https://auctions.dreweatts.com/auctions/9310/drewea1-10570/lot-details/717e7625-d790-4a13-9335-b2f80149b28c</t>
  </si>
  <si>
    <t>https://auctions.dreweatts.com/auctions/9310/drewea1-10570/lot-details/de0a3117-ee65-4bb8-b310-b2f80149b415</t>
  </si>
  <si>
    <t>https://auctions.dreweatts.com/auctions/9310/drewea1-10570/lot-details/8788923f-59c0-4f15-a91c-b2f80149b710</t>
  </si>
  <si>
    <t>https://auctions.dreweatts.com/auctions/9310/drewea1-10570/lot-details/ea9e0923-3dc1-41c7-9c4b-b2f80149b8b7</t>
  </si>
  <si>
    <t>Dreweatts | Fine Wine, Champagne, Vintage Port and Spirits (Sale 14770)
Live Online Auction taking place at Forum Auctions | Wednesday 25 June 2025 | 10.30am BST
DISCLAIMER: This document is provided for information only and is non-binding.
Bidders should refer to the lot details in the online catalogue on dreweatts.com prior to placing any bids.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</si>
</sst>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1"/>
      <color theme="1"/>
      <name val="Aptos Narrow"/>
      <family val="2"/>
      <scheme val="minor"/>
    </font>
    <font>
      <sz val="10"/>
      <name val="Arial"/>
      <family val="2"/>
    </font>
    <font>
      <sz val="11"/>
      <name val="Calibri"/>
      <family val="2"/>
    </font>
    <font>
      <b/>
      <sz val="10"/>
      <name val="Calibri"/>
      <family val="2"/>
    </font>
    <font>
      <sz val="10"/>
      <name val="Calibri"/>
      <family val="2"/>
    </font>
    <font>
      <sz val="10"/>
      <color theme="1"/>
      <name val="Calibri"/>
      <family val="2"/>
    </font>
    <font>
      <i/>
      <sz val="10"/>
      <color theme="1"/>
      <name val="Calibri"/>
      <family val="2"/>
    </font>
    <font>
      <sz val="11"/>
      <color theme="1"/>
      <name val="Aptos Narrow"/>
      <family val="2"/>
      <scheme val="minor"/>
    </font>
    <font>
      <b/>
      <sz val="10"/>
      <color theme="1"/>
      <name val="Calibri"/>
      <family val="2"/>
    </font>
    <font>
      <u/>
      <sz val="11"/>
      <color theme="10"/>
      <name val="Aptos Narrow"/>
      <family val="2"/>
      <scheme val="minor"/>
    </font>
    <font>
      <u/>
      <sz val="11"/>
      <color theme="10"/>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1" fillId="0" borderId="0"/>
    <xf numFmtId="0" fontId="9" fillId="0" borderId="0" applyNumberFormat="0" applyFill="0" applyBorder="0" applyAlignment="0" applyProtection="0"/>
  </cellStyleXfs>
  <cellXfs count="47">
    <xf numFmtId="0" fontId="0" fillId="0" borderId="0" xfId="0"/>
    <xf numFmtId="0" fontId="3" fillId="2" borderId="2" xfId="0" applyFont="1" applyFill="1" applyBorder="1" applyAlignment="1">
      <alignment horizontal="left" vertical="center" wrapText="1" indent="1"/>
    </xf>
    <xf numFmtId="0" fontId="4" fillId="0" borderId="0" xfId="0" applyFont="1"/>
    <xf numFmtId="0" fontId="3" fillId="2" borderId="2" xfId="0" applyFont="1" applyFill="1" applyBorder="1" applyAlignment="1">
      <alignment horizontal="center" vertical="center" wrapText="1"/>
    </xf>
    <xf numFmtId="0" fontId="4" fillId="3" borderId="0" xfId="0" applyFont="1" applyFill="1" applyAlignment="1">
      <alignment horizontal="left" vertical="center" wrapText="1"/>
    </xf>
    <xf numFmtId="0" fontId="5" fillId="0" borderId="2" xfId="0" applyFont="1" applyBorder="1"/>
    <xf numFmtId="0" fontId="5" fillId="0" borderId="0" xfId="0" applyFont="1"/>
    <xf numFmtId="0" fontId="6" fillId="0" borderId="1" xfId="0" applyFont="1" applyBorder="1"/>
    <xf numFmtId="0" fontId="5" fillId="0" borderId="1" xfId="0" applyFont="1" applyBorder="1"/>
    <xf numFmtId="0" fontId="6" fillId="0" borderId="0" xfId="0" applyFont="1"/>
    <xf numFmtId="0" fontId="3" fillId="2" borderId="2" xfId="1" applyFont="1" applyFill="1" applyBorder="1" applyAlignment="1">
      <alignment horizontal="center" vertical="center"/>
    </xf>
    <xf numFmtId="0" fontId="5" fillId="0" borderId="3" xfId="0" applyFont="1" applyBorder="1"/>
    <xf numFmtId="0" fontId="5" fillId="0" borderId="2" xfId="0" applyFont="1" applyBorder="1" applyAlignment="1">
      <alignment horizontal="center" vertical="center"/>
    </xf>
    <xf numFmtId="2" fontId="5" fillId="0" borderId="2" xfId="0" applyNumberFormat="1" applyFont="1" applyBorder="1" applyAlignment="1">
      <alignment horizontal="center" vertical="center"/>
    </xf>
    <xf numFmtId="164" fontId="3" fillId="2" borderId="2" xfId="0" applyNumberFormat="1" applyFont="1" applyFill="1" applyBorder="1" applyAlignment="1">
      <alignment horizontal="center" vertical="center" wrapText="1"/>
    </xf>
    <xf numFmtId="0" fontId="8" fillId="2" borderId="2" xfId="3" applyFont="1" applyFill="1" applyBorder="1" applyAlignment="1">
      <alignment horizontal="left" vertical="center" indent="1"/>
    </xf>
    <xf numFmtId="0" fontId="2" fillId="0" borderId="2" xfId="3" applyFont="1" applyBorder="1" applyAlignment="1">
      <alignment horizontal="left" indent="1"/>
    </xf>
    <xf numFmtId="0" fontId="5" fillId="0" borderId="4" xfId="0" applyFont="1" applyBorder="1"/>
    <xf numFmtId="0" fontId="5" fillId="0" borderId="0" xfId="0" applyFont="1" applyAlignment="1">
      <alignment horizontal="center" vertical="center"/>
    </xf>
    <xf numFmtId="0" fontId="5" fillId="0" borderId="0" xfId="0" applyFont="1" applyAlignment="1">
      <alignment horizontal="center"/>
    </xf>
    <xf numFmtId="2" fontId="5" fillId="0" borderId="0" xfId="0" applyNumberFormat="1" applyFont="1" applyAlignment="1">
      <alignment horizontal="center"/>
    </xf>
    <xf numFmtId="0" fontId="10" fillId="0" borderId="0" xfId="4" applyFont="1" applyBorder="1" applyAlignment="1">
      <alignment horizontal="left" indent="1"/>
    </xf>
    <xf numFmtId="0" fontId="5" fillId="0" borderId="0" xfId="0" applyFont="1" applyAlignment="1">
      <alignment horizontal="left" indent="1"/>
    </xf>
    <xf numFmtId="164" fontId="5" fillId="0" borderId="0" xfId="0" applyNumberFormat="1" applyFont="1" applyAlignment="1">
      <alignment horizontal="center"/>
    </xf>
    <xf numFmtId="2" fontId="5" fillId="0" borderId="0" xfId="0" applyNumberFormat="1" applyFont="1" applyAlignment="1">
      <alignment horizontal="left" indent="1"/>
    </xf>
    <xf numFmtId="0" fontId="2" fillId="0" borderId="0" xfId="3" applyFont="1" applyAlignment="1">
      <alignment horizontal="left" indent="1"/>
    </xf>
    <xf numFmtId="2" fontId="5" fillId="0" borderId="0" xfId="0" applyNumberFormat="1" applyFont="1" applyAlignment="1">
      <alignment horizontal="left" wrapText="1" indent="1"/>
    </xf>
    <xf numFmtId="2" fontId="5" fillId="0" borderId="0" xfId="0" applyNumberFormat="1" applyFont="1" applyAlignment="1">
      <alignment horizontal="center" vertical="center"/>
    </xf>
    <xf numFmtId="0" fontId="2" fillId="0" borderId="0" xfId="0" applyFont="1" applyAlignment="1">
      <alignment horizontal="left" indent="1"/>
    </xf>
    <xf numFmtId="2" fontId="5" fillId="0" borderId="2" xfId="0" applyNumberFormat="1" applyFont="1" applyBorder="1" applyAlignment="1">
      <alignment horizontal="left" vertical="center" wrapText="1" indent="1"/>
    </xf>
    <xf numFmtId="2" fontId="5" fillId="0" borderId="2" xfId="0" applyNumberFormat="1" applyFont="1" applyBorder="1" applyAlignment="1">
      <alignment horizontal="left" vertical="center" indent="1"/>
    </xf>
    <xf numFmtId="2" fontId="4" fillId="0" borderId="2" xfId="0" applyNumberFormat="1" applyFont="1" applyBorder="1" applyAlignment="1">
      <alignment horizontal="left" vertical="center" wrapText="1" indent="1"/>
    </xf>
    <xf numFmtId="2" fontId="4" fillId="0" borderId="2" xfId="0" applyNumberFormat="1" applyFont="1" applyBorder="1" applyAlignment="1">
      <alignment horizontal="left" vertical="center" indent="1"/>
    </xf>
    <xf numFmtId="0" fontId="5" fillId="0" borderId="2" xfId="0" applyFont="1" applyBorder="1" applyAlignment="1">
      <alignment horizontal="left" vertical="center" wrapText="1" inden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2" fontId="5" fillId="0" borderId="2" xfId="0" applyNumberFormat="1" applyFont="1" applyBorder="1" applyAlignment="1">
      <alignment horizontal="left" vertical="center"/>
    </xf>
    <xf numFmtId="0" fontId="5" fillId="0" borderId="2" xfId="0" applyFont="1" applyBorder="1" applyAlignment="1">
      <alignment horizontal="left" vertical="center" indent="1"/>
    </xf>
    <xf numFmtId="0" fontId="6" fillId="0" borderId="4" xfId="0" applyFont="1" applyBorder="1"/>
    <xf numFmtId="0" fontId="0" fillId="0" borderId="2" xfId="0" applyBorder="1"/>
    <xf numFmtId="0" fontId="10" fillId="0" borderId="2" xfId="4" applyFont="1" applyBorder="1" applyAlignment="1">
      <alignment horizontal="left" vertical="center" inden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indent="1"/>
    </xf>
    <xf numFmtId="0" fontId="3" fillId="2" borderId="5"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7" xfId="0" applyFont="1" applyFill="1" applyBorder="1" applyAlignment="1">
      <alignment horizontal="left" vertical="center" wrapText="1" indent="1"/>
    </xf>
  </cellXfs>
  <cellStyles count="5">
    <cellStyle name="Hyperlink" xfId="4" builtinId="8"/>
    <cellStyle name="Normal" xfId="0" builtinId="0"/>
    <cellStyle name="Normal 2" xfId="1" xr:uid="{521D7198-A38D-4315-8D54-656B595C0295}"/>
    <cellStyle name="Normal 2 2" xfId="2" xr:uid="{BA362BE2-093F-405F-8D56-6043CCC8952F}"/>
    <cellStyle name="Normal 4" xfId="3" xr:uid="{5C9F39BF-E881-45B1-9172-C796E102BC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EE7AD-31DC-4E9E-9CAE-EA728634603C}">
  <sheetPr>
    <pageSetUpPr fitToPage="1"/>
  </sheetPr>
  <dimension ref="A1:BA482"/>
  <sheetViews>
    <sheetView tabSelected="1" zoomScale="110" zoomScaleNormal="110" workbookViewId="0">
      <selection sqref="A1:E1"/>
    </sheetView>
  </sheetViews>
  <sheetFormatPr defaultColWidth="9.140625" defaultRowHeight="12" customHeight="1" x14ac:dyDescent="0.2"/>
  <cols>
    <col min="1" max="1" width="10.7109375" style="27" customWidth="1"/>
    <col min="2" max="2" width="9.140625" style="19"/>
    <col min="3" max="3" width="90.42578125" style="20" customWidth="1"/>
    <col min="4" max="4" width="13.7109375" style="19" customWidth="1"/>
    <col min="5" max="5" width="13.5703125" style="22" customWidth="1"/>
    <col min="6" max="6" width="27.140625" style="22" customWidth="1"/>
    <col min="7" max="8" width="11.42578125" style="19" customWidth="1"/>
    <col min="9" max="9" width="5.85546875" style="6" customWidth="1"/>
    <col min="10" max="10" width="9.140625" style="2"/>
    <col min="11" max="12" width="13.140625" style="23" customWidth="1"/>
    <col min="13" max="13" width="9.5703125" style="24" customWidth="1"/>
    <col min="14" max="14" width="10.85546875" style="22" customWidth="1"/>
    <col min="15" max="15" width="9.140625" style="17"/>
    <col min="16" max="26" width="9.140625" style="8"/>
    <col min="27" max="27" width="58.42578125" style="8" hidden="1" customWidth="1"/>
    <col min="28" max="28" width="106.85546875" style="8" hidden="1" customWidth="1"/>
    <col min="29" max="35" width="9.140625" style="8"/>
    <col min="36" max="36" width="63.85546875" style="8" hidden="1" customWidth="1"/>
    <col min="37" max="37" width="103.42578125" style="8" hidden="1" customWidth="1"/>
    <col min="38" max="16384" width="9.140625" style="8"/>
  </cols>
  <sheetData>
    <row r="1" spans="1:53" s="2" customFormat="1" ht="84" customHeight="1" x14ac:dyDescent="0.2">
      <c r="A1" s="44" t="s">
        <v>979</v>
      </c>
      <c r="B1" s="45"/>
      <c r="C1" s="45"/>
      <c r="D1" s="45"/>
      <c r="E1" s="46"/>
      <c r="F1" s="6"/>
      <c r="G1" s="6"/>
      <c r="H1" s="6"/>
      <c r="I1" s="6"/>
      <c r="J1" s="6"/>
      <c r="K1" s="6"/>
      <c r="L1" s="6"/>
      <c r="M1" s="6"/>
      <c r="N1" s="6"/>
      <c r="O1" s="6"/>
      <c r="P1" s="6"/>
      <c r="Q1" s="6"/>
      <c r="R1" s="6"/>
      <c r="S1" s="6"/>
      <c r="T1" s="6"/>
      <c r="U1" s="6"/>
      <c r="V1" s="6"/>
      <c r="W1" s="6"/>
      <c r="X1" s="6"/>
      <c r="Y1" s="6"/>
    </row>
    <row r="2" spans="1:53" s="4" customFormat="1" ht="39.950000000000003" customHeight="1" x14ac:dyDescent="0.2">
      <c r="A2" s="10" t="s">
        <v>0</v>
      </c>
      <c r="B2" s="3" t="s">
        <v>1</v>
      </c>
      <c r="C2" s="1" t="s">
        <v>2</v>
      </c>
      <c r="D2" s="14" t="s">
        <v>5</v>
      </c>
      <c r="E2" s="14" t="s">
        <v>13</v>
      </c>
      <c r="F2" s="6"/>
      <c r="G2" s="6"/>
      <c r="H2" s="6"/>
      <c r="I2" s="6"/>
      <c r="J2" s="6"/>
      <c r="K2" s="6"/>
      <c r="L2" s="6"/>
      <c r="M2" s="6"/>
      <c r="N2" s="6"/>
      <c r="O2" s="6"/>
      <c r="P2" s="6"/>
      <c r="Q2" s="6"/>
      <c r="R2" s="6"/>
      <c r="S2" s="6"/>
      <c r="T2" s="6"/>
      <c r="U2" s="6"/>
      <c r="V2" s="6"/>
      <c r="W2" s="6"/>
      <c r="X2" s="6"/>
      <c r="Y2" s="6"/>
      <c r="Z2" s="6"/>
      <c r="AA2" s="1" t="s">
        <v>2</v>
      </c>
      <c r="AB2" s="1" t="s">
        <v>45</v>
      </c>
      <c r="AC2" s="6"/>
      <c r="AD2" s="6"/>
      <c r="AE2" s="6"/>
      <c r="AF2" s="6"/>
      <c r="AG2" s="6"/>
      <c r="AH2" s="6"/>
      <c r="AI2" s="6"/>
      <c r="AJ2" s="6"/>
      <c r="AK2" s="6"/>
      <c r="AL2" s="6"/>
      <c r="AM2" s="6"/>
      <c r="AN2" s="6"/>
      <c r="AO2" s="6"/>
      <c r="AP2" s="6"/>
      <c r="AQ2" s="6"/>
      <c r="AR2" s="6"/>
      <c r="AS2" s="6"/>
      <c r="AT2" s="6"/>
      <c r="AU2" s="6"/>
      <c r="AV2" s="6"/>
      <c r="AW2" s="6"/>
      <c r="AX2" s="6"/>
      <c r="AY2" s="6"/>
      <c r="AZ2" s="6"/>
      <c r="BA2" s="6"/>
    </row>
    <row r="3" spans="1:53" s="6" customFormat="1" ht="12" customHeight="1" x14ac:dyDescent="0.25">
      <c r="A3" s="12">
        <v>1001</v>
      </c>
      <c r="B3" s="12" t="s">
        <v>125</v>
      </c>
      <c r="C3" s="41" t="str">
        <f t="shared" ref="C3:C67" si="0">HYPERLINK(AB3,AA3)</f>
        <v>Louis Roederer, Cristal</v>
      </c>
      <c r="D3" s="35">
        <v>140</v>
      </c>
      <c r="E3" s="36">
        <v>180</v>
      </c>
      <c r="AA3" s="5" t="s">
        <v>424</v>
      </c>
      <c r="AB3" s="40" t="s">
        <v>642</v>
      </c>
    </row>
    <row r="4" spans="1:53" s="6" customFormat="1" ht="12" customHeight="1" x14ac:dyDescent="0.25">
      <c r="A4" s="12">
        <v>1002</v>
      </c>
      <c r="B4" s="12" t="s">
        <v>126</v>
      </c>
      <c r="C4" s="41" t="str">
        <f t="shared" si="0"/>
        <v>Louis Roederer, Cristal</v>
      </c>
      <c r="D4" s="35">
        <v>120</v>
      </c>
      <c r="E4" s="36">
        <v>160</v>
      </c>
      <c r="AA4" s="5" t="s">
        <v>424</v>
      </c>
      <c r="AB4" s="40" t="s">
        <v>643</v>
      </c>
    </row>
    <row r="5" spans="1:53" s="6" customFormat="1" ht="12" customHeight="1" x14ac:dyDescent="0.25">
      <c r="A5" s="12">
        <v>1003</v>
      </c>
      <c r="B5" s="12" t="s">
        <v>127</v>
      </c>
      <c r="C5" s="41" t="str">
        <f t="shared" si="0"/>
        <v>Bollinger, La Grande Annee</v>
      </c>
      <c r="D5" s="35">
        <v>750</v>
      </c>
      <c r="E5" s="36">
        <v>900</v>
      </c>
      <c r="AA5" s="5" t="s">
        <v>425</v>
      </c>
      <c r="AB5" s="40" t="s">
        <v>644</v>
      </c>
    </row>
    <row r="6" spans="1:53" s="6" customFormat="1" ht="12" customHeight="1" x14ac:dyDescent="0.25">
      <c r="A6" s="12">
        <v>1004</v>
      </c>
      <c r="B6" s="12" t="s">
        <v>125</v>
      </c>
      <c r="C6" s="41" t="str">
        <f t="shared" si="0"/>
        <v>Bollinger, La Grande Annee</v>
      </c>
      <c r="D6" s="35">
        <v>1600</v>
      </c>
      <c r="E6" s="36">
        <v>2000</v>
      </c>
      <c r="AA6" s="5" t="s">
        <v>425</v>
      </c>
      <c r="AB6" s="40" t="s">
        <v>645</v>
      </c>
    </row>
    <row r="7" spans="1:53" s="6" customFormat="1" ht="12" customHeight="1" x14ac:dyDescent="0.25">
      <c r="A7" s="12">
        <v>1005</v>
      </c>
      <c r="B7" s="12" t="s">
        <v>125</v>
      </c>
      <c r="C7" s="41" t="str">
        <f t="shared" si="0"/>
        <v>Bollinger, La Grande Annee</v>
      </c>
      <c r="D7" s="35">
        <v>1600</v>
      </c>
      <c r="E7" s="36">
        <v>2000</v>
      </c>
      <c r="AA7" s="5" t="s">
        <v>425</v>
      </c>
      <c r="AB7" s="40" t="s">
        <v>646</v>
      </c>
    </row>
    <row r="8" spans="1:53" s="6" customFormat="1" ht="12" customHeight="1" x14ac:dyDescent="0.25">
      <c r="A8" s="12">
        <v>1006</v>
      </c>
      <c r="B8" s="12" t="s">
        <v>128</v>
      </c>
      <c r="C8" s="41" t="str">
        <f t="shared" si="0"/>
        <v>Dom Perignon</v>
      </c>
      <c r="D8" s="35">
        <v>600</v>
      </c>
      <c r="E8" s="36">
        <v>800</v>
      </c>
      <c r="AA8" s="5" t="s">
        <v>47</v>
      </c>
      <c r="AB8" s="40" t="s">
        <v>647</v>
      </c>
    </row>
    <row r="9" spans="1:53" s="6" customFormat="1" ht="12" customHeight="1" x14ac:dyDescent="0.25">
      <c r="A9" s="12">
        <v>1007</v>
      </c>
      <c r="B9" s="12" t="s">
        <v>128</v>
      </c>
      <c r="C9" s="41" t="str">
        <f t="shared" si="0"/>
        <v>Dom Perignon</v>
      </c>
      <c r="D9" s="35">
        <v>600</v>
      </c>
      <c r="E9" s="36">
        <v>800</v>
      </c>
      <c r="AA9" s="5" t="s">
        <v>47</v>
      </c>
      <c r="AB9" s="40" t="s">
        <v>648</v>
      </c>
    </row>
    <row r="10" spans="1:53" s="6" customFormat="1" ht="12" customHeight="1" x14ac:dyDescent="0.25">
      <c r="A10" s="12">
        <v>1008</v>
      </c>
      <c r="B10" s="12" t="s">
        <v>25</v>
      </c>
      <c r="C10" s="41" t="str">
        <f t="shared" si="0"/>
        <v>1995/2004 Dom Perignon</v>
      </c>
      <c r="D10" s="35">
        <v>200</v>
      </c>
      <c r="E10" s="36">
        <v>300</v>
      </c>
      <c r="AA10" s="5" t="s">
        <v>426</v>
      </c>
      <c r="AB10" s="40" t="s">
        <v>649</v>
      </c>
    </row>
    <row r="11" spans="1:53" s="6" customFormat="1" ht="12" customHeight="1" x14ac:dyDescent="0.25">
      <c r="A11" s="12">
        <v>1009</v>
      </c>
      <c r="B11" s="12" t="s">
        <v>129</v>
      </c>
      <c r="C11" s="41" t="str">
        <f t="shared" si="0"/>
        <v>Bollinger, La Grande Annee Rose</v>
      </c>
      <c r="D11" s="35">
        <v>400</v>
      </c>
      <c r="E11" s="36">
        <v>500</v>
      </c>
      <c r="AA11" s="5" t="s">
        <v>427</v>
      </c>
      <c r="AB11" s="40" t="s">
        <v>650</v>
      </c>
    </row>
    <row r="12" spans="1:53" s="6" customFormat="1" ht="12" customHeight="1" x14ac:dyDescent="0.25">
      <c r="A12" s="12">
        <v>1010</v>
      </c>
      <c r="B12" s="12" t="s">
        <v>129</v>
      </c>
      <c r="C12" s="41" t="str">
        <f t="shared" si="0"/>
        <v>Bollinger, La Grande Annee Rose</v>
      </c>
      <c r="D12" s="35">
        <v>400</v>
      </c>
      <c r="E12" s="36">
        <v>500</v>
      </c>
      <c r="AA12" s="5" t="s">
        <v>427</v>
      </c>
      <c r="AB12" s="40" t="s">
        <v>651</v>
      </c>
    </row>
    <row r="13" spans="1:53" s="6" customFormat="1" ht="12" customHeight="1" x14ac:dyDescent="0.25">
      <c r="A13" s="12">
        <v>1011</v>
      </c>
      <c r="B13" s="12" t="s">
        <v>130</v>
      </c>
      <c r="C13" s="41" t="str">
        <f t="shared" si="0"/>
        <v>Bollinger, La Grande Annee Rose</v>
      </c>
      <c r="D13" s="35">
        <v>340</v>
      </c>
      <c r="E13" s="36">
        <v>460</v>
      </c>
      <c r="AA13" s="5" t="s">
        <v>427</v>
      </c>
      <c r="AB13" s="40" t="s">
        <v>652</v>
      </c>
    </row>
    <row r="14" spans="1:53" s="6" customFormat="1" ht="12" customHeight="1" x14ac:dyDescent="0.25">
      <c r="A14" s="12">
        <v>1012</v>
      </c>
      <c r="B14" s="12" t="s">
        <v>130</v>
      </c>
      <c r="C14" s="41" t="str">
        <f t="shared" si="0"/>
        <v>Bollinger, PN VZ15, Champagne</v>
      </c>
      <c r="D14" s="35">
        <v>380</v>
      </c>
      <c r="E14" s="36">
        <v>480</v>
      </c>
      <c r="AA14" s="5" t="s">
        <v>428</v>
      </c>
      <c r="AB14" s="40" t="s">
        <v>653</v>
      </c>
    </row>
    <row r="15" spans="1:53" s="6" customFormat="1" ht="12" customHeight="1" x14ac:dyDescent="0.25">
      <c r="A15" s="12">
        <v>1013</v>
      </c>
      <c r="B15" s="12" t="s">
        <v>131</v>
      </c>
      <c r="C15" s="41" t="str">
        <f t="shared" si="0"/>
        <v>Bollinger, PN VZ19, Champagne</v>
      </c>
      <c r="D15" s="35">
        <v>260</v>
      </c>
      <c r="E15" s="36">
        <v>320</v>
      </c>
      <c r="AA15" s="5" t="s">
        <v>429</v>
      </c>
      <c r="AB15" s="40" t="s">
        <v>654</v>
      </c>
    </row>
    <row r="16" spans="1:53" s="6" customFormat="1" ht="12" customHeight="1" x14ac:dyDescent="0.25">
      <c r="A16" s="12">
        <v>1014</v>
      </c>
      <c r="B16" s="12" t="s">
        <v>25</v>
      </c>
      <c r="C16" s="41" t="str">
        <f t="shared" si="0"/>
        <v>Bollinger, Special Cuvee</v>
      </c>
      <c r="D16" s="35">
        <v>200</v>
      </c>
      <c r="E16" s="36">
        <v>280</v>
      </c>
      <c r="AA16" s="5" t="s">
        <v>430</v>
      </c>
      <c r="AB16" s="40" t="s">
        <v>655</v>
      </c>
    </row>
    <row r="17" spans="1:28" s="6" customFormat="1" ht="12" customHeight="1" x14ac:dyDescent="0.25">
      <c r="A17" s="12">
        <v>1015</v>
      </c>
      <c r="B17" s="12" t="s">
        <v>25</v>
      </c>
      <c r="C17" s="41" t="str">
        <f t="shared" si="0"/>
        <v>Bollinger, Special Cuvee</v>
      </c>
      <c r="D17" s="35">
        <v>150</v>
      </c>
      <c r="E17" s="36">
        <v>180</v>
      </c>
      <c r="AA17" s="5" t="s">
        <v>430</v>
      </c>
      <c r="AB17" s="40" t="s">
        <v>656</v>
      </c>
    </row>
    <row r="18" spans="1:28" s="6" customFormat="1" ht="12" customHeight="1" x14ac:dyDescent="0.25">
      <c r="A18" s="12">
        <v>1016</v>
      </c>
      <c r="B18" s="12" t="s">
        <v>25</v>
      </c>
      <c r="C18" s="41" t="str">
        <f t="shared" si="0"/>
        <v>Bollinger, Special Cuvee</v>
      </c>
      <c r="D18" s="35">
        <v>200</v>
      </c>
      <c r="E18" s="36">
        <v>280</v>
      </c>
      <c r="AA18" s="5" t="s">
        <v>430</v>
      </c>
      <c r="AB18" s="40" t="s">
        <v>657</v>
      </c>
    </row>
    <row r="19" spans="1:28" s="6" customFormat="1" ht="12" customHeight="1" x14ac:dyDescent="0.25">
      <c r="A19" s="12">
        <v>1017</v>
      </c>
      <c r="B19" s="12" t="s">
        <v>25</v>
      </c>
      <c r="C19" s="41" t="str">
        <f t="shared" si="0"/>
        <v>Bollinger, Special Cuvee 007</v>
      </c>
      <c r="D19" s="35">
        <v>100</v>
      </c>
      <c r="E19" s="36">
        <v>150</v>
      </c>
      <c r="AA19" s="5" t="s">
        <v>431</v>
      </c>
      <c r="AB19" s="40" t="s">
        <v>658</v>
      </c>
    </row>
    <row r="20" spans="1:28" s="6" customFormat="1" ht="12" customHeight="1" x14ac:dyDescent="0.25">
      <c r="A20" s="12">
        <v>1018</v>
      </c>
      <c r="B20" s="12" t="s">
        <v>25</v>
      </c>
      <c r="C20" s="41" t="str">
        <f t="shared" si="0"/>
        <v>Mixed Lot of Vintage Champagne &amp; Non-Vintage Rose Champagne</v>
      </c>
      <c r="D20" s="35">
        <v>120</v>
      </c>
      <c r="E20" s="36">
        <v>180</v>
      </c>
      <c r="AA20" s="5" t="s">
        <v>432</v>
      </c>
      <c r="AB20" s="40" t="s">
        <v>659</v>
      </c>
    </row>
    <row r="21" spans="1:28" s="6" customFormat="1" ht="12" customHeight="1" x14ac:dyDescent="0.25">
      <c r="A21" s="12">
        <v>1019</v>
      </c>
      <c r="B21" s="12" t="s">
        <v>25</v>
      </c>
      <c r="C21" s="41" t="str">
        <f t="shared" si="0"/>
        <v>Nyetimber, Classic Cuvee, England</v>
      </c>
      <c r="D21" s="35">
        <v>200</v>
      </c>
      <c r="E21" s="36">
        <v>300</v>
      </c>
      <c r="AA21" s="5" t="s">
        <v>433</v>
      </c>
      <c r="AB21" s="40" t="s">
        <v>660</v>
      </c>
    </row>
    <row r="22" spans="1:28" s="6" customFormat="1" ht="12" customHeight="1" x14ac:dyDescent="0.25">
      <c r="A22" s="12">
        <v>1020</v>
      </c>
      <c r="B22" s="12" t="s">
        <v>132</v>
      </c>
      <c r="C22" s="41" t="str">
        <f t="shared" si="0"/>
        <v>Chateau Montrose 2eme Cru Classe, Saint-Estephe</v>
      </c>
      <c r="D22" s="35">
        <v>650</v>
      </c>
      <c r="E22" s="36">
        <v>850</v>
      </c>
      <c r="AA22" s="5" t="s">
        <v>57</v>
      </c>
      <c r="AB22" s="40" t="s">
        <v>661</v>
      </c>
    </row>
    <row r="23" spans="1:28" s="6" customFormat="1" ht="12" customHeight="1" x14ac:dyDescent="0.25">
      <c r="A23" s="12">
        <v>1021</v>
      </c>
      <c r="B23" s="12" t="s">
        <v>132</v>
      </c>
      <c r="C23" s="41" t="str">
        <f t="shared" si="0"/>
        <v>Chateau Montrose 2eme Cru Classe, Saint-Estephe</v>
      </c>
      <c r="D23" s="35">
        <v>600</v>
      </c>
      <c r="E23" s="36">
        <v>800</v>
      </c>
      <c r="AA23" s="5" t="s">
        <v>57</v>
      </c>
      <c r="AB23" s="40" t="s">
        <v>662</v>
      </c>
    </row>
    <row r="24" spans="1:28" s="6" customFormat="1" ht="12" customHeight="1" x14ac:dyDescent="0.25">
      <c r="A24" s="12">
        <v>1022</v>
      </c>
      <c r="B24" s="12" t="s">
        <v>133</v>
      </c>
      <c r="C24" s="41" t="str">
        <f t="shared" si="0"/>
        <v>Chateau Montrose 2eme Cru Classe, Saint-Estephe</v>
      </c>
      <c r="D24" s="35">
        <v>3600</v>
      </c>
      <c r="E24" s="36">
        <v>4600</v>
      </c>
      <c r="AA24" s="5" t="s">
        <v>57</v>
      </c>
      <c r="AB24" s="40" t="s">
        <v>663</v>
      </c>
    </row>
    <row r="25" spans="1:28" s="6" customFormat="1" ht="12" customHeight="1" x14ac:dyDescent="0.25">
      <c r="A25" s="12">
        <v>1023</v>
      </c>
      <c r="B25" s="12" t="s">
        <v>134</v>
      </c>
      <c r="C25" s="41" t="str">
        <f t="shared" si="0"/>
        <v>Cos d'Estournel 2eme Cru Classe, Saint-Estephe</v>
      </c>
      <c r="D25" s="35">
        <v>900</v>
      </c>
      <c r="E25" s="36">
        <v>1300</v>
      </c>
      <c r="AA25" s="5" t="s">
        <v>56</v>
      </c>
      <c r="AB25" s="40" t="s">
        <v>664</v>
      </c>
    </row>
    <row r="26" spans="1:28" s="6" customFormat="1" ht="12" customHeight="1" x14ac:dyDescent="0.25">
      <c r="A26" s="12">
        <v>1024</v>
      </c>
      <c r="B26" s="12" t="s">
        <v>135</v>
      </c>
      <c r="C26" s="41" t="str">
        <f t="shared" si="0"/>
        <v>Chateau Phelan Segur, Saint-Estephe</v>
      </c>
      <c r="D26" s="35">
        <v>380</v>
      </c>
      <c r="E26" s="36">
        <v>480</v>
      </c>
      <c r="AA26" s="5" t="s">
        <v>434</v>
      </c>
      <c r="AB26" s="40" t="s">
        <v>665</v>
      </c>
    </row>
    <row r="27" spans="1:28" s="6" customFormat="1" ht="12" customHeight="1" x14ac:dyDescent="0.25">
      <c r="A27" s="12">
        <v>1025</v>
      </c>
      <c r="B27" s="12" t="s">
        <v>135</v>
      </c>
      <c r="C27" s="41" t="str">
        <f t="shared" si="0"/>
        <v>Chateau Phelan Segur, Saint-Estephe</v>
      </c>
      <c r="D27" s="35">
        <v>380</v>
      </c>
      <c r="E27" s="36">
        <v>480</v>
      </c>
      <c r="AA27" s="5" t="s">
        <v>434</v>
      </c>
      <c r="AB27" s="40" t="s">
        <v>666</v>
      </c>
    </row>
    <row r="28" spans="1:28" s="6" customFormat="1" ht="12" customHeight="1" x14ac:dyDescent="0.25">
      <c r="A28" s="12">
        <v>1026</v>
      </c>
      <c r="B28" s="12" t="s">
        <v>136</v>
      </c>
      <c r="C28" s="41" t="str">
        <f t="shared" si="0"/>
        <v>Chateau Tronquoy de Lalande, St Estephe</v>
      </c>
      <c r="D28" s="35">
        <v>180</v>
      </c>
      <c r="E28" s="36">
        <v>240</v>
      </c>
      <c r="AA28" s="5" t="s">
        <v>435</v>
      </c>
      <c r="AB28" s="40" t="s">
        <v>667</v>
      </c>
    </row>
    <row r="29" spans="1:28" s="6" customFormat="1" ht="12" customHeight="1" x14ac:dyDescent="0.25">
      <c r="A29" s="12">
        <v>1027</v>
      </c>
      <c r="B29" s="12" t="s">
        <v>137</v>
      </c>
      <c r="C29" s="41" t="str">
        <f t="shared" si="0"/>
        <v>Chateau Lafon-Rochet 4eme Cru Classe, Saint-Estephe - In Bond</v>
      </c>
      <c r="D29" s="35">
        <v>100</v>
      </c>
      <c r="E29" s="36">
        <v>120</v>
      </c>
      <c r="AA29" s="5" t="s">
        <v>436</v>
      </c>
      <c r="AB29" s="40" t="s">
        <v>668</v>
      </c>
    </row>
    <row r="30" spans="1:28" s="6" customFormat="1" ht="12" customHeight="1" x14ac:dyDescent="0.25">
      <c r="A30" s="12">
        <v>1028</v>
      </c>
      <c r="B30" s="12" t="s">
        <v>138</v>
      </c>
      <c r="C30" s="41" t="str">
        <f t="shared" si="0"/>
        <v>Chateau Calon Segur 3eme Cru Classe, Saint-Estephe - In Bond</v>
      </c>
      <c r="D30" s="35">
        <v>300</v>
      </c>
      <c r="E30" s="36">
        <v>360</v>
      </c>
      <c r="AA30" s="5" t="s">
        <v>37</v>
      </c>
      <c r="AB30" s="40" t="s">
        <v>669</v>
      </c>
    </row>
    <row r="31" spans="1:28" s="6" customFormat="1" ht="12" customHeight="1" x14ac:dyDescent="0.25">
      <c r="A31" s="12">
        <v>1029</v>
      </c>
      <c r="B31" s="12" t="s">
        <v>25</v>
      </c>
      <c r="C31" s="41" t="str">
        <f t="shared" si="0"/>
        <v>2000/2011 Mixed Lot of Chateau Haut-Marbuzet, Saint-Estephe</v>
      </c>
      <c r="D31" s="35">
        <v>65</v>
      </c>
      <c r="E31" s="36">
        <v>80</v>
      </c>
      <c r="AA31" s="5" t="s">
        <v>437</v>
      </c>
      <c r="AB31" s="40" t="s">
        <v>670</v>
      </c>
    </row>
    <row r="32" spans="1:28" s="6" customFormat="1" ht="12" customHeight="1" x14ac:dyDescent="0.25">
      <c r="A32" s="12">
        <v>1030</v>
      </c>
      <c r="B32" s="12" t="s">
        <v>139</v>
      </c>
      <c r="C32" s="41" t="str">
        <f t="shared" si="0"/>
        <v>Pichon Longueville Comtesse Lalande 2eme Cru Classe, Pauillac</v>
      </c>
      <c r="D32" s="35">
        <v>1800</v>
      </c>
      <c r="E32" s="36">
        <v>2400</v>
      </c>
      <c r="AA32" s="5" t="s">
        <v>438</v>
      </c>
      <c r="AB32" s="40" t="s">
        <v>671</v>
      </c>
    </row>
    <row r="33" spans="1:28" s="6" customFormat="1" ht="12" customHeight="1" x14ac:dyDescent="0.25">
      <c r="A33" s="12">
        <v>1031</v>
      </c>
      <c r="B33" s="12" t="s">
        <v>140</v>
      </c>
      <c r="C33" s="41" t="str">
        <f t="shared" si="0"/>
        <v>Chateau Mouton Rothschild Premier Cru Classe, Pauillac</v>
      </c>
      <c r="D33" s="35">
        <v>2600</v>
      </c>
      <c r="E33" s="36">
        <v>3200</v>
      </c>
      <c r="AA33" s="5" t="s">
        <v>35</v>
      </c>
      <c r="AB33" s="40" t="s">
        <v>672</v>
      </c>
    </row>
    <row r="34" spans="1:28" s="6" customFormat="1" ht="12" customHeight="1" x14ac:dyDescent="0.25">
      <c r="A34" s="12">
        <v>1032</v>
      </c>
      <c r="B34" s="12" t="s">
        <v>140</v>
      </c>
      <c r="C34" s="41" t="str">
        <f t="shared" si="0"/>
        <v>Les Tourelles de Longueville, Pauillac</v>
      </c>
      <c r="D34" s="35">
        <v>180</v>
      </c>
      <c r="E34" s="36">
        <v>220</v>
      </c>
      <c r="AA34" s="5" t="s">
        <v>439</v>
      </c>
      <c r="AB34" s="40" t="s">
        <v>673</v>
      </c>
    </row>
    <row r="35" spans="1:28" s="6" customFormat="1" ht="12" customHeight="1" x14ac:dyDescent="0.25">
      <c r="A35" s="12">
        <v>1033</v>
      </c>
      <c r="B35" s="12" t="s">
        <v>133</v>
      </c>
      <c r="C35" s="41" t="str">
        <f t="shared" si="0"/>
        <v>Carruades de Lafite, Pauillac</v>
      </c>
      <c r="D35" s="35">
        <v>580</v>
      </c>
      <c r="E35" s="36">
        <v>750</v>
      </c>
      <c r="AA35" s="5" t="s">
        <v>440</v>
      </c>
      <c r="AB35" s="40" t="s">
        <v>674</v>
      </c>
    </row>
    <row r="36" spans="1:28" s="6" customFormat="1" ht="12" customHeight="1" x14ac:dyDescent="0.25">
      <c r="A36" s="12">
        <v>1034</v>
      </c>
      <c r="B36" s="12" t="s">
        <v>134</v>
      </c>
      <c r="C36" s="41" t="str">
        <f t="shared" si="0"/>
        <v>Chateau Lafite Rothschild Premier Cru Classe, Pauillac</v>
      </c>
      <c r="D36" s="35">
        <v>4500</v>
      </c>
      <c r="E36" s="36">
        <v>5400</v>
      </c>
      <c r="AA36" s="5" t="s">
        <v>33</v>
      </c>
      <c r="AB36" s="40" t="s">
        <v>675</v>
      </c>
    </row>
    <row r="37" spans="1:28" s="6" customFormat="1" ht="12" customHeight="1" x14ac:dyDescent="0.25">
      <c r="A37" s="12">
        <v>1035</v>
      </c>
      <c r="B37" s="12" t="s">
        <v>134</v>
      </c>
      <c r="C37" s="41" t="str">
        <f t="shared" si="0"/>
        <v>Chateau Latour Premier Cru Classe, Pauillac</v>
      </c>
      <c r="D37" s="35">
        <v>3600</v>
      </c>
      <c r="E37" s="36">
        <v>4400</v>
      </c>
      <c r="AA37" s="5" t="s">
        <v>46</v>
      </c>
      <c r="AB37" s="40" t="s">
        <v>676</v>
      </c>
    </row>
    <row r="38" spans="1:28" s="6" customFormat="1" ht="12" customHeight="1" x14ac:dyDescent="0.25">
      <c r="A38" s="12">
        <v>1036</v>
      </c>
      <c r="B38" s="12" t="s">
        <v>134</v>
      </c>
      <c r="C38" s="41" t="str">
        <f t="shared" si="0"/>
        <v>Chateau Mouton Rothschild Premier Cru Classe, Pauillac</v>
      </c>
      <c r="D38" s="35">
        <v>2800</v>
      </c>
      <c r="E38" s="36">
        <v>3800</v>
      </c>
      <c r="AA38" s="5" t="s">
        <v>35</v>
      </c>
      <c r="AB38" s="40" t="s">
        <v>677</v>
      </c>
    </row>
    <row r="39" spans="1:28" s="6" customFormat="1" ht="12" customHeight="1" x14ac:dyDescent="0.25">
      <c r="A39" s="12">
        <v>1037</v>
      </c>
      <c r="B39" s="12" t="s">
        <v>141</v>
      </c>
      <c r="C39" s="41" t="str">
        <f t="shared" si="0"/>
        <v>Chateau d'Armailhac 5eme Cru Classe, Pauillac (Imperial)</v>
      </c>
      <c r="D39" s="35">
        <v>360</v>
      </c>
      <c r="E39" s="36">
        <v>550</v>
      </c>
      <c r="AA39" s="5" t="s">
        <v>441</v>
      </c>
      <c r="AB39" s="40" t="s">
        <v>678</v>
      </c>
    </row>
    <row r="40" spans="1:28" s="6" customFormat="1" ht="12" customHeight="1" x14ac:dyDescent="0.25">
      <c r="A40" s="12">
        <v>1038</v>
      </c>
      <c r="B40" s="12" t="s">
        <v>141</v>
      </c>
      <c r="C40" s="41" t="str">
        <f t="shared" si="0"/>
        <v>Les Forts de Latour (Imperial)</v>
      </c>
      <c r="D40" s="35">
        <v>700</v>
      </c>
      <c r="E40" s="36">
        <v>950</v>
      </c>
      <c r="AA40" s="5" t="s">
        <v>442</v>
      </c>
      <c r="AB40" s="40" t="s">
        <v>679</v>
      </c>
    </row>
    <row r="41" spans="1:28" s="6" customFormat="1" ht="12" customHeight="1" x14ac:dyDescent="0.25">
      <c r="A41" s="12">
        <v>1039</v>
      </c>
      <c r="B41" s="12" t="s">
        <v>142</v>
      </c>
      <c r="C41" s="41" t="str">
        <f t="shared" si="0"/>
        <v>Chateau Haut-Bages Averous, Pauillac</v>
      </c>
      <c r="D41" s="35">
        <v>200</v>
      </c>
      <c r="E41" s="36">
        <v>300</v>
      </c>
      <c r="AA41" s="5" t="s">
        <v>443</v>
      </c>
      <c r="AB41" s="40" t="s">
        <v>680</v>
      </c>
    </row>
    <row r="42" spans="1:28" s="6" customFormat="1" ht="12" customHeight="1" x14ac:dyDescent="0.25">
      <c r="A42" s="12">
        <v>1040</v>
      </c>
      <c r="B42" s="12" t="s">
        <v>143</v>
      </c>
      <c r="C42" s="41" t="str">
        <f t="shared" si="0"/>
        <v>Reserve de la Comtesse, Pauillac</v>
      </c>
      <c r="D42" s="35">
        <v>480</v>
      </c>
      <c r="E42" s="36">
        <v>650</v>
      </c>
      <c r="AA42" s="5" t="s">
        <v>444</v>
      </c>
      <c r="AB42" s="40" t="s">
        <v>681</v>
      </c>
    </row>
    <row r="43" spans="1:28" s="6" customFormat="1" ht="12" customHeight="1" x14ac:dyDescent="0.25">
      <c r="A43" s="12">
        <v>1041</v>
      </c>
      <c r="B43" s="12" t="s">
        <v>128</v>
      </c>
      <c r="C43" s="41" t="str">
        <f t="shared" si="0"/>
        <v>Chateau Lynch-Bages 5eme Cru Classe, Pauillac</v>
      </c>
      <c r="D43" s="35">
        <v>700</v>
      </c>
      <c r="E43" s="36">
        <v>900</v>
      </c>
      <c r="AA43" s="5" t="s">
        <v>72</v>
      </c>
      <c r="AB43" s="40" t="s">
        <v>682</v>
      </c>
    </row>
    <row r="44" spans="1:28" s="6" customFormat="1" ht="12" customHeight="1" x14ac:dyDescent="0.25">
      <c r="A44" s="12">
        <v>1042</v>
      </c>
      <c r="B44" s="12" t="s">
        <v>144</v>
      </c>
      <c r="C44" s="41" t="str">
        <f t="shared" si="0"/>
        <v>Les Forts de Latour, Pauillac</v>
      </c>
      <c r="D44" s="35">
        <v>900</v>
      </c>
      <c r="E44" s="36">
        <v>1100</v>
      </c>
      <c r="AA44" s="5" t="s">
        <v>71</v>
      </c>
      <c r="AB44" s="40" t="s">
        <v>683</v>
      </c>
    </row>
    <row r="45" spans="1:28" s="6" customFormat="1" ht="12" customHeight="1" x14ac:dyDescent="0.25">
      <c r="A45" s="12">
        <v>1043</v>
      </c>
      <c r="B45" s="12" t="s">
        <v>145</v>
      </c>
      <c r="C45" s="41" t="str">
        <f t="shared" si="0"/>
        <v>Chateau Batailley 5eme Cru Classe, Pauillac</v>
      </c>
      <c r="D45" s="35">
        <v>180</v>
      </c>
      <c r="E45" s="36">
        <v>260</v>
      </c>
      <c r="AA45" s="5" t="s">
        <v>445</v>
      </c>
      <c r="AB45" s="40" t="s">
        <v>684</v>
      </c>
    </row>
    <row r="46" spans="1:28" s="6" customFormat="1" ht="12" customHeight="1" x14ac:dyDescent="0.25">
      <c r="A46" s="12">
        <v>1044</v>
      </c>
      <c r="B46" s="12" t="s">
        <v>146</v>
      </c>
      <c r="C46" s="41" t="str">
        <f t="shared" si="0"/>
        <v>Chateau Pontet-Canet 5eme Cru Classe, Pauillac</v>
      </c>
      <c r="D46" s="35">
        <v>400</v>
      </c>
      <c r="E46" s="36">
        <v>600</v>
      </c>
      <c r="AA46" s="5" t="s">
        <v>446</v>
      </c>
      <c r="AB46" s="40" t="s">
        <v>685</v>
      </c>
    </row>
    <row r="47" spans="1:28" s="6" customFormat="1" ht="12" customHeight="1" x14ac:dyDescent="0.25">
      <c r="A47" s="12">
        <v>1045</v>
      </c>
      <c r="B47" s="12" t="s">
        <v>136</v>
      </c>
      <c r="C47" s="41" t="str">
        <f t="shared" si="0"/>
        <v>Chateau Duhart-Milon 4eme Cru Classe, Pauillac</v>
      </c>
      <c r="D47" s="35">
        <v>500</v>
      </c>
      <c r="E47" s="36">
        <v>700</v>
      </c>
      <c r="AA47" s="5" t="s">
        <v>447</v>
      </c>
      <c r="AB47" s="40" t="s">
        <v>686</v>
      </c>
    </row>
    <row r="48" spans="1:28" s="6" customFormat="1" ht="12" customHeight="1" x14ac:dyDescent="0.25">
      <c r="A48" s="12">
        <v>1046</v>
      </c>
      <c r="B48" s="12" t="s">
        <v>147</v>
      </c>
      <c r="C48" s="41" t="str">
        <f t="shared" si="0"/>
        <v>Chateau Batailley 5eme Cru Classe, Pauillac - In Bond</v>
      </c>
      <c r="D48" s="35">
        <v>120</v>
      </c>
      <c r="E48" s="36">
        <v>150</v>
      </c>
      <c r="AA48" s="5" t="s">
        <v>38</v>
      </c>
      <c r="AB48" s="40" t="s">
        <v>687</v>
      </c>
    </row>
    <row r="49" spans="1:28" s="6" customFormat="1" ht="12" customHeight="1" x14ac:dyDescent="0.25">
      <c r="A49" s="12">
        <v>1047</v>
      </c>
      <c r="B49" s="12" t="s">
        <v>137</v>
      </c>
      <c r="C49" s="41" t="str">
        <f t="shared" si="0"/>
        <v>Chateau Batailley 5eme Cru Classe, Pauillac - In Bond</v>
      </c>
      <c r="D49" s="35">
        <v>150</v>
      </c>
      <c r="E49" s="36">
        <v>180</v>
      </c>
      <c r="AA49" s="5" t="s">
        <v>38</v>
      </c>
      <c r="AB49" s="40" t="s">
        <v>688</v>
      </c>
    </row>
    <row r="50" spans="1:28" s="6" customFormat="1" ht="12" customHeight="1" x14ac:dyDescent="0.25">
      <c r="A50" s="12">
        <v>1048</v>
      </c>
      <c r="B50" s="12" t="s">
        <v>137</v>
      </c>
      <c r="C50" s="41" t="str">
        <f t="shared" si="0"/>
        <v>Chateau Pichon Longueville Comtesse de Lalande 2eme Cru Classe, Pauillac - In Bond</v>
      </c>
      <c r="D50" s="35">
        <v>700</v>
      </c>
      <c r="E50" s="36">
        <v>900</v>
      </c>
      <c r="AA50" s="5" t="s">
        <v>448</v>
      </c>
      <c r="AB50" s="40" t="s">
        <v>689</v>
      </c>
    </row>
    <row r="51" spans="1:28" s="6" customFormat="1" ht="12" customHeight="1" x14ac:dyDescent="0.25">
      <c r="A51" s="12">
        <v>1049</v>
      </c>
      <c r="B51" s="12" t="s">
        <v>148</v>
      </c>
      <c r="C51" s="41" t="str">
        <f t="shared" si="0"/>
        <v>Chateau d'Armailhac 5eme Cru Classe, Pauillac - In Bond</v>
      </c>
      <c r="D51" s="35">
        <v>320</v>
      </c>
      <c r="E51" s="36">
        <v>380</v>
      </c>
      <c r="AA51" s="5" t="s">
        <v>449</v>
      </c>
      <c r="AB51" s="40" t="s">
        <v>690</v>
      </c>
    </row>
    <row r="52" spans="1:28" s="6" customFormat="1" ht="12" customHeight="1" x14ac:dyDescent="0.25">
      <c r="A52" s="12">
        <v>1050</v>
      </c>
      <c r="B52" s="12" t="s">
        <v>149</v>
      </c>
      <c r="C52" s="41" t="str">
        <f t="shared" si="0"/>
        <v>Chateau Batailley 5eme Cru Classe, Pauillac - In Bond</v>
      </c>
      <c r="D52" s="35">
        <v>160</v>
      </c>
      <c r="E52" s="36">
        <v>190</v>
      </c>
      <c r="AA52" s="5" t="s">
        <v>38</v>
      </c>
      <c r="AB52" s="40" t="s">
        <v>691</v>
      </c>
    </row>
    <row r="53" spans="1:28" s="6" customFormat="1" ht="12" customHeight="1" x14ac:dyDescent="0.25">
      <c r="A53" s="12">
        <v>1051</v>
      </c>
      <c r="B53" s="12" t="s">
        <v>131</v>
      </c>
      <c r="C53" s="41" t="str">
        <f t="shared" si="0"/>
        <v>Chateau Batailley 5eme Cru Classe, Pauillac - In Bond</v>
      </c>
      <c r="D53" s="35">
        <v>280</v>
      </c>
      <c r="E53" s="36">
        <v>320</v>
      </c>
      <c r="AA53" s="5" t="s">
        <v>38</v>
      </c>
      <c r="AB53" s="40" t="s">
        <v>692</v>
      </c>
    </row>
    <row r="54" spans="1:28" s="6" customFormat="1" ht="12" customHeight="1" x14ac:dyDescent="0.25">
      <c r="A54" s="12">
        <v>1052</v>
      </c>
      <c r="B54" s="12" t="s">
        <v>131</v>
      </c>
      <c r="C54" s="41" t="str">
        <f t="shared" si="0"/>
        <v>Chateau Batailley 5eme Cru Classe, Pauillac - In Bond</v>
      </c>
      <c r="D54" s="35">
        <v>280</v>
      </c>
      <c r="E54" s="36">
        <v>320</v>
      </c>
      <c r="AA54" s="5" t="s">
        <v>38</v>
      </c>
      <c r="AB54" s="40" t="s">
        <v>693</v>
      </c>
    </row>
    <row r="55" spans="1:28" s="6" customFormat="1" ht="12" customHeight="1" x14ac:dyDescent="0.25">
      <c r="A55" s="12">
        <v>1053</v>
      </c>
      <c r="B55" s="12" t="s">
        <v>131</v>
      </c>
      <c r="C55" s="41" t="str">
        <f t="shared" si="0"/>
        <v>Chateau d'Armailhac 5eme Cru Classe, Pauillac - In Bond</v>
      </c>
      <c r="D55" s="35">
        <v>150</v>
      </c>
      <c r="E55" s="36">
        <v>200</v>
      </c>
      <c r="AA55" s="5" t="s">
        <v>449</v>
      </c>
      <c r="AB55" s="40" t="s">
        <v>694</v>
      </c>
    </row>
    <row r="56" spans="1:28" s="6" customFormat="1" ht="12" customHeight="1" x14ac:dyDescent="0.25">
      <c r="A56" s="12">
        <v>1054</v>
      </c>
      <c r="B56" s="12" t="s">
        <v>138</v>
      </c>
      <c r="C56" s="41" t="str">
        <f t="shared" si="0"/>
        <v>Chateau Grand-Puy-Lacoste 5eme Cru Classe, Pauillac - In Bond</v>
      </c>
      <c r="D56" s="35">
        <v>360</v>
      </c>
      <c r="E56" s="36">
        <v>400</v>
      </c>
      <c r="AA56" s="5" t="s">
        <v>450</v>
      </c>
      <c r="AB56" s="40" t="s">
        <v>695</v>
      </c>
    </row>
    <row r="57" spans="1:28" s="6" customFormat="1" ht="12" customHeight="1" x14ac:dyDescent="0.25">
      <c r="A57" s="12">
        <v>1055</v>
      </c>
      <c r="B57" s="12" t="s">
        <v>134</v>
      </c>
      <c r="C57" s="41" t="str">
        <f t="shared" si="0"/>
        <v>Chateau Leoville Barton 2eme Cru Classe, Saint-Julien</v>
      </c>
      <c r="D57" s="35">
        <v>700</v>
      </c>
      <c r="E57" s="36">
        <v>900</v>
      </c>
      <c r="AA57" s="5" t="s">
        <v>451</v>
      </c>
      <c r="AB57" s="40" t="s">
        <v>696</v>
      </c>
    </row>
    <row r="58" spans="1:28" s="6" customFormat="1" ht="12" customHeight="1" x14ac:dyDescent="0.25">
      <c r="A58" s="12">
        <v>1056</v>
      </c>
      <c r="B58" s="12" t="s">
        <v>141</v>
      </c>
      <c r="C58" s="41" t="str">
        <f t="shared" si="0"/>
        <v>Chateau Beychevelle 4eme Cru Classe, Saint-Julien</v>
      </c>
      <c r="D58" s="35">
        <v>300</v>
      </c>
      <c r="E58" s="36">
        <v>400</v>
      </c>
      <c r="AA58" s="5" t="s">
        <v>452</v>
      </c>
      <c r="AB58" s="40" t="s">
        <v>697</v>
      </c>
    </row>
    <row r="59" spans="1:28" s="6" customFormat="1" ht="12" customHeight="1" x14ac:dyDescent="0.25">
      <c r="A59" s="12">
        <v>1057</v>
      </c>
      <c r="B59" s="12" t="s">
        <v>141</v>
      </c>
      <c r="C59" s="41" t="str">
        <f t="shared" si="0"/>
        <v>Ducru-Beaucaillou 2eme Cru Classe, Saint-Julien</v>
      </c>
      <c r="D59" s="35">
        <v>1200</v>
      </c>
      <c r="E59" s="36">
        <v>1700</v>
      </c>
      <c r="AA59" s="5" t="s">
        <v>34</v>
      </c>
      <c r="AB59" s="40" t="s">
        <v>698</v>
      </c>
    </row>
    <row r="60" spans="1:28" s="6" customFormat="1" ht="12" customHeight="1" x14ac:dyDescent="0.25">
      <c r="A60" s="12">
        <v>1058</v>
      </c>
      <c r="B60" s="12" t="s">
        <v>143</v>
      </c>
      <c r="C60" s="41" t="str">
        <f t="shared" si="0"/>
        <v>Chateau Langoa Barton 3eme Cru Classe, Saint-Julien</v>
      </c>
      <c r="D60" s="35">
        <v>480</v>
      </c>
      <c r="E60" s="36">
        <v>600</v>
      </c>
      <c r="AA60" s="5" t="s">
        <v>453</v>
      </c>
      <c r="AB60" s="40" t="s">
        <v>699</v>
      </c>
    </row>
    <row r="61" spans="1:28" s="6" customFormat="1" ht="12" customHeight="1" x14ac:dyDescent="0.25">
      <c r="A61" s="12">
        <v>1059</v>
      </c>
      <c r="B61" s="12" t="s">
        <v>128</v>
      </c>
      <c r="C61" s="41" t="str">
        <f t="shared" si="0"/>
        <v>Chateau Leoville Barton 2eme Cru Classe, Saint-Julien</v>
      </c>
      <c r="D61" s="35">
        <v>480</v>
      </c>
      <c r="E61" s="36">
        <v>600</v>
      </c>
      <c r="AA61" s="5" t="s">
        <v>451</v>
      </c>
      <c r="AB61" s="40" t="s">
        <v>700</v>
      </c>
    </row>
    <row r="62" spans="1:28" s="6" customFormat="1" ht="12" customHeight="1" x14ac:dyDescent="0.25">
      <c r="A62" s="12">
        <v>1060</v>
      </c>
      <c r="B62" s="12" t="s">
        <v>128</v>
      </c>
      <c r="C62" s="41" t="str">
        <f t="shared" si="0"/>
        <v>Chateau Lagrange 3eme Cru Classe, Saint-Julien</v>
      </c>
      <c r="D62" s="35">
        <v>300</v>
      </c>
      <c r="E62" s="36">
        <v>400</v>
      </c>
      <c r="AA62" s="5" t="s">
        <v>454</v>
      </c>
      <c r="AB62" s="40" t="s">
        <v>701</v>
      </c>
    </row>
    <row r="63" spans="1:28" s="6" customFormat="1" ht="12" customHeight="1" x14ac:dyDescent="0.25">
      <c r="A63" s="12">
        <v>1061</v>
      </c>
      <c r="B63" s="12" t="s">
        <v>146</v>
      </c>
      <c r="C63" s="41" t="str">
        <f t="shared" si="0"/>
        <v>Chateau Langoa Barton 3eme Cru Classe, Saint-Julien</v>
      </c>
      <c r="D63" s="35">
        <v>400</v>
      </c>
      <c r="E63" s="36">
        <v>500</v>
      </c>
      <c r="AA63" s="5" t="s">
        <v>453</v>
      </c>
      <c r="AB63" s="40" t="s">
        <v>702</v>
      </c>
    </row>
    <row r="64" spans="1:28" s="6" customFormat="1" ht="12" customHeight="1" x14ac:dyDescent="0.25">
      <c r="A64" s="12">
        <v>1062</v>
      </c>
      <c r="B64" s="12" t="s">
        <v>146</v>
      </c>
      <c r="C64" s="41" t="str">
        <f t="shared" si="0"/>
        <v>Chateau Saint-Pierre 4eme Cru Classe, Saint-Julien</v>
      </c>
      <c r="D64" s="35">
        <v>400</v>
      </c>
      <c r="E64" s="36">
        <v>600</v>
      </c>
      <c r="AA64" s="5" t="s">
        <v>455</v>
      </c>
      <c r="AB64" s="40" t="s">
        <v>703</v>
      </c>
    </row>
    <row r="65" spans="1:28" s="6" customFormat="1" ht="12" customHeight="1" x14ac:dyDescent="0.25">
      <c r="A65" s="12">
        <v>1063</v>
      </c>
      <c r="B65" s="12" t="s">
        <v>146</v>
      </c>
      <c r="C65" s="41" t="str">
        <f t="shared" si="0"/>
        <v>Chateau Saint-Pierre 4eme Cru Classe, Saint-Julien</v>
      </c>
      <c r="D65" s="35">
        <v>400</v>
      </c>
      <c r="E65" s="36">
        <v>600</v>
      </c>
      <c r="AA65" s="5" t="s">
        <v>455</v>
      </c>
      <c r="AB65" s="40" t="s">
        <v>704</v>
      </c>
    </row>
    <row r="66" spans="1:28" s="6" customFormat="1" ht="12" customHeight="1" x14ac:dyDescent="0.25">
      <c r="A66" s="12">
        <v>1064</v>
      </c>
      <c r="B66" s="12" t="s">
        <v>146</v>
      </c>
      <c r="C66" s="41" t="str">
        <f t="shared" si="0"/>
        <v>Chateau Saint-Pierre 4eme Cru Classe, Saint-Julien</v>
      </c>
      <c r="D66" s="35">
        <v>400</v>
      </c>
      <c r="E66" s="36">
        <v>600</v>
      </c>
      <c r="AA66" s="5" t="s">
        <v>455</v>
      </c>
      <c r="AB66" s="40" t="s">
        <v>705</v>
      </c>
    </row>
    <row r="67" spans="1:28" s="6" customFormat="1" ht="12" customHeight="1" x14ac:dyDescent="0.25">
      <c r="A67" s="12">
        <v>1065</v>
      </c>
      <c r="B67" s="12" t="s">
        <v>137</v>
      </c>
      <c r="C67" s="41" t="str">
        <f t="shared" si="0"/>
        <v>Chateau Gloria, Saint-Julien</v>
      </c>
      <c r="D67" s="35">
        <v>80</v>
      </c>
      <c r="E67" s="36">
        <v>120</v>
      </c>
      <c r="AA67" s="5" t="s">
        <v>456</v>
      </c>
      <c r="AB67" s="40" t="s">
        <v>706</v>
      </c>
    </row>
    <row r="68" spans="1:28" s="6" customFormat="1" ht="12" customHeight="1" x14ac:dyDescent="0.25">
      <c r="A68" s="12">
        <v>1066</v>
      </c>
      <c r="B68" s="12" t="s">
        <v>130</v>
      </c>
      <c r="C68" s="41" t="str">
        <f t="shared" ref="C68:C131" si="1">HYPERLINK(AB68,AA68)</f>
        <v>Chateau Leoville Poyferre 2eme Cru Classe, Saint-Julien - In Bond</v>
      </c>
      <c r="D68" s="35">
        <v>240</v>
      </c>
      <c r="E68" s="36">
        <v>280</v>
      </c>
      <c r="AA68" s="5" t="s">
        <v>457</v>
      </c>
      <c r="AB68" s="40" t="s">
        <v>707</v>
      </c>
    </row>
    <row r="69" spans="1:28" s="6" customFormat="1" ht="12" customHeight="1" x14ac:dyDescent="0.25">
      <c r="A69" s="12">
        <v>1067</v>
      </c>
      <c r="B69" s="12" t="s">
        <v>130</v>
      </c>
      <c r="C69" s="41" t="str">
        <f t="shared" si="1"/>
        <v>Chateau Lalande-Borie, Saint-Julien</v>
      </c>
      <c r="D69" s="35">
        <v>70</v>
      </c>
      <c r="E69" s="36">
        <v>100</v>
      </c>
      <c r="AA69" s="5" t="s">
        <v>458</v>
      </c>
      <c r="AB69" s="40" t="s">
        <v>708</v>
      </c>
    </row>
    <row r="70" spans="1:28" s="6" customFormat="1" ht="12" customHeight="1" x14ac:dyDescent="0.25">
      <c r="A70" s="12">
        <v>1068</v>
      </c>
      <c r="B70" s="12" t="s">
        <v>131</v>
      </c>
      <c r="C70" s="41" t="str">
        <f t="shared" si="1"/>
        <v>Chateau Leoville Barton 2eme Cru Classe, Saint-Julien - In Bond</v>
      </c>
      <c r="D70" s="35">
        <v>280</v>
      </c>
      <c r="E70" s="36">
        <v>320</v>
      </c>
      <c r="AA70" s="5" t="s">
        <v>459</v>
      </c>
      <c r="AB70" s="40" t="s">
        <v>709</v>
      </c>
    </row>
    <row r="71" spans="1:28" s="6" customFormat="1" ht="12" customHeight="1" x14ac:dyDescent="0.25">
      <c r="A71" s="12">
        <v>1069</v>
      </c>
      <c r="B71" s="12" t="s">
        <v>138</v>
      </c>
      <c r="C71" s="41" t="str">
        <f t="shared" si="1"/>
        <v>Chateau Langoa Barton 3eme Cru Classe, Saint-Julien - In Bond</v>
      </c>
      <c r="D71" s="35">
        <v>100</v>
      </c>
      <c r="E71" s="36">
        <v>120</v>
      </c>
      <c r="AA71" s="5" t="s">
        <v>73</v>
      </c>
      <c r="AB71" s="40" t="s">
        <v>710</v>
      </c>
    </row>
    <row r="72" spans="1:28" s="6" customFormat="1" ht="12" customHeight="1" x14ac:dyDescent="0.25">
      <c r="A72" s="12">
        <v>1070</v>
      </c>
      <c r="B72" s="12" t="s">
        <v>133</v>
      </c>
      <c r="C72" s="41" t="str">
        <f t="shared" si="1"/>
        <v>Chateau Palmer 3eme Cru Classe, Margaux</v>
      </c>
      <c r="D72" s="35">
        <v>1100</v>
      </c>
      <c r="E72" s="36">
        <v>1500</v>
      </c>
      <c r="AA72" s="5" t="s">
        <v>460</v>
      </c>
      <c r="AB72" s="40" t="s">
        <v>711</v>
      </c>
    </row>
    <row r="73" spans="1:28" s="6" customFormat="1" ht="12" customHeight="1" x14ac:dyDescent="0.25">
      <c r="A73" s="12">
        <v>1071</v>
      </c>
      <c r="B73" s="12" t="s">
        <v>134</v>
      </c>
      <c r="C73" s="41" t="str">
        <f t="shared" si="1"/>
        <v>Chateau Margaux Premier Cru Classe, Margaux</v>
      </c>
      <c r="D73" s="35">
        <v>3400</v>
      </c>
      <c r="E73" s="36">
        <v>4200</v>
      </c>
      <c r="AA73" s="5" t="s">
        <v>55</v>
      </c>
      <c r="AB73" s="40" t="s">
        <v>712</v>
      </c>
    </row>
    <row r="74" spans="1:28" s="6" customFormat="1" ht="12" customHeight="1" x14ac:dyDescent="0.25">
      <c r="A74" s="12">
        <v>1072</v>
      </c>
      <c r="B74" s="12" t="s">
        <v>134</v>
      </c>
      <c r="C74" s="41" t="str">
        <f t="shared" si="1"/>
        <v>Chateau Palmer 3eme Cru Classe, Margaux</v>
      </c>
      <c r="D74" s="35">
        <v>1700</v>
      </c>
      <c r="E74" s="36">
        <v>2000</v>
      </c>
      <c r="AA74" s="5" t="s">
        <v>460</v>
      </c>
      <c r="AB74" s="40" t="s">
        <v>713</v>
      </c>
    </row>
    <row r="75" spans="1:28" s="6" customFormat="1" ht="12" customHeight="1" x14ac:dyDescent="0.25">
      <c r="A75" s="12">
        <v>1073</v>
      </c>
      <c r="B75" s="12" t="s">
        <v>134</v>
      </c>
      <c r="C75" s="41" t="str">
        <f t="shared" si="1"/>
        <v>Chateau Palmer 3eme Cru Classe, Margaux</v>
      </c>
      <c r="D75" s="35">
        <v>1700</v>
      </c>
      <c r="E75" s="36">
        <v>2000</v>
      </c>
      <c r="AA75" s="5" t="s">
        <v>460</v>
      </c>
      <c r="AB75" s="40" t="s">
        <v>714</v>
      </c>
    </row>
    <row r="76" spans="1:28" s="6" customFormat="1" ht="12" customHeight="1" x14ac:dyDescent="0.25">
      <c r="A76" s="12">
        <v>1074</v>
      </c>
      <c r="B76" s="12" t="s">
        <v>150</v>
      </c>
      <c r="C76" s="41" t="str">
        <f t="shared" si="1"/>
        <v>Chateau Kirwan 3eme Cru Classe, Margaux</v>
      </c>
      <c r="D76" s="35">
        <v>380</v>
      </c>
      <c r="E76" s="36">
        <v>480</v>
      </c>
      <c r="AA76" s="5" t="s">
        <v>461</v>
      </c>
      <c r="AB76" s="40" t="s">
        <v>715</v>
      </c>
    </row>
    <row r="77" spans="1:28" s="6" customFormat="1" ht="12" customHeight="1" x14ac:dyDescent="0.25">
      <c r="A77" s="12">
        <v>1075</v>
      </c>
      <c r="B77" s="12" t="s">
        <v>143</v>
      </c>
      <c r="C77" s="41" t="str">
        <f t="shared" si="1"/>
        <v>Chateau Kirwan 3eme Cru Classe, Margaux</v>
      </c>
      <c r="D77" s="35">
        <v>460</v>
      </c>
      <c r="E77" s="36">
        <v>560</v>
      </c>
      <c r="AA77" s="5" t="s">
        <v>461</v>
      </c>
      <c r="AB77" s="40" t="s">
        <v>716</v>
      </c>
    </row>
    <row r="78" spans="1:28" s="6" customFormat="1" ht="12" customHeight="1" x14ac:dyDescent="0.25">
      <c r="A78" s="12">
        <v>1076</v>
      </c>
      <c r="B78" s="12" t="s">
        <v>146</v>
      </c>
      <c r="C78" s="41" t="str">
        <f t="shared" si="1"/>
        <v>Segla, Margaux</v>
      </c>
      <c r="D78" s="35">
        <v>280</v>
      </c>
      <c r="E78" s="36">
        <v>340</v>
      </c>
      <c r="AA78" s="5" t="s">
        <v>462</v>
      </c>
      <c r="AB78" s="40" t="s">
        <v>717</v>
      </c>
    </row>
    <row r="79" spans="1:28" s="6" customFormat="1" ht="12" customHeight="1" x14ac:dyDescent="0.25">
      <c r="A79" s="12">
        <v>1077</v>
      </c>
      <c r="B79" s="12" t="s">
        <v>146</v>
      </c>
      <c r="C79" s="41" t="str">
        <f t="shared" si="1"/>
        <v>Segla, Margaux</v>
      </c>
      <c r="D79" s="35">
        <v>180</v>
      </c>
      <c r="E79" s="36">
        <v>220</v>
      </c>
      <c r="AA79" s="5" t="s">
        <v>462</v>
      </c>
      <c r="AB79" s="40" t="s">
        <v>718</v>
      </c>
    </row>
    <row r="80" spans="1:28" s="6" customFormat="1" ht="12" customHeight="1" x14ac:dyDescent="0.25">
      <c r="A80" s="12">
        <v>1078</v>
      </c>
      <c r="B80" s="12" t="s">
        <v>136</v>
      </c>
      <c r="C80" s="41" t="str">
        <f t="shared" si="1"/>
        <v>Villa des Quatre Soeurs, Margaux</v>
      </c>
      <c r="D80" s="35">
        <v>120</v>
      </c>
      <c r="E80" s="36">
        <v>160</v>
      </c>
      <c r="AA80" s="5" t="s">
        <v>463</v>
      </c>
      <c r="AB80" s="40" t="s">
        <v>719</v>
      </c>
    </row>
    <row r="81" spans="1:28" s="6" customFormat="1" ht="12" customHeight="1" x14ac:dyDescent="0.25">
      <c r="A81" s="12">
        <v>1079</v>
      </c>
      <c r="B81" s="12" t="s">
        <v>148</v>
      </c>
      <c r="C81" s="41" t="str">
        <f t="shared" si="1"/>
        <v>Chateau d'Issan 3eme Cru Classe, Margaux - In Bond</v>
      </c>
      <c r="D81" s="35">
        <v>200</v>
      </c>
      <c r="E81" s="36">
        <v>260</v>
      </c>
      <c r="AA81" s="5" t="s">
        <v>464</v>
      </c>
      <c r="AB81" s="40" t="s">
        <v>720</v>
      </c>
    </row>
    <row r="82" spans="1:28" s="6" customFormat="1" ht="12" customHeight="1" x14ac:dyDescent="0.25">
      <c r="A82" s="12">
        <v>1080</v>
      </c>
      <c r="B82" s="12" t="s">
        <v>138</v>
      </c>
      <c r="C82" s="41" t="str">
        <f t="shared" si="1"/>
        <v>Chateau Siran, Margaux - In Bond</v>
      </c>
      <c r="D82" s="35">
        <v>220</v>
      </c>
      <c r="E82" s="36">
        <v>250</v>
      </c>
      <c r="AA82" s="5" t="s">
        <v>465</v>
      </c>
      <c r="AB82" s="40" t="s">
        <v>721</v>
      </c>
    </row>
    <row r="83" spans="1:28" s="6" customFormat="1" ht="12" customHeight="1" x14ac:dyDescent="0.25">
      <c r="A83" s="12">
        <v>1081</v>
      </c>
      <c r="B83" s="12" t="s">
        <v>138</v>
      </c>
      <c r="C83" s="41" t="str">
        <f t="shared" si="1"/>
        <v>Chateau Siran, Margaux - In Bond</v>
      </c>
      <c r="D83" s="35">
        <v>220</v>
      </c>
      <c r="E83" s="36">
        <v>250</v>
      </c>
      <c r="AA83" s="5" t="s">
        <v>465</v>
      </c>
      <c r="AB83" s="40" t="s">
        <v>722</v>
      </c>
    </row>
    <row r="84" spans="1:28" s="6" customFormat="1" ht="12" customHeight="1" x14ac:dyDescent="0.25">
      <c r="A84" s="12">
        <v>1082</v>
      </c>
      <c r="B84" s="12" t="s">
        <v>138</v>
      </c>
      <c r="C84" s="41" t="str">
        <f t="shared" si="1"/>
        <v>Chateau Siran, Margaux (Halves) - In Bond</v>
      </c>
      <c r="D84" s="35">
        <v>230</v>
      </c>
      <c r="E84" s="36">
        <v>260</v>
      </c>
      <c r="AA84" s="5" t="s">
        <v>466</v>
      </c>
      <c r="AB84" s="40" t="s">
        <v>723</v>
      </c>
    </row>
    <row r="85" spans="1:28" s="6" customFormat="1" ht="12" customHeight="1" x14ac:dyDescent="0.25">
      <c r="A85" s="12">
        <v>1083</v>
      </c>
      <c r="B85" s="12" t="s">
        <v>133</v>
      </c>
      <c r="C85" s="41" t="str">
        <f t="shared" si="1"/>
        <v>Chateau Pape Clement Cru Classe, Pessac-Leognan</v>
      </c>
      <c r="D85" s="35">
        <v>480</v>
      </c>
      <c r="E85" s="36">
        <v>700</v>
      </c>
      <c r="AA85" s="5" t="s">
        <v>467</v>
      </c>
      <c r="AB85" s="40" t="s">
        <v>724</v>
      </c>
    </row>
    <row r="86" spans="1:28" s="6" customFormat="1" ht="12" customHeight="1" x14ac:dyDescent="0.25">
      <c r="A86" s="12">
        <v>1084</v>
      </c>
      <c r="B86" s="12" t="s">
        <v>135</v>
      </c>
      <c r="C86" s="41" t="str">
        <f t="shared" si="1"/>
        <v>Les Hauts de Smith Rouge, Pessac-Leognan</v>
      </c>
      <c r="D86" s="35">
        <v>220</v>
      </c>
      <c r="E86" s="36">
        <v>320</v>
      </c>
      <c r="AA86" s="5" t="s">
        <v>468</v>
      </c>
      <c r="AB86" s="40" t="s">
        <v>725</v>
      </c>
    </row>
    <row r="87" spans="1:28" s="6" customFormat="1" ht="12" customHeight="1" x14ac:dyDescent="0.25">
      <c r="A87" s="12">
        <v>1085</v>
      </c>
      <c r="B87" s="12" t="s">
        <v>135</v>
      </c>
      <c r="C87" s="41" t="str">
        <f t="shared" si="1"/>
        <v>Les Hauts de Smith Rouge, Pessac-Leognan</v>
      </c>
      <c r="D87" s="35">
        <v>220</v>
      </c>
      <c r="E87" s="36">
        <v>320</v>
      </c>
      <c r="AA87" s="5" t="s">
        <v>468</v>
      </c>
      <c r="AB87" s="40" t="s">
        <v>726</v>
      </c>
    </row>
    <row r="88" spans="1:28" s="6" customFormat="1" ht="12" customHeight="1" x14ac:dyDescent="0.25">
      <c r="A88" s="12">
        <v>1086</v>
      </c>
      <c r="B88" s="12" t="s">
        <v>129</v>
      </c>
      <c r="C88" s="41" t="str">
        <f t="shared" si="1"/>
        <v>Chateau Haut-Brion Premier Cru Classe, Pessac-Leognan (Imperial) - In Bond</v>
      </c>
      <c r="D88" s="35">
        <v>2000</v>
      </c>
      <c r="E88" s="36">
        <v>3000</v>
      </c>
      <c r="AA88" s="5" t="s">
        <v>469</v>
      </c>
      <c r="AB88" s="40" t="s">
        <v>727</v>
      </c>
    </row>
    <row r="89" spans="1:28" s="6" customFormat="1" ht="12" customHeight="1" x14ac:dyDescent="0.25">
      <c r="A89" s="12">
        <v>1087</v>
      </c>
      <c r="B89" s="12" t="s">
        <v>129</v>
      </c>
      <c r="C89" s="41" t="str">
        <f t="shared" si="1"/>
        <v>Chateau Malartic Lagraviere, Pessac-Leognan Grand Cru Classe, Rouge</v>
      </c>
      <c r="D89" s="35">
        <v>200</v>
      </c>
      <c r="E89" s="36">
        <v>300</v>
      </c>
      <c r="AA89" s="5" t="s">
        <v>470</v>
      </c>
      <c r="AB89" s="40" t="s">
        <v>728</v>
      </c>
    </row>
    <row r="90" spans="1:28" s="6" customFormat="1" ht="12" customHeight="1" x14ac:dyDescent="0.25">
      <c r="A90" s="12">
        <v>1088</v>
      </c>
      <c r="B90" s="12" t="s">
        <v>129</v>
      </c>
      <c r="C90" s="41" t="str">
        <f t="shared" si="1"/>
        <v>Chateau Malartic Lagraviere, Pessac-Leognan Grand Cru Classe, Rouge</v>
      </c>
      <c r="D90" s="35">
        <v>170</v>
      </c>
      <c r="E90" s="36">
        <v>240</v>
      </c>
      <c r="AA90" s="5" t="s">
        <v>470</v>
      </c>
      <c r="AB90" s="40" t="s">
        <v>729</v>
      </c>
    </row>
    <row r="91" spans="1:28" s="6" customFormat="1" ht="12" customHeight="1" x14ac:dyDescent="0.25">
      <c r="A91" s="12">
        <v>1089</v>
      </c>
      <c r="B91" s="12" t="s">
        <v>133</v>
      </c>
      <c r="C91" s="41" t="str">
        <f t="shared" si="1"/>
        <v>Chateau Pavie Premier Grand Cru Classe A, Saint-Emilion Grand Cru</v>
      </c>
      <c r="D91" s="35">
        <v>1000</v>
      </c>
      <c r="E91" s="36">
        <v>1200</v>
      </c>
      <c r="AA91" s="5" t="s">
        <v>471</v>
      </c>
      <c r="AB91" s="40" t="s">
        <v>730</v>
      </c>
    </row>
    <row r="92" spans="1:28" s="6" customFormat="1" ht="12" customHeight="1" x14ac:dyDescent="0.25">
      <c r="A92" s="12">
        <v>1090</v>
      </c>
      <c r="B92" s="12" t="s">
        <v>142</v>
      </c>
      <c r="C92" s="41" t="str">
        <f t="shared" si="1"/>
        <v>Chateau Beau-Sejour Becot Premier Grand Cru Classe B, Saint-Emilion Grand Cru</v>
      </c>
      <c r="D92" s="35">
        <v>400</v>
      </c>
      <c r="E92" s="36">
        <v>500</v>
      </c>
      <c r="AA92" s="5" t="s">
        <v>472</v>
      </c>
      <c r="AB92" s="40" t="s">
        <v>731</v>
      </c>
    </row>
    <row r="93" spans="1:28" s="6" customFormat="1" ht="12" customHeight="1" x14ac:dyDescent="0.25">
      <c r="A93" s="12">
        <v>1091</v>
      </c>
      <c r="B93" s="12" t="s">
        <v>142</v>
      </c>
      <c r="C93" s="41" t="str">
        <f t="shared" si="1"/>
        <v>Mixed Lot of Clos Fourtet and Chateau Beau-Sejour Becot, Grand Cru Classe B, Saint-Emilion Grand Cru</v>
      </c>
      <c r="D93" s="35">
        <v>240</v>
      </c>
      <c r="E93" s="36">
        <v>320</v>
      </c>
      <c r="AA93" s="5" t="s">
        <v>473</v>
      </c>
      <c r="AB93" s="40" t="s">
        <v>732</v>
      </c>
    </row>
    <row r="94" spans="1:28" s="6" customFormat="1" ht="12" customHeight="1" x14ac:dyDescent="0.25">
      <c r="A94" s="12">
        <v>1092</v>
      </c>
      <c r="B94" s="12" t="s">
        <v>142</v>
      </c>
      <c r="C94" s="41" t="str">
        <f t="shared" si="1"/>
        <v>Chateau Monbousquet Grand Cru Classe, Saint-Emilion Grand Cru</v>
      </c>
      <c r="D94" s="35">
        <v>320</v>
      </c>
      <c r="E94" s="36">
        <v>420</v>
      </c>
      <c r="AA94" s="5" t="s">
        <v>474</v>
      </c>
      <c r="AB94" s="40" t="s">
        <v>733</v>
      </c>
    </row>
    <row r="95" spans="1:28" s="6" customFormat="1" ht="12" customHeight="1" x14ac:dyDescent="0.25">
      <c r="A95" s="12">
        <v>1093</v>
      </c>
      <c r="B95" s="12" t="s">
        <v>142</v>
      </c>
      <c r="C95" s="41" t="str">
        <f t="shared" si="1"/>
        <v>Chateau Monbousquet Grand Cru Classe, Saint-Emilion Grand Cru</v>
      </c>
      <c r="D95" s="35">
        <v>500</v>
      </c>
      <c r="E95" s="36">
        <v>700</v>
      </c>
      <c r="AA95" s="5" t="s">
        <v>474</v>
      </c>
      <c r="AB95" s="40" t="s">
        <v>734</v>
      </c>
    </row>
    <row r="96" spans="1:28" s="6" customFormat="1" ht="12" customHeight="1" x14ac:dyDescent="0.25">
      <c r="A96" s="12">
        <v>1094</v>
      </c>
      <c r="B96" s="12" t="s">
        <v>142</v>
      </c>
      <c r="C96" s="41" t="str">
        <f t="shared" si="1"/>
        <v>Chateau Troplong Mondot Premier Grand Cru Classe B, Saint-Emilion Grand Cru</v>
      </c>
      <c r="D96" s="35">
        <v>700</v>
      </c>
      <c r="E96" s="36">
        <v>900</v>
      </c>
      <c r="AA96" s="5" t="s">
        <v>475</v>
      </c>
      <c r="AB96" s="40" t="s">
        <v>735</v>
      </c>
    </row>
    <row r="97" spans="1:53" s="6" customFormat="1" ht="12" customHeight="1" x14ac:dyDescent="0.25">
      <c r="A97" s="12">
        <v>1095</v>
      </c>
      <c r="B97" s="12" t="s">
        <v>142</v>
      </c>
      <c r="C97" s="41" t="str">
        <f t="shared" si="1"/>
        <v>Chateau Troplong Mondot Premier Grand Cru Classe B, Saint-Emilion Grand Cru</v>
      </c>
      <c r="D97" s="35">
        <v>340</v>
      </c>
      <c r="E97" s="36">
        <v>440</v>
      </c>
      <c r="AA97" s="5" t="s">
        <v>475</v>
      </c>
      <c r="AB97" s="40" t="s">
        <v>736</v>
      </c>
    </row>
    <row r="98" spans="1:53" s="6" customFormat="1" ht="12" customHeight="1" x14ac:dyDescent="0.25">
      <c r="A98" s="12">
        <v>1096</v>
      </c>
      <c r="B98" s="12" t="s">
        <v>128</v>
      </c>
      <c r="C98" s="41" t="str">
        <f t="shared" si="1"/>
        <v>Chateau Pavie Macquin Premier Grand Cru Classe B, Saint-Emilion Grand Cru</v>
      </c>
      <c r="D98" s="35">
        <v>400</v>
      </c>
      <c r="E98" s="36">
        <v>600</v>
      </c>
      <c r="AA98" s="5" t="s">
        <v>476</v>
      </c>
      <c r="AB98" s="40" t="s">
        <v>737</v>
      </c>
      <c r="AE98" s="8"/>
    </row>
    <row r="99" spans="1:53" s="6" customFormat="1" ht="12" customHeight="1" x14ac:dyDescent="0.25">
      <c r="A99" s="12">
        <v>1097</v>
      </c>
      <c r="B99" s="12" t="s">
        <v>146</v>
      </c>
      <c r="C99" s="41" t="str">
        <f t="shared" si="1"/>
        <v>Chateau Laforge, Saint-Emilion Grand Cru</v>
      </c>
      <c r="D99" s="35">
        <v>360</v>
      </c>
      <c r="E99" s="36">
        <v>550</v>
      </c>
      <c r="AA99" s="5" t="s">
        <v>477</v>
      </c>
      <c r="AB99" s="40" t="s">
        <v>738</v>
      </c>
      <c r="AC99" s="17"/>
      <c r="AD99" s="8"/>
      <c r="AE99" s="8"/>
      <c r="AF99" s="8"/>
      <c r="AG99" s="8"/>
      <c r="AH99" s="8"/>
      <c r="AI99" s="8"/>
      <c r="AJ99" s="8"/>
      <c r="AK99" s="8"/>
      <c r="AL99" s="8"/>
      <c r="AM99" s="8"/>
      <c r="AN99" s="8"/>
      <c r="AO99" s="8"/>
      <c r="AP99" s="8"/>
      <c r="AQ99" s="8"/>
      <c r="AR99" s="8"/>
      <c r="AS99" s="8"/>
      <c r="AT99" s="8"/>
      <c r="AU99" s="8"/>
      <c r="AV99" s="8"/>
      <c r="AW99" s="8"/>
      <c r="AX99" s="8"/>
      <c r="AY99" s="8"/>
      <c r="AZ99" s="8"/>
      <c r="BA99" s="8"/>
    </row>
    <row r="100" spans="1:53" s="6" customFormat="1" ht="12" customHeight="1" x14ac:dyDescent="0.25">
      <c r="A100" s="12">
        <v>1098</v>
      </c>
      <c r="B100" s="12" t="s">
        <v>146</v>
      </c>
      <c r="C100" s="41" t="str">
        <f t="shared" si="1"/>
        <v>Chateau Les Gravieres, Saint-Emilion</v>
      </c>
      <c r="D100" s="35">
        <v>100</v>
      </c>
      <c r="E100" s="36">
        <v>150</v>
      </c>
      <c r="AA100" s="5" t="s">
        <v>478</v>
      </c>
      <c r="AB100" s="40" t="s">
        <v>739</v>
      </c>
      <c r="AC100" s="17"/>
      <c r="AD100" s="8"/>
      <c r="AF100" s="8"/>
      <c r="AG100" s="8"/>
      <c r="AH100" s="8"/>
      <c r="AI100" s="8"/>
      <c r="AJ100" s="8"/>
      <c r="AK100" s="8"/>
      <c r="AL100" s="8"/>
      <c r="AM100" s="8"/>
      <c r="AN100" s="8"/>
      <c r="AO100" s="8"/>
      <c r="AP100" s="8"/>
      <c r="AQ100" s="8"/>
      <c r="AR100" s="8"/>
      <c r="AS100" s="8"/>
      <c r="AT100" s="8"/>
      <c r="AU100" s="8"/>
      <c r="AV100" s="8"/>
      <c r="AW100" s="8"/>
      <c r="AX100" s="8"/>
      <c r="AY100" s="8"/>
      <c r="AZ100" s="8"/>
      <c r="BA100" s="8"/>
    </row>
    <row r="101" spans="1:53" s="6" customFormat="1" ht="12" customHeight="1" x14ac:dyDescent="0.25">
      <c r="A101" s="12">
        <v>1099</v>
      </c>
      <c r="B101" s="12" t="s">
        <v>146</v>
      </c>
      <c r="C101" s="41" t="str">
        <f t="shared" si="1"/>
        <v>Chateau Les Gravieres, Saint-Emilion</v>
      </c>
      <c r="D101" s="35">
        <v>100</v>
      </c>
      <c r="E101" s="36">
        <v>150</v>
      </c>
      <c r="AA101" s="5" t="s">
        <v>478</v>
      </c>
      <c r="AB101" s="40" t="s">
        <v>740</v>
      </c>
    </row>
    <row r="102" spans="1:53" s="6" customFormat="1" ht="12" customHeight="1" x14ac:dyDescent="0.25">
      <c r="A102" s="12">
        <v>1100</v>
      </c>
      <c r="B102" s="12" t="s">
        <v>151</v>
      </c>
      <c r="C102" s="41" t="str">
        <f t="shared" si="1"/>
        <v>Chateau Cheval Blanc Premier Grand Cru Classe A, Saint-Emilion Grand Cru (Imperial) - In Bond</v>
      </c>
      <c r="D102" s="35">
        <v>2000</v>
      </c>
      <c r="E102" s="36">
        <v>3000</v>
      </c>
      <c r="AA102" s="5" t="s">
        <v>479</v>
      </c>
      <c r="AB102" s="40" t="s">
        <v>741</v>
      </c>
    </row>
    <row r="103" spans="1:53" s="6" customFormat="1" ht="12" customHeight="1" x14ac:dyDescent="0.25">
      <c r="A103" s="12">
        <v>1101</v>
      </c>
      <c r="B103" s="12" t="s">
        <v>147</v>
      </c>
      <c r="C103" s="41" t="str">
        <f t="shared" si="1"/>
        <v>Chateau Rol Valentin, Saint-Emilion Grand Cru - In Bond</v>
      </c>
      <c r="D103" s="35">
        <v>200</v>
      </c>
      <c r="E103" s="36">
        <v>300</v>
      </c>
      <c r="AA103" s="5" t="s">
        <v>480</v>
      </c>
      <c r="AB103" s="40" t="s">
        <v>742</v>
      </c>
    </row>
    <row r="104" spans="1:53" s="6" customFormat="1" ht="12" customHeight="1" x14ac:dyDescent="0.25">
      <c r="A104" s="12">
        <v>1102</v>
      </c>
      <c r="B104" s="12" t="s">
        <v>137</v>
      </c>
      <c r="C104" s="41" t="str">
        <f t="shared" si="1"/>
        <v>Chateau Belair-Monange Premier Grand Cru Classe B, Saint-Emilion Grand Cru - In Bond</v>
      </c>
      <c r="D104" s="35">
        <v>280</v>
      </c>
      <c r="E104" s="36">
        <v>360</v>
      </c>
      <c r="AA104" s="5" t="s">
        <v>481</v>
      </c>
      <c r="AB104" s="40" t="s">
        <v>743</v>
      </c>
    </row>
    <row r="105" spans="1:53" s="6" customFormat="1" ht="12" customHeight="1" x14ac:dyDescent="0.25">
      <c r="A105" s="12">
        <v>1103</v>
      </c>
      <c r="B105" s="12" t="s">
        <v>137</v>
      </c>
      <c r="C105" s="41" t="str">
        <f t="shared" si="1"/>
        <v>Chateau Belair-Monange Premier Grand Cru Classe B, Saint-Emilion Grand Cru (Magnums) - In Bond</v>
      </c>
      <c r="D105" s="35">
        <v>280</v>
      </c>
      <c r="E105" s="36">
        <v>360</v>
      </c>
      <c r="AA105" s="5" t="s">
        <v>482</v>
      </c>
      <c r="AB105" s="40" t="s">
        <v>744</v>
      </c>
    </row>
    <row r="106" spans="1:53" s="6" customFormat="1" ht="12" customHeight="1" x14ac:dyDescent="0.25">
      <c r="A106" s="12">
        <v>1104</v>
      </c>
      <c r="B106" s="12" t="s">
        <v>131</v>
      </c>
      <c r="C106" s="41" t="str">
        <f t="shared" si="1"/>
        <v>Chateau Pavie Macquin Premier Grand Cru Classe B, Saint-Emilion Grand Cru - In Bond</v>
      </c>
      <c r="D106" s="35">
        <v>340</v>
      </c>
      <c r="E106" s="36">
        <v>440</v>
      </c>
      <c r="AA106" s="5" t="s">
        <v>74</v>
      </c>
      <c r="AB106" s="40" t="s">
        <v>745</v>
      </c>
    </row>
    <row r="107" spans="1:53" s="6" customFormat="1" ht="12" customHeight="1" x14ac:dyDescent="0.25">
      <c r="A107" s="12">
        <v>1105</v>
      </c>
      <c r="B107" s="12" t="s">
        <v>138</v>
      </c>
      <c r="C107" s="41" t="str">
        <f t="shared" si="1"/>
        <v>Chateau La Grande Clotte, Lussac-Saint-Emilion - In Bond</v>
      </c>
      <c r="D107" s="35">
        <v>90</v>
      </c>
      <c r="E107" s="36">
        <v>120</v>
      </c>
      <c r="AA107" s="5" t="s">
        <v>483</v>
      </c>
      <c r="AB107" s="40" t="s">
        <v>746</v>
      </c>
      <c r="AE107" s="8"/>
    </row>
    <row r="108" spans="1:53" s="6" customFormat="1" ht="12" customHeight="1" x14ac:dyDescent="0.25">
      <c r="A108" s="12">
        <v>1106</v>
      </c>
      <c r="B108" s="12" t="s">
        <v>138</v>
      </c>
      <c r="C108" s="41" t="str">
        <f t="shared" si="1"/>
        <v>Chateau La Grande Clotte, Lussac-Saint-Emilion - In Bond</v>
      </c>
      <c r="D108" s="35">
        <v>90</v>
      </c>
      <c r="E108" s="36">
        <v>120</v>
      </c>
      <c r="AA108" s="5" t="s">
        <v>483</v>
      </c>
      <c r="AB108" s="40" t="s">
        <v>747</v>
      </c>
      <c r="AC108" s="17"/>
      <c r="AD108" s="8"/>
      <c r="AF108" s="8"/>
      <c r="AG108" s="8"/>
      <c r="AH108" s="8"/>
      <c r="AI108" s="8"/>
      <c r="AJ108" s="8"/>
      <c r="AK108" s="8"/>
      <c r="AL108" s="8"/>
      <c r="AM108" s="8"/>
      <c r="AN108" s="8"/>
      <c r="AO108" s="8"/>
      <c r="AP108" s="8"/>
      <c r="AQ108" s="8"/>
      <c r="AR108" s="8"/>
      <c r="AS108" s="8"/>
      <c r="AT108" s="8"/>
      <c r="AU108" s="8"/>
      <c r="AV108" s="8"/>
      <c r="AW108" s="8"/>
      <c r="AX108" s="8"/>
      <c r="AY108" s="8"/>
      <c r="AZ108" s="8"/>
      <c r="BA108" s="8"/>
    </row>
    <row r="109" spans="1:53" s="6" customFormat="1" ht="12" customHeight="1" x14ac:dyDescent="0.25">
      <c r="A109" s="12">
        <v>1107</v>
      </c>
      <c r="B109" s="12" t="s">
        <v>138</v>
      </c>
      <c r="C109" s="41" t="str">
        <f t="shared" si="1"/>
        <v>Clos La Madeleine Grand Cru Classe, Saint-Emilion Grand Cru - In Bond</v>
      </c>
      <c r="D109" s="35">
        <v>170</v>
      </c>
      <c r="E109" s="36">
        <v>220</v>
      </c>
      <c r="AA109" s="5" t="s">
        <v>484</v>
      </c>
      <c r="AB109" s="40" t="s">
        <v>748</v>
      </c>
    </row>
    <row r="110" spans="1:53" s="6" customFormat="1" ht="12" customHeight="1" x14ac:dyDescent="0.25">
      <c r="A110" s="12">
        <v>1108</v>
      </c>
      <c r="B110" s="12" t="s">
        <v>134</v>
      </c>
      <c r="C110" s="41" t="str">
        <f t="shared" si="1"/>
        <v>Clos du Clocher, Pomerol</v>
      </c>
      <c r="D110" s="35">
        <v>180</v>
      </c>
      <c r="E110" s="36">
        <v>220</v>
      </c>
      <c r="AA110" s="5" t="s">
        <v>485</v>
      </c>
      <c r="AB110" s="40" t="s">
        <v>749</v>
      </c>
    </row>
    <row r="111" spans="1:53" s="6" customFormat="1" ht="12" customHeight="1" x14ac:dyDescent="0.25">
      <c r="A111" s="12">
        <v>1109</v>
      </c>
      <c r="B111" s="12" t="s">
        <v>146</v>
      </c>
      <c r="C111" s="41" t="str">
        <f t="shared" si="1"/>
        <v>The Wine Society, The Society's Exhibition, Pomerol</v>
      </c>
      <c r="D111" s="35">
        <v>100</v>
      </c>
      <c r="E111" s="36">
        <v>150</v>
      </c>
      <c r="AA111" s="5" t="s">
        <v>486</v>
      </c>
      <c r="AB111" s="40" t="s">
        <v>750</v>
      </c>
    </row>
    <row r="112" spans="1:53" s="6" customFormat="1" ht="12" customHeight="1" x14ac:dyDescent="0.25">
      <c r="A112" s="12">
        <v>1110</v>
      </c>
      <c r="B112" s="12" t="s">
        <v>130</v>
      </c>
      <c r="C112" s="41" t="str">
        <f t="shared" si="1"/>
        <v>Chateau Tellus, Pomerol - In Bond</v>
      </c>
      <c r="D112" s="35">
        <v>200</v>
      </c>
      <c r="E112" s="36">
        <v>300</v>
      </c>
      <c r="AA112" s="5" t="s">
        <v>487</v>
      </c>
      <c r="AB112" s="40" t="s">
        <v>751</v>
      </c>
    </row>
    <row r="113" spans="1:28" s="6" customFormat="1" ht="12" customHeight="1" x14ac:dyDescent="0.25">
      <c r="A113" s="12">
        <v>1111</v>
      </c>
      <c r="B113" s="12" t="s">
        <v>152</v>
      </c>
      <c r="C113" s="41" t="str">
        <f t="shared" si="1"/>
        <v>Chateau Lagrange, Pomerol</v>
      </c>
      <c r="D113" s="35">
        <v>320</v>
      </c>
      <c r="E113" s="36">
        <v>380</v>
      </c>
      <c r="AA113" s="5" t="s">
        <v>488</v>
      </c>
      <c r="AB113" s="40" t="s">
        <v>752</v>
      </c>
    </row>
    <row r="114" spans="1:28" s="6" customFormat="1" ht="12" customHeight="1" x14ac:dyDescent="0.25">
      <c r="A114" s="12">
        <v>1112</v>
      </c>
      <c r="B114" s="12" t="s">
        <v>152</v>
      </c>
      <c r="C114" s="41" t="str">
        <f t="shared" si="1"/>
        <v>Clos du Clocher, Pomerol - In Bond</v>
      </c>
      <c r="D114" s="35">
        <v>200</v>
      </c>
      <c r="E114" s="36">
        <v>240</v>
      </c>
      <c r="AA114" s="5" t="s">
        <v>489</v>
      </c>
      <c r="AB114" s="40" t="s">
        <v>753</v>
      </c>
    </row>
    <row r="115" spans="1:28" s="6" customFormat="1" ht="12" customHeight="1" x14ac:dyDescent="0.25">
      <c r="A115" s="12">
        <v>1113</v>
      </c>
      <c r="B115" s="12" t="s">
        <v>128</v>
      </c>
      <c r="C115" s="41" t="str">
        <f t="shared" si="1"/>
        <v>Chateau Charmail, Haut-Medoc - In Bond</v>
      </c>
      <c r="D115" s="35">
        <v>150</v>
      </c>
      <c r="E115" s="36">
        <v>200</v>
      </c>
      <c r="AA115" s="5" t="s">
        <v>75</v>
      </c>
      <c r="AB115" s="40" t="s">
        <v>754</v>
      </c>
    </row>
    <row r="116" spans="1:28" s="6" customFormat="1" ht="12" customHeight="1" x14ac:dyDescent="0.25">
      <c r="A116" s="12">
        <v>1114</v>
      </c>
      <c r="B116" s="12" t="s">
        <v>148</v>
      </c>
      <c r="C116" s="41" t="str">
        <f t="shared" si="1"/>
        <v>Chateau La Lagune 3eme Cru Classe, Haut-Medoc (Magnums) - In Bond</v>
      </c>
      <c r="D116" s="35">
        <v>200</v>
      </c>
      <c r="E116" s="36">
        <v>260</v>
      </c>
      <c r="AA116" s="5" t="s">
        <v>490</v>
      </c>
      <c r="AB116" s="40" t="s">
        <v>755</v>
      </c>
    </row>
    <row r="117" spans="1:28" s="6" customFormat="1" ht="12" customHeight="1" x14ac:dyDescent="0.25">
      <c r="A117" s="12">
        <v>1115</v>
      </c>
      <c r="B117" s="12" t="s">
        <v>149</v>
      </c>
      <c r="C117" s="41" t="str">
        <f t="shared" si="1"/>
        <v>Chateau Sociando-Mallet, Haut-Medoc - In Bond</v>
      </c>
      <c r="D117" s="35">
        <v>90</v>
      </c>
      <c r="E117" s="36">
        <v>120</v>
      </c>
      <c r="AA117" s="5" t="s">
        <v>491</v>
      </c>
      <c r="AB117" s="40" t="s">
        <v>756</v>
      </c>
    </row>
    <row r="118" spans="1:28" s="6" customFormat="1" ht="12" customHeight="1" x14ac:dyDescent="0.25">
      <c r="A118" s="12">
        <v>1116</v>
      </c>
      <c r="B118" s="12" t="s">
        <v>131</v>
      </c>
      <c r="C118" s="41" t="str">
        <f t="shared" si="1"/>
        <v>Chateau Cantemerle 5eme Cru Classe, Haut-Medoc</v>
      </c>
      <c r="D118" s="35">
        <v>140</v>
      </c>
      <c r="E118" s="36">
        <v>180</v>
      </c>
      <c r="AA118" s="5" t="s">
        <v>492</v>
      </c>
      <c r="AB118" s="40" t="s">
        <v>757</v>
      </c>
    </row>
    <row r="119" spans="1:28" s="6" customFormat="1" ht="12" customHeight="1" x14ac:dyDescent="0.25">
      <c r="A119" s="12">
        <v>1117</v>
      </c>
      <c r="B119" s="12" t="s">
        <v>131</v>
      </c>
      <c r="C119" s="41" t="str">
        <f t="shared" si="1"/>
        <v>Chateau La Lagune 3eme Cru Classe, Haut-Medoc - In Bond</v>
      </c>
      <c r="D119" s="35">
        <v>90</v>
      </c>
      <c r="E119" s="36">
        <v>120</v>
      </c>
      <c r="AA119" s="5" t="s">
        <v>493</v>
      </c>
      <c r="AB119" s="40" t="s">
        <v>758</v>
      </c>
    </row>
    <row r="120" spans="1:28" s="6" customFormat="1" ht="12" customHeight="1" x14ac:dyDescent="0.25">
      <c r="A120" s="12">
        <v>1118</v>
      </c>
      <c r="B120" s="12" t="s">
        <v>138</v>
      </c>
      <c r="C120" s="41" t="str">
        <f t="shared" si="1"/>
        <v>Chateau Fourcas Dupre, Listrac-Medoc - In Bond</v>
      </c>
      <c r="D120" s="35">
        <v>100</v>
      </c>
      <c r="E120" s="36">
        <v>120</v>
      </c>
      <c r="AA120" s="5" t="s">
        <v>494</v>
      </c>
      <c r="AB120" s="40" t="s">
        <v>759</v>
      </c>
    </row>
    <row r="121" spans="1:28" s="6" customFormat="1" ht="12" customHeight="1" x14ac:dyDescent="0.25">
      <c r="A121" s="12">
        <v>1119</v>
      </c>
      <c r="B121" s="12" t="s">
        <v>138</v>
      </c>
      <c r="C121" s="41" t="str">
        <f t="shared" si="1"/>
        <v>Chateau Fourcas Dupre, Listrac-Medoc - In Bond</v>
      </c>
      <c r="D121" s="35">
        <v>100</v>
      </c>
      <c r="E121" s="36">
        <v>120</v>
      </c>
      <c r="AA121" s="5" t="s">
        <v>494</v>
      </c>
      <c r="AB121" s="40" t="s">
        <v>760</v>
      </c>
    </row>
    <row r="122" spans="1:28" s="6" customFormat="1" ht="12" customHeight="1" x14ac:dyDescent="0.25">
      <c r="A122" s="12">
        <v>1120</v>
      </c>
      <c r="B122" s="12" t="s">
        <v>130</v>
      </c>
      <c r="C122" s="41" t="str">
        <f t="shared" si="1"/>
        <v>Chateau Montlandrie, Castillon-Cotes de Bordeaux</v>
      </c>
      <c r="D122" s="35">
        <v>120</v>
      </c>
      <c r="E122" s="36">
        <v>170</v>
      </c>
      <c r="AA122" s="5" t="s">
        <v>495</v>
      </c>
      <c r="AB122" s="40" t="s">
        <v>761</v>
      </c>
    </row>
    <row r="123" spans="1:28" s="6" customFormat="1" ht="12" customHeight="1" x14ac:dyDescent="0.25">
      <c r="A123" s="12">
        <v>1121</v>
      </c>
      <c r="B123" s="12" t="s">
        <v>131</v>
      </c>
      <c r="C123" s="41" t="str">
        <f t="shared" si="1"/>
        <v>Chateau Montlandrie, Castillon-Cotes de Bordeaux</v>
      </c>
      <c r="D123" s="35">
        <v>100</v>
      </c>
      <c r="E123" s="36">
        <v>150</v>
      </c>
      <c r="AA123" s="5" t="s">
        <v>495</v>
      </c>
      <c r="AB123" s="40" t="s">
        <v>762</v>
      </c>
    </row>
    <row r="124" spans="1:28" s="6" customFormat="1" ht="12" customHeight="1" x14ac:dyDescent="0.25">
      <c r="A124" s="12">
        <v>1122</v>
      </c>
      <c r="B124" s="12" t="s">
        <v>25</v>
      </c>
      <c r="C124" s="41" t="str">
        <f t="shared" si="1"/>
        <v>Mixed Lot of Left Bank Bordeaux</v>
      </c>
      <c r="D124" s="35">
        <v>120</v>
      </c>
      <c r="E124" s="36">
        <v>180</v>
      </c>
      <c r="AA124" s="5" t="s">
        <v>496</v>
      </c>
      <c r="AB124" s="40" t="s">
        <v>763</v>
      </c>
    </row>
    <row r="125" spans="1:28" s="6" customFormat="1" ht="12" customHeight="1" x14ac:dyDescent="0.25">
      <c r="A125" s="12">
        <v>1123</v>
      </c>
      <c r="B125" s="12" t="s">
        <v>25</v>
      </c>
      <c r="C125" s="41" t="str">
        <f t="shared" si="1"/>
        <v>Mixed Lot of Bordeaux</v>
      </c>
      <c r="D125" s="35">
        <v>150</v>
      </c>
      <c r="E125" s="36">
        <v>200</v>
      </c>
      <c r="AA125" s="5" t="s">
        <v>497</v>
      </c>
      <c r="AB125" s="40" t="s">
        <v>764</v>
      </c>
    </row>
    <row r="126" spans="1:28" s="6" customFormat="1" ht="12" customHeight="1" x14ac:dyDescent="0.25">
      <c r="A126" s="12">
        <v>1124</v>
      </c>
      <c r="B126" s="12" t="s">
        <v>153</v>
      </c>
      <c r="C126" s="41" t="str">
        <f t="shared" si="1"/>
        <v>DRC, Romanee-Saint-Vivant Grand Cru, Marey Monge</v>
      </c>
      <c r="D126" s="35">
        <v>2400</v>
      </c>
      <c r="E126" s="36">
        <v>3200</v>
      </c>
      <c r="AA126" s="5" t="s">
        <v>498</v>
      </c>
      <c r="AB126" s="40" t="s">
        <v>765</v>
      </c>
    </row>
    <row r="127" spans="1:28" s="6" customFormat="1" ht="12" customHeight="1" x14ac:dyDescent="0.25">
      <c r="A127" s="12">
        <v>1125</v>
      </c>
      <c r="B127" s="12" t="s">
        <v>136</v>
      </c>
      <c r="C127" s="41" t="str">
        <f t="shared" si="1"/>
        <v>Maison Louis Jadot, Echezeaux Grand Cru</v>
      </c>
      <c r="D127" s="35">
        <v>1100</v>
      </c>
      <c r="E127" s="36">
        <v>1500</v>
      </c>
      <c r="AA127" s="5" t="s">
        <v>85</v>
      </c>
      <c r="AB127" s="40" t="s">
        <v>766</v>
      </c>
    </row>
    <row r="128" spans="1:28" s="6" customFormat="1" ht="12" customHeight="1" x14ac:dyDescent="0.25">
      <c r="A128" s="12">
        <v>1126</v>
      </c>
      <c r="B128" s="12" t="s">
        <v>152</v>
      </c>
      <c r="C128" s="41" t="str">
        <f t="shared" si="1"/>
        <v>Domaine Berthaut-Gerbet, Vosne-Romanee</v>
      </c>
      <c r="D128" s="35">
        <v>400</v>
      </c>
      <c r="E128" s="36">
        <v>500</v>
      </c>
      <c r="AA128" s="5" t="s">
        <v>499</v>
      </c>
      <c r="AB128" s="40" t="s">
        <v>767</v>
      </c>
    </row>
    <row r="129" spans="1:53" s="6" customFormat="1" ht="12" customHeight="1" x14ac:dyDescent="0.25">
      <c r="A129" s="12">
        <v>1127</v>
      </c>
      <c r="B129" s="12" t="s">
        <v>151</v>
      </c>
      <c r="C129" s="41" t="str">
        <f t="shared" si="1"/>
        <v>Domaine Dujac, Charmes-Chambertin Grand Cru</v>
      </c>
      <c r="D129" s="35">
        <v>1000</v>
      </c>
      <c r="E129" s="36">
        <v>1500</v>
      </c>
      <c r="AA129" s="5" t="s">
        <v>500</v>
      </c>
      <c r="AB129" s="40" t="s">
        <v>768</v>
      </c>
    </row>
    <row r="130" spans="1:53" s="6" customFormat="1" ht="12" customHeight="1" x14ac:dyDescent="0.25">
      <c r="A130" s="12">
        <v>1128</v>
      </c>
      <c r="B130" s="12" t="s">
        <v>130</v>
      </c>
      <c r="C130" s="41" t="str">
        <f t="shared" si="1"/>
        <v>Philippe Leclerc, Gevrey-Chambertin Premier Cru, Combe au Moine</v>
      </c>
      <c r="D130" s="35">
        <v>300</v>
      </c>
      <c r="E130" s="36">
        <v>400</v>
      </c>
      <c r="AA130" s="5" t="s">
        <v>501</v>
      </c>
      <c r="AB130" s="40" t="s">
        <v>769</v>
      </c>
    </row>
    <row r="131" spans="1:53" s="6" customFormat="1" ht="12" customHeight="1" x14ac:dyDescent="0.25">
      <c r="A131" s="12">
        <v>1129</v>
      </c>
      <c r="B131" s="12" t="s">
        <v>152</v>
      </c>
      <c r="C131" s="41" t="str">
        <f t="shared" si="1"/>
        <v>Domaine Humbert Freres, Gevrey-Chambertin Premier Cru, Poissenot - In Bond</v>
      </c>
      <c r="D131" s="35">
        <v>260</v>
      </c>
      <c r="E131" s="36">
        <v>320</v>
      </c>
      <c r="AA131" s="5" t="s">
        <v>90</v>
      </c>
      <c r="AB131" s="40" t="s">
        <v>770</v>
      </c>
    </row>
    <row r="132" spans="1:53" s="6" customFormat="1" ht="12" customHeight="1" x14ac:dyDescent="0.25">
      <c r="A132" s="12">
        <v>1130</v>
      </c>
      <c r="B132" s="12" t="s">
        <v>149</v>
      </c>
      <c r="C132" s="41" t="str">
        <f t="shared" ref="C132:C195" si="2">HYPERLINK(AB132,AA132)</f>
        <v>Alain Voegeli, Gevrey-Chambertin</v>
      </c>
      <c r="D132" s="35">
        <v>280</v>
      </c>
      <c r="E132" s="36">
        <v>360</v>
      </c>
      <c r="AA132" s="5" t="s">
        <v>502</v>
      </c>
      <c r="AB132" s="40" t="s">
        <v>771</v>
      </c>
    </row>
    <row r="133" spans="1:53" s="6" customFormat="1" ht="12" customHeight="1" x14ac:dyDescent="0.25">
      <c r="A133" s="12">
        <v>1131</v>
      </c>
      <c r="B133" s="12" t="s">
        <v>138</v>
      </c>
      <c r="C133" s="41" t="str">
        <f t="shared" si="2"/>
        <v>Thibault Liger-Belair, Chambolle-Musigny, Vieilles Vignes - In Bond</v>
      </c>
      <c r="D133" s="35">
        <v>220</v>
      </c>
      <c r="E133" s="36">
        <v>280</v>
      </c>
      <c r="F133" s="7"/>
      <c r="G133" s="7"/>
      <c r="H133" s="7"/>
      <c r="I133" s="7"/>
      <c r="J133" s="7"/>
      <c r="K133" s="7"/>
      <c r="L133" s="7"/>
      <c r="M133" s="7"/>
      <c r="N133" s="7"/>
      <c r="AA133" s="5" t="s">
        <v>503</v>
      </c>
      <c r="AB133" s="40" t="s">
        <v>772</v>
      </c>
    </row>
    <row r="134" spans="1:53" s="6" customFormat="1" ht="12" customHeight="1" x14ac:dyDescent="0.25">
      <c r="A134" s="12">
        <v>1132</v>
      </c>
      <c r="B134" s="12" t="s">
        <v>135</v>
      </c>
      <c r="C134" s="41" t="str">
        <f t="shared" si="2"/>
        <v>Gerard Mugneret, Nuits-Saint-Georges Premier Cru, Aux Boudots</v>
      </c>
      <c r="D134" s="35">
        <v>400</v>
      </c>
      <c r="E134" s="36">
        <v>600</v>
      </c>
      <c r="F134" s="7"/>
      <c r="G134" s="7"/>
      <c r="H134" s="7"/>
      <c r="I134" s="7"/>
      <c r="J134" s="7"/>
      <c r="K134" s="7"/>
      <c r="L134" s="7"/>
      <c r="M134" s="7"/>
      <c r="N134" s="7"/>
      <c r="O134" s="7"/>
      <c r="P134" s="7"/>
      <c r="Q134" s="9"/>
      <c r="R134" s="9"/>
      <c r="S134" s="9"/>
      <c r="T134" s="9"/>
      <c r="U134" s="9"/>
      <c r="V134" s="9"/>
      <c r="W134" s="9"/>
      <c r="X134" s="9"/>
      <c r="Y134" s="9"/>
      <c r="AA134" s="5" t="s">
        <v>504</v>
      </c>
      <c r="AB134" s="40" t="s">
        <v>773</v>
      </c>
    </row>
    <row r="135" spans="1:53" s="6" customFormat="1" ht="12" customHeight="1" x14ac:dyDescent="0.25">
      <c r="A135" s="12">
        <v>1133</v>
      </c>
      <c r="B135" s="12" t="s">
        <v>152</v>
      </c>
      <c r="C135" s="41" t="str">
        <f t="shared" si="2"/>
        <v>Domaine Meo Camuzet, Nuits-Saint-Georges Premier Cru, Aux Murgers - In Bond</v>
      </c>
      <c r="D135" s="35">
        <v>180</v>
      </c>
      <c r="E135" s="36">
        <v>240</v>
      </c>
      <c r="O135" s="7"/>
      <c r="P135" s="7"/>
      <c r="Q135" s="9"/>
      <c r="R135" s="9"/>
      <c r="S135" s="9"/>
      <c r="T135" s="9"/>
      <c r="U135" s="9"/>
      <c r="V135" s="9"/>
      <c r="W135" s="9"/>
      <c r="X135" s="9"/>
      <c r="Y135" s="9"/>
      <c r="AA135" s="5" t="s">
        <v>505</v>
      </c>
      <c r="AB135" s="40" t="s">
        <v>774</v>
      </c>
    </row>
    <row r="136" spans="1:53" s="6" customFormat="1" ht="12" customHeight="1" x14ac:dyDescent="0.25">
      <c r="A136" s="12">
        <v>1134</v>
      </c>
      <c r="B136" s="12" t="s">
        <v>149</v>
      </c>
      <c r="C136" s="41" t="str">
        <f t="shared" si="2"/>
        <v>Domaine Henri Gouges, Nuits-Saint-Georges Premier Cru, Les Pruliers - In Bond</v>
      </c>
      <c r="D136" s="35">
        <v>240</v>
      </c>
      <c r="E136" s="36">
        <v>280</v>
      </c>
      <c r="Z136" s="7"/>
      <c r="AA136" s="5" t="s">
        <v>506</v>
      </c>
      <c r="AB136" s="40" t="s">
        <v>775</v>
      </c>
    </row>
    <row r="137" spans="1:53" ht="12" customHeight="1" x14ac:dyDescent="0.25">
      <c r="A137" s="12">
        <v>1135</v>
      </c>
      <c r="B137" s="12" t="s">
        <v>149</v>
      </c>
      <c r="C137" s="41" t="str">
        <f t="shared" si="2"/>
        <v>Thibault Liger-Belair, Nuits-Saint-Georges, Belle Croix - In Bond</v>
      </c>
      <c r="D137" s="35">
        <v>240</v>
      </c>
      <c r="E137" s="36">
        <v>300</v>
      </c>
      <c r="F137" s="6"/>
      <c r="G137" s="6"/>
      <c r="H137" s="6"/>
      <c r="J137" s="6"/>
      <c r="K137" s="6"/>
      <c r="L137" s="6"/>
      <c r="M137" s="6"/>
      <c r="N137" s="6"/>
      <c r="O137" s="6"/>
      <c r="P137" s="6"/>
      <c r="Q137" s="6"/>
      <c r="R137" s="6"/>
      <c r="S137" s="6"/>
      <c r="T137" s="6"/>
      <c r="U137" s="6"/>
      <c r="V137" s="6"/>
      <c r="W137" s="6"/>
      <c r="X137" s="6"/>
      <c r="Y137" s="6"/>
      <c r="Z137" s="7"/>
      <c r="AA137" s="5" t="s">
        <v>507</v>
      </c>
      <c r="AB137" s="40" t="s">
        <v>776</v>
      </c>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row>
    <row r="138" spans="1:53" ht="12" customHeight="1" x14ac:dyDescent="0.25">
      <c r="A138" s="12">
        <v>1136</v>
      </c>
      <c r="B138" s="12" t="s">
        <v>149</v>
      </c>
      <c r="C138" s="41" t="str">
        <f t="shared" si="2"/>
        <v>Thibault Liger-Belair, Nuits-Saint-Georges, Belle Croix - In Bond</v>
      </c>
      <c r="D138" s="35">
        <v>240</v>
      </c>
      <c r="E138" s="36">
        <v>300</v>
      </c>
      <c r="F138" s="6"/>
      <c r="G138" s="6"/>
      <c r="H138" s="6"/>
      <c r="J138" s="6"/>
      <c r="K138" s="6"/>
      <c r="L138" s="6"/>
      <c r="M138" s="6"/>
      <c r="N138" s="6"/>
      <c r="O138" s="6"/>
      <c r="P138" s="6"/>
      <c r="Q138" s="6"/>
      <c r="R138" s="6"/>
      <c r="S138" s="6"/>
      <c r="T138" s="6"/>
      <c r="U138" s="6"/>
      <c r="V138" s="6"/>
      <c r="W138" s="6"/>
      <c r="X138" s="6"/>
      <c r="Y138" s="6"/>
      <c r="Z138" s="6"/>
      <c r="AA138" s="5" t="s">
        <v>507</v>
      </c>
      <c r="AB138" s="40" t="s">
        <v>777</v>
      </c>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row>
    <row r="139" spans="1:53" s="6" customFormat="1" ht="12" customHeight="1" x14ac:dyDescent="0.25">
      <c r="A139" s="12">
        <v>1137</v>
      </c>
      <c r="B139" s="12" t="s">
        <v>131</v>
      </c>
      <c r="C139" s="41" t="str">
        <f t="shared" si="2"/>
        <v>Domaine de l'Arlot, Nuits-Saint-Georges Premier Cru, Clos des Forets Saint-Georges - In Bond</v>
      </c>
      <c r="D139" s="35">
        <v>320</v>
      </c>
      <c r="E139" s="36">
        <v>400</v>
      </c>
      <c r="AA139" s="5" t="s">
        <v>93</v>
      </c>
      <c r="AB139" s="40" t="s">
        <v>778</v>
      </c>
    </row>
    <row r="140" spans="1:53" s="6" customFormat="1" ht="12" customHeight="1" x14ac:dyDescent="0.25">
      <c r="A140" s="12">
        <v>1138</v>
      </c>
      <c r="B140" s="12" t="s">
        <v>154</v>
      </c>
      <c r="C140" s="41" t="str">
        <f t="shared" si="2"/>
        <v>Michele et Patrice Rion, Nuits-Saint-Georges Premier Cru, Clos Saint-Marc - In Bond</v>
      </c>
      <c r="D140" s="35">
        <v>150</v>
      </c>
      <c r="E140" s="36">
        <v>200</v>
      </c>
      <c r="AA140" s="5" t="s">
        <v>96</v>
      </c>
      <c r="AB140" s="40" t="s">
        <v>779</v>
      </c>
    </row>
    <row r="141" spans="1:53" s="6" customFormat="1" ht="12" customHeight="1" x14ac:dyDescent="0.25">
      <c r="A141" s="12">
        <v>1139</v>
      </c>
      <c r="B141" s="12" t="s">
        <v>134</v>
      </c>
      <c r="C141" s="41" t="str">
        <f t="shared" si="2"/>
        <v>Rollin Pere et Fils, Pernand-Vergelesses, Rouge (Magnums) - In Bond</v>
      </c>
      <c r="D141" s="35">
        <v>200</v>
      </c>
      <c r="E141" s="36">
        <v>300</v>
      </c>
      <c r="AA141" s="5" t="s">
        <v>87</v>
      </c>
      <c r="AB141" s="40" t="s">
        <v>780</v>
      </c>
    </row>
    <row r="142" spans="1:53" s="6" customFormat="1" ht="12" customHeight="1" x14ac:dyDescent="0.25">
      <c r="A142" s="12">
        <v>1140</v>
      </c>
      <c r="B142" s="12" t="s">
        <v>134</v>
      </c>
      <c r="C142" s="41" t="str">
        <f t="shared" si="2"/>
        <v>Rollin Pere et Fils, Pernand-Vergelesses, Rouge (Magnums) - In Bond</v>
      </c>
      <c r="D142" s="35">
        <v>200</v>
      </c>
      <c r="E142" s="36">
        <v>300</v>
      </c>
      <c r="F142" s="7"/>
      <c r="G142" s="7"/>
      <c r="H142" s="7"/>
      <c r="I142" s="7"/>
      <c r="J142" s="7"/>
      <c r="K142" s="7"/>
      <c r="L142" s="7"/>
      <c r="M142" s="7"/>
      <c r="N142" s="7"/>
      <c r="AA142" s="5" t="s">
        <v>87</v>
      </c>
      <c r="AB142" s="40" t="s">
        <v>781</v>
      </c>
    </row>
    <row r="143" spans="1:53" s="6" customFormat="1" ht="12" customHeight="1" x14ac:dyDescent="0.25">
      <c r="A143" s="12">
        <v>1141</v>
      </c>
      <c r="B143" s="12" t="s">
        <v>134</v>
      </c>
      <c r="C143" s="41" t="str">
        <f t="shared" si="2"/>
        <v>Rollin Pere et Fils, Pernand-Vergelesses, Rouge (Magnums) - In Bond</v>
      </c>
      <c r="D143" s="35">
        <v>200</v>
      </c>
      <c r="E143" s="36">
        <v>300</v>
      </c>
      <c r="O143" s="7"/>
      <c r="P143" s="7"/>
      <c r="Q143" s="9"/>
      <c r="R143" s="9"/>
      <c r="S143" s="9"/>
      <c r="T143" s="9"/>
      <c r="U143" s="9"/>
      <c r="V143" s="9"/>
      <c r="W143" s="9"/>
      <c r="X143" s="9"/>
      <c r="Y143" s="9"/>
      <c r="AA143" s="5" t="s">
        <v>87</v>
      </c>
      <c r="AB143" s="40" t="s">
        <v>782</v>
      </c>
    </row>
    <row r="144" spans="1:53" s="6" customFormat="1" ht="12" customHeight="1" x14ac:dyDescent="0.25">
      <c r="A144" s="12">
        <v>1142</v>
      </c>
      <c r="B144" s="12" t="s">
        <v>152</v>
      </c>
      <c r="C144" s="41" t="str">
        <f t="shared" si="2"/>
        <v>Dubreuil-Fontaine, Corton Grand Cru, Les Bressandes</v>
      </c>
      <c r="D144" s="35">
        <v>220</v>
      </c>
      <c r="E144" s="36">
        <v>280</v>
      </c>
      <c r="AA144" s="5" t="s">
        <v>508</v>
      </c>
      <c r="AB144" s="40" t="s">
        <v>783</v>
      </c>
    </row>
    <row r="145" spans="1:53" s="6" customFormat="1" ht="12" customHeight="1" x14ac:dyDescent="0.25">
      <c r="A145" s="12">
        <v>1143</v>
      </c>
      <c r="B145" s="12" t="s">
        <v>149</v>
      </c>
      <c r="C145" s="41" t="str">
        <f t="shared" si="2"/>
        <v>Marchand-Tawse, Corton Grand Cru, Rouge - In Bond</v>
      </c>
      <c r="D145" s="35">
        <v>360</v>
      </c>
      <c r="E145" s="36">
        <v>560</v>
      </c>
      <c r="Z145" s="7"/>
      <c r="AA145" s="5" t="s">
        <v>92</v>
      </c>
      <c r="AB145" s="40" t="s">
        <v>784</v>
      </c>
    </row>
    <row r="146" spans="1:53" ht="12" customHeight="1" x14ac:dyDescent="0.25">
      <c r="A146" s="12">
        <v>1144</v>
      </c>
      <c r="B146" s="12" t="s">
        <v>138</v>
      </c>
      <c r="C146" s="41" t="str">
        <f t="shared" si="2"/>
        <v>Bouchard Pere et Fils, Beaune du Chateau, Premier Cru</v>
      </c>
      <c r="D146" s="35">
        <v>200</v>
      </c>
      <c r="E146" s="36">
        <v>300</v>
      </c>
      <c r="F146" s="6"/>
      <c r="G146" s="6"/>
      <c r="H146" s="6"/>
      <c r="J146" s="6"/>
      <c r="K146" s="6"/>
      <c r="L146" s="6"/>
      <c r="M146" s="6"/>
      <c r="N146" s="6"/>
      <c r="O146" s="6"/>
      <c r="P146" s="6"/>
      <c r="Q146" s="6"/>
      <c r="R146" s="6"/>
      <c r="S146" s="6"/>
      <c r="T146" s="6"/>
      <c r="U146" s="6"/>
      <c r="V146" s="6"/>
      <c r="W146" s="6"/>
      <c r="X146" s="6"/>
      <c r="Y146" s="6"/>
      <c r="Z146" s="6"/>
      <c r="AA146" s="5" t="s">
        <v>509</v>
      </c>
      <c r="AB146" s="40" t="s">
        <v>785</v>
      </c>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row>
    <row r="147" spans="1:53" s="6" customFormat="1" ht="12" customHeight="1" x14ac:dyDescent="0.25">
      <c r="A147" s="12">
        <v>1145</v>
      </c>
      <c r="B147" s="12" t="s">
        <v>138</v>
      </c>
      <c r="C147" s="41" t="str">
        <f t="shared" si="2"/>
        <v>Bouchard Pere et Fils, Meursault, Les Clous</v>
      </c>
      <c r="D147" s="35">
        <v>360</v>
      </c>
      <c r="E147" s="36">
        <v>460</v>
      </c>
      <c r="AA147" s="5" t="s">
        <v>510</v>
      </c>
      <c r="AB147" s="40" t="s">
        <v>786</v>
      </c>
    </row>
    <row r="148" spans="1:53" s="6" customFormat="1" ht="12" customHeight="1" x14ac:dyDescent="0.25">
      <c r="A148" s="12">
        <v>1146</v>
      </c>
      <c r="B148" s="12" t="s">
        <v>130</v>
      </c>
      <c r="C148" s="41" t="str">
        <f t="shared" si="2"/>
        <v>Chapelle de Blagny, Blagny Premier Cru, Sous le Dos d'Ane - In Bond</v>
      </c>
      <c r="D148" s="35">
        <v>170</v>
      </c>
      <c r="E148" s="36">
        <v>220</v>
      </c>
      <c r="AA148" s="5" t="s">
        <v>511</v>
      </c>
      <c r="AB148" s="40" t="s">
        <v>787</v>
      </c>
    </row>
    <row r="149" spans="1:53" s="6" customFormat="1" ht="12" customHeight="1" x14ac:dyDescent="0.25">
      <c r="A149" s="12">
        <v>1147</v>
      </c>
      <c r="B149" s="12" t="s">
        <v>128</v>
      </c>
      <c r="C149" s="41" t="str">
        <f t="shared" si="2"/>
        <v>Olivier Leflaive, Pommard</v>
      </c>
      <c r="D149" s="35">
        <v>100</v>
      </c>
      <c r="E149" s="36">
        <v>200</v>
      </c>
      <c r="AA149" s="5" t="s">
        <v>512</v>
      </c>
      <c r="AB149" s="40" t="s">
        <v>788</v>
      </c>
    </row>
    <row r="150" spans="1:53" s="6" customFormat="1" ht="12" customHeight="1" x14ac:dyDescent="0.25">
      <c r="A150" s="12">
        <v>1148</v>
      </c>
      <c r="B150" s="12" t="s">
        <v>151</v>
      </c>
      <c r="C150" s="41" t="str">
        <f t="shared" si="2"/>
        <v>Paul Pillot, Bourgogne, Pinot Noir - In Bond</v>
      </c>
      <c r="D150" s="35">
        <v>100</v>
      </c>
      <c r="E150" s="36">
        <v>150</v>
      </c>
      <c r="AA150" s="5" t="s">
        <v>88</v>
      </c>
      <c r="AB150" s="40" t="s">
        <v>789</v>
      </c>
    </row>
    <row r="151" spans="1:53" s="6" customFormat="1" ht="12" customHeight="1" x14ac:dyDescent="0.25">
      <c r="A151" s="12">
        <v>1149</v>
      </c>
      <c r="B151" s="12" t="s">
        <v>151</v>
      </c>
      <c r="C151" s="41" t="str">
        <f t="shared" si="2"/>
        <v>Paul Pillot, Bourgogne, Pinot Noir - In Bond</v>
      </c>
      <c r="D151" s="35">
        <v>100</v>
      </c>
      <c r="E151" s="36">
        <v>150</v>
      </c>
      <c r="AA151" s="5" t="s">
        <v>88</v>
      </c>
      <c r="AB151" s="40" t="s">
        <v>790</v>
      </c>
    </row>
    <row r="152" spans="1:53" s="6" customFormat="1" ht="12" customHeight="1" x14ac:dyDescent="0.25">
      <c r="A152" s="12">
        <v>1150</v>
      </c>
      <c r="B152" s="12" t="s">
        <v>129</v>
      </c>
      <c r="C152" s="41" t="str">
        <f t="shared" si="2"/>
        <v>Domaine Vincent Ledy, Bourgogne, Hautes Cotes de Nuits Rouge</v>
      </c>
      <c r="D152" s="35">
        <v>50</v>
      </c>
      <c r="E152" s="36">
        <v>70</v>
      </c>
      <c r="AA152" s="5" t="s">
        <v>513</v>
      </c>
      <c r="AB152" s="40" t="s">
        <v>791</v>
      </c>
    </row>
    <row r="153" spans="1:53" s="6" customFormat="1" ht="12" customHeight="1" x14ac:dyDescent="0.25">
      <c r="A153" s="12">
        <v>1151</v>
      </c>
      <c r="B153" s="12" t="s">
        <v>25</v>
      </c>
      <c r="C153" s="41" t="str">
        <f t="shared" si="2"/>
        <v>Mixed Lot of Red and White Burgundy</v>
      </c>
      <c r="D153" s="35">
        <v>200</v>
      </c>
      <c r="E153" s="36">
        <v>400</v>
      </c>
      <c r="AA153" s="5" t="s">
        <v>514</v>
      </c>
      <c r="AB153" s="40" t="s">
        <v>792</v>
      </c>
    </row>
    <row r="154" spans="1:53" s="6" customFormat="1" ht="12" customHeight="1" x14ac:dyDescent="0.25">
      <c r="A154" s="12">
        <v>1152</v>
      </c>
      <c r="B154" s="12" t="s">
        <v>146</v>
      </c>
      <c r="C154" s="41" t="str">
        <f t="shared" si="2"/>
        <v>Bouchard Pere et Fils, Corton-Charlemagne Grand Cru</v>
      </c>
      <c r="D154" s="35">
        <v>600</v>
      </c>
      <c r="E154" s="36">
        <v>900</v>
      </c>
      <c r="AA154" s="5" t="s">
        <v>79</v>
      </c>
      <c r="AB154" s="40" t="s">
        <v>793</v>
      </c>
    </row>
    <row r="155" spans="1:53" s="6" customFormat="1" ht="12" customHeight="1" x14ac:dyDescent="0.25">
      <c r="A155" s="12">
        <v>1153</v>
      </c>
      <c r="B155" s="12" t="s">
        <v>155</v>
      </c>
      <c r="C155" s="41" t="str">
        <f t="shared" si="2"/>
        <v>Domaine Louis Latour, Corton-Charlemagne Grand Cru</v>
      </c>
      <c r="D155" s="35">
        <v>120</v>
      </c>
      <c r="E155" s="36">
        <v>180</v>
      </c>
      <c r="AA155" s="5" t="s">
        <v>515</v>
      </c>
      <c r="AB155" s="40" t="s">
        <v>794</v>
      </c>
    </row>
    <row r="156" spans="1:53" s="6" customFormat="1" ht="12" customHeight="1" x14ac:dyDescent="0.25">
      <c r="A156" s="12">
        <v>1154</v>
      </c>
      <c r="B156" s="12" t="s">
        <v>156</v>
      </c>
      <c r="C156" s="41" t="str">
        <f t="shared" si="2"/>
        <v>Maison Louis Jadot, Montrachet Grand Cru</v>
      </c>
      <c r="D156" s="35">
        <v>800</v>
      </c>
      <c r="E156" s="36">
        <v>1400</v>
      </c>
      <c r="AA156" s="5" t="s">
        <v>76</v>
      </c>
      <c r="AB156" s="40" t="s">
        <v>795</v>
      </c>
    </row>
    <row r="157" spans="1:53" s="6" customFormat="1" ht="12" customHeight="1" x14ac:dyDescent="0.25">
      <c r="A157" s="12">
        <v>1155</v>
      </c>
      <c r="B157" s="12" t="s">
        <v>136</v>
      </c>
      <c r="C157" s="41" t="str">
        <f t="shared" si="2"/>
        <v>Maison Louis Jadot, Batard-Montrachet Grand Cru</v>
      </c>
      <c r="D157" s="35">
        <v>1700</v>
      </c>
      <c r="E157" s="36">
        <v>2200</v>
      </c>
      <c r="AA157" s="5" t="s">
        <v>78</v>
      </c>
      <c r="AB157" s="40" t="s">
        <v>796</v>
      </c>
    </row>
    <row r="158" spans="1:53" s="6" customFormat="1" ht="12" customHeight="1" x14ac:dyDescent="0.25">
      <c r="A158" s="12">
        <v>1156</v>
      </c>
      <c r="B158" s="12" t="s">
        <v>148</v>
      </c>
      <c r="C158" s="41" t="str">
        <f t="shared" si="2"/>
        <v>Domaine du Duc de Magenta (Louis Jadot), Puligny-Montrachet Premier Cru, Clos de la Garenne</v>
      </c>
      <c r="D158" s="35">
        <v>600</v>
      </c>
      <c r="E158" s="36">
        <v>800</v>
      </c>
      <c r="AA158" s="5" t="s">
        <v>516</v>
      </c>
      <c r="AB158" s="40" t="s">
        <v>797</v>
      </c>
    </row>
    <row r="159" spans="1:53" s="6" customFormat="1" ht="12" customHeight="1" x14ac:dyDescent="0.25">
      <c r="A159" s="12">
        <v>1157</v>
      </c>
      <c r="B159" s="12" t="s">
        <v>147</v>
      </c>
      <c r="C159" s="41" t="str">
        <f t="shared" si="2"/>
        <v>Chateau du Puligny, Puligny-Montrachet Premier Cru, Les Folatieres</v>
      </c>
      <c r="D159" s="35">
        <v>300</v>
      </c>
      <c r="E159" s="36">
        <v>400</v>
      </c>
      <c r="AA159" s="5" t="s">
        <v>517</v>
      </c>
      <c r="AB159" s="40" t="s">
        <v>798</v>
      </c>
      <c r="AE159" s="8"/>
    </row>
    <row r="160" spans="1:53" s="6" customFormat="1" ht="12" customHeight="1" x14ac:dyDescent="0.25">
      <c r="A160" s="12">
        <v>1158</v>
      </c>
      <c r="B160" s="12" t="s">
        <v>152</v>
      </c>
      <c r="C160" s="41" t="str">
        <f t="shared" si="2"/>
        <v>Maison Roche de Bellene, Puligny-Montrachet Premier Cru, Les Folatieres</v>
      </c>
      <c r="D160" s="35">
        <v>200</v>
      </c>
      <c r="E160" s="36">
        <v>250</v>
      </c>
      <c r="AA160" s="5" t="s">
        <v>518</v>
      </c>
      <c r="AB160" s="40" t="s">
        <v>799</v>
      </c>
      <c r="AC160" s="17"/>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row>
    <row r="161" spans="1:53" s="6" customFormat="1" ht="12" customHeight="1" x14ac:dyDescent="0.25">
      <c r="A161" s="12">
        <v>1159</v>
      </c>
      <c r="B161" s="12" t="s">
        <v>131</v>
      </c>
      <c r="C161" s="41" t="str">
        <f t="shared" si="2"/>
        <v>Matrot, Puligny-Montrachet Premier Cru, Les Chalumeaux</v>
      </c>
      <c r="D161" s="35">
        <v>500</v>
      </c>
      <c r="E161" s="36">
        <v>700</v>
      </c>
      <c r="AA161" s="5" t="s">
        <v>519</v>
      </c>
      <c r="AB161" s="40" t="s">
        <v>800</v>
      </c>
      <c r="AC161" s="17"/>
      <c r="AD161" s="8"/>
      <c r="AF161" s="8"/>
      <c r="AG161" s="8"/>
      <c r="AH161" s="8"/>
      <c r="AI161" s="8"/>
      <c r="AJ161" s="8"/>
      <c r="AK161" s="8"/>
      <c r="AL161" s="8"/>
      <c r="AM161" s="8"/>
      <c r="AN161" s="8"/>
      <c r="AO161" s="8"/>
      <c r="AP161" s="8"/>
      <c r="AQ161" s="8"/>
      <c r="AR161" s="8"/>
      <c r="AS161" s="8"/>
      <c r="AT161" s="8"/>
      <c r="AU161" s="8"/>
      <c r="AV161" s="8"/>
      <c r="AW161" s="8"/>
      <c r="AX161" s="8"/>
      <c r="AY161" s="8"/>
      <c r="AZ161" s="8"/>
      <c r="BA161" s="8"/>
    </row>
    <row r="162" spans="1:53" s="6" customFormat="1" ht="12" customHeight="1" x14ac:dyDescent="0.25">
      <c r="A162" s="12">
        <v>1160</v>
      </c>
      <c r="B162" s="12" t="s">
        <v>131</v>
      </c>
      <c r="C162" s="41" t="str">
        <f t="shared" si="2"/>
        <v>Etienne Sauzet, Puligny-Montrachet</v>
      </c>
      <c r="D162" s="35">
        <v>300</v>
      </c>
      <c r="E162" s="36">
        <v>400</v>
      </c>
      <c r="AA162" s="5" t="s">
        <v>520</v>
      </c>
      <c r="AB162" s="40" t="s">
        <v>801</v>
      </c>
      <c r="AE162" s="8"/>
    </row>
    <row r="163" spans="1:53" s="6" customFormat="1" ht="12" customHeight="1" x14ac:dyDescent="0.25">
      <c r="A163" s="12">
        <v>1161</v>
      </c>
      <c r="B163" s="12" t="s">
        <v>129</v>
      </c>
      <c r="C163" s="41" t="str">
        <f t="shared" si="2"/>
        <v>Domaine Coche Bizouard, Meursault Premier Cru, Les Gouttes d'Or</v>
      </c>
      <c r="D163" s="35">
        <v>240</v>
      </c>
      <c r="E163" s="36">
        <v>320</v>
      </c>
      <c r="AA163" s="5" t="s">
        <v>521</v>
      </c>
      <c r="AB163" s="40" t="s">
        <v>802</v>
      </c>
      <c r="AC163" s="17"/>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row>
    <row r="164" spans="1:53" s="6" customFormat="1" ht="12" customHeight="1" x14ac:dyDescent="0.25">
      <c r="A164" s="12">
        <v>1162</v>
      </c>
      <c r="B164" s="12" t="s">
        <v>130</v>
      </c>
      <c r="C164" s="41" t="str">
        <f t="shared" si="2"/>
        <v>Anne Boisson, Meursault, Sous la Velle - In Bond</v>
      </c>
      <c r="D164" s="35">
        <v>700</v>
      </c>
      <c r="E164" s="36">
        <v>900</v>
      </c>
      <c r="AA164" s="5" t="s">
        <v>82</v>
      </c>
      <c r="AB164" s="40" t="s">
        <v>803</v>
      </c>
      <c r="AC164" s="17"/>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row>
    <row r="165" spans="1:53" s="6" customFormat="1" ht="12" customHeight="1" x14ac:dyDescent="0.25">
      <c r="A165" s="12">
        <v>1163</v>
      </c>
      <c r="B165" s="12" t="s">
        <v>149</v>
      </c>
      <c r="C165" s="41" t="str">
        <f t="shared" si="2"/>
        <v>Domaine Louis Jadot, Meursault Premier Cru, Genevrieres</v>
      </c>
      <c r="D165" s="35">
        <v>260</v>
      </c>
      <c r="E165" s="36">
        <v>360</v>
      </c>
      <c r="AA165" s="5" t="s">
        <v>522</v>
      </c>
      <c r="AB165" s="40" t="s">
        <v>804</v>
      </c>
      <c r="AC165" s="17"/>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row>
    <row r="166" spans="1:53" s="6" customFormat="1" ht="12" customHeight="1" x14ac:dyDescent="0.25">
      <c r="A166" s="12">
        <v>1164</v>
      </c>
      <c r="B166" s="12" t="s">
        <v>137</v>
      </c>
      <c r="C166" s="41" t="str">
        <f t="shared" si="2"/>
        <v>Antoine Jobard, Meursault, En la Barre</v>
      </c>
      <c r="D166" s="35">
        <v>280</v>
      </c>
      <c r="E166" s="36">
        <v>380</v>
      </c>
      <c r="AA166" s="5" t="s">
        <v>523</v>
      </c>
      <c r="AB166" s="40" t="s">
        <v>805</v>
      </c>
      <c r="AC166" s="17"/>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row>
    <row r="167" spans="1:53" s="6" customFormat="1" ht="12" customHeight="1" x14ac:dyDescent="0.25">
      <c r="A167" s="12">
        <v>1165</v>
      </c>
      <c r="B167" s="12" t="s">
        <v>137</v>
      </c>
      <c r="C167" s="41" t="str">
        <f t="shared" si="2"/>
        <v>Chateau de Meursault, Meursault Premier Cru, Charmes Dessus</v>
      </c>
      <c r="D167" s="35">
        <v>280</v>
      </c>
      <c r="E167" s="36">
        <v>380</v>
      </c>
      <c r="AA167" s="5" t="s">
        <v>524</v>
      </c>
      <c r="AB167" s="40" t="s">
        <v>806</v>
      </c>
      <c r="AC167" s="17"/>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row>
    <row r="168" spans="1:53" s="6" customFormat="1" ht="12" customHeight="1" x14ac:dyDescent="0.25">
      <c r="A168" s="12">
        <v>1166</v>
      </c>
      <c r="B168" s="12" t="s">
        <v>148</v>
      </c>
      <c r="C168" s="41" t="str">
        <f t="shared" si="2"/>
        <v>Chateau de Meursault, Meursault, Clos des Grands Charrons</v>
      </c>
      <c r="D168" s="35">
        <v>340</v>
      </c>
      <c r="E168" s="36">
        <v>440</v>
      </c>
      <c r="AA168" s="5" t="s">
        <v>525</v>
      </c>
      <c r="AB168" s="40" t="s">
        <v>807</v>
      </c>
      <c r="AC168" s="17"/>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row>
    <row r="169" spans="1:53" s="6" customFormat="1" ht="12" customHeight="1" x14ac:dyDescent="0.25">
      <c r="A169" s="12">
        <v>1167</v>
      </c>
      <c r="B169" s="12" t="s">
        <v>131</v>
      </c>
      <c r="C169" s="41" t="str">
        <f t="shared" si="2"/>
        <v>Chateau de Meursault, Meursault, Clos des Grands Charrons</v>
      </c>
      <c r="D169" s="35">
        <v>380</v>
      </c>
      <c r="E169" s="36">
        <v>480</v>
      </c>
      <c r="AA169" s="5" t="s">
        <v>525</v>
      </c>
      <c r="AB169" s="40" t="s">
        <v>808</v>
      </c>
      <c r="AC169" s="17"/>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row>
    <row r="170" spans="1:53" s="6" customFormat="1" ht="12" customHeight="1" x14ac:dyDescent="0.25">
      <c r="A170" s="12">
        <v>1168</v>
      </c>
      <c r="B170" s="12" t="s">
        <v>143</v>
      </c>
      <c r="C170" s="41" t="str">
        <f t="shared" si="2"/>
        <v>Chateau de la Maltroye, Chassagne-Montrachet Premier Cru, La Romanee (Magnums) - In Bond</v>
      </c>
      <c r="D170" s="35">
        <v>260</v>
      </c>
      <c r="E170" s="36">
        <v>360</v>
      </c>
      <c r="AA170" s="5" t="s">
        <v>526</v>
      </c>
      <c r="AB170" s="40" t="s">
        <v>809</v>
      </c>
      <c r="AC170" s="17"/>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row>
    <row r="171" spans="1:53" s="6" customFormat="1" ht="12" customHeight="1" x14ac:dyDescent="0.25">
      <c r="A171" s="12">
        <v>1169</v>
      </c>
      <c r="B171" s="12" t="s">
        <v>136</v>
      </c>
      <c r="C171" s="41" t="str">
        <f t="shared" si="2"/>
        <v>Domaine Darviot-Perrin, Chassagne-Montrachet Premier Cru, Blanchot Dessus - In Bond</v>
      </c>
      <c r="D171" s="35">
        <v>360</v>
      </c>
      <c r="E171" s="36">
        <v>420</v>
      </c>
      <c r="AA171" s="5" t="s">
        <v>527</v>
      </c>
      <c r="AB171" s="40" t="s">
        <v>810</v>
      </c>
      <c r="AC171" s="17"/>
      <c r="AD171" s="8"/>
      <c r="AF171" s="8"/>
      <c r="AG171" s="8"/>
      <c r="AH171" s="8"/>
      <c r="AI171" s="8"/>
      <c r="AJ171" s="8"/>
      <c r="AK171" s="8"/>
      <c r="AL171" s="8"/>
      <c r="AM171" s="8"/>
      <c r="AN171" s="8"/>
      <c r="AO171" s="8"/>
      <c r="AP171" s="8"/>
      <c r="AQ171" s="8"/>
      <c r="AR171" s="8"/>
      <c r="AS171" s="8"/>
      <c r="AT171" s="8"/>
      <c r="AU171" s="8"/>
      <c r="AV171" s="8"/>
      <c r="AW171" s="8"/>
      <c r="AX171" s="8"/>
      <c r="AY171" s="8"/>
      <c r="AZ171" s="8"/>
      <c r="BA171" s="8"/>
    </row>
    <row r="172" spans="1:53" s="6" customFormat="1" ht="12" customHeight="1" x14ac:dyDescent="0.25">
      <c r="A172" s="12">
        <v>1170</v>
      </c>
      <c r="B172" s="12" t="s">
        <v>137</v>
      </c>
      <c r="C172" s="41" t="str">
        <f t="shared" si="2"/>
        <v>Domaine Louis Jadot, Savigny-les-Beaune Premier Cru, Les Vergelesses Blanc</v>
      </c>
      <c r="D172" s="35">
        <v>240</v>
      </c>
      <c r="E172" s="36">
        <v>320</v>
      </c>
      <c r="AA172" s="5" t="s">
        <v>528</v>
      </c>
      <c r="AB172" s="40" t="s">
        <v>811</v>
      </c>
      <c r="AE172" s="8"/>
    </row>
    <row r="173" spans="1:53" s="6" customFormat="1" ht="12" customHeight="1" x14ac:dyDescent="0.25">
      <c r="A173" s="12">
        <v>1171</v>
      </c>
      <c r="B173" s="12" t="s">
        <v>157</v>
      </c>
      <c r="C173" s="41" t="str">
        <f t="shared" si="2"/>
        <v>Patrick Javillier, Savigny-les-Beaune Premier Cru, Aux Serpentieres - In Bond</v>
      </c>
      <c r="D173" s="35">
        <v>150</v>
      </c>
      <c r="E173" s="36">
        <v>200</v>
      </c>
      <c r="AA173" s="5" t="s">
        <v>529</v>
      </c>
      <c r="AB173" s="40" t="s">
        <v>812</v>
      </c>
      <c r="AC173" s="17"/>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row>
    <row r="174" spans="1:53" s="6" customFormat="1" ht="12" customHeight="1" x14ac:dyDescent="0.25">
      <c r="A174" s="12">
        <v>1172</v>
      </c>
      <c r="B174" s="12" t="s">
        <v>149</v>
      </c>
      <c r="C174" s="41" t="str">
        <f t="shared" si="2"/>
        <v>Domaine des Heritiers Louis Jadot, Pernand-Vergelesses Premier Cru, Clos de La Croix de Pierre</v>
      </c>
      <c r="D174" s="35">
        <v>150</v>
      </c>
      <c r="E174" s="36">
        <v>200</v>
      </c>
      <c r="AA174" s="5" t="s">
        <v>530</v>
      </c>
      <c r="AB174" s="40" t="s">
        <v>813</v>
      </c>
      <c r="AC174" s="17"/>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row>
    <row r="175" spans="1:53" s="6" customFormat="1" ht="12" customHeight="1" x14ac:dyDescent="0.25">
      <c r="A175" s="12">
        <v>1173</v>
      </c>
      <c r="B175" s="12" t="s">
        <v>136</v>
      </c>
      <c r="C175" s="41" t="str">
        <f t="shared" si="2"/>
        <v>Guffens Heynen, Macon, Pierreclos Tri Chavigne</v>
      </c>
      <c r="D175" s="35">
        <v>380</v>
      </c>
      <c r="E175" s="36">
        <v>480</v>
      </c>
      <c r="AA175" s="5" t="s">
        <v>531</v>
      </c>
      <c r="AB175" s="40" t="s">
        <v>814</v>
      </c>
      <c r="AC175" s="17"/>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row>
    <row r="176" spans="1:53" s="6" customFormat="1" ht="12" customHeight="1" x14ac:dyDescent="0.25">
      <c r="A176" s="12">
        <v>1174</v>
      </c>
      <c r="B176" s="12" t="s">
        <v>137</v>
      </c>
      <c r="C176" s="41" t="str">
        <f t="shared" si="2"/>
        <v>Guffens Heynen, Macon, Pierreclos Tri Chavigne</v>
      </c>
      <c r="D176" s="35">
        <v>500</v>
      </c>
      <c r="E176" s="36">
        <v>700</v>
      </c>
      <c r="AA176" s="5" t="s">
        <v>531</v>
      </c>
      <c r="AB176" s="40" t="s">
        <v>815</v>
      </c>
      <c r="AC176" s="17"/>
      <c r="AD176" s="8"/>
      <c r="AF176" s="8"/>
      <c r="AG176" s="8"/>
      <c r="AH176" s="8"/>
      <c r="AI176" s="8"/>
      <c r="AJ176" s="8"/>
      <c r="AK176" s="8"/>
      <c r="AL176" s="8"/>
      <c r="AM176" s="8"/>
      <c r="AN176" s="8"/>
      <c r="AO176" s="8"/>
      <c r="AP176" s="8"/>
      <c r="AQ176" s="8"/>
      <c r="AR176" s="8"/>
      <c r="AS176" s="8"/>
      <c r="AT176" s="8"/>
      <c r="AU176" s="8"/>
      <c r="AV176" s="8"/>
      <c r="AW176" s="8"/>
      <c r="AX176" s="8"/>
      <c r="AY176" s="8"/>
      <c r="AZ176" s="8"/>
      <c r="BA176" s="8"/>
    </row>
    <row r="177" spans="1:53" s="6" customFormat="1" ht="12" customHeight="1" x14ac:dyDescent="0.25">
      <c r="A177" s="12">
        <v>1175</v>
      </c>
      <c r="B177" s="12" t="s">
        <v>137</v>
      </c>
      <c r="C177" s="41" t="str">
        <f t="shared" si="2"/>
        <v>Guffens Heynen, Macon, Pierreclos Tri Chavigne</v>
      </c>
      <c r="D177" s="35">
        <v>280</v>
      </c>
      <c r="E177" s="36">
        <v>380</v>
      </c>
      <c r="AA177" s="5" t="s">
        <v>531</v>
      </c>
      <c r="AB177" s="40" t="s">
        <v>816</v>
      </c>
      <c r="AE177" s="8"/>
    </row>
    <row r="178" spans="1:53" s="6" customFormat="1" ht="12" customHeight="1" x14ac:dyDescent="0.25">
      <c r="A178" s="12">
        <v>1176</v>
      </c>
      <c r="B178" s="12" t="s">
        <v>152</v>
      </c>
      <c r="C178" s="41" t="str">
        <f t="shared" si="2"/>
        <v>Guffens Heynen, Macon, Pierreclos Tri Chavigne</v>
      </c>
      <c r="D178" s="35">
        <v>500</v>
      </c>
      <c r="E178" s="36">
        <v>700</v>
      </c>
      <c r="AA178" s="5" t="s">
        <v>531</v>
      </c>
      <c r="AB178" s="40" t="s">
        <v>817</v>
      </c>
      <c r="AC178" s="17"/>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row>
    <row r="179" spans="1:53" s="6" customFormat="1" ht="12" customHeight="1" x14ac:dyDescent="0.25">
      <c r="A179" s="12">
        <v>1177</v>
      </c>
      <c r="B179" s="12" t="s">
        <v>152</v>
      </c>
      <c r="C179" s="41" t="str">
        <f t="shared" si="2"/>
        <v>Guffens Heynen, Macon, Pierreclos Tri Chavigne</v>
      </c>
      <c r="D179" s="35">
        <v>500</v>
      </c>
      <c r="E179" s="36">
        <v>700</v>
      </c>
      <c r="AA179" s="5" t="s">
        <v>531</v>
      </c>
      <c r="AB179" s="40" t="s">
        <v>818</v>
      </c>
      <c r="AC179" s="17"/>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row>
    <row r="180" spans="1:53" s="6" customFormat="1" ht="12" customHeight="1" x14ac:dyDescent="0.25">
      <c r="A180" s="12">
        <v>1178</v>
      </c>
      <c r="B180" s="12" t="s">
        <v>137</v>
      </c>
      <c r="C180" s="41" t="str">
        <f t="shared" si="2"/>
        <v>Guillemot Michel, Vire-Clesse, Quintaine</v>
      </c>
      <c r="D180" s="35">
        <v>180</v>
      </c>
      <c r="E180" s="36">
        <v>260</v>
      </c>
      <c r="AA180" s="5" t="s">
        <v>532</v>
      </c>
      <c r="AB180" s="40" t="s">
        <v>819</v>
      </c>
      <c r="AC180" s="17"/>
      <c r="AD180" s="8"/>
      <c r="AF180" s="8"/>
      <c r="AG180" s="8"/>
      <c r="AH180" s="8"/>
      <c r="AI180" s="8"/>
      <c r="AJ180" s="8"/>
      <c r="AK180" s="8"/>
      <c r="AL180" s="8"/>
      <c r="AM180" s="8"/>
      <c r="AN180" s="8"/>
      <c r="AO180" s="8"/>
      <c r="AP180" s="8"/>
      <c r="AQ180" s="8"/>
      <c r="AR180" s="8"/>
      <c r="AS180" s="8"/>
      <c r="AT180" s="8"/>
      <c r="AU180" s="8"/>
      <c r="AV180" s="8"/>
      <c r="AW180" s="8"/>
      <c r="AX180" s="8"/>
      <c r="AY180" s="8"/>
      <c r="AZ180" s="8"/>
      <c r="BA180" s="8"/>
    </row>
    <row r="181" spans="1:53" s="6" customFormat="1" ht="12" customHeight="1" x14ac:dyDescent="0.25">
      <c r="A181" s="12">
        <v>1179</v>
      </c>
      <c r="B181" s="12" t="s">
        <v>137</v>
      </c>
      <c r="C181" s="41" t="str">
        <f t="shared" si="2"/>
        <v>Guillemot Michel, Vire-Clesse, Quintaine</v>
      </c>
      <c r="D181" s="35">
        <v>150</v>
      </c>
      <c r="E181" s="36">
        <v>220</v>
      </c>
      <c r="AA181" s="5" t="s">
        <v>532</v>
      </c>
      <c r="AB181" s="40" t="s">
        <v>820</v>
      </c>
      <c r="AE181" s="8"/>
    </row>
    <row r="182" spans="1:53" s="6" customFormat="1" ht="12" customHeight="1" x14ac:dyDescent="0.25">
      <c r="A182" s="12">
        <v>1180</v>
      </c>
      <c r="B182" s="12" t="s">
        <v>130</v>
      </c>
      <c r="C182" s="41" t="str">
        <f t="shared" si="2"/>
        <v>Guillemot Michel, Vire-Clesse, Quintaine</v>
      </c>
      <c r="D182" s="35">
        <v>150</v>
      </c>
      <c r="E182" s="36">
        <v>220</v>
      </c>
      <c r="AA182" s="5" t="s">
        <v>532</v>
      </c>
      <c r="AB182" s="40" t="s">
        <v>821</v>
      </c>
      <c r="AC182" s="17"/>
      <c r="AD182" s="8"/>
      <c r="AF182" s="8"/>
      <c r="AG182" s="8"/>
      <c r="AH182" s="8"/>
      <c r="AI182" s="8"/>
      <c r="AJ182" s="8"/>
      <c r="AK182" s="8"/>
      <c r="AL182" s="8"/>
      <c r="AM182" s="8"/>
      <c r="AN182" s="8"/>
      <c r="AO182" s="8"/>
      <c r="AP182" s="8"/>
      <c r="AQ182" s="8"/>
      <c r="AR182" s="8"/>
      <c r="AS182" s="8"/>
      <c r="AT182" s="8"/>
      <c r="AU182" s="8"/>
      <c r="AV182" s="8"/>
      <c r="AW182" s="8"/>
      <c r="AX182" s="8"/>
      <c r="AY182" s="8"/>
      <c r="AZ182" s="8"/>
      <c r="BA182" s="8"/>
    </row>
    <row r="183" spans="1:53" s="6" customFormat="1" ht="12" customHeight="1" x14ac:dyDescent="0.25">
      <c r="A183" s="12">
        <v>1181</v>
      </c>
      <c r="B183" s="12" t="s">
        <v>154</v>
      </c>
      <c r="C183" s="41" t="str">
        <f t="shared" si="2"/>
        <v>Guillemot Michel, Vire-Clesse, Quintaine</v>
      </c>
      <c r="D183" s="35">
        <v>170</v>
      </c>
      <c r="E183" s="36">
        <v>240</v>
      </c>
      <c r="AA183" s="5" t="s">
        <v>532</v>
      </c>
      <c r="AB183" s="40" t="s">
        <v>822</v>
      </c>
    </row>
    <row r="184" spans="1:53" s="6" customFormat="1" ht="12" customHeight="1" x14ac:dyDescent="0.25">
      <c r="A184" s="12">
        <v>1182</v>
      </c>
      <c r="B184" s="12" t="s">
        <v>137</v>
      </c>
      <c r="C184" s="41" t="str">
        <f t="shared" si="2"/>
        <v>Marc Colin et Fils, Saint-Aubin Premier Cru, En Creot</v>
      </c>
      <c r="D184" s="35">
        <v>380</v>
      </c>
      <c r="E184" s="36">
        <v>480</v>
      </c>
      <c r="AA184" s="5" t="s">
        <v>533</v>
      </c>
      <c r="AB184" s="40" t="s">
        <v>823</v>
      </c>
    </row>
    <row r="185" spans="1:53" s="6" customFormat="1" ht="12" customHeight="1" x14ac:dyDescent="0.25">
      <c r="A185" s="12">
        <v>1183</v>
      </c>
      <c r="B185" s="12" t="s">
        <v>137</v>
      </c>
      <c r="C185" s="41" t="str">
        <f t="shared" si="2"/>
        <v>Matrot, Saint-Aubin Premier Cru, Fleurs de Coteaux Blanc</v>
      </c>
      <c r="D185" s="35">
        <v>180</v>
      </c>
      <c r="E185" s="36">
        <v>260</v>
      </c>
      <c r="AA185" s="5" t="s">
        <v>534</v>
      </c>
      <c r="AB185" s="40" t="s">
        <v>824</v>
      </c>
    </row>
    <row r="186" spans="1:53" s="6" customFormat="1" ht="12" customHeight="1" x14ac:dyDescent="0.25">
      <c r="A186" s="12">
        <v>1184</v>
      </c>
      <c r="B186" s="12" t="s">
        <v>136</v>
      </c>
      <c r="C186" s="41" t="str">
        <f t="shared" si="2"/>
        <v>Nicolas Potel, Bourgogne, Chardonnay</v>
      </c>
      <c r="D186" s="35">
        <v>40</v>
      </c>
      <c r="E186" s="36">
        <v>60</v>
      </c>
      <c r="AA186" s="5" t="s">
        <v>535</v>
      </c>
      <c r="AB186" s="40" t="s">
        <v>825</v>
      </c>
    </row>
    <row r="187" spans="1:53" s="6" customFormat="1" ht="12" customHeight="1" x14ac:dyDescent="0.25">
      <c r="A187" s="12">
        <v>1185</v>
      </c>
      <c r="B187" s="12" t="s">
        <v>151</v>
      </c>
      <c r="C187" s="41" t="str">
        <f t="shared" si="2"/>
        <v>Joseph Faiveley, Bourgogne, Chardonnay</v>
      </c>
      <c r="D187" s="35">
        <v>130</v>
      </c>
      <c r="E187" s="36">
        <v>180</v>
      </c>
      <c r="AA187" s="5" t="s">
        <v>536</v>
      </c>
      <c r="AB187" s="40" t="s">
        <v>826</v>
      </c>
    </row>
    <row r="188" spans="1:53" s="6" customFormat="1" ht="12" customHeight="1" x14ac:dyDescent="0.25">
      <c r="A188" s="12">
        <v>1186</v>
      </c>
      <c r="B188" s="12" t="s">
        <v>149</v>
      </c>
      <c r="C188" s="41" t="str">
        <f t="shared" si="2"/>
        <v>Matrot, Bourgogne, Chardonnay</v>
      </c>
      <c r="D188" s="35">
        <v>140</v>
      </c>
      <c r="E188" s="36">
        <v>180</v>
      </c>
      <c r="AA188" s="5" t="s">
        <v>537</v>
      </c>
      <c r="AB188" s="40" t="s">
        <v>827</v>
      </c>
    </row>
    <row r="189" spans="1:53" s="6" customFormat="1" ht="12" customHeight="1" x14ac:dyDescent="0.25">
      <c r="A189" s="12">
        <v>1187</v>
      </c>
      <c r="B189" s="12" t="s">
        <v>129</v>
      </c>
      <c r="C189" s="41" t="str">
        <f t="shared" si="2"/>
        <v>Seguin Manuel, Vire-Clesse</v>
      </c>
      <c r="D189" s="35">
        <v>60</v>
      </c>
      <c r="E189" s="36">
        <v>80</v>
      </c>
      <c r="AA189" s="5" t="s">
        <v>538</v>
      </c>
      <c r="AB189" s="40" t="s">
        <v>828</v>
      </c>
    </row>
    <row r="190" spans="1:53" s="6" customFormat="1" ht="12" customHeight="1" x14ac:dyDescent="0.25">
      <c r="A190" s="12">
        <v>1188</v>
      </c>
      <c r="B190" s="12" t="s">
        <v>137</v>
      </c>
      <c r="C190" s="41" t="str">
        <f t="shared" si="2"/>
        <v>Matrot, Saint-Romain, Blanc</v>
      </c>
      <c r="D190" s="35">
        <v>130</v>
      </c>
      <c r="E190" s="36">
        <v>180</v>
      </c>
      <c r="AA190" s="5" t="s">
        <v>539</v>
      </c>
      <c r="AB190" s="40" t="s">
        <v>829</v>
      </c>
    </row>
    <row r="191" spans="1:53" s="6" customFormat="1" ht="12" customHeight="1" x14ac:dyDescent="0.25">
      <c r="A191" s="12">
        <v>1189</v>
      </c>
      <c r="B191" s="12" t="s">
        <v>148</v>
      </c>
      <c r="C191" s="41" t="str">
        <f t="shared" si="2"/>
        <v>Verget, Saint-Veran, Lieu (Inter)dit</v>
      </c>
      <c r="D191" s="35">
        <v>80</v>
      </c>
      <c r="E191" s="36">
        <v>120</v>
      </c>
      <c r="AA191" s="5" t="s">
        <v>540</v>
      </c>
      <c r="AB191" s="40" t="s">
        <v>830</v>
      </c>
    </row>
    <row r="192" spans="1:53" s="6" customFormat="1" ht="12" customHeight="1" x14ac:dyDescent="0.25">
      <c r="A192" s="12">
        <v>1190</v>
      </c>
      <c r="B192" s="12" t="s">
        <v>149</v>
      </c>
      <c r="C192" s="41" t="str">
        <f t="shared" si="2"/>
        <v>Domaine Ninot, Rully, La Barre</v>
      </c>
      <c r="D192" s="35">
        <v>80</v>
      </c>
      <c r="E192" s="36">
        <v>120</v>
      </c>
      <c r="AA192" s="5" t="s">
        <v>541</v>
      </c>
      <c r="AB192" s="40" t="s">
        <v>831</v>
      </c>
    </row>
    <row r="193" spans="1:53" s="6" customFormat="1" ht="12" customHeight="1" x14ac:dyDescent="0.25">
      <c r="A193" s="12">
        <v>1191</v>
      </c>
      <c r="B193" s="12" t="s">
        <v>131</v>
      </c>
      <c r="C193" s="41" t="str">
        <f t="shared" si="2"/>
        <v>Chateau Fuisse, Saint-Veran</v>
      </c>
      <c r="D193" s="35">
        <v>50</v>
      </c>
      <c r="E193" s="36">
        <v>80</v>
      </c>
      <c r="AA193" s="5" t="s">
        <v>542</v>
      </c>
      <c r="AB193" s="40" t="s">
        <v>832</v>
      </c>
    </row>
    <row r="194" spans="1:53" s="6" customFormat="1" ht="12" customHeight="1" x14ac:dyDescent="0.25">
      <c r="A194" s="12">
        <v>1192</v>
      </c>
      <c r="B194" s="12" t="s">
        <v>157</v>
      </c>
      <c r="C194" s="41" t="str">
        <f t="shared" si="2"/>
        <v>Herve Azo, Chablis - In Bond</v>
      </c>
      <c r="D194" s="35">
        <v>120</v>
      </c>
      <c r="E194" s="36">
        <v>180</v>
      </c>
      <c r="F194" s="8"/>
      <c r="G194" s="8"/>
      <c r="H194" s="8"/>
      <c r="I194" s="8"/>
      <c r="J194" s="8"/>
      <c r="K194" s="8"/>
      <c r="L194" s="8"/>
      <c r="M194" s="8"/>
      <c r="N194" s="8"/>
      <c r="AA194" s="5" t="s">
        <v>543</v>
      </c>
      <c r="AB194" s="40" t="s">
        <v>833</v>
      </c>
    </row>
    <row r="195" spans="1:53" s="6" customFormat="1" ht="12" customHeight="1" x14ac:dyDescent="0.25">
      <c r="A195" s="12">
        <v>1193</v>
      </c>
      <c r="B195" s="12" t="s">
        <v>157</v>
      </c>
      <c r="C195" s="41" t="str">
        <f t="shared" si="2"/>
        <v>Herve Azo, Chablis - In Bond</v>
      </c>
      <c r="D195" s="35">
        <v>120</v>
      </c>
      <c r="E195" s="36">
        <v>180</v>
      </c>
      <c r="F195" s="8"/>
      <c r="G195" s="8"/>
      <c r="H195" s="8"/>
      <c r="I195" s="8"/>
      <c r="J195" s="8"/>
      <c r="K195" s="8"/>
      <c r="L195" s="8"/>
      <c r="M195" s="8"/>
      <c r="N195" s="8"/>
      <c r="O195" s="8"/>
      <c r="P195" s="8"/>
      <c r="AA195" s="5" t="s">
        <v>543</v>
      </c>
      <c r="AB195" s="40" t="s">
        <v>834</v>
      </c>
      <c r="AE195" s="8"/>
    </row>
    <row r="196" spans="1:53" s="6" customFormat="1" ht="12" customHeight="1" x14ac:dyDescent="0.25">
      <c r="A196" s="12">
        <v>1194</v>
      </c>
      <c r="B196" s="12" t="s">
        <v>157</v>
      </c>
      <c r="C196" s="41" t="str">
        <f t="shared" ref="C196:C259" si="3">HYPERLINK(AB196,AA196)</f>
        <v>Herve Azo, Chablis - In Bond</v>
      </c>
      <c r="D196" s="35">
        <v>120</v>
      </c>
      <c r="E196" s="36">
        <v>180</v>
      </c>
      <c r="O196" s="8"/>
      <c r="P196" s="8"/>
      <c r="AA196" s="5" t="s">
        <v>543</v>
      </c>
      <c r="AB196" s="40" t="s">
        <v>835</v>
      </c>
      <c r="AC196" s="17"/>
      <c r="AD196" s="8"/>
      <c r="AF196" s="8"/>
      <c r="AG196" s="8"/>
      <c r="AH196" s="8"/>
      <c r="AI196" s="8"/>
      <c r="AJ196" s="8"/>
      <c r="AK196" s="8"/>
      <c r="AL196" s="8"/>
      <c r="AM196" s="8"/>
      <c r="AN196" s="8"/>
      <c r="AO196" s="8"/>
      <c r="AP196" s="8"/>
      <c r="AQ196" s="8"/>
      <c r="AR196" s="8"/>
      <c r="AS196" s="8"/>
      <c r="AT196" s="8"/>
      <c r="AU196" s="8"/>
      <c r="AV196" s="8"/>
      <c r="AW196" s="8"/>
      <c r="AX196" s="8"/>
      <c r="AY196" s="8"/>
      <c r="AZ196" s="8"/>
      <c r="BA196" s="8"/>
    </row>
    <row r="197" spans="1:53" s="6" customFormat="1" ht="12" customHeight="1" x14ac:dyDescent="0.25">
      <c r="A197" s="12">
        <v>1195</v>
      </c>
      <c r="B197" s="12" t="s">
        <v>157</v>
      </c>
      <c r="C197" s="41" t="str">
        <f t="shared" si="3"/>
        <v>Armand Heitz, Parcelle Interdite Sauvignon Blanc, VdF - In Bond</v>
      </c>
      <c r="D197" s="35">
        <v>120</v>
      </c>
      <c r="E197" s="36">
        <v>200</v>
      </c>
      <c r="F197" s="8"/>
      <c r="G197" s="8"/>
      <c r="H197" s="8"/>
      <c r="I197" s="8"/>
      <c r="J197" s="8"/>
      <c r="K197" s="8"/>
      <c r="L197" s="8"/>
      <c r="M197" s="8"/>
      <c r="N197" s="8"/>
      <c r="Z197" s="8"/>
      <c r="AA197" s="5" t="s">
        <v>544</v>
      </c>
      <c r="AB197" s="40" t="s">
        <v>836</v>
      </c>
    </row>
    <row r="198" spans="1:53" ht="12" customHeight="1" x14ac:dyDescent="0.25">
      <c r="A198" s="12">
        <v>1196</v>
      </c>
      <c r="B198" s="12" t="s">
        <v>133</v>
      </c>
      <c r="C198" s="41" t="str">
        <f t="shared" si="3"/>
        <v>Domaine de Clos Naudin (Foreau), Vouvray, Moelleux Reserve - In Bond</v>
      </c>
      <c r="D198" s="35">
        <v>360</v>
      </c>
      <c r="E198" s="36">
        <v>460</v>
      </c>
      <c r="F198" s="8"/>
      <c r="G198" s="8"/>
      <c r="H198" s="8"/>
      <c r="I198" s="8"/>
      <c r="J198" s="8"/>
      <c r="K198" s="8"/>
      <c r="L198" s="8"/>
      <c r="M198" s="8"/>
      <c r="N198" s="8"/>
      <c r="O198" s="8"/>
      <c r="AA198" s="5" t="s">
        <v>545</v>
      </c>
      <c r="AB198" s="40" t="s">
        <v>837</v>
      </c>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row>
    <row r="199" spans="1:53" ht="12" customHeight="1" x14ac:dyDescent="0.25">
      <c r="A199" s="12">
        <v>1197</v>
      </c>
      <c r="B199" s="12" t="s">
        <v>158</v>
      </c>
      <c r="C199" s="41" t="str">
        <f t="shared" si="3"/>
        <v>Domaine de Clos Naudin (Foreau), Vouvray, Moelleux Reserve - In Bond</v>
      </c>
      <c r="D199" s="35">
        <v>260</v>
      </c>
      <c r="E199" s="36">
        <v>360</v>
      </c>
      <c r="F199" s="7"/>
      <c r="G199" s="7"/>
      <c r="H199" s="7"/>
      <c r="I199" s="7"/>
      <c r="J199" s="7"/>
      <c r="K199" s="7"/>
      <c r="L199" s="7"/>
      <c r="M199" s="7"/>
      <c r="N199" s="7"/>
      <c r="O199" s="8"/>
      <c r="Q199" s="6"/>
      <c r="R199" s="6"/>
      <c r="S199" s="6"/>
      <c r="T199" s="6"/>
      <c r="U199" s="6"/>
      <c r="V199" s="6"/>
      <c r="W199" s="6"/>
      <c r="X199" s="6"/>
      <c r="Y199" s="6"/>
      <c r="Z199" s="6"/>
      <c r="AA199" s="5" t="s">
        <v>545</v>
      </c>
      <c r="AB199" s="40" t="s">
        <v>838</v>
      </c>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row>
    <row r="200" spans="1:53" s="6" customFormat="1" ht="12" customHeight="1" x14ac:dyDescent="0.25">
      <c r="A200" s="12">
        <v>1198</v>
      </c>
      <c r="B200" s="12" t="s">
        <v>129</v>
      </c>
      <c r="C200" s="41" t="str">
        <f t="shared" si="3"/>
        <v>Alphonse Mellot, Sancerre, Generation XIX Blanc (Magnums) - In Bond</v>
      </c>
      <c r="D200" s="35">
        <v>220</v>
      </c>
      <c r="E200" s="36">
        <v>280</v>
      </c>
      <c r="F200" s="8"/>
      <c r="G200" s="8"/>
      <c r="H200" s="8"/>
      <c r="I200" s="8"/>
      <c r="J200" s="8"/>
      <c r="K200" s="8"/>
      <c r="L200" s="8"/>
      <c r="M200" s="8"/>
      <c r="N200" s="8"/>
      <c r="O200" s="7"/>
      <c r="P200" s="7"/>
      <c r="Q200" s="7"/>
      <c r="R200" s="7"/>
      <c r="S200" s="7"/>
      <c r="T200" s="7"/>
      <c r="U200" s="7"/>
      <c r="V200" s="7"/>
      <c r="W200" s="7"/>
      <c r="X200" s="7"/>
      <c r="Y200" s="7"/>
      <c r="Z200" s="8"/>
      <c r="AA200" s="5" t="s">
        <v>546</v>
      </c>
      <c r="AB200" s="40" t="s">
        <v>839</v>
      </c>
    </row>
    <row r="201" spans="1:53" ht="12" customHeight="1" x14ac:dyDescent="0.25">
      <c r="A201" s="12">
        <v>1199</v>
      </c>
      <c r="B201" s="12" t="s">
        <v>158</v>
      </c>
      <c r="C201" s="41" t="str">
        <f t="shared" si="3"/>
        <v>Domaine de la Chapelle, Hermitage, La Chapelle Rouge</v>
      </c>
      <c r="D201" s="35">
        <v>600</v>
      </c>
      <c r="E201" s="36">
        <v>800</v>
      </c>
      <c r="F201" s="8"/>
      <c r="G201" s="8"/>
      <c r="H201" s="8"/>
      <c r="I201" s="8"/>
      <c r="J201" s="8"/>
      <c r="K201" s="8"/>
      <c r="L201" s="8"/>
      <c r="M201" s="8"/>
      <c r="N201" s="8"/>
      <c r="O201" s="8"/>
      <c r="AA201" s="5" t="s">
        <v>547</v>
      </c>
      <c r="AB201" s="40" t="s">
        <v>840</v>
      </c>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row>
    <row r="202" spans="1:53" ht="12" customHeight="1" x14ac:dyDescent="0.25">
      <c r="A202" s="12">
        <v>1200</v>
      </c>
      <c r="B202" s="12" t="s">
        <v>142</v>
      </c>
      <c r="C202" s="41" t="str">
        <f t="shared" si="3"/>
        <v>Chateau de Beaucastel Rouge, Chateauneuf-du-Pape</v>
      </c>
      <c r="D202" s="35">
        <v>600</v>
      </c>
      <c r="E202" s="36">
        <v>800</v>
      </c>
      <c r="F202" s="8"/>
      <c r="G202" s="8"/>
      <c r="H202" s="8"/>
      <c r="I202" s="8"/>
      <c r="J202" s="8"/>
      <c r="K202" s="8"/>
      <c r="L202" s="8"/>
      <c r="M202" s="8"/>
      <c r="N202" s="8"/>
      <c r="O202" s="8"/>
      <c r="Z202" s="7"/>
      <c r="AA202" s="5" t="s">
        <v>548</v>
      </c>
      <c r="AB202" s="40" t="s">
        <v>841</v>
      </c>
      <c r="AC202" s="6"/>
      <c r="AD202" s="6"/>
      <c r="AF202" s="6"/>
      <c r="AG202" s="6"/>
      <c r="AH202" s="6"/>
      <c r="AI202" s="6"/>
      <c r="AJ202" s="6"/>
      <c r="AK202" s="6"/>
      <c r="AL202" s="6"/>
      <c r="AM202" s="6"/>
      <c r="AN202" s="6"/>
      <c r="AO202" s="6"/>
      <c r="AP202" s="6"/>
      <c r="AQ202" s="6"/>
      <c r="AR202" s="6"/>
      <c r="AS202" s="6"/>
      <c r="AT202" s="6"/>
      <c r="AU202" s="6"/>
      <c r="AV202" s="6"/>
      <c r="AW202" s="6"/>
      <c r="AX202" s="6"/>
      <c r="AY202" s="6"/>
      <c r="AZ202" s="6"/>
      <c r="BA202" s="6"/>
    </row>
    <row r="203" spans="1:53" ht="12" customHeight="1" x14ac:dyDescent="0.25">
      <c r="A203" s="12">
        <v>1201</v>
      </c>
      <c r="B203" s="12" t="s">
        <v>159</v>
      </c>
      <c r="C203" s="41" t="str">
        <f t="shared" si="3"/>
        <v>Clos des Papes, Chateauneuf-du-Pape, Rouge</v>
      </c>
      <c r="D203" s="35">
        <v>380</v>
      </c>
      <c r="E203" s="36">
        <v>550</v>
      </c>
      <c r="F203" s="8"/>
      <c r="G203" s="8"/>
      <c r="H203" s="8"/>
      <c r="I203" s="8"/>
      <c r="J203" s="8"/>
      <c r="K203" s="8"/>
      <c r="L203" s="8"/>
      <c r="M203" s="8"/>
      <c r="N203" s="8"/>
      <c r="O203" s="8"/>
      <c r="AA203" s="5" t="s">
        <v>549</v>
      </c>
      <c r="AB203" s="40" t="s">
        <v>842</v>
      </c>
      <c r="AC203" s="17"/>
      <c r="AE203" s="6"/>
    </row>
    <row r="204" spans="1:53" ht="12" customHeight="1" x14ac:dyDescent="0.25">
      <c r="A204" s="12">
        <v>1202</v>
      </c>
      <c r="B204" s="12" t="s">
        <v>155</v>
      </c>
      <c r="C204" s="41" t="str">
        <f t="shared" si="3"/>
        <v>Domaine de la Vieille Julienne, Chateauneuf-du-Pape (Magnums) - In Bond</v>
      </c>
      <c r="D204" s="35">
        <v>260</v>
      </c>
      <c r="E204" s="36">
        <v>320</v>
      </c>
      <c r="F204" s="8"/>
      <c r="G204" s="8"/>
      <c r="H204" s="8"/>
      <c r="I204" s="8"/>
      <c r="J204" s="8"/>
      <c r="K204" s="8"/>
      <c r="L204" s="8"/>
      <c r="M204" s="8"/>
      <c r="N204" s="8"/>
      <c r="O204" s="8"/>
      <c r="AA204" s="5" t="s">
        <v>550</v>
      </c>
      <c r="AB204" s="40" t="s">
        <v>843</v>
      </c>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row>
    <row r="205" spans="1:53" ht="12" customHeight="1" x14ac:dyDescent="0.25">
      <c r="A205" s="12">
        <v>1203</v>
      </c>
      <c r="B205" s="12" t="s">
        <v>145</v>
      </c>
      <c r="C205" s="41" t="str">
        <f t="shared" si="3"/>
        <v>Domaine de la Charbonniere, Chateauneuf-du-Pape, Les Hautes Brusquieres</v>
      </c>
      <c r="D205" s="35">
        <v>180</v>
      </c>
      <c r="E205" s="36">
        <v>260</v>
      </c>
      <c r="F205" s="8"/>
      <c r="G205" s="8"/>
      <c r="H205" s="8"/>
      <c r="I205" s="8"/>
      <c r="J205" s="8"/>
      <c r="K205" s="8"/>
      <c r="L205" s="8"/>
      <c r="M205" s="8"/>
      <c r="N205" s="8"/>
      <c r="O205" s="8"/>
      <c r="AA205" s="5" t="s">
        <v>551</v>
      </c>
      <c r="AB205" s="40" t="s">
        <v>844</v>
      </c>
      <c r="AC205" s="6"/>
      <c r="AD205" s="6"/>
      <c r="AF205" s="6"/>
      <c r="AG205" s="6"/>
      <c r="AH205" s="6"/>
      <c r="AI205" s="6"/>
      <c r="AJ205" s="6"/>
      <c r="AK205" s="6"/>
      <c r="AL205" s="6"/>
      <c r="AM205" s="6"/>
      <c r="AN205" s="6"/>
      <c r="AO205" s="6"/>
      <c r="AP205" s="6"/>
      <c r="AQ205" s="6"/>
      <c r="AR205" s="6"/>
      <c r="AS205" s="6"/>
      <c r="AT205" s="6"/>
      <c r="AU205" s="6"/>
      <c r="AV205" s="6"/>
      <c r="AW205" s="6"/>
      <c r="AX205" s="6"/>
      <c r="AY205" s="6"/>
      <c r="AZ205" s="6"/>
      <c r="BA205" s="6"/>
    </row>
    <row r="206" spans="1:53" ht="12" customHeight="1" x14ac:dyDescent="0.25">
      <c r="A206" s="12">
        <v>1204</v>
      </c>
      <c r="B206" s="12" t="s">
        <v>145</v>
      </c>
      <c r="C206" s="41" t="str">
        <f t="shared" si="3"/>
        <v>Domaine de la Charbonniere, Chateauneuf-du-Pape, Les Hautes Brusquieres</v>
      </c>
      <c r="D206" s="35">
        <v>200</v>
      </c>
      <c r="E206" s="36">
        <v>300</v>
      </c>
      <c r="F206" s="6"/>
      <c r="G206" s="6"/>
      <c r="H206" s="6"/>
      <c r="J206" s="6"/>
      <c r="K206" s="6"/>
      <c r="L206" s="6"/>
      <c r="M206" s="6"/>
      <c r="N206" s="6"/>
      <c r="O206" s="8"/>
      <c r="AA206" s="5" t="s">
        <v>551</v>
      </c>
      <c r="AB206" s="40" t="s">
        <v>845</v>
      </c>
      <c r="AC206" s="17"/>
    </row>
    <row r="207" spans="1:53" ht="12" customHeight="1" x14ac:dyDescent="0.25">
      <c r="A207" s="12">
        <v>1205</v>
      </c>
      <c r="B207" s="12" t="s">
        <v>130</v>
      </c>
      <c r="C207" s="41" t="str">
        <f t="shared" si="3"/>
        <v>Bosquet des Papes, Chateauneuf-du-Pape, Chante le Merle Vieilles Vignes - In Bond</v>
      </c>
      <c r="D207" s="35">
        <v>170</v>
      </c>
      <c r="E207" s="36">
        <v>230</v>
      </c>
      <c r="F207" s="8"/>
      <c r="G207" s="8"/>
      <c r="H207" s="8"/>
      <c r="I207" s="8"/>
      <c r="J207" s="8"/>
      <c r="K207" s="8"/>
      <c r="L207" s="8"/>
      <c r="M207" s="8"/>
      <c r="N207" s="8"/>
      <c r="O207" s="6"/>
      <c r="P207" s="6"/>
      <c r="Q207" s="6"/>
      <c r="R207" s="6"/>
      <c r="S207" s="6"/>
      <c r="T207" s="6"/>
      <c r="U207" s="6"/>
      <c r="V207" s="6"/>
      <c r="W207" s="6"/>
      <c r="X207" s="6"/>
      <c r="Y207" s="6"/>
      <c r="AA207" s="5" t="s">
        <v>97</v>
      </c>
      <c r="AB207" s="40" t="s">
        <v>846</v>
      </c>
      <c r="AC207" s="17"/>
    </row>
    <row r="208" spans="1:53" ht="12" customHeight="1" x14ac:dyDescent="0.25">
      <c r="A208" s="12">
        <v>1206</v>
      </c>
      <c r="B208" s="12" t="s">
        <v>152</v>
      </c>
      <c r="C208" s="41" t="str">
        <f t="shared" si="3"/>
        <v>Alain Jaume, Chateauneuf-du-Pape, Domaine Grand Veneur Vieilles Vignes - In Bond</v>
      </c>
      <c r="D208" s="35">
        <v>260</v>
      </c>
      <c r="E208" s="36">
        <v>360</v>
      </c>
      <c r="F208" s="7"/>
      <c r="G208" s="7"/>
      <c r="H208" s="7"/>
      <c r="I208" s="7"/>
      <c r="J208" s="7"/>
      <c r="K208" s="7"/>
      <c r="L208" s="7"/>
      <c r="M208" s="7"/>
      <c r="N208" s="7"/>
      <c r="O208" s="8"/>
      <c r="AA208" s="5" t="s">
        <v>98</v>
      </c>
      <c r="AB208" s="40" t="s">
        <v>847</v>
      </c>
      <c r="AC208" s="17"/>
      <c r="AE208" s="6"/>
    </row>
    <row r="209" spans="1:53" ht="12" customHeight="1" x14ac:dyDescent="0.25">
      <c r="A209" s="12">
        <v>1207</v>
      </c>
      <c r="B209" s="12" t="s">
        <v>152</v>
      </c>
      <c r="C209" s="41" t="str">
        <f t="shared" si="3"/>
        <v>Domaine de la Vieille Julienne, Chateauneuf-du-Pape, Les Hauts Lieux - In Bond</v>
      </c>
      <c r="D209" s="35">
        <v>240</v>
      </c>
      <c r="E209" s="36">
        <v>300</v>
      </c>
      <c r="F209" s="8"/>
      <c r="G209" s="8"/>
      <c r="H209" s="8"/>
      <c r="I209" s="8"/>
      <c r="J209" s="8"/>
      <c r="K209" s="8"/>
      <c r="L209" s="8"/>
      <c r="M209" s="8"/>
      <c r="N209" s="8"/>
      <c r="O209" s="7"/>
      <c r="P209" s="7"/>
      <c r="Q209" s="9"/>
      <c r="R209" s="9"/>
      <c r="S209" s="9"/>
      <c r="T209" s="9"/>
      <c r="U209" s="9"/>
      <c r="V209" s="9"/>
      <c r="W209" s="9"/>
      <c r="X209" s="9"/>
      <c r="Y209" s="9"/>
      <c r="Z209" s="6"/>
      <c r="AA209" s="5" t="s">
        <v>100</v>
      </c>
      <c r="AB209" s="40" t="s">
        <v>848</v>
      </c>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row>
    <row r="210" spans="1:53" s="6" customFormat="1" ht="12" customHeight="1" x14ac:dyDescent="0.25">
      <c r="A210" s="12">
        <v>1208</v>
      </c>
      <c r="B210" s="12" t="s">
        <v>135</v>
      </c>
      <c r="C210" s="41" t="str">
        <f t="shared" si="3"/>
        <v>Couroulu, Vacqueyras, Vieilles Vignes</v>
      </c>
      <c r="D210" s="35">
        <v>100</v>
      </c>
      <c r="E210" s="36">
        <v>150</v>
      </c>
      <c r="F210" s="8"/>
      <c r="G210" s="8"/>
      <c r="H210" s="8"/>
      <c r="I210" s="8"/>
      <c r="J210" s="8"/>
      <c r="K210" s="8"/>
      <c r="L210" s="8"/>
      <c r="M210" s="8"/>
      <c r="N210" s="8"/>
      <c r="O210" s="8"/>
      <c r="P210" s="8"/>
      <c r="Q210" s="8"/>
      <c r="R210" s="8"/>
      <c r="S210" s="8"/>
      <c r="T210" s="8"/>
      <c r="U210" s="8"/>
      <c r="V210" s="8"/>
      <c r="W210" s="8"/>
      <c r="X210" s="8"/>
      <c r="Y210" s="8"/>
      <c r="Z210" s="8"/>
      <c r="AA210" s="5" t="s">
        <v>552</v>
      </c>
      <c r="AB210" s="40" t="s">
        <v>849</v>
      </c>
    </row>
    <row r="211" spans="1:53" ht="12" customHeight="1" x14ac:dyDescent="0.25">
      <c r="A211" s="12">
        <v>1209</v>
      </c>
      <c r="B211" s="12" t="s">
        <v>145</v>
      </c>
      <c r="C211" s="41" t="str">
        <f t="shared" si="3"/>
        <v>Domaine Saint-Damien, Gigondas, Souteyrades</v>
      </c>
      <c r="D211" s="35">
        <v>180</v>
      </c>
      <c r="E211" s="36">
        <v>260</v>
      </c>
      <c r="F211" s="6"/>
      <c r="G211" s="6"/>
      <c r="H211" s="6"/>
      <c r="J211" s="6"/>
      <c r="K211" s="6"/>
      <c r="L211" s="6"/>
      <c r="M211" s="6"/>
      <c r="N211" s="6"/>
      <c r="O211" s="8"/>
      <c r="Z211" s="7"/>
      <c r="AA211" s="5" t="s">
        <v>553</v>
      </c>
      <c r="AB211" s="40" t="s">
        <v>850</v>
      </c>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row>
    <row r="212" spans="1:53" ht="12" customHeight="1" x14ac:dyDescent="0.25">
      <c r="A212" s="12">
        <v>1210</v>
      </c>
      <c r="B212" s="12" t="s">
        <v>145</v>
      </c>
      <c r="C212" s="41" t="str">
        <f t="shared" si="3"/>
        <v>Domaine Saint-Damien, Gigondas, Vieilles Vignes</v>
      </c>
      <c r="D212" s="35">
        <v>140</v>
      </c>
      <c r="E212" s="36">
        <v>180</v>
      </c>
      <c r="F212" s="8"/>
      <c r="G212" s="8"/>
      <c r="H212" s="8"/>
      <c r="I212" s="8"/>
      <c r="J212" s="8"/>
      <c r="K212" s="8"/>
      <c r="L212" s="8"/>
      <c r="M212" s="8"/>
      <c r="N212" s="8"/>
      <c r="O212" s="6"/>
      <c r="P212" s="6"/>
      <c r="Q212" s="6"/>
      <c r="R212" s="6"/>
      <c r="S212" s="6"/>
      <c r="T212" s="6"/>
      <c r="U212" s="6"/>
      <c r="V212" s="6"/>
      <c r="W212" s="6"/>
      <c r="X212" s="6"/>
      <c r="Y212" s="6"/>
      <c r="AA212" s="5" t="s">
        <v>554</v>
      </c>
      <c r="AB212" s="40" t="s">
        <v>851</v>
      </c>
      <c r="AC212" s="6"/>
      <c r="AD212" s="6"/>
      <c r="AF212" s="6"/>
      <c r="AG212" s="6"/>
      <c r="AH212" s="6"/>
      <c r="AI212" s="6"/>
      <c r="AJ212" s="6"/>
      <c r="AK212" s="6"/>
      <c r="AL212" s="6"/>
      <c r="AM212" s="6"/>
      <c r="AN212" s="6"/>
      <c r="AO212" s="6"/>
      <c r="AP212" s="6"/>
      <c r="AQ212" s="6"/>
      <c r="AR212" s="6"/>
      <c r="AS212" s="6"/>
      <c r="AT212" s="6"/>
      <c r="AU212" s="6"/>
      <c r="AV212" s="6"/>
      <c r="AW212" s="6"/>
      <c r="AX212" s="6"/>
      <c r="AY212" s="6"/>
      <c r="AZ212" s="6"/>
      <c r="BA212" s="6"/>
    </row>
    <row r="213" spans="1:53" ht="12" customHeight="1" x14ac:dyDescent="0.25">
      <c r="A213" s="12">
        <v>1211</v>
      </c>
      <c r="B213" s="12" t="s">
        <v>146</v>
      </c>
      <c r="C213" s="41" t="str">
        <f t="shared" si="3"/>
        <v>Chateau Puech-Haut, Saint Drezery Prestige, Languedoc</v>
      </c>
      <c r="D213" s="35">
        <v>80</v>
      </c>
      <c r="E213" s="36">
        <v>120</v>
      </c>
      <c r="F213" s="8"/>
      <c r="G213" s="8"/>
      <c r="H213" s="8"/>
      <c r="I213" s="8"/>
      <c r="J213" s="8"/>
      <c r="K213" s="8"/>
      <c r="L213" s="8"/>
      <c r="M213" s="8"/>
      <c r="N213" s="8"/>
      <c r="O213" s="8"/>
      <c r="AA213" s="5" t="s">
        <v>555</v>
      </c>
      <c r="AB213" s="40" t="s">
        <v>852</v>
      </c>
      <c r="AC213" s="17"/>
    </row>
    <row r="214" spans="1:53" ht="12" customHeight="1" x14ac:dyDescent="0.25">
      <c r="A214" s="12">
        <v>1212</v>
      </c>
      <c r="B214" s="12" t="s">
        <v>149</v>
      </c>
      <c r="C214" s="41" t="str">
        <f t="shared" si="3"/>
        <v>Ott (Romassan), Rose, Bandol</v>
      </c>
      <c r="D214" s="35">
        <v>120</v>
      </c>
      <c r="E214" s="36">
        <v>180</v>
      </c>
      <c r="F214" s="8"/>
      <c r="G214" s="8"/>
      <c r="H214" s="8"/>
      <c r="I214" s="8"/>
      <c r="J214" s="8"/>
      <c r="K214" s="8"/>
      <c r="L214" s="8"/>
      <c r="M214" s="8"/>
      <c r="N214" s="8"/>
      <c r="O214" s="8"/>
      <c r="Q214" s="6"/>
      <c r="R214" s="6"/>
      <c r="S214" s="6"/>
      <c r="T214" s="6"/>
      <c r="U214" s="6"/>
      <c r="V214" s="6"/>
      <c r="W214" s="6"/>
      <c r="X214" s="6"/>
      <c r="Y214" s="6"/>
      <c r="Z214" s="6"/>
      <c r="AA214" s="5" t="s">
        <v>556</v>
      </c>
      <c r="AB214" s="40" t="s">
        <v>853</v>
      </c>
      <c r="AC214" s="17"/>
    </row>
    <row r="215" spans="1:53" s="6" customFormat="1" ht="12" customHeight="1" x14ac:dyDescent="0.25">
      <c r="A215" s="12">
        <v>1213</v>
      </c>
      <c r="B215" s="12" t="s">
        <v>149</v>
      </c>
      <c r="C215" s="41" t="str">
        <f t="shared" si="3"/>
        <v>Ott (Romassan), Rose, Bandol</v>
      </c>
      <c r="D215" s="35">
        <v>50</v>
      </c>
      <c r="E215" s="36">
        <v>80</v>
      </c>
      <c r="O215" s="8"/>
      <c r="P215" s="8"/>
      <c r="Q215" s="8"/>
      <c r="R215" s="8"/>
      <c r="S215" s="8"/>
      <c r="T215" s="8"/>
      <c r="U215" s="8"/>
      <c r="V215" s="8"/>
      <c r="W215" s="8"/>
      <c r="X215" s="8"/>
      <c r="Y215" s="8"/>
      <c r="Z215" s="8"/>
      <c r="AA215" s="5" t="s">
        <v>556</v>
      </c>
      <c r="AB215" s="40" t="s">
        <v>854</v>
      </c>
      <c r="AC215" s="17"/>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row>
    <row r="216" spans="1:53" ht="12" customHeight="1" x14ac:dyDescent="0.25">
      <c r="A216" s="12">
        <v>1214</v>
      </c>
      <c r="B216" s="12" t="s">
        <v>131</v>
      </c>
      <c r="C216" s="41" t="str">
        <f t="shared" si="3"/>
        <v>Ott (Clos Mireille), Coeur Grains, Cotes de Provence</v>
      </c>
      <c r="D216" s="35">
        <v>120</v>
      </c>
      <c r="E216" s="36">
        <v>180</v>
      </c>
      <c r="F216" s="7"/>
      <c r="G216" s="7"/>
      <c r="H216" s="7"/>
      <c r="I216" s="7"/>
      <c r="J216" s="7"/>
      <c r="K216" s="7"/>
      <c r="L216" s="7"/>
      <c r="M216" s="7"/>
      <c r="N216" s="7"/>
      <c r="O216" s="6"/>
      <c r="P216" s="6"/>
      <c r="Q216" s="6"/>
      <c r="R216" s="6"/>
      <c r="S216" s="6"/>
      <c r="T216" s="6"/>
      <c r="U216" s="6"/>
      <c r="V216" s="6"/>
      <c r="W216" s="6"/>
      <c r="X216" s="6"/>
      <c r="Y216" s="6"/>
      <c r="AA216" s="5" t="s">
        <v>557</v>
      </c>
      <c r="AB216" s="40" t="s">
        <v>855</v>
      </c>
      <c r="AC216" s="17"/>
      <c r="AE216" s="6"/>
    </row>
    <row r="217" spans="1:53" ht="12" customHeight="1" x14ac:dyDescent="0.25">
      <c r="A217" s="12">
        <v>1215</v>
      </c>
      <c r="B217" s="12" t="s">
        <v>157</v>
      </c>
      <c r="C217" s="41" t="str">
        <f t="shared" si="3"/>
        <v>Chateau d'Esclans, Whispering Angel, Cotes de Provence</v>
      </c>
      <c r="D217" s="35">
        <v>50</v>
      </c>
      <c r="E217" s="36">
        <v>80</v>
      </c>
      <c r="F217" s="6"/>
      <c r="G217" s="6"/>
      <c r="H217" s="6"/>
      <c r="J217" s="6"/>
      <c r="K217" s="6"/>
      <c r="L217" s="6"/>
      <c r="M217" s="6"/>
      <c r="N217" s="6"/>
      <c r="O217" s="7"/>
      <c r="P217" s="7"/>
      <c r="Q217" s="7"/>
      <c r="R217" s="7"/>
      <c r="S217" s="7"/>
      <c r="T217" s="7"/>
      <c r="U217" s="7"/>
      <c r="V217" s="7"/>
      <c r="W217" s="7"/>
      <c r="X217" s="7"/>
      <c r="Y217" s="7"/>
      <c r="AA217" s="5" t="s">
        <v>558</v>
      </c>
      <c r="AB217" s="40" t="s">
        <v>856</v>
      </c>
      <c r="AC217" s="6"/>
      <c r="AD217" s="6"/>
      <c r="AF217" s="6"/>
      <c r="AG217" s="6"/>
      <c r="AH217" s="6"/>
      <c r="AI217" s="6"/>
      <c r="AJ217" s="6"/>
      <c r="AK217" s="6"/>
      <c r="AL217" s="6"/>
      <c r="AM217" s="6"/>
      <c r="AN217" s="6"/>
      <c r="AO217" s="6"/>
      <c r="AP217" s="6"/>
      <c r="AQ217" s="6"/>
      <c r="AR217" s="6"/>
      <c r="AS217" s="6"/>
      <c r="AT217" s="6"/>
      <c r="AU217" s="6"/>
      <c r="AV217" s="6"/>
      <c r="AW217" s="6"/>
      <c r="AX217" s="6"/>
      <c r="AY217" s="6"/>
      <c r="AZ217" s="6"/>
      <c r="BA217" s="6"/>
    </row>
    <row r="218" spans="1:53" ht="12" customHeight="1" x14ac:dyDescent="0.25">
      <c r="A218" s="12">
        <v>1216</v>
      </c>
      <c r="B218" s="12" t="s">
        <v>152</v>
      </c>
      <c r="C218" s="41" t="str">
        <f t="shared" si="3"/>
        <v>La Tour Melas, Cyrus One</v>
      </c>
      <c r="D218" s="35">
        <v>100</v>
      </c>
      <c r="E218" s="36">
        <v>150</v>
      </c>
      <c r="F218" s="6"/>
      <c r="G218" s="6"/>
      <c r="H218" s="6"/>
      <c r="J218" s="6"/>
      <c r="K218" s="6"/>
      <c r="L218" s="6"/>
      <c r="M218" s="6"/>
      <c r="N218" s="6"/>
      <c r="O218" s="6"/>
      <c r="P218" s="6"/>
      <c r="Q218" s="6"/>
      <c r="R218" s="6"/>
      <c r="S218" s="6"/>
      <c r="T218" s="6"/>
      <c r="U218" s="6"/>
      <c r="V218" s="6"/>
      <c r="W218" s="6"/>
      <c r="X218" s="6"/>
      <c r="Y218" s="6"/>
      <c r="Z218" s="6"/>
      <c r="AA218" s="5" t="s">
        <v>559</v>
      </c>
      <c r="AB218" s="40" t="s">
        <v>857</v>
      </c>
      <c r="AC218" s="17"/>
      <c r="AE218" s="6"/>
    </row>
    <row r="219" spans="1:53" s="6" customFormat="1" ht="12" customHeight="1" x14ac:dyDescent="0.25">
      <c r="A219" s="12">
        <v>1217</v>
      </c>
      <c r="B219" s="12" t="s">
        <v>148</v>
      </c>
      <c r="C219" s="41" t="str">
        <f t="shared" si="3"/>
        <v>Vassaltis, Assyrtiko, Santorini</v>
      </c>
      <c r="D219" s="35">
        <v>50</v>
      </c>
      <c r="E219" s="36">
        <v>90</v>
      </c>
      <c r="Z219" s="7"/>
      <c r="AA219" s="5" t="s">
        <v>560</v>
      </c>
      <c r="AB219" s="40" t="s">
        <v>858</v>
      </c>
    </row>
    <row r="220" spans="1:53" ht="12" customHeight="1" x14ac:dyDescent="0.25">
      <c r="A220" s="12">
        <v>1218</v>
      </c>
      <c r="B220" s="12" t="s">
        <v>156</v>
      </c>
      <c r="C220" s="41" t="str">
        <f t="shared" si="3"/>
        <v>Luciano Sandrone, Barolo, Vigne - In Bond</v>
      </c>
      <c r="D220" s="35">
        <v>500</v>
      </c>
      <c r="E220" s="36">
        <v>700</v>
      </c>
      <c r="F220" s="6"/>
      <c r="G220" s="6"/>
      <c r="H220" s="6"/>
      <c r="J220" s="6"/>
      <c r="K220" s="6"/>
      <c r="L220" s="6"/>
      <c r="M220" s="6"/>
      <c r="N220" s="6"/>
      <c r="O220" s="6"/>
      <c r="P220" s="6"/>
      <c r="Q220" s="6"/>
      <c r="R220" s="6"/>
      <c r="S220" s="6"/>
      <c r="T220" s="6"/>
      <c r="U220" s="6"/>
      <c r="V220" s="6"/>
      <c r="W220" s="6"/>
      <c r="X220" s="6"/>
      <c r="Y220" s="6"/>
      <c r="Z220" s="6"/>
      <c r="AA220" s="5" t="s">
        <v>102</v>
      </c>
      <c r="AB220" s="40" t="s">
        <v>859</v>
      </c>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row>
    <row r="221" spans="1:53" s="6" customFormat="1" ht="12" customHeight="1" x14ac:dyDescent="0.25">
      <c r="A221" s="12">
        <v>1219</v>
      </c>
      <c r="B221" s="12" t="s">
        <v>156</v>
      </c>
      <c r="C221" s="41" t="str">
        <f t="shared" si="3"/>
        <v>Le Macchiole, Scrio, Toscana - In Bond</v>
      </c>
      <c r="D221" s="35">
        <v>380</v>
      </c>
      <c r="E221" s="36">
        <v>480</v>
      </c>
      <c r="AA221" s="5" t="s">
        <v>105</v>
      </c>
      <c r="AB221" s="40" t="s">
        <v>860</v>
      </c>
      <c r="AE221" s="8"/>
    </row>
    <row r="222" spans="1:53" s="6" customFormat="1" ht="12" customHeight="1" x14ac:dyDescent="0.25">
      <c r="A222" s="12">
        <v>1220</v>
      </c>
      <c r="B222" s="12" t="s">
        <v>130</v>
      </c>
      <c r="C222" s="41" t="str">
        <f t="shared" si="3"/>
        <v>Petrolo, Galatrona, IGT - In Bond</v>
      </c>
      <c r="D222" s="35">
        <v>280</v>
      </c>
      <c r="E222" s="36">
        <v>360</v>
      </c>
      <c r="AA222" s="5" t="s">
        <v>107</v>
      </c>
      <c r="AB222" s="40" t="s">
        <v>861</v>
      </c>
      <c r="AC222" s="17"/>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row>
    <row r="223" spans="1:53" s="6" customFormat="1" ht="12" customHeight="1" x14ac:dyDescent="0.25">
      <c r="A223" s="12">
        <v>1221</v>
      </c>
      <c r="B223" s="12" t="s">
        <v>130</v>
      </c>
      <c r="C223" s="41" t="str">
        <f t="shared" si="3"/>
        <v>Tenuta Sette Cieli, Scipio, Toscana IGT</v>
      </c>
      <c r="D223" s="35">
        <v>160</v>
      </c>
      <c r="E223" s="36">
        <v>240</v>
      </c>
      <c r="AA223" s="5" t="s">
        <v>561</v>
      </c>
      <c r="AB223" s="40" t="s">
        <v>862</v>
      </c>
      <c r="AC223" s="17"/>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row>
    <row r="224" spans="1:53" s="6" customFormat="1" ht="12" customHeight="1" x14ac:dyDescent="0.25">
      <c r="A224" s="12">
        <v>1222</v>
      </c>
      <c r="B224" s="12" t="s">
        <v>144</v>
      </c>
      <c r="C224" s="41" t="str">
        <f t="shared" si="3"/>
        <v>Corte Sant Alda, Recioto della Valpolicella (Half Litres)</v>
      </c>
      <c r="D224" s="35">
        <v>50</v>
      </c>
      <c r="E224" s="36">
        <v>100</v>
      </c>
      <c r="AA224" s="5" t="s">
        <v>562</v>
      </c>
      <c r="AB224" s="40" t="s">
        <v>863</v>
      </c>
      <c r="AC224" s="17"/>
      <c r="AD224" s="8"/>
      <c r="AF224" s="8"/>
      <c r="AG224" s="8"/>
      <c r="AH224" s="8"/>
      <c r="AI224" s="8"/>
      <c r="AJ224" s="8"/>
      <c r="AK224" s="8"/>
      <c r="AL224" s="8"/>
      <c r="AM224" s="8"/>
      <c r="AN224" s="8"/>
      <c r="AO224" s="8"/>
      <c r="AP224" s="8"/>
      <c r="AQ224" s="8"/>
      <c r="AR224" s="8"/>
      <c r="AS224" s="8"/>
      <c r="AT224" s="8"/>
      <c r="AU224" s="8"/>
      <c r="AV224" s="8"/>
      <c r="AW224" s="8"/>
      <c r="AX224" s="8"/>
      <c r="AY224" s="8"/>
      <c r="AZ224" s="8"/>
      <c r="BA224" s="8"/>
    </row>
    <row r="225" spans="1:53" s="6" customFormat="1" ht="12" customHeight="1" x14ac:dyDescent="0.25">
      <c r="A225" s="12">
        <v>1223</v>
      </c>
      <c r="B225" s="12" t="s">
        <v>160</v>
      </c>
      <c r="C225" s="41" t="str">
        <f t="shared" si="3"/>
        <v>CVNE, Gran Reserva Imperial, Rioja</v>
      </c>
      <c r="D225" s="35">
        <v>300</v>
      </c>
      <c r="E225" s="36">
        <v>400</v>
      </c>
      <c r="AA225" s="5" t="s">
        <v>563</v>
      </c>
      <c r="AB225" s="40" t="s">
        <v>864</v>
      </c>
    </row>
    <row r="226" spans="1:53" s="6" customFormat="1" ht="12" customHeight="1" x14ac:dyDescent="0.25">
      <c r="A226" s="12">
        <v>1224</v>
      </c>
      <c r="B226" s="12" t="s">
        <v>144</v>
      </c>
      <c r="C226" s="41" t="str">
        <f t="shared" si="3"/>
        <v>Ondarre, Graciano, Rioja</v>
      </c>
      <c r="D226" s="35">
        <v>50</v>
      </c>
      <c r="E226" s="36">
        <v>80</v>
      </c>
      <c r="AA226" s="5" t="s">
        <v>564</v>
      </c>
      <c r="AB226" s="40" t="s">
        <v>865</v>
      </c>
    </row>
    <row r="227" spans="1:53" s="6" customFormat="1" ht="12" customHeight="1" x14ac:dyDescent="0.25">
      <c r="A227" s="12">
        <v>1225</v>
      </c>
      <c r="B227" s="12" t="s">
        <v>144</v>
      </c>
      <c r="C227" s="41" t="str">
        <f t="shared" si="3"/>
        <v>The Wine Society (CVNE), The Society's Exhibition Gran Reserva, Rioja</v>
      </c>
      <c r="D227" s="35">
        <v>100</v>
      </c>
      <c r="E227" s="36">
        <v>100</v>
      </c>
      <c r="AA227" s="5" t="s">
        <v>565</v>
      </c>
      <c r="AB227" s="40" t="s">
        <v>866</v>
      </c>
    </row>
    <row r="228" spans="1:53" s="6" customFormat="1" ht="12" customHeight="1" x14ac:dyDescent="0.25">
      <c r="A228" s="12">
        <v>1226</v>
      </c>
      <c r="B228" s="12" t="s">
        <v>135</v>
      </c>
      <c r="C228" s="41" t="str">
        <f t="shared" si="3"/>
        <v>La Rioja Alta, Vina Arana Gran Reserva, Rioja</v>
      </c>
      <c r="D228" s="35">
        <v>120</v>
      </c>
      <c r="E228" s="36">
        <v>180</v>
      </c>
      <c r="AA228" s="5" t="s">
        <v>566</v>
      </c>
      <c r="AB228" s="40" t="s">
        <v>867</v>
      </c>
    </row>
    <row r="229" spans="1:53" s="6" customFormat="1" ht="12" customHeight="1" x14ac:dyDescent="0.25">
      <c r="A229" s="12">
        <v>1227</v>
      </c>
      <c r="B229" s="12" t="s">
        <v>135</v>
      </c>
      <c r="C229" s="41" t="str">
        <f t="shared" si="3"/>
        <v>R. Lopez de Heredia, Tondonia Tinto Reserva, Rioja</v>
      </c>
      <c r="D229" s="35">
        <v>280</v>
      </c>
      <c r="E229" s="36">
        <v>380</v>
      </c>
      <c r="AA229" s="5" t="s">
        <v>567</v>
      </c>
      <c r="AB229" s="40" t="s">
        <v>868</v>
      </c>
    </row>
    <row r="230" spans="1:53" s="6" customFormat="1" ht="12" customHeight="1" x14ac:dyDescent="0.25">
      <c r="A230" s="12">
        <v>1228</v>
      </c>
      <c r="B230" s="12" t="s">
        <v>145</v>
      </c>
      <c r="C230" s="41" t="str">
        <f t="shared" si="3"/>
        <v>Darien, Reserva, Rioja</v>
      </c>
      <c r="D230" s="35">
        <v>150</v>
      </c>
      <c r="E230" s="36">
        <v>200</v>
      </c>
      <c r="F230" s="7"/>
      <c r="G230" s="7"/>
      <c r="H230" s="7"/>
      <c r="I230" s="7"/>
      <c r="J230" s="7"/>
      <c r="K230" s="7"/>
      <c r="L230" s="7"/>
      <c r="M230" s="7"/>
      <c r="N230" s="7"/>
      <c r="AA230" s="5" t="s">
        <v>568</v>
      </c>
      <c r="AB230" s="40" t="s">
        <v>869</v>
      </c>
    </row>
    <row r="231" spans="1:53" s="6" customFormat="1" ht="12" customHeight="1" x14ac:dyDescent="0.25">
      <c r="A231" s="12">
        <v>1229</v>
      </c>
      <c r="B231" s="12" t="s">
        <v>145</v>
      </c>
      <c r="C231" s="41" t="str">
        <f t="shared" si="3"/>
        <v>Darien, Reserva, Rioja</v>
      </c>
      <c r="D231" s="35">
        <v>80</v>
      </c>
      <c r="E231" s="36">
        <v>120</v>
      </c>
      <c r="O231" s="7"/>
      <c r="P231" s="7"/>
      <c r="Q231" s="9"/>
      <c r="R231" s="9"/>
      <c r="S231" s="9"/>
      <c r="T231" s="9"/>
      <c r="U231" s="9"/>
      <c r="V231" s="9"/>
      <c r="W231" s="9"/>
      <c r="X231" s="9"/>
      <c r="Y231" s="9"/>
      <c r="AA231" s="5" t="s">
        <v>568</v>
      </c>
      <c r="AB231" s="40" t="s">
        <v>870</v>
      </c>
    </row>
    <row r="232" spans="1:53" s="6" customFormat="1" ht="12" customHeight="1" x14ac:dyDescent="0.25">
      <c r="A232" s="12">
        <v>1230</v>
      </c>
      <c r="B232" s="12" t="s">
        <v>145</v>
      </c>
      <c r="C232" s="41" t="str">
        <f t="shared" si="3"/>
        <v>La Rioja Alta, 904 Gran Reserva, Rioja</v>
      </c>
      <c r="D232" s="35">
        <v>180</v>
      </c>
      <c r="E232" s="36">
        <v>240</v>
      </c>
      <c r="AA232" s="5" t="s">
        <v>569</v>
      </c>
      <c r="AB232" s="40" t="s">
        <v>871</v>
      </c>
      <c r="AE232" s="8"/>
    </row>
    <row r="233" spans="1:53" s="6" customFormat="1" ht="12" customHeight="1" x14ac:dyDescent="0.25">
      <c r="A233" s="12">
        <v>1231</v>
      </c>
      <c r="B233" s="12" t="s">
        <v>146</v>
      </c>
      <c r="C233" s="41" t="str">
        <f t="shared" si="3"/>
        <v>La Rioja Alta, Vina Ardanza Reserva, Rioja</v>
      </c>
      <c r="D233" s="35">
        <v>150</v>
      </c>
      <c r="E233" s="36">
        <v>200</v>
      </c>
      <c r="Z233" s="7"/>
      <c r="AA233" s="5" t="s">
        <v>570</v>
      </c>
      <c r="AB233" s="40" t="s">
        <v>872</v>
      </c>
      <c r="AC233" s="17"/>
      <c r="AD233" s="8"/>
      <c r="AF233" s="8"/>
      <c r="AG233" s="8"/>
      <c r="AH233" s="8"/>
      <c r="AI233" s="8"/>
      <c r="AJ233" s="8"/>
      <c r="AK233" s="8"/>
      <c r="AL233" s="8"/>
      <c r="AM233" s="8"/>
      <c r="AN233" s="8"/>
      <c r="AO233" s="8"/>
      <c r="AP233" s="8"/>
      <c r="AQ233" s="8"/>
      <c r="AR233" s="8"/>
      <c r="AS233" s="8"/>
      <c r="AT233" s="8"/>
      <c r="AU233" s="8"/>
      <c r="AV233" s="8"/>
      <c r="AW233" s="8"/>
      <c r="AX233" s="8"/>
      <c r="AY233" s="8"/>
      <c r="AZ233" s="8"/>
      <c r="BA233" s="8"/>
    </row>
    <row r="234" spans="1:53" ht="12" customHeight="1" x14ac:dyDescent="0.25">
      <c r="A234" s="12">
        <v>1232</v>
      </c>
      <c r="B234" s="12" t="s">
        <v>151</v>
      </c>
      <c r="C234" s="41" t="str">
        <f t="shared" si="3"/>
        <v>La Rioja Alta, 904 Gran Reserva, Rioja - In Bond</v>
      </c>
      <c r="D234" s="35">
        <v>180</v>
      </c>
      <c r="E234" s="36">
        <v>200</v>
      </c>
      <c r="F234" s="6"/>
      <c r="G234" s="6"/>
      <c r="H234" s="6"/>
      <c r="J234" s="6"/>
      <c r="K234" s="6"/>
      <c r="L234" s="6"/>
      <c r="M234" s="6"/>
      <c r="N234" s="6"/>
      <c r="O234" s="6"/>
      <c r="P234" s="6"/>
      <c r="Q234" s="6"/>
      <c r="R234" s="6"/>
      <c r="S234" s="6"/>
      <c r="T234" s="6"/>
      <c r="U234" s="6"/>
      <c r="V234" s="6"/>
      <c r="W234" s="6"/>
      <c r="X234" s="6"/>
      <c r="Y234" s="6"/>
      <c r="Z234" s="6"/>
      <c r="AA234" s="5" t="s">
        <v>571</v>
      </c>
      <c r="AB234" s="40" t="s">
        <v>873</v>
      </c>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row>
    <row r="235" spans="1:53" s="6" customFormat="1" ht="12" customHeight="1" x14ac:dyDescent="0.25">
      <c r="A235" s="12">
        <v>1233</v>
      </c>
      <c r="B235" s="12" t="s">
        <v>129</v>
      </c>
      <c r="C235" s="41" t="str">
        <f t="shared" si="3"/>
        <v>La Rioja Alta, Vina Ardanza Reserva, Rioja - In Bond</v>
      </c>
      <c r="D235" s="35">
        <v>250</v>
      </c>
      <c r="E235" s="36">
        <v>300</v>
      </c>
      <c r="AA235" s="5" t="s">
        <v>572</v>
      </c>
      <c r="AB235" s="40" t="s">
        <v>874</v>
      </c>
    </row>
    <row r="236" spans="1:53" s="6" customFormat="1" ht="12" customHeight="1" x14ac:dyDescent="0.25">
      <c r="A236" s="12">
        <v>1234</v>
      </c>
      <c r="B236" s="12" t="s">
        <v>130</v>
      </c>
      <c r="C236" s="41" t="str">
        <f t="shared" si="3"/>
        <v>La Rioja Alta, Vina Arana Gran Reserva, Rioja - In Bond</v>
      </c>
      <c r="D236" s="35">
        <v>120</v>
      </c>
      <c r="E236" s="36">
        <v>150</v>
      </c>
      <c r="AA236" s="5" t="s">
        <v>573</v>
      </c>
      <c r="AB236" s="40" t="s">
        <v>875</v>
      </c>
      <c r="AE236" s="8"/>
    </row>
    <row r="237" spans="1:53" s="6" customFormat="1" ht="15" x14ac:dyDescent="0.25">
      <c r="A237" s="12">
        <v>1235</v>
      </c>
      <c r="B237" s="12" t="s">
        <v>148</v>
      </c>
      <c r="C237" s="41" t="str">
        <f t="shared" si="3"/>
        <v>Marques de Murrieta, Reserva, Rioja</v>
      </c>
      <c r="D237" s="35">
        <v>80</v>
      </c>
      <c r="E237" s="35">
        <v>120</v>
      </c>
      <c r="F237" s="8"/>
      <c r="G237" s="8"/>
      <c r="H237" s="8"/>
      <c r="I237" s="8"/>
      <c r="J237" s="8"/>
      <c r="K237" s="8"/>
      <c r="L237" s="8"/>
      <c r="M237" s="8"/>
      <c r="N237" s="8"/>
      <c r="AA237" s="5" t="s">
        <v>574</v>
      </c>
      <c r="AB237" s="40" t="s">
        <v>876</v>
      </c>
      <c r="AC237" s="17"/>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row>
    <row r="238" spans="1:53" s="6" customFormat="1" ht="12" customHeight="1" x14ac:dyDescent="0.25">
      <c r="A238" s="12">
        <v>1236</v>
      </c>
      <c r="B238" s="12" t="s">
        <v>149</v>
      </c>
      <c r="C238" s="41" t="str">
        <f t="shared" si="3"/>
        <v>Marques de Murrieta, Reserva, Rioja</v>
      </c>
      <c r="D238" s="35">
        <v>100</v>
      </c>
      <c r="E238" s="36">
        <v>150</v>
      </c>
      <c r="O238" s="8"/>
      <c r="P238" s="8"/>
      <c r="AA238" s="5" t="s">
        <v>574</v>
      </c>
      <c r="AB238" s="40" t="s">
        <v>877</v>
      </c>
      <c r="AC238" s="17"/>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row>
    <row r="239" spans="1:53" s="6" customFormat="1" ht="12" customHeight="1" x14ac:dyDescent="0.25">
      <c r="A239" s="12">
        <v>1237</v>
      </c>
      <c r="B239" s="12" t="s">
        <v>131</v>
      </c>
      <c r="C239" s="41" t="str">
        <f t="shared" si="3"/>
        <v>Marques de Murrieta, Reserva, Rioja</v>
      </c>
      <c r="D239" s="35">
        <v>50</v>
      </c>
      <c r="E239" s="36">
        <v>80</v>
      </c>
      <c r="AA239" s="5" t="s">
        <v>574</v>
      </c>
      <c r="AB239" s="40" t="s">
        <v>878</v>
      </c>
      <c r="AC239" s="17"/>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row>
    <row r="240" spans="1:53" s="6" customFormat="1" ht="12" customHeight="1" x14ac:dyDescent="0.25">
      <c r="A240" s="12">
        <v>1238</v>
      </c>
      <c r="B240" s="12" t="s">
        <v>146</v>
      </c>
      <c r="C240" s="41" t="str">
        <f t="shared" si="3"/>
        <v>Aalto, Ribera del Duero DO - In Bond</v>
      </c>
      <c r="D240" s="35">
        <v>280</v>
      </c>
      <c r="E240" s="36">
        <v>380</v>
      </c>
      <c r="F240" s="8"/>
      <c r="G240" s="8"/>
      <c r="H240" s="8"/>
      <c r="I240" s="8"/>
      <c r="J240" s="8"/>
      <c r="K240" s="8"/>
      <c r="L240" s="8"/>
      <c r="M240" s="8"/>
      <c r="N240" s="8"/>
      <c r="Z240" s="8"/>
      <c r="AA240" s="5" t="s">
        <v>109</v>
      </c>
      <c r="AB240" s="40" t="s">
        <v>879</v>
      </c>
      <c r="AC240" s="17"/>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row>
    <row r="241" spans="1:53" ht="12" customHeight="1" x14ac:dyDescent="0.25">
      <c r="A241" s="12">
        <v>1239</v>
      </c>
      <c r="B241" s="12" t="s">
        <v>150</v>
      </c>
      <c r="C241" s="41" t="str">
        <f t="shared" si="3"/>
        <v>Mauro, Terreus Paraje de Cueva Baja, Castilla y Leon</v>
      </c>
      <c r="D241" s="35">
        <v>100</v>
      </c>
      <c r="E241" s="36">
        <v>150</v>
      </c>
      <c r="F241" s="8"/>
      <c r="G241" s="8"/>
      <c r="H241" s="8"/>
      <c r="I241" s="8"/>
      <c r="J241" s="8"/>
      <c r="K241" s="8"/>
      <c r="L241" s="8"/>
      <c r="M241" s="8"/>
      <c r="N241" s="8"/>
      <c r="O241" s="8"/>
      <c r="Q241" s="6"/>
      <c r="R241" s="6"/>
      <c r="S241" s="6"/>
      <c r="T241" s="6"/>
      <c r="U241" s="6"/>
      <c r="V241" s="6"/>
      <c r="W241" s="6"/>
      <c r="X241" s="6"/>
      <c r="Y241" s="6"/>
      <c r="Z241" s="6"/>
      <c r="AA241" s="5" t="s">
        <v>111</v>
      </c>
      <c r="AB241" s="40" t="s">
        <v>880</v>
      </c>
      <c r="AC241" s="17"/>
    </row>
    <row r="242" spans="1:53" s="6" customFormat="1" ht="12" customHeight="1" x14ac:dyDescent="0.25">
      <c r="A242" s="12">
        <v>1240</v>
      </c>
      <c r="B242" s="12" t="s">
        <v>131</v>
      </c>
      <c r="C242" s="41" t="str">
        <f t="shared" si="3"/>
        <v>Ismael Gozalo, Isse Vinador Sonador, Castilla y Leon - In Bond</v>
      </c>
      <c r="D242" s="35">
        <v>240</v>
      </c>
      <c r="E242" s="36">
        <v>360</v>
      </c>
      <c r="F242" s="7"/>
      <c r="G242" s="7"/>
      <c r="H242" s="7"/>
      <c r="I242" s="7"/>
      <c r="J242" s="7"/>
      <c r="K242" s="7"/>
      <c r="L242" s="7"/>
      <c r="M242" s="7"/>
      <c r="N242" s="7"/>
      <c r="O242" s="8"/>
      <c r="P242" s="8"/>
      <c r="AA242" s="5" t="s">
        <v>575</v>
      </c>
      <c r="AB242" s="40" t="s">
        <v>881</v>
      </c>
      <c r="AC242" s="17"/>
      <c r="AD242" s="8"/>
      <c r="AF242" s="8"/>
      <c r="AG242" s="8"/>
      <c r="AH242" s="8"/>
      <c r="AI242" s="8"/>
      <c r="AJ242" s="8"/>
      <c r="AK242" s="8"/>
      <c r="AL242" s="8"/>
      <c r="AM242" s="8"/>
      <c r="AN242" s="8"/>
      <c r="AO242" s="8"/>
      <c r="AP242" s="8"/>
      <c r="AQ242" s="8"/>
      <c r="AR242" s="8"/>
      <c r="AS242" s="8"/>
      <c r="AT242" s="8"/>
      <c r="AU242" s="8"/>
      <c r="AV242" s="8"/>
      <c r="AW242" s="8"/>
      <c r="AX242" s="8"/>
      <c r="AY242" s="8"/>
      <c r="AZ242" s="8"/>
      <c r="BA242" s="8"/>
    </row>
    <row r="243" spans="1:53" s="6" customFormat="1" ht="12" customHeight="1" x14ac:dyDescent="0.25">
      <c r="A243" s="12">
        <v>1241</v>
      </c>
      <c r="B243" s="12" t="s">
        <v>131</v>
      </c>
      <c r="C243" s="41" t="str">
        <f t="shared" si="3"/>
        <v>Ismael Gozalo, Isse Vinador Sonador, Castilla y Leon - In Bond</v>
      </c>
      <c r="D243" s="35">
        <v>240</v>
      </c>
      <c r="E243" s="36">
        <v>360</v>
      </c>
      <c r="O243" s="7"/>
      <c r="P243" s="7"/>
      <c r="Q243" s="7"/>
      <c r="R243" s="7"/>
      <c r="S243" s="7"/>
      <c r="T243" s="7"/>
      <c r="U243" s="7"/>
      <c r="V243" s="7"/>
      <c r="W243" s="7"/>
      <c r="X243" s="7"/>
      <c r="Y243" s="7"/>
      <c r="Z243" s="8"/>
      <c r="AA243" s="5" t="s">
        <v>575</v>
      </c>
      <c r="AB243" s="40" t="s">
        <v>882</v>
      </c>
    </row>
    <row r="244" spans="1:53" ht="12" customHeight="1" x14ac:dyDescent="0.25">
      <c r="A244" s="12">
        <v>1242</v>
      </c>
      <c r="B244" s="12" t="s">
        <v>25</v>
      </c>
      <c r="C244" s="41" t="str">
        <f t="shared" si="3"/>
        <v>2004/2009 Mixed Lot of Mauro, Terreus Paraje de Cueva Baja, Castilla y Leon</v>
      </c>
      <c r="D244" s="35">
        <v>150</v>
      </c>
      <c r="E244" s="36">
        <v>200</v>
      </c>
      <c r="F244" s="6"/>
      <c r="G244" s="6"/>
      <c r="H244" s="6"/>
      <c r="J244" s="6"/>
      <c r="K244" s="6"/>
      <c r="L244" s="6"/>
      <c r="M244" s="6"/>
      <c r="N244" s="6"/>
      <c r="O244" s="6"/>
      <c r="P244" s="6"/>
      <c r="Q244" s="6"/>
      <c r="R244" s="6"/>
      <c r="S244" s="6"/>
      <c r="T244" s="6"/>
      <c r="U244" s="6"/>
      <c r="V244" s="6"/>
      <c r="W244" s="6"/>
      <c r="X244" s="6"/>
      <c r="Y244" s="6"/>
      <c r="AA244" s="5" t="s">
        <v>113</v>
      </c>
      <c r="AB244" s="40" t="s">
        <v>883</v>
      </c>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row>
    <row r="245" spans="1:53" ht="12" customHeight="1" x14ac:dyDescent="0.25">
      <c r="A245" s="12">
        <v>1243</v>
      </c>
      <c r="B245" s="12" t="s">
        <v>154</v>
      </c>
      <c r="C245" s="41" t="str">
        <f t="shared" si="3"/>
        <v>Raul Perez, Bierzo, Ultreia Jacques</v>
      </c>
      <c r="D245" s="35">
        <v>80</v>
      </c>
      <c r="E245" s="36">
        <v>140</v>
      </c>
      <c r="F245" s="6"/>
      <c r="G245" s="6"/>
      <c r="H245" s="6"/>
      <c r="J245" s="6"/>
      <c r="K245" s="6"/>
      <c r="L245" s="6"/>
      <c r="M245" s="6"/>
      <c r="N245" s="6"/>
      <c r="O245" s="6"/>
      <c r="P245" s="6"/>
      <c r="Q245" s="6"/>
      <c r="R245" s="6"/>
      <c r="S245" s="6"/>
      <c r="T245" s="6"/>
      <c r="U245" s="6"/>
      <c r="V245" s="6"/>
      <c r="W245" s="6"/>
      <c r="X245" s="6"/>
      <c r="Y245" s="6"/>
      <c r="Z245" s="7"/>
      <c r="AA245" s="5" t="s">
        <v>576</v>
      </c>
      <c r="AB245" s="40" t="s">
        <v>884</v>
      </c>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row>
    <row r="246" spans="1:53" ht="12" customHeight="1" x14ac:dyDescent="0.25">
      <c r="A246" s="12">
        <v>1244</v>
      </c>
      <c r="B246" s="12" t="s">
        <v>129</v>
      </c>
      <c r="C246" s="41" t="str">
        <f t="shared" si="3"/>
        <v>Bodegas Castano, Solanera Velles Vignes, Yecla DO</v>
      </c>
      <c r="D246" s="35">
        <v>100</v>
      </c>
      <c r="E246" s="36">
        <v>150</v>
      </c>
      <c r="F246" s="6"/>
      <c r="G246" s="6"/>
      <c r="H246" s="6"/>
      <c r="J246" s="6"/>
      <c r="K246" s="6"/>
      <c r="L246" s="6"/>
      <c r="M246" s="6"/>
      <c r="N246" s="6"/>
      <c r="O246" s="6"/>
      <c r="P246" s="6"/>
      <c r="Q246" s="6"/>
      <c r="R246" s="6"/>
      <c r="S246" s="6"/>
      <c r="T246" s="6"/>
      <c r="U246" s="6"/>
      <c r="V246" s="6"/>
      <c r="W246" s="6"/>
      <c r="X246" s="6"/>
      <c r="Y246" s="6"/>
      <c r="Z246" s="6"/>
      <c r="AA246" s="5" t="s">
        <v>577</v>
      </c>
      <c r="AB246" s="40" t="s">
        <v>885</v>
      </c>
      <c r="AC246" s="6"/>
      <c r="AD246" s="6"/>
      <c r="AF246" s="6"/>
      <c r="AG246" s="6"/>
      <c r="AH246" s="6"/>
      <c r="AI246" s="6"/>
      <c r="AJ246" s="6"/>
      <c r="AK246" s="6"/>
      <c r="AL246" s="6"/>
      <c r="AM246" s="6"/>
      <c r="AN246" s="6"/>
      <c r="AO246" s="6"/>
      <c r="AP246" s="6"/>
      <c r="AQ246" s="6"/>
      <c r="AR246" s="6"/>
      <c r="AS246" s="6"/>
      <c r="AT246" s="6"/>
      <c r="AU246" s="6"/>
      <c r="AV246" s="6"/>
      <c r="AW246" s="6"/>
      <c r="AX246" s="6"/>
      <c r="AY246" s="6"/>
      <c r="AZ246" s="6"/>
      <c r="BA246" s="6"/>
    </row>
    <row r="247" spans="1:53" s="6" customFormat="1" ht="12" customHeight="1" x14ac:dyDescent="0.25">
      <c r="A247" s="12">
        <v>1245</v>
      </c>
      <c r="B247" s="12" t="s">
        <v>129</v>
      </c>
      <c r="C247" s="41" t="str">
        <f t="shared" si="3"/>
        <v>Bodegas Castano, Solanera Velles Vignes, Yecla DO</v>
      </c>
      <c r="D247" s="35">
        <v>80</v>
      </c>
      <c r="E247" s="36">
        <v>140</v>
      </c>
      <c r="F247" s="8"/>
      <c r="G247" s="8"/>
      <c r="H247" s="8"/>
      <c r="I247" s="8"/>
      <c r="J247" s="8"/>
      <c r="K247" s="8"/>
      <c r="L247" s="8"/>
      <c r="M247" s="8"/>
      <c r="N247" s="8"/>
      <c r="AA247" s="5" t="s">
        <v>577</v>
      </c>
      <c r="AB247" s="40" t="s">
        <v>886</v>
      </c>
      <c r="AC247" s="17"/>
      <c r="AD247" s="8"/>
      <c r="AF247" s="8"/>
      <c r="AG247" s="8"/>
      <c r="AH247" s="8"/>
      <c r="AI247" s="8"/>
      <c r="AJ247" s="8"/>
      <c r="AK247" s="8"/>
      <c r="AL247" s="8"/>
      <c r="AM247" s="8"/>
      <c r="AN247" s="8"/>
      <c r="AO247" s="8"/>
      <c r="AP247" s="8"/>
      <c r="AQ247" s="8"/>
      <c r="AR247" s="8"/>
      <c r="AS247" s="8"/>
      <c r="AT247" s="8"/>
      <c r="AU247" s="8"/>
      <c r="AV247" s="8"/>
      <c r="AW247" s="8"/>
      <c r="AX247" s="8"/>
      <c r="AY247" s="8"/>
      <c r="AZ247" s="8"/>
      <c r="BA247" s="8"/>
    </row>
    <row r="248" spans="1:53" s="6" customFormat="1" ht="12" customHeight="1" x14ac:dyDescent="0.25">
      <c r="A248" s="12">
        <v>1246</v>
      </c>
      <c r="B248" s="12" t="s">
        <v>138</v>
      </c>
      <c r="C248" s="41" t="str">
        <f t="shared" si="3"/>
        <v>Mixed Lot from Raul Perez (Vizcaina), Bierzo</v>
      </c>
      <c r="D248" s="35">
        <v>50</v>
      </c>
      <c r="E248" s="36">
        <v>80</v>
      </c>
      <c r="F248" s="8"/>
      <c r="G248" s="8"/>
      <c r="H248" s="8"/>
      <c r="I248" s="8"/>
      <c r="J248" s="8"/>
      <c r="K248" s="8"/>
      <c r="L248" s="8"/>
      <c r="M248" s="8"/>
      <c r="N248" s="8"/>
      <c r="O248" s="8"/>
      <c r="P248" s="8"/>
      <c r="AA248" s="5" t="s">
        <v>578</v>
      </c>
      <c r="AB248" s="40" t="s">
        <v>887</v>
      </c>
      <c r="AE248" s="8"/>
    </row>
    <row r="249" spans="1:53" s="6" customFormat="1" ht="12" customHeight="1" x14ac:dyDescent="0.25">
      <c r="A249" s="12">
        <v>1247</v>
      </c>
      <c r="B249" s="12" t="s">
        <v>154</v>
      </c>
      <c r="C249" s="41" t="str">
        <f t="shared" si="3"/>
        <v>Raul Perez (Vizcaina), La Del Vivo, Bierzo DO</v>
      </c>
      <c r="D249" s="35">
        <v>120</v>
      </c>
      <c r="E249" s="36">
        <v>180</v>
      </c>
      <c r="F249" s="8"/>
      <c r="G249" s="8"/>
      <c r="H249" s="8"/>
      <c r="I249" s="8"/>
      <c r="J249" s="8"/>
      <c r="K249" s="8"/>
      <c r="L249" s="8"/>
      <c r="M249" s="8"/>
      <c r="N249" s="8"/>
      <c r="O249" s="8"/>
      <c r="P249" s="8"/>
      <c r="AA249" s="5" t="s">
        <v>579</v>
      </c>
      <c r="AB249" s="40" t="s">
        <v>888</v>
      </c>
      <c r="AC249" s="17"/>
      <c r="AD249" s="8"/>
      <c r="AF249" s="8"/>
      <c r="AG249" s="8"/>
      <c r="AH249" s="8"/>
      <c r="AI249" s="8"/>
      <c r="AJ249" s="8"/>
      <c r="AK249" s="8"/>
      <c r="AL249" s="8"/>
      <c r="AM249" s="8"/>
      <c r="AN249" s="8"/>
      <c r="AO249" s="8"/>
      <c r="AP249" s="8"/>
      <c r="AQ249" s="8"/>
      <c r="AR249" s="8"/>
      <c r="AS249" s="8"/>
      <c r="AT249" s="8"/>
      <c r="AU249" s="8"/>
      <c r="AV249" s="8"/>
      <c r="AW249" s="8"/>
      <c r="AX249" s="8"/>
      <c r="AY249" s="8"/>
      <c r="AZ249" s="8"/>
      <c r="BA249" s="8"/>
    </row>
    <row r="250" spans="1:53" s="6" customFormat="1" ht="12" customHeight="1" x14ac:dyDescent="0.25">
      <c r="A250" s="12">
        <v>1248</v>
      </c>
      <c r="B250" s="12" t="s">
        <v>154</v>
      </c>
      <c r="C250" s="41" t="str">
        <f t="shared" si="3"/>
        <v>Raul Perez, Bierzo, Ultreia Jacques</v>
      </c>
      <c r="D250" s="35">
        <v>100</v>
      </c>
      <c r="E250" s="36">
        <v>150</v>
      </c>
      <c r="F250" s="8"/>
      <c r="G250" s="8"/>
      <c r="H250" s="8"/>
      <c r="I250" s="8"/>
      <c r="J250" s="8"/>
      <c r="K250" s="8"/>
      <c r="L250" s="8"/>
      <c r="M250" s="8"/>
      <c r="N250" s="8"/>
      <c r="O250" s="8"/>
      <c r="P250" s="8"/>
      <c r="Q250" s="8"/>
      <c r="R250" s="8"/>
      <c r="S250" s="8"/>
      <c r="T250" s="8"/>
      <c r="U250" s="8"/>
      <c r="V250" s="8"/>
      <c r="W250" s="8"/>
      <c r="X250" s="8"/>
      <c r="Y250" s="8"/>
      <c r="Z250" s="8"/>
      <c r="AA250" s="5" t="s">
        <v>576</v>
      </c>
      <c r="AB250" s="40" t="s">
        <v>889</v>
      </c>
    </row>
    <row r="251" spans="1:53" ht="12" customHeight="1" x14ac:dyDescent="0.25">
      <c r="A251" s="12">
        <v>1249</v>
      </c>
      <c r="B251" s="12" t="s">
        <v>25</v>
      </c>
      <c r="C251" s="41" t="str">
        <f t="shared" si="3"/>
        <v>Mixed Lot of Rhone and Ribera Del Duero</v>
      </c>
      <c r="D251" s="35">
        <v>100</v>
      </c>
      <c r="E251" s="36">
        <v>150</v>
      </c>
      <c r="F251" s="6"/>
      <c r="G251" s="6"/>
      <c r="H251" s="6"/>
      <c r="J251" s="6"/>
      <c r="K251" s="6"/>
      <c r="L251" s="6"/>
      <c r="M251" s="6"/>
      <c r="N251" s="6"/>
      <c r="O251" s="8"/>
      <c r="AA251" s="5" t="s">
        <v>580</v>
      </c>
      <c r="AB251" s="40" t="s">
        <v>890</v>
      </c>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row>
    <row r="252" spans="1:53" ht="12" customHeight="1" x14ac:dyDescent="0.25">
      <c r="A252" s="12">
        <v>1250</v>
      </c>
      <c r="B252" s="12" t="s">
        <v>142</v>
      </c>
      <c r="C252" s="41" t="str">
        <f t="shared" si="3"/>
        <v>Penfolds, Bin 707 Cabernet Sauvignon, South Australia</v>
      </c>
      <c r="D252" s="35">
        <v>1300</v>
      </c>
      <c r="E252" s="36">
        <v>1800</v>
      </c>
      <c r="F252" s="8"/>
      <c r="G252" s="8"/>
      <c r="H252" s="8"/>
      <c r="I252" s="8"/>
      <c r="J252" s="8"/>
      <c r="K252" s="8"/>
      <c r="L252" s="8"/>
      <c r="M252" s="8"/>
      <c r="N252" s="8"/>
      <c r="O252" s="6"/>
      <c r="P252" s="6"/>
      <c r="Q252" s="6"/>
      <c r="R252" s="6"/>
      <c r="S252" s="6"/>
      <c r="T252" s="6"/>
      <c r="U252" s="6"/>
      <c r="V252" s="6"/>
      <c r="W252" s="6"/>
      <c r="X252" s="6"/>
      <c r="Y252" s="6"/>
      <c r="AA252" s="5" t="s">
        <v>581</v>
      </c>
      <c r="AB252" s="40" t="s">
        <v>891</v>
      </c>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row>
    <row r="253" spans="1:53" ht="12" customHeight="1" x14ac:dyDescent="0.25">
      <c r="A253" s="12">
        <v>1251</v>
      </c>
      <c r="B253" s="12" t="s">
        <v>150</v>
      </c>
      <c r="C253" s="41" t="str">
        <f t="shared" si="3"/>
        <v>Classic McLaren, La Testa Shiraz, McLaren Vale</v>
      </c>
      <c r="D253" s="35">
        <v>300</v>
      </c>
      <c r="E253" s="36">
        <v>400</v>
      </c>
      <c r="F253" s="6"/>
      <c r="G253" s="6"/>
      <c r="H253" s="6"/>
      <c r="J253" s="6"/>
      <c r="K253" s="6"/>
      <c r="L253" s="6"/>
      <c r="M253" s="6"/>
      <c r="N253" s="6"/>
      <c r="O253" s="8"/>
      <c r="AA253" s="5" t="s">
        <v>582</v>
      </c>
      <c r="AB253" s="40" t="s">
        <v>892</v>
      </c>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row>
    <row r="254" spans="1:53" ht="12" customHeight="1" x14ac:dyDescent="0.25">
      <c r="A254" s="12">
        <v>1252</v>
      </c>
      <c r="B254" s="12" t="s">
        <v>150</v>
      </c>
      <c r="C254" s="41" t="str">
        <f t="shared" si="3"/>
        <v>Yalumba, The Octavius Old Vine Shiraz, Barossa</v>
      </c>
      <c r="D254" s="35">
        <v>140</v>
      </c>
      <c r="E254" s="36">
        <v>180</v>
      </c>
      <c r="F254" s="6"/>
      <c r="G254" s="6"/>
      <c r="H254" s="6"/>
      <c r="J254" s="6"/>
      <c r="K254" s="6"/>
      <c r="L254" s="6"/>
      <c r="M254" s="6"/>
      <c r="N254" s="6"/>
      <c r="O254" s="6"/>
      <c r="P254" s="6"/>
      <c r="Q254" s="6"/>
      <c r="R254" s="6"/>
      <c r="S254" s="6"/>
      <c r="T254" s="6"/>
      <c r="U254" s="6"/>
      <c r="V254" s="6"/>
      <c r="W254" s="6"/>
      <c r="X254" s="6"/>
      <c r="Y254" s="6"/>
      <c r="Z254" s="6"/>
      <c r="AA254" s="5" t="s">
        <v>583</v>
      </c>
      <c r="AB254" s="40" t="s">
        <v>893</v>
      </c>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row>
    <row r="255" spans="1:53" s="6" customFormat="1" ht="12" customHeight="1" x14ac:dyDescent="0.25">
      <c r="A255" s="12">
        <v>1253</v>
      </c>
      <c r="B255" s="12" t="s">
        <v>128</v>
      </c>
      <c r="C255" s="41" t="str">
        <f t="shared" si="3"/>
        <v>Mitolo, Savitar Shiraz, McLaren Vale</v>
      </c>
      <c r="D255" s="35">
        <v>140</v>
      </c>
      <c r="E255" s="36">
        <v>180</v>
      </c>
      <c r="Z255" s="8"/>
      <c r="AA255" s="5" t="s">
        <v>584</v>
      </c>
      <c r="AB255" s="40" t="s">
        <v>894</v>
      </c>
    </row>
    <row r="256" spans="1:53" ht="12" customHeight="1" x14ac:dyDescent="0.25">
      <c r="A256" s="12">
        <v>1254</v>
      </c>
      <c r="B256" s="12" t="s">
        <v>128</v>
      </c>
      <c r="C256" s="41" t="str">
        <f t="shared" si="3"/>
        <v>Rolf Binder, Hanisch Shiraz, Barossa Valley</v>
      </c>
      <c r="D256" s="35">
        <v>400</v>
      </c>
      <c r="E256" s="36">
        <v>600</v>
      </c>
      <c r="F256" s="8"/>
      <c r="G256" s="8"/>
      <c r="H256" s="8"/>
      <c r="I256" s="8"/>
      <c r="J256" s="8"/>
      <c r="K256" s="8"/>
      <c r="L256" s="8"/>
      <c r="M256" s="8"/>
      <c r="N256" s="8"/>
      <c r="O256" s="6"/>
      <c r="P256" s="6"/>
      <c r="Q256" s="6"/>
      <c r="R256" s="6"/>
      <c r="S256" s="6"/>
      <c r="T256" s="6"/>
      <c r="U256" s="6"/>
      <c r="V256" s="6"/>
      <c r="W256" s="6"/>
      <c r="X256" s="6"/>
      <c r="Y256" s="6"/>
      <c r="Z256" s="6"/>
      <c r="AA256" s="5" t="s">
        <v>585</v>
      </c>
      <c r="AB256" s="40" t="s">
        <v>895</v>
      </c>
      <c r="AC256" s="6"/>
      <c r="AD256" s="6"/>
      <c r="AE256" s="7"/>
      <c r="AF256" s="6"/>
      <c r="AG256" s="6"/>
      <c r="AH256" s="6"/>
      <c r="AI256" s="6"/>
      <c r="AJ256" s="6"/>
      <c r="AK256" s="6"/>
      <c r="AL256" s="6"/>
      <c r="AM256" s="6"/>
      <c r="AN256" s="6"/>
      <c r="AO256" s="6"/>
      <c r="AP256" s="6"/>
      <c r="AQ256" s="6"/>
      <c r="AR256" s="6"/>
      <c r="AS256" s="6"/>
      <c r="AT256" s="6"/>
      <c r="AU256" s="6"/>
      <c r="AV256" s="6"/>
      <c r="AW256" s="6"/>
      <c r="AX256" s="6"/>
      <c r="AY256" s="6"/>
      <c r="AZ256" s="6"/>
      <c r="BA256" s="6"/>
    </row>
    <row r="257" spans="1:53" s="6" customFormat="1" ht="12" customHeight="1" x14ac:dyDescent="0.25">
      <c r="A257" s="12">
        <v>1255</v>
      </c>
      <c r="B257" s="12" t="s">
        <v>159</v>
      </c>
      <c r="C257" s="41" t="str">
        <f t="shared" si="3"/>
        <v>d'Arenberg, The Dead Arm Shiraz, McLaren Vale</v>
      </c>
      <c r="D257" s="35">
        <v>200</v>
      </c>
      <c r="E257" s="36">
        <v>300</v>
      </c>
      <c r="F257" s="8"/>
      <c r="G257" s="8"/>
      <c r="H257" s="8"/>
      <c r="I257" s="8"/>
      <c r="J257" s="8"/>
      <c r="K257" s="8"/>
      <c r="L257" s="8"/>
      <c r="M257" s="8"/>
      <c r="N257" s="8"/>
      <c r="O257" s="8"/>
      <c r="P257" s="8"/>
      <c r="AA257" s="5" t="s">
        <v>586</v>
      </c>
      <c r="AB257" s="40" t="s">
        <v>896</v>
      </c>
      <c r="AC257" s="39"/>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row>
    <row r="258" spans="1:53" s="6" customFormat="1" ht="12" customHeight="1" x14ac:dyDescent="0.25">
      <c r="A258" s="12">
        <v>1256</v>
      </c>
      <c r="B258" s="12" t="s">
        <v>144</v>
      </c>
      <c r="C258" s="41" t="str">
        <f t="shared" si="3"/>
        <v>d'Arenberg, The Dead Arm Shiraz, McLaren Vale</v>
      </c>
      <c r="D258" s="35">
        <v>280</v>
      </c>
      <c r="E258" s="36">
        <v>380</v>
      </c>
      <c r="F258" s="8"/>
      <c r="G258" s="8"/>
      <c r="H258" s="8"/>
      <c r="I258" s="8"/>
      <c r="J258" s="8"/>
      <c r="K258" s="8"/>
      <c r="L258" s="8"/>
      <c r="M258" s="8"/>
      <c r="N258" s="8"/>
      <c r="O258" s="8"/>
      <c r="P258" s="8"/>
      <c r="AA258" s="5" t="s">
        <v>586</v>
      </c>
      <c r="AB258" s="40" t="s">
        <v>897</v>
      </c>
      <c r="AC258" s="39"/>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row>
    <row r="259" spans="1:53" s="6" customFormat="1" ht="12" customHeight="1" x14ac:dyDescent="0.25">
      <c r="A259" s="12">
        <v>1257</v>
      </c>
      <c r="B259" s="12" t="s">
        <v>144</v>
      </c>
      <c r="C259" s="41" t="str">
        <f t="shared" si="3"/>
        <v>d'Arenberg, The Coppermine Road Cabernet Sauvignon, McLaren Vale</v>
      </c>
      <c r="D259" s="35">
        <v>180</v>
      </c>
      <c r="E259" s="36">
        <v>240</v>
      </c>
      <c r="O259" s="8"/>
      <c r="P259" s="8"/>
      <c r="Q259" s="8"/>
      <c r="R259" s="8"/>
      <c r="S259" s="8"/>
      <c r="T259" s="8"/>
      <c r="U259" s="8"/>
      <c r="V259" s="8"/>
      <c r="W259" s="8"/>
      <c r="X259" s="8"/>
      <c r="Y259" s="8"/>
      <c r="Z259" s="8"/>
      <c r="AA259" s="5" t="s">
        <v>587</v>
      </c>
      <c r="AB259" s="40" t="s">
        <v>898</v>
      </c>
      <c r="AC259" s="39"/>
      <c r="AD259" s="7"/>
      <c r="AE259" s="9"/>
      <c r="AF259" s="7"/>
      <c r="AG259" s="7"/>
      <c r="AH259" s="7"/>
      <c r="AI259" s="7"/>
      <c r="AJ259" s="7"/>
      <c r="AK259" s="7"/>
      <c r="AL259" s="7"/>
      <c r="AM259" s="7"/>
      <c r="AN259" s="7"/>
      <c r="AO259" s="7"/>
      <c r="AP259" s="7"/>
      <c r="AQ259" s="7"/>
      <c r="AR259" s="7"/>
      <c r="AS259" s="7"/>
      <c r="AT259" s="7"/>
      <c r="AU259" s="7"/>
      <c r="AV259" s="7"/>
      <c r="AW259" s="7"/>
      <c r="AX259" s="7"/>
      <c r="AY259" s="7"/>
      <c r="AZ259" s="7"/>
      <c r="BA259" s="7"/>
    </row>
    <row r="260" spans="1:53" ht="12" customHeight="1" x14ac:dyDescent="0.25">
      <c r="A260" s="12">
        <v>1258</v>
      </c>
      <c r="B260" s="12" t="s">
        <v>135</v>
      </c>
      <c r="C260" s="41" t="str">
        <f t="shared" ref="C260:C323" si="4">HYPERLINK(AB260,AA260)</f>
        <v>d'Arenberg, The Coppermine Road Cabernet Sauvignon, McLaren Vale</v>
      </c>
      <c r="D260" s="35">
        <v>120</v>
      </c>
      <c r="E260" s="36">
        <v>180</v>
      </c>
      <c r="F260" s="6"/>
      <c r="G260" s="6"/>
      <c r="H260" s="6"/>
      <c r="J260" s="6"/>
      <c r="K260" s="6"/>
      <c r="L260" s="6"/>
      <c r="M260" s="6"/>
      <c r="N260" s="6"/>
      <c r="O260" s="6"/>
      <c r="P260" s="6"/>
      <c r="Q260" s="6"/>
      <c r="R260" s="6"/>
      <c r="S260" s="6"/>
      <c r="T260" s="6"/>
      <c r="U260" s="6"/>
      <c r="V260" s="6"/>
      <c r="W260" s="6"/>
      <c r="X260" s="6"/>
      <c r="Y260" s="6"/>
      <c r="AA260" s="5" t="s">
        <v>587</v>
      </c>
      <c r="AB260" s="40" t="s">
        <v>899</v>
      </c>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row>
    <row r="261" spans="1:53" ht="12" customHeight="1" x14ac:dyDescent="0.25">
      <c r="A261" s="12">
        <v>1259</v>
      </c>
      <c r="B261" s="12" t="s">
        <v>135</v>
      </c>
      <c r="C261" s="41" t="str">
        <f t="shared" si="4"/>
        <v>Merricks Creek, Pinot Noir, Mornington Peninsula</v>
      </c>
      <c r="D261" s="35">
        <v>70</v>
      </c>
      <c r="E261" s="36">
        <v>100</v>
      </c>
      <c r="F261" s="6"/>
      <c r="G261" s="6"/>
      <c r="H261" s="6"/>
      <c r="J261" s="6"/>
      <c r="K261" s="6"/>
      <c r="L261" s="6"/>
      <c r="M261" s="6"/>
      <c r="N261" s="6"/>
      <c r="O261" s="6"/>
      <c r="P261" s="6"/>
      <c r="Q261" s="6"/>
      <c r="R261" s="6"/>
      <c r="S261" s="6"/>
      <c r="T261" s="6"/>
      <c r="U261" s="6"/>
      <c r="V261" s="6"/>
      <c r="W261" s="6"/>
      <c r="X261" s="6"/>
      <c r="Y261" s="6"/>
      <c r="AA261" s="5" t="s">
        <v>588</v>
      </c>
      <c r="AB261" s="40" t="s">
        <v>900</v>
      </c>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row>
    <row r="262" spans="1:53" ht="12" customHeight="1" x14ac:dyDescent="0.25">
      <c r="A262" s="12">
        <v>1260</v>
      </c>
      <c r="B262" s="12" t="s">
        <v>135</v>
      </c>
      <c r="C262" s="41" t="str">
        <f t="shared" si="4"/>
        <v>Penfolds, Bin 28 Shiraz, South Australia</v>
      </c>
      <c r="D262" s="35">
        <v>100</v>
      </c>
      <c r="E262" s="36">
        <v>150</v>
      </c>
      <c r="F262" s="6"/>
      <c r="G262" s="6"/>
      <c r="H262" s="6"/>
      <c r="J262" s="6"/>
      <c r="K262" s="6"/>
      <c r="L262" s="6"/>
      <c r="M262" s="6"/>
      <c r="N262" s="6"/>
      <c r="O262" s="6"/>
      <c r="P262" s="6"/>
      <c r="Q262" s="6"/>
      <c r="R262" s="6"/>
      <c r="S262" s="6"/>
      <c r="T262" s="6"/>
      <c r="U262" s="6"/>
      <c r="V262" s="6"/>
      <c r="W262" s="6"/>
      <c r="X262" s="6"/>
      <c r="Y262" s="6"/>
      <c r="Z262" s="6"/>
      <c r="AA262" s="5" t="s">
        <v>589</v>
      </c>
      <c r="AB262" s="40" t="s">
        <v>901</v>
      </c>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row>
    <row r="263" spans="1:53" s="6" customFormat="1" ht="12" customHeight="1" x14ac:dyDescent="0.25">
      <c r="A263" s="12">
        <v>1261</v>
      </c>
      <c r="B263" s="12" t="s">
        <v>135</v>
      </c>
      <c r="C263" s="41" t="str">
        <f t="shared" si="4"/>
        <v>Two Hands, Lily's Garden Shiraz, McLaren Vale</v>
      </c>
      <c r="D263" s="35">
        <v>70</v>
      </c>
      <c r="E263" s="36">
        <v>100</v>
      </c>
      <c r="AA263" s="5" t="s">
        <v>590</v>
      </c>
      <c r="AB263" s="40" t="s">
        <v>902</v>
      </c>
      <c r="AC263" s="9"/>
      <c r="AD263" s="9"/>
      <c r="AF263" s="9"/>
      <c r="AG263" s="9"/>
      <c r="AH263" s="9"/>
      <c r="AI263" s="9"/>
      <c r="AJ263" s="9"/>
      <c r="AK263" s="9"/>
      <c r="AL263" s="9"/>
      <c r="AM263" s="9"/>
      <c r="AN263" s="9"/>
      <c r="AO263" s="9"/>
      <c r="AP263" s="9"/>
      <c r="AQ263" s="9"/>
      <c r="AR263" s="9"/>
      <c r="AS263" s="9"/>
      <c r="AT263" s="9"/>
      <c r="AU263" s="9"/>
      <c r="AV263" s="9"/>
      <c r="AW263" s="9"/>
      <c r="AX263" s="9"/>
      <c r="AY263" s="9"/>
      <c r="AZ263" s="9"/>
      <c r="BA263" s="9"/>
    </row>
    <row r="264" spans="1:53" s="6" customFormat="1" ht="12" customHeight="1" x14ac:dyDescent="0.25">
      <c r="A264" s="12">
        <v>1262</v>
      </c>
      <c r="B264" s="12" t="s">
        <v>155</v>
      </c>
      <c r="C264" s="41" t="str">
        <f t="shared" si="4"/>
        <v>d'Arenberg, The Dead Arm Shiraz, McLaren Vale</v>
      </c>
      <c r="D264" s="35">
        <v>240</v>
      </c>
      <c r="E264" s="36">
        <v>320</v>
      </c>
      <c r="AA264" s="5" t="s">
        <v>586</v>
      </c>
      <c r="AB264" s="40" t="s">
        <v>903</v>
      </c>
      <c r="AE264" s="9"/>
    </row>
    <row r="265" spans="1:53" s="6" customFormat="1" ht="12" customHeight="1" x14ac:dyDescent="0.25">
      <c r="A265" s="12">
        <v>1263</v>
      </c>
      <c r="B265" s="12" t="s">
        <v>155</v>
      </c>
      <c r="C265" s="41" t="str">
        <f t="shared" si="4"/>
        <v>Mitolo, G.A.M. Shiraz, McLaren Vale</v>
      </c>
      <c r="D265" s="35">
        <v>100</v>
      </c>
      <c r="E265" s="36">
        <v>200</v>
      </c>
      <c r="AA265" s="5" t="s">
        <v>591</v>
      </c>
      <c r="AB265" s="40" t="s">
        <v>904</v>
      </c>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row>
    <row r="266" spans="1:53" s="6" customFormat="1" ht="12" customHeight="1" x14ac:dyDescent="0.25">
      <c r="A266" s="12">
        <v>1264</v>
      </c>
      <c r="B266" s="12" t="s">
        <v>145</v>
      </c>
      <c r="C266" s="41" t="str">
        <f t="shared" si="4"/>
        <v>d'Arenberg, The Dead Arm Shiraz, McLaren Vale</v>
      </c>
      <c r="D266" s="35">
        <v>280</v>
      </c>
      <c r="E266" s="36">
        <v>380</v>
      </c>
      <c r="AA266" s="5" t="s">
        <v>586</v>
      </c>
      <c r="AB266" s="40" t="s">
        <v>905</v>
      </c>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row>
    <row r="267" spans="1:53" s="6" customFormat="1" ht="12" customHeight="1" x14ac:dyDescent="0.25">
      <c r="A267" s="12">
        <v>1265</v>
      </c>
      <c r="B267" s="12" t="s">
        <v>130</v>
      </c>
      <c r="C267" s="41" t="str">
        <f t="shared" si="4"/>
        <v>Yalumba, The Caley Cabernet &amp; Shiraz, South Australia - In Bond</v>
      </c>
      <c r="D267" s="35">
        <v>180</v>
      </c>
      <c r="E267" s="36">
        <v>200</v>
      </c>
      <c r="F267" s="8"/>
      <c r="G267" s="8"/>
      <c r="H267" s="8"/>
      <c r="I267" s="8"/>
      <c r="J267" s="8"/>
      <c r="K267" s="8"/>
      <c r="L267" s="8"/>
      <c r="M267" s="8"/>
      <c r="N267" s="8"/>
      <c r="AA267" s="5" t="s">
        <v>592</v>
      </c>
      <c r="AB267" s="40" t="s">
        <v>906</v>
      </c>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row>
    <row r="268" spans="1:53" s="6" customFormat="1" ht="12" customHeight="1" x14ac:dyDescent="0.25">
      <c r="A268" s="12">
        <v>1266</v>
      </c>
      <c r="B268" s="12" t="s">
        <v>25</v>
      </c>
      <c r="C268" s="41" t="str">
        <f t="shared" si="4"/>
        <v>2001/2009 d'Arenberg, The Dead Arm Shiraz, McLaren Vale</v>
      </c>
      <c r="D268" s="35">
        <v>150</v>
      </c>
      <c r="E268" s="36">
        <v>220</v>
      </c>
      <c r="O268" s="8"/>
      <c r="P268" s="8"/>
      <c r="AA268" s="5" t="s">
        <v>593</v>
      </c>
      <c r="AB268" s="40" t="s">
        <v>907</v>
      </c>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row>
    <row r="269" spans="1:53" s="6" customFormat="1" ht="12" customHeight="1" x14ac:dyDescent="0.25">
      <c r="A269" s="12">
        <v>1267</v>
      </c>
      <c r="B269" s="12" t="s">
        <v>25</v>
      </c>
      <c r="C269" s="41" t="str">
        <f t="shared" si="4"/>
        <v>Mixed Lot from the Barossa Valley</v>
      </c>
      <c r="D269" s="35">
        <v>140</v>
      </c>
      <c r="E269" s="36">
        <v>180</v>
      </c>
      <c r="AA269" s="5" t="s">
        <v>594</v>
      </c>
      <c r="AB269" s="40" t="s">
        <v>908</v>
      </c>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row>
    <row r="270" spans="1:53" s="6" customFormat="1" ht="12" customHeight="1" x14ac:dyDescent="0.25">
      <c r="A270" s="12">
        <v>1268</v>
      </c>
      <c r="B270" s="12" t="s">
        <v>138</v>
      </c>
      <c r="C270" s="41" t="str">
        <f t="shared" si="4"/>
        <v>Abel, Tasman Chardonnay, Nelson</v>
      </c>
      <c r="D270" s="35">
        <v>50</v>
      </c>
      <c r="E270" s="36">
        <v>80</v>
      </c>
      <c r="Z270" s="8"/>
      <c r="AA270" s="5" t="s">
        <v>595</v>
      </c>
      <c r="AB270" s="40" t="s">
        <v>909</v>
      </c>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row>
    <row r="271" spans="1:53" ht="12" customHeight="1" x14ac:dyDescent="0.25">
      <c r="A271" s="12">
        <v>1269</v>
      </c>
      <c r="B271" s="12" t="s">
        <v>157</v>
      </c>
      <c r="C271" s="41" t="str">
        <f t="shared" si="4"/>
        <v>Tapanappa, Tiers Vineyard Chardonnay, Piccadilly Valley</v>
      </c>
      <c r="D271" s="35">
        <v>150</v>
      </c>
      <c r="E271" s="36">
        <v>240</v>
      </c>
      <c r="F271" s="8"/>
      <c r="G271" s="8"/>
      <c r="H271" s="8"/>
      <c r="I271" s="8"/>
      <c r="J271" s="8"/>
      <c r="K271" s="8"/>
      <c r="L271" s="8"/>
      <c r="M271" s="8"/>
      <c r="N271" s="8"/>
      <c r="O271" s="6"/>
      <c r="P271" s="6"/>
      <c r="Q271" s="6"/>
      <c r="R271" s="6"/>
      <c r="S271" s="6"/>
      <c r="T271" s="6"/>
      <c r="U271" s="6"/>
      <c r="V271" s="6"/>
      <c r="W271" s="6"/>
      <c r="X271" s="6"/>
      <c r="Y271" s="6"/>
      <c r="Z271" s="6"/>
      <c r="AA271" s="5" t="s">
        <v>596</v>
      </c>
      <c r="AB271" s="40" t="s">
        <v>910</v>
      </c>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row>
    <row r="272" spans="1:53" s="6" customFormat="1" ht="12" customHeight="1" x14ac:dyDescent="0.25">
      <c r="A272" s="12">
        <v>1270</v>
      </c>
      <c r="B272" s="12" t="s">
        <v>141</v>
      </c>
      <c r="C272" s="41" t="str">
        <f t="shared" si="4"/>
        <v>Forman, Cabernet Sauvignon, Napa Valley</v>
      </c>
      <c r="D272" s="35">
        <v>120</v>
      </c>
      <c r="E272" s="36">
        <v>160</v>
      </c>
      <c r="F272" s="7"/>
      <c r="G272" s="7"/>
      <c r="H272" s="7"/>
      <c r="I272" s="7"/>
      <c r="J272" s="7"/>
      <c r="K272" s="7"/>
      <c r="L272" s="7"/>
      <c r="M272" s="7"/>
      <c r="N272" s="7"/>
      <c r="O272" s="8"/>
      <c r="P272" s="8"/>
      <c r="AA272" s="5" t="s">
        <v>597</v>
      </c>
      <c r="AB272" s="40" t="s">
        <v>911</v>
      </c>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row>
    <row r="273" spans="1:53" s="6" customFormat="1" ht="12" customHeight="1" x14ac:dyDescent="0.25">
      <c r="A273" s="12">
        <v>1271</v>
      </c>
      <c r="B273" s="12" t="s">
        <v>129</v>
      </c>
      <c r="C273" s="41" t="str">
        <f t="shared" si="4"/>
        <v>The Wine Society, The Society's Exhibition, Merlot, Napa Valley</v>
      </c>
      <c r="D273" s="35">
        <v>100</v>
      </c>
      <c r="E273" s="36">
        <v>150</v>
      </c>
      <c r="F273" s="7"/>
      <c r="G273" s="7"/>
      <c r="H273" s="7"/>
      <c r="I273" s="7"/>
      <c r="J273" s="7"/>
      <c r="K273" s="7"/>
      <c r="L273" s="7"/>
      <c r="M273" s="7"/>
      <c r="N273" s="7"/>
      <c r="O273" s="7"/>
      <c r="P273" s="7"/>
      <c r="Q273" s="9"/>
      <c r="R273" s="9"/>
      <c r="S273" s="9"/>
      <c r="T273" s="9"/>
      <c r="U273" s="9"/>
      <c r="V273" s="9"/>
      <c r="W273" s="9"/>
      <c r="X273" s="9"/>
      <c r="Y273" s="9"/>
      <c r="AA273" s="5" t="s">
        <v>598</v>
      </c>
      <c r="AB273" s="40" t="s">
        <v>912</v>
      </c>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row>
    <row r="274" spans="1:53" s="6" customFormat="1" ht="12" customHeight="1" x14ac:dyDescent="0.25">
      <c r="A274" s="12">
        <v>1272</v>
      </c>
      <c r="B274" s="12" t="s">
        <v>152</v>
      </c>
      <c r="C274" s="41" t="str">
        <f t="shared" si="4"/>
        <v>Duckhorn Vineyards, Cabernet Sauvignon, Napa Valley</v>
      </c>
      <c r="D274" s="35">
        <v>360</v>
      </c>
      <c r="E274" s="36">
        <v>550</v>
      </c>
      <c r="F274" s="7"/>
      <c r="G274" s="7"/>
      <c r="H274" s="7"/>
      <c r="I274" s="7"/>
      <c r="J274" s="7"/>
      <c r="K274" s="7"/>
      <c r="L274" s="7"/>
      <c r="M274" s="7"/>
      <c r="N274" s="7"/>
      <c r="O274" s="7"/>
      <c r="P274" s="7"/>
      <c r="Q274" s="7"/>
      <c r="R274" s="7"/>
      <c r="S274" s="7"/>
      <c r="T274" s="7"/>
      <c r="U274" s="7"/>
      <c r="V274" s="7"/>
      <c r="W274" s="7"/>
      <c r="X274" s="7"/>
      <c r="Y274" s="7"/>
      <c r="Z274" s="8"/>
      <c r="AA274" s="5" t="s">
        <v>599</v>
      </c>
      <c r="AB274" s="40" t="s">
        <v>913</v>
      </c>
      <c r="AC274" s="9"/>
      <c r="AD274" s="9"/>
      <c r="AE274" s="7"/>
      <c r="AF274" s="9"/>
      <c r="AG274" s="9"/>
      <c r="AH274" s="9"/>
      <c r="AI274" s="9"/>
      <c r="AJ274" s="9"/>
      <c r="AK274" s="9"/>
      <c r="AL274" s="9"/>
      <c r="AM274" s="9"/>
      <c r="AN274" s="9"/>
      <c r="AO274" s="9"/>
      <c r="AP274" s="9"/>
      <c r="AQ274" s="9"/>
      <c r="AR274" s="9"/>
      <c r="AS274" s="9"/>
      <c r="AT274" s="9"/>
      <c r="AU274" s="9"/>
      <c r="AV274" s="9"/>
      <c r="AW274" s="9"/>
      <c r="AX274" s="9"/>
      <c r="AY274" s="9"/>
      <c r="AZ274" s="9"/>
      <c r="BA274" s="9"/>
    </row>
    <row r="275" spans="1:53" ht="12" customHeight="1" x14ac:dyDescent="0.25">
      <c r="A275" s="12">
        <v>1273</v>
      </c>
      <c r="B275" s="12" t="s">
        <v>148</v>
      </c>
      <c r="C275" s="41" t="str">
        <f t="shared" si="4"/>
        <v>Shafer, TD-9, Napa Valley</v>
      </c>
      <c r="D275" s="35">
        <v>120</v>
      </c>
      <c r="E275" s="36">
        <v>180</v>
      </c>
      <c r="F275" s="8"/>
      <c r="G275" s="8"/>
      <c r="H275" s="8"/>
      <c r="I275" s="8"/>
      <c r="J275" s="8"/>
      <c r="K275" s="8"/>
      <c r="L275" s="8"/>
      <c r="M275" s="8"/>
      <c r="N275" s="8"/>
      <c r="O275" s="7"/>
      <c r="P275" s="7"/>
      <c r="Q275" s="7"/>
      <c r="R275" s="7"/>
      <c r="S275" s="7"/>
      <c r="T275" s="7"/>
      <c r="U275" s="7"/>
      <c r="V275" s="7"/>
      <c r="W275" s="7"/>
      <c r="X275" s="7"/>
      <c r="Y275" s="7"/>
      <c r="Z275" s="7"/>
      <c r="AA275" s="5" t="s">
        <v>600</v>
      </c>
      <c r="AB275" s="40" t="s">
        <v>914</v>
      </c>
      <c r="AC275" s="39"/>
      <c r="AD275" s="7"/>
      <c r="AE275" s="9"/>
      <c r="AF275" s="7"/>
      <c r="AG275" s="7"/>
      <c r="AH275" s="7"/>
      <c r="AI275" s="7"/>
      <c r="AJ275" s="7"/>
      <c r="AK275" s="7"/>
      <c r="AL275" s="7"/>
      <c r="AM275" s="7"/>
      <c r="AN275" s="7"/>
      <c r="AO275" s="7"/>
      <c r="AP275" s="7"/>
      <c r="AQ275" s="7"/>
      <c r="AR275" s="7"/>
      <c r="AS275" s="7"/>
      <c r="AT275" s="7"/>
      <c r="AU275" s="7"/>
      <c r="AV275" s="7"/>
      <c r="AW275" s="7"/>
      <c r="AX275" s="7"/>
      <c r="AY275" s="7"/>
      <c r="AZ275" s="7"/>
      <c r="BA275" s="7"/>
    </row>
    <row r="276" spans="1:53" ht="12" customHeight="1" x14ac:dyDescent="0.25">
      <c r="A276" s="12">
        <v>1274</v>
      </c>
      <c r="B276" s="12" t="s">
        <v>25</v>
      </c>
      <c r="C276" s="41" t="str">
        <f t="shared" si="4"/>
        <v>2003/2004 Mixed Lot of Seven Hills, Walla Walla Valley</v>
      </c>
      <c r="D276" s="35">
        <v>60</v>
      </c>
      <c r="E276" s="36">
        <v>80</v>
      </c>
      <c r="F276" s="8"/>
      <c r="G276" s="8"/>
      <c r="H276" s="8"/>
      <c r="I276" s="8"/>
      <c r="J276" s="8"/>
      <c r="K276" s="8"/>
      <c r="L276" s="8"/>
      <c r="M276" s="8"/>
      <c r="N276" s="8"/>
      <c r="O276" s="8"/>
      <c r="Z276" s="7"/>
      <c r="AA276" s="5" t="s">
        <v>601</v>
      </c>
      <c r="AB276" s="40" t="s">
        <v>915</v>
      </c>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row>
    <row r="277" spans="1:53" ht="12" customHeight="1" x14ac:dyDescent="0.25">
      <c r="A277" s="12">
        <v>1275</v>
      </c>
      <c r="B277" s="12" t="s">
        <v>25</v>
      </c>
      <c r="C277" s="41" t="str">
        <f t="shared" si="4"/>
        <v>Mixed Lot from Ridge, California</v>
      </c>
      <c r="D277" s="35">
        <v>130</v>
      </c>
      <c r="E277" s="36">
        <v>170</v>
      </c>
      <c r="F277" s="6"/>
      <c r="G277" s="6"/>
      <c r="H277" s="6"/>
      <c r="J277" s="6"/>
      <c r="K277" s="6"/>
      <c r="L277" s="6"/>
      <c r="M277" s="6"/>
      <c r="N277" s="6"/>
      <c r="O277" s="8"/>
      <c r="Z277" s="7"/>
      <c r="AA277" s="5" t="s">
        <v>602</v>
      </c>
      <c r="AB277" s="40" t="s">
        <v>916</v>
      </c>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row>
    <row r="278" spans="1:53" ht="12" customHeight="1" x14ac:dyDescent="0.25">
      <c r="A278" s="12">
        <v>1276</v>
      </c>
      <c r="B278" s="12" t="s">
        <v>135</v>
      </c>
      <c r="C278" s="41" t="str">
        <f t="shared" si="4"/>
        <v>Kongsgaard, Chardonnay, Napa Valley</v>
      </c>
      <c r="D278" s="35">
        <v>80</v>
      </c>
      <c r="E278" s="36">
        <v>110</v>
      </c>
      <c r="F278" s="6"/>
      <c r="G278" s="6"/>
      <c r="H278" s="6"/>
      <c r="J278" s="6"/>
      <c r="K278" s="6"/>
      <c r="L278" s="6"/>
      <c r="M278" s="6"/>
      <c r="N278" s="6"/>
      <c r="O278" s="6"/>
      <c r="P278" s="6"/>
      <c r="Q278" s="6"/>
      <c r="R278" s="6"/>
      <c r="S278" s="6"/>
      <c r="T278" s="6"/>
      <c r="U278" s="6"/>
      <c r="V278" s="6"/>
      <c r="W278" s="6"/>
      <c r="X278" s="6"/>
      <c r="Y278" s="6"/>
      <c r="AA278" s="5" t="s">
        <v>603</v>
      </c>
      <c r="AB278" s="40" t="s">
        <v>917</v>
      </c>
      <c r="AC278" s="9"/>
      <c r="AD278" s="9"/>
      <c r="AE278" s="7"/>
      <c r="AF278" s="9"/>
      <c r="AG278" s="9"/>
      <c r="AH278" s="9"/>
      <c r="AI278" s="9"/>
      <c r="AJ278" s="9"/>
      <c r="AK278" s="9"/>
      <c r="AL278" s="9"/>
      <c r="AM278" s="9"/>
      <c r="AN278" s="9"/>
      <c r="AO278" s="9"/>
      <c r="AP278" s="9"/>
      <c r="AQ278" s="9"/>
      <c r="AR278" s="9"/>
      <c r="AS278" s="9"/>
      <c r="AT278" s="9"/>
      <c r="AU278" s="9"/>
      <c r="AV278" s="9"/>
      <c r="AW278" s="9"/>
      <c r="AX278" s="9"/>
      <c r="AY278" s="9"/>
      <c r="AZ278" s="9"/>
      <c r="BA278" s="9"/>
    </row>
    <row r="279" spans="1:53" ht="12" customHeight="1" x14ac:dyDescent="0.25">
      <c r="A279" s="12">
        <v>1277</v>
      </c>
      <c r="B279" s="12" t="s">
        <v>155</v>
      </c>
      <c r="C279" s="41" t="str">
        <f t="shared" si="4"/>
        <v>Ridge, Monte Bello Chardonnay, Santa Cruz Mountains</v>
      </c>
      <c r="D279" s="35">
        <v>280</v>
      </c>
      <c r="E279" s="36">
        <v>380</v>
      </c>
      <c r="F279" s="6"/>
      <c r="G279" s="6"/>
      <c r="H279" s="6"/>
      <c r="J279" s="6"/>
      <c r="K279" s="6"/>
      <c r="L279" s="6"/>
      <c r="M279" s="6"/>
      <c r="N279" s="6"/>
      <c r="O279" s="6"/>
      <c r="P279" s="6"/>
      <c r="Q279" s="6"/>
      <c r="R279" s="6"/>
      <c r="S279" s="6"/>
      <c r="T279" s="6"/>
      <c r="U279" s="6"/>
      <c r="V279" s="6"/>
      <c r="W279" s="6"/>
      <c r="X279" s="6"/>
      <c r="Y279" s="6"/>
      <c r="AA279" s="5" t="s">
        <v>604</v>
      </c>
      <c r="AB279" s="40" t="s">
        <v>918</v>
      </c>
      <c r="AC279" s="39"/>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row>
    <row r="280" spans="1:53" ht="12" customHeight="1" x14ac:dyDescent="0.25">
      <c r="A280" s="12">
        <v>1278</v>
      </c>
      <c r="B280" s="12" t="s">
        <v>148</v>
      </c>
      <c r="C280" s="41" t="str">
        <f t="shared" si="4"/>
        <v>Joseph Phelps, Freestone Vineyards Chardonnay, Sonoma Coast</v>
      </c>
      <c r="D280" s="35">
        <v>120</v>
      </c>
      <c r="E280" s="36">
        <v>180</v>
      </c>
      <c r="F280" s="6"/>
      <c r="G280" s="6"/>
      <c r="H280" s="6"/>
      <c r="J280" s="6"/>
      <c r="K280" s="6"/>
      <c r="L280" s="6"/>
      <c r="M280" s="6"/>
      <c r="N280" s="6"/>
      <c r="O280" s="6"/>
      <c r="P280" s="6"/>
      <c r="Q280" s="6"/>
      <c r="R280" s="6"/>
      <c r="S280" s="6"/>
      <c r="T280" s="6"/>
      <c r="U280" s="6"/>
      <c r="V280" s="6"/>
      <c r="W280" s="6"/>
      <c r="X280" s="6"/>
      <c r="Y280" s="6"/>
      <c r="Z280" s="6"/>
      <c r="AA280" s="5" t="s">
        <v>605</v>
      </c>
      <c r="AB280" s="40" t="s">
        <v>919</v>
      </c>
      <c r="AC280" s="39"/>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row>
    <row r="281" spans="1:53" s="6" customFormat="1" ht="12" customHeight="1" x14ac:dyDescent="0.25">
      <c r="A281" s="12">
        <v>1279</v>
      </c>
      <c r="B281" s="12" t="s">
        <v>149</v>
      </c>
      <c r="C281" s="41" t="str">
        <f t="shared" si="4"/>
        <v>Shafer, Red Shoulder Ranch Chardonnay, Los Carneros</v>
      </c>
      <c r="D281" s="35">
        <v>120</v>
      </c>
      <c r="E281" s="36">
        <v>180</v>
      </c>
      <c r="F281" s="7"/>
      <c r="G281" s="7"/>
      <c r="H281" s="7"/>
      <c r="I281" s="7"/>
      <c r="J281" s="7"/>
      <c r="K281" s="7"/>
      <c r="L281" s="7"/>
      <c r="M281" s="7"/>
      <c r="N281" s="7"/>
      <c r="AA281" s="5" t="s">
        <v>606</v>
      </c>
      <c r="AB281" s="40" t="s">
        <v>920</v>
      </c>
      <c r="AC281" s="39"/>
      <c r="AD281" s="7"/>
      <c r="AF281" s="7"/>
      <c r="AG281" s="7"/>
      <c r="AH281" s="7"/>
      <c r="AI281" s="7"/>
      <c r="AJ281" s="7"/>
      <c r="AK281" s="7"/>
      <c r="AL281" s="7"/>
      <c r="AM281" s="7"/>
      <c r="AN281" s="7"/>
      <c r="AO281" s="7"/>
      <c r="AP281" s="7"/>
      <c r="AQ281" s="7"/>
      <c r="AR281" s="7"/>
      <c r="AS281" s="7"/>
      <c r="AT281" s="7"/>
      <c r="AU281" s="7"/>
      <c r="AV281" s="7"/>
      <c r="AW281" s="7"/>
      <c r="AX281" s="7"/>
      <c r="AY281" s="7"/>
      <c r="AZ281" s="7"/>
      <c r="BA281" s="7"/>
    </row>
    <row r="282" spans="1:53" s="6" customFormat="1" ht="12" customHeight="1" x14ac:dyDescent="0.25">
      <c r="A282" s="12">
        <v>1280</v>
      </c>
      <c r="B282" s="12" t="s">
        <v>145</v>
      </c>
      <c r="C282" s="41" t="str">
        <f t="shared" si="4"/>
        <v>Craggy Range, Block 14 Syrah</v>
      </c>
      <c r="D282" s="35">
        <v>100</v>
      </c>
      <c r="E282" s="36">
        <v>150</v>
      </c>
      <c r="O282" s="7"/>
      <c r="P282" s="7"/>
      <c r="Q282" s="9"/>
      <c r="R282" s="9"/>
      <c r="S282" s="9"/>
      <c r="T282" s="9"/>
      <c r="U282" s="9"/>
      <c r="V282" s="9"/>
      <c r="W282" s="9"/>
      <c r="X282" s="9"/>
      <c r="Y282" s="9"/>
      <c r="AA282" s="5" t="s">
        <v>607</v>
      </c>
      <c r="AB282" s="40" t="s">
        <v>921</v>
      </c>
    </row>
    <row r="283" spans="1:53" s="6" customFormat="1" ht="12" customHeight="1" x14ac:dyDescent="0.25">
      <c r="A283" s="12">
        <v>1281</v>
      </c>
      <c r="B283" s="12" t="s">
        <v>145</v>
      </c>
      <c r="C283" s="41" t="str">
        <f t="shared" si="4"/>
        <v>Craggy Range, Le Sol, Gimblett Gravels</v>
      </c>
      <c r="D283" s="35">
        <v>300</v>
      </c>
      <c r="E283" s="36">
        <v>400</v>
      </c>
      <c r="F283" s="7"/>
      <c r="G283" s="7"/>
      <c r="H283" s="7"/>
      <c r="I283" s="7"/>
      <c r="J283" s="7"/>
      <c r="K283" s="7"/>
      <c r="L283" s="7"/>
      <c r="M283" s="7"/>
      <c r="N283" s="7"/>
      <c r="AA283" s="5" t="s">
        <v>608</v>
      </c>
      <c r="AB283" s="40" t="s">
        <v>922</v>
      </c>
      <c r="AE283" s="8"/>
    </row>
    <row r="284" spans="1:53" s="6" customFormat="1" ht="12" customHeight="1" x14ac:dyDescent="0.25">
      <c r="A284" s="12">
        <v>1282</v>
      </c>
      <c r="B284" s="12" t="s">
        <v>145</v>
      </c>
      <c r="C284" s="41" t="str">
        <f t="shared" si="4"/>
        <v>Craggy Range, Sophia, Gimblett Gravels</v>
      </c>
      <c r="D284" s="35">
        <v>280</v>
      </c>
      <c r="E284" s="36">
        <v>380</v>
      </c>
      <c r="O284" s="7"/>
      <c r="P284" s="7"/>
      <c r="Q284" s="7"/>
      <c r="R284" s="7"/>
      <c r="S284" s="7"/>
      <c r="T284" s="7"/>
      <c r="U284" s="7"/>
      <c r="V284" s="7"/>
      <c r="W284" s="7"/>
      <c r="X284" s="7"/>
      <c r="Y284" s="7"/>
      <c r="Z284" s="7"/>
      <c r="AA284" s="5" t="s">
        <v>609</v>
      </c>
      <c r="AB284" s="40" t="s">
        <v>923</v>
      </c>
      <c r="AC284" s="17"/>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row>
    <row r="285" spans="1:53" ht="12" customHeight="1" x14ac:dyDescent="0.25">
      <c r="A285" s="12">
        <v>1283</v>
      </c>
      <c r="B285" s="12" t="s">
        <v>145</v>
      </c>
      <c r="C285" s="41" t="str">
        <f t="shared" si="4"/>
        <v>Dog Point Vineyard, Pinot Noir, Marlborough</v>
      </c>
      <c r="D285" s="35">
        <v>180</v>
      </c>
      <c r="E285" s="36">
        <v>240</v>
      </c>
      <c r="F285" s="6"/>
      <c r="G285" s="6"/>
      <c r="H285" s="6"/>
      <c r="J285" s="6"/>
      <c r="K285" s="6"/>
      <c r="L285" s="6"/>
      <c r="M285" s="6"/>
      <c r="N285" s="6"/>
      <c r="O285" s="6"/>
      <c r="P285" s="6"/>
      <c r="Q285" s="6"/>
      <c r="R285" s="6"/>
      <c r="S285" s="6"/>
      <c r="T285" s="6"/>
      <c r="U285" s="6"/>
      <c r="V285" s="6"/>
      <c r="W285" s="6"/>
      <c r="X285" s="6"/>
      <c r="Y285" s="6"/>
      <c r="Z285" s="6"/>
      <c r="AA285" s="5" t="s">
        <v>610</v>
      </c>
      <c r="AB285" s="40" t="s">
        <v>924</v>
      </c>
      <c r="AC285" s="17"/>
    </row>
    <row r="286" spans="1:53" s="6" customFormat="1" ht="12" customHeight="1" x14ac:dyDescent="0.25">
      <c r="A286" s="12">
        <v>1284</v>
      </c>
      <c r="B286" s="12" t="s">
        <v>145</v>
      </c>
      <c r="C286" s="41" t="str">
        <f t="shared" si="4"/>
        <v>Villa Maria, Pinot Noir Reserve, Marlborough</v>
      </c>
      <c r="D286" s="35">
        <v>60</v>
      </c>
      <c r="E286" s="36">
        <v>100</v>
      </c>
      <c r="Z286" s="7"/>
      <c r="AA286" s="5" t="s">
        <v>611</v>
      </c>
      <c r="AB286" s="40" t="s">
        <v>925</v>
      </c>
      <c r="AC286" s="17"/>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row>
    <row r="287" spans="1:53" ht="12" customHeight="1" x14ac:dyDescent="0.25">
      <c r="A287" s="12">
        <v>1285</v>
      </c>
      <c r="B287" s="12" t="s">
        <v>156</v>
      </c>
      <c r="C287" s="41" t="str">
        <f t="shared" si="4"/>
        <v>Craggy Range, Te Muna Road Vineyard Pinot Noir, Martinborough</v>
      </c>
      <c r="D287" s="35">
        <v>120</v>
      </c>
      <c r="E287" s="36">
        <v>160</v>
      </c>
      <c r="F287" s="6"/>
      <c r="G287" s="6"/>
      <c r="H287" s="6"/>
      <c r="J287" s="6"/>
      <c r="K287" s="6"/>
      <c r="L287" s="6"/>
      <c r="M287" s="6"/>
      <c r="N287" s="6"/>
      <c r="O287" s="6"/>
      <c r="P287" s="6"/>
      <c r="Q287" s="6"/>
      <c r="R287" s="6"/>
      <c r="S287" s="6"/>
      <c r="T287" s="6"/>
      <c r="U287" s="6"/>
      <c r="V287" s="6"/>
      <c r="W287" s="6"/>
      <c r="X287" s="6"/>
      <c r="Y287" s="6"/>
      <c r="Z287" s="6"/>
      <c r="AA287" s="5" t="s">
        <v>612</v>
      </c>
      <c r="AB287" s="40" t="s">
        <v>926</v>
      </c>
      <c r="AC287" s="17"/>
    </row>
    <row r="288" spans="1:53" s="6" customFormat="1" ht="12" customHeight="1" x14ac:dyDescent="0.25">
      <c r="A288" s="12">
        <v>1286</v>
      </c>
      <c r="B288" s="12" t="s">
        <v>156</v>
      </c>
      <c r="C288" s="41" t="str">
        <f t="shared" si="4"/>
        <v>Felton Road, Bannockburn Pinot Noir, Central Otago</v>
      </c>
      <c r="D288" s="35">
        <v>200</v>
      </c>
      <c r="E288" s="36">
        <v>300</v>
      </c>
      <c r="AA288" s="5" t="s">
        <v>613</v>
      </c>
      <c r="AB288" s="40" t="s">
        <v>927</v>
      </c>
      <c r="AC288" s="17"/>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row>
    <row r="289" spans="1:53" s="6" customFormat="1" ht="12" customHeight="1" x14ac:dyDescent="0.25">
      <c r="A289" s="12">
        <v>1287</v>
      </c>
      <c r="B289" s="12" t="s">
        <v>146</v>
      </c>
      <c r="C289" s="41" t="str">
        <f t="shared" si="4"/>
        <v>Ata Rangi, Pinot Noir, Martinborough - In Bond</v>
      </c>
      <c r="D289" s="35">
        <v>180</v>
      </c>
      <c r="E289" s="36">
        <v>260</v>
      </c>
      <c r="AA289" s="5" t="s">
        <v>120</v>
      </c>
      <c r="AB289" s="40" t="s">
        <v>928</v>
      </c>
      <c r="AC289" s="17"/>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row>
    <row r="290" spans="1:53" s="6" customFormat="1" ht="12" customHeight="1" x14ac:dyDescent="0.25">
      <c r="A290" s="12">
        <v>1288</v>
      </c>
      <c r="B290" s="12" t="s">
        <v>152</v>
      </c>
      <c r="C290" s="41" t="str">
        <f t="shared" si="4"/>
        <v>Akitu, A1 Pinot Noir, Central Otago</v>
      </c>
      <c r="D290" s="35">
        <v>150</v>
      </c>
      <c r="E290" s="36">
        <v>220</v>
      </c>
      <c r="AA290" s="5" t="s">
        <v>614</v>
      </c>
      <c r="AB290" s="40" t="s">
        <v>929</v>
      </c>
      <c r="AC290" s="17"/>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row>
    <row r="291" spans="1:53" s="6" customFormat="1" ht="12" customHeight="1" x14ac:dyDescent="0.25">
      <c r="A291" s="12">
        <v>1289</v>
      </c>
      <c r="B291" s="12" t="s">
        <v>138</v>
      </c>
      <c r="C291" s="41" t="str">
        <f t="shared" si="4"/>
        <v>Akitu, A1 Pinot Noir, Central Otago</v>
      </c>
      <c r="D291" s="35">
        <v>260</v>
      </c>
      <c r="E291" s="36">
        <v>340</v>
      </c>
      <c r="F291" s="7"/>
      <c r="G291" s="7"/>
      <c r="H291" s="7"/>
      <c r="I291" s="7"/>
      <c r="J291" s="7"/>
      <c r="K291" s="7"/>
      <c r="L291" s="7"/>
      <c r="M291" s="7"/>
      <c r="N291" s="7"/>
      <c r="AA291" s="5" t="s">
        <v>614</v>
      </c>
      <c r="AB291" s="40" t="s">
        <v>930</v>
      </c>
      <c r="AC291" s="17"/>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row>
    <row r="292" spans="1:53" s="6" customFormat="1" ht="12" customHeight="1" x14ac:dyDescent="0.25">
      <c r="A292" s="12">
        <v>1290</v>
      </c>
      <c r="B292" s="12" t="s">
        <v>154</v>
      </c>
      <c r="C292" s="41" t="str">
        <f t="shared" si="4"/>
        <v>Wild Irishman, Tuturi Pinot Noir, Central Otago</v>
      </c>
      <c r="D292" s="35">
        <v>180</v>
      </c>
      <c r="E292" s="36">
        <v>260</v>
      </c>
      <c r="F292" s="8"/>
      <c r="G292" s="8"/>
      <c r="H292" s="8"/>
      <c r="I292" s="8"/>
      <c r="J292" s="8"/>
      <c r="K292" s="8"/>
      <c r="L292" s="8"/>
      <c r="M292" s="8"/>
      <c r="N292" s="8"/>
      <c r="O292" s="7"/>
      <c r="P292" s="7"/>
      <c r="Q292" s="9"/>
      <c r="R292" s="9"/>
      <c r="S292" s="9"/>
      <c r="T292" s="9"/>
      <c r="U292" s="9"/>
      <c r="V292" s="9"/>
      <c r="W292" s="9"/>
      <c r="X292" s="9"/>
      <c r="Y292" s="9"/>
      <c r="AA292" s="5" t="s">
        <v>615</v>
      </c>
      <c r="AB292" s="40" t="s">
        <v>931</v>
      </c>
      <c r="AC292" s="17"/>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row>
    <row r="293" spans="1:53" s="6" customFormat="1" ht="12" customHeight="1" x14ac:dyDescent="0.25">
      <c r="A293" s="12">
        <v>1291</v>
      </c>
      <c r="B293" s="12" t="s">
        <v>25</v>
      </c>
      <c r="C293" s="41" t="str">
        <f t="shared" si="4"/>
        <v>Mixed Lot of Pinot Noir from Central Otago</v>
      </c>
      <c r="D293" s="35">
        <v>120</v>
      </c>
      <c r="E293" s="36">
        <v>180</v>
      </c>
      <c r="F293" s="7"/>
      <c r="G293" s="7"/>
      <c r="H293" s="7"/>
      <c r="I293" s="7"/>
      <c r="J293" s="7"/>
      <c r="K293" s="7"/>
      <c r="L293" s="7"/>
      <c r="M293" s="7"/>
      <c r="N293" s="7"/>
      <c r="O293" s="8"/>
      <c r="P293" s="8"/>
      <c r="AA293" s="5" t="s">
        <v>616</v>
      </c>
      <c r="AB293" s="40" t="s">
        <v>932</v>
      </c>
      <c r="AC293" s="17"/>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row>
    <row r="294" spans="1:53" s="6" customFormat="1" ht="12" customHeight="1" x14ac:dyDescent="0.25">
      <c r="A294" s="12">
        <v>1292</v>
      </c>
      <c r="B294" s="12" t="s">
        <v>131</v>
      </c>
      <c r="C294" s="41" t="str">
        <f t="shared" si="4"/>
        <v>Kumeu River, Estate Chardonnay, Kumeu</v>
      </c>
      <c r="D294" s="35">
        <v>160</v>
      </c>
      <c r="E294" s="36">
        <v>220</v>
      </c>
      <c r="F294" s="9"/>
      <c r="G294" s="9"/>
      <c r="H294" s="9"/>
      <c r="I294" s="9"/>
      <c r="J294" s="9"/>
      <c r="K294" s="9"/>
      <c r="L294" s="9"/>
      <c r="M294" s="9"/>
      <c r="N294" s="9"/>
      <c r="O294" s="7"/>
      <c r="P294" s="7"/>
      <c r="Q294" s="7"/>
      <c r="R294" s="7"/>
      <c r="S294" s="7"/>
      <c r="T294" s="7"/>
      <c r="U294" s="7"/>
      <c r="V294" s="7"/>
      <c r="W294" s="7"/>
      <c r="X294" s="7"/>
      <c r="Y294" s="7"/>
      <c r="Z294" s="7"/>
      <c r="AA294" s="5" t="s">
        <v>617</v>
      </c>
      <c r="AB294" s="40" t="s">
        <v>933</v>
      </c>
      <c r="AC294" s="17"/>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row>
    <row r="295" spans="1:53" s="7" customFormat="1" ht="12" customHeight="1" x14ac:dyDescent="0.25">
      <c r="A295" s="12">
        <v>1293</v>
      </c>
      <c r="B295" s="12" t="s">
        <v>25</v>
      </c>
      <c r="C295" s="41" t="str">
        <f t="shared" si="4"/>
        <v>2008/2009 Kumeu River, Mates Vineyard Chardonnay, Kumeu</v>
      </c>
      <c r="D295" s="35">
        <v>300</v>
      </c>
      <c r="E295" s="36">
        <v>400</v>
      </c>
      <c r="F295" s="9"/>
      <c r="G295" s="9"/>
      <c r="H295" s="9"/>
      <c r="I295" s="9"/>
      <c r="J295" s="9"/>
      <c r="K295" s="9"/>
      <c r="L295" s="9"/>
      <c r="M295" s="9"/>
      <c r="N295" s="9"/>
      <c r="O295" s="9"/>
      <c r="P295" s="9"/>
      <c r="Q295" s="9"/>
      <c r="R295" s="9"/>
      <c r="S295" s="9"/>
      <c r="T295" s="9"/>
      <c r="U295" s="9"/>
      <c r="V295" s="9"/>
      <c r="W295" s="9"/>
      <c r="X295" s="9"/>
      <c r="Y295" s="9"/>
      <c r="Z295" s="8"/>
      <c r="AA295" s="5" t="s">
        <v>618</v>
      </c>
      <c r="AB295" s="40" t="s">
        <v>934</v>
      </c>
      <c r="AC295" s="17"/>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row>
    <row r="296" spans="1:53" s="7" customFormat="1" ht="12" customHeight="1" x14ac:dyDescent="0.25">
      <c r="A296" s="12">
        <v>1294</v>
      </c>
      <c r="B296" s="12" t="s">
        <v>25</v>
      </c>
      <c r="C296" s="41" t="str">
        <f t="shared" si="4"/>
        <v>2009/2012 Kumeu River, Hunting Hill Chardonnay, Kumeu</v>
      </c>
      <c r="D296" s="35">
        <v>120</v>
      </c>
      <c r="E296" s="36">
        <v>180</v>
      </c>
      <c r="F296" s="9"/>
      <c r="G296" s="9"/>
      <c r="H296" s="9"/>
      <c r="I296" s="9"/>
      <c r="J296" s="9"/>
      <c r="K296" s="9"/>
      <c r="L296" s="9"/>
      <c r="M296" s="9"/>
      <c r="N296" s="9"/>
      <c r="O296" s="9"/>
      <c r="P296" s="9"/>
      <c r="Q296" s="9"/>
      <c r="R296" s="9"/>
      <c r="S296" s="9"/>
      <c r="T296" s="9"/>
      <c r="U296" s="9"/>
      <c r="V296" s="9"/>
      <c r="W296" s="9"/>
      <c r="X296" s="9"/>
      <c r="Y296" s="9"/>
      <c r="AA296" s="5" t="s">
        <v>619</v>
      </c>
      <c r="AB296" s="40" t="s">
        <v>935</v>
      </c>
      <c r="AC296" s="17"/>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row>
    <row r="297" spans="1:53" s="7" customFormat="1" ht="12" customHeight="1" x14ac:dyDescent="0.25">
      <c r="A297" s="12">
        <v>1295</v>
      </c>
      <c r="B297" s="12" t="s">
        <v>131</v>
      </c>
      <c r="C297" s="41" t="str">
        <f t="shared" si="4"/>
        <v>Alvi's Drift, Albertus Viljoen Limited Release Chardonnay, Worcester - In Bond</v>
      </c>
      <c r="D297" s="35">
        <v>90</v>
      </c>
      <c r="E297" s="36">
        <v>120</v>
      </c>
      <c r="F297" s="9"/>
      <c r="G297" s="9"/>
      <c r="H297" s="9"/>
      <c r="I297" s="9"/>
      <c r="J297" s="9"/>
      <c r="K297" s="9"/>
      <c r="L297" s="9"/>
      <c r="M297" s="9"/>
      <c r="N297" s="9"/>
      <c r="O297" s="9"/>
      <c r="P297" s="9"/>
      <c r="Q297" s="9"/>
      <c r="R297" s="9"/>
      <c r="S297" s="9"/>
      <c r="T297" s="9"/>
      <c r="U297" s="9"/>
      <c r="V297" s="9"/>
      <c r="W297" s="9"/>
      <c r="X297" s="9"/>
      <c r="Y297" s="9"/>
      <c r="Z297" s="9"/>
      <c r="AA297" s="5" t="s">
        <v>620</v>
      </c>
      <c r="AB297" s="40" t="s">
        <v>936</v>
      </c>
      <c r="AC297" s="17"/>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row>
    <row r="298" spans="1:53" s="9" customFormat="1" ht="12" customHeight="1" x14ac:dyDescent="0.25">
      <c r="A298" s="12">
        <v>1296</v>
      </c>
      <c r="B298" s="12" t="s">
        <v>131</v>
      </c>
      <c r="C298" s="41" t="str">
        <f t="shared" si="4"/>
        <v>Alvi's Drift, Albertus Viljoen Limited Release Chardonnay, Worcester - In Bond</v>
      </c>
      <c r="D298" s="35">
        <v>90</v>
      </c>
      <c r="E298" s="36">
        <v>120</v>
      </c>
      <c r="F298" s="6"/>
      <c r="G298" s="6"/>
      <c r="H298" s="6"/>
      <c r="I298" s="6"/>
      <c r="J298" s="6"/>
      <c r="K298" s="6"/>
      <c r="L298" s="6"/>
      <c r="M298" s="6"/>
      <c r="N298" s="6"/>
      <c r="AA298" s="5" t="s">
        <v>620</v>
      </c>
      <c r="AB298" s="40" t="s">
        <v>937</v>
      </c>
      <c r="AC298" s="17"/>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row>
    <row r="299" spans="1:53" s="9" customFormat="1" ht="12" customHeight="1" x14ac:dyDescent="0.25">
      <c r="A299" s="12">
        <v>1297</v>
      </c>
      <c r="B299" s="12" t="s">
        <v>147</v>
      </c>
      <c r="C299" s="41" t="str">
        <f t="shared" si="4"/>
        <v>The Wine Society, The Society's Exhibition, Merlot, Chile</v>
      </c>
      <c r="D299" s="35">
        <v>80</v>
      </c>
      <c r="E299" s="36">
        <v>120</v>
      </c>
      <c r="O299" s="6"/>
      <c r="P299" s="6"/>
      <c r="Q299" s="6"/>
      <c r="R299" s="6"/>
      <c r="S299" s="6"/>
      <c r="T299" s="6"/>
      <c r="U299" s="6"/>
      <c r="V299" s="6"/>
      <c r="W299" s="6"/>
      <c r="X299" s="6"/>
      <c r="Y299" s="6"/>
      <c r="AA299" s="5" t="s">
        <v>621</v>
      </c>
      <c r="AB299" s="40" t="s">
        <v>938</v>
      </c>
      <c r="AC299" s="17"/>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row>
    <row r="300" spans="1:53" s="9" customFormat="1" ht="12" customHeight="1" x14ac:dyDescent="0.25">
      <c r="A300" s="12">
        <v>1298</v>
      </c>
      <c r="B300" s="12" t="s">
        <v>135</v>
      </c>
      <c r="C300" s="41" t="str">
        <f t="shared" si="4"/>
        <v>2004/ Concha Y Toro, Terrunyo Carmenere Block 27, Cachapoal Valley</v>
      </c>
      <c r="D300" s="35">
        <v>160</v>
      </c>
      <c r="E300" s="36">
        <v>220</v>
      </c>
      <c r="AA300" s="5" t="s">
        <v>622</v>
      </c>
      <c r="AB300" s="40" t="s">
        <v>939</v>
      </c>
      <c r="AC300" s="17"/>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row>
    <row r="301" spans="1:53" s="9" customFormat="1" ht="12" customHeight="1" x14ac:dyDescent="0.25">
      <c r="A301" s="12">
        <v>1299</v>
      </c>
      <c r="B301" s="12" t="s">
        <v>151</v>
      </c>
      <c r="C301" s="41" t="str">
        <f t="shared" si="4"/>
        <v>Cono Sur, Pinot Noir Ocio, Casablanca Valley</v>
      </c>
      <c r="D301" s="35">
        <v>80</v>
      </c>
      <c r="E301" s="36">
        <v>120</v>
      </c>
      <c r="Z301" s="6"/>
      <c r="AA301" s="5" t="s">
        <v>623</v>
      </c>
      <c r="AB301" s="40" t="s">
        <v>940</v>
      </c>
      <c r="AC301" s="17"/>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row>
    <row r="302" spans="1:53" s="6" customFormat="1" ht="12" customHeight="1" x14ac:dyDescent="0.25">
      <c r="A302" s="12">
        <v>1300</v>
      </c>
      <c r="B302" s="12" t="s">
        <v>151</v>
      </c>
      <c r="C302" s="41" t="str">
        <f t="shared" si="4"/>
        <v>Gouguenheim, Flores del Valle Blue Melosa, Mendoza</v>
      </c>
      <c r="D302" s="35">
        <v>60</v>
      </c>
      <c r="E302" s="36">
        <v>90</v>
      </c>
      <c r="F302" s="9"/>
      <c r="G302" s="9"/>
      <c r="H302" s="9"/>
      <c r="I302" s="9"/>
      <c r="J302" s="9"/>
      <c r="K302" s="9"/>
      <c r="L302" s="9"/>
      <c r="M302" s="9"/>
      <c r="N302" s="9"/>
      <c r="O302" s="9"/>
      <c r="P302" s="9"/>
      <c r="Q302" s="9"/>
      <c r="R302" s="9"/>
      <c r="S302" s="9"/>
      <c r="T302" s="9"/>
      <c r="U302" s="9"/>
      <c r="V302" s="9"/>
      <c r="W302" s="9"/>
      <c r="X302" s="9"/>
      <c r="Y302" s="9"/>
      <c r="Z302" s="9"/>
      <c r="AA302" s="5" t="s">
        <v>624</v>
      </c>
      <c r="AB302" s="40" t="s">
        <v>941</v>
      </c>
      <c r="AC302" s="17"/>
      <c r="AD302" s="8"/>
      <c r="AE302" s="8"/>
      <c r="AF302" s="8"/>
      <c r="AG302" s="8"/>
      <c r="AH302" s="8"/>
      <c r="AI302" s="8"/>
      <c r="AJ302" s="5"/>
      <c r="AK302"/>
      <c r="AL302" s="8"/>
      <c r="AM302" s="8"/>
      <c r="AN302" s="8"/>
      <c r="AO302" s="8"/>
      <c r="AP302" s="8"/>
      <c r="AQ302" s="8"/>
      <c r="AR302" s="8"/>
      <c r="AS302" s="8"/>
      <c r="AT302" s="8"/>
      <c r="AU302" s="8"/>
      <c r="AV302" s="8"/>
      <c r="AW302" s="8"/>
      <c r="AX302" s="8"/>
      <c r="AY302" s="8"/>
      <c r="AZ302" s="8"/>
      <c r="BA302" s="8"/>
    </row>
    <row r="303" spans="1:53" s="9" customFormat="1" ht="12" customHeight="1" x14ac:dyDescent="0.25">
      <c r="A303" s="12">
        <v>1301</v>
      </c>
      <c r="B303" s="12" t="s">
        <v>152</v>
      </c>
      <c r="C303" s="41" t="str">
        <f t="shared" si="4"/>
        <v>Familia Zuccardi, Paraje Altamira Finca Piedra Infinita, Uco Valley</v>
      </c>
      <c r="D303" s="35">
        <v>100</v>
      </c>
      <c r="E303" s="36">
        <v>150</v>
      </c>
      <c r="AA303" s="5" t="s">
        <v>117</v>
      </c>
      <c r="AB303" s="40" t="s">
        <v>942</v>
      </c>
      <c r="AC303" s="17"/>
      <c r="AD303" s="8"/>
      <c r="AE303" s="8"/>
      <c r="AF303" s="8"/>
      <c r="AG303" s="8"/>
      <c r="AH303" s="8"/>
      <c r="AI303" s="8"/>
      <c r="AJ303" s="5"/>
      <c r="AK303"/>
      <c r="AL303" s="8"/>
      <c r="AM303" s="8"/>
      <c r="AN303" s="8"/>
      <c r="AO303" s="8"/>
      <c r="AP303" s="8"/>
      <c r="AQ303" s="8"/>
      <c r="AR303" s="8"/>
      <c r="AS303" s="8"/>
      <c r="AT303" s="8"/>
      <c r="AU303" s="8"/>
      <c r="AV303" s="8"/>
      <c r="AW303" s="8"/>
      <c r="AX303" s="8"/>
      <c r="AY303" s="8"/>
      <c r="AZ303" s="8"/>
      <c r="BA303" s="8"/>
    </row>
    <row r="304" spans="1:53" s="9" customFormat="1" ht="12" customHeight="1" x14ac:dyDescent="0.25">
      <c r="A304" s="12">
        <v>1302</v>
      </c>
      <c r="B304" s="12" t="s">
        <v>159</v>
      </c>
      <c r="C304" s="41" t="str">
        <f t="shared" si="4"/>
        <v>Von Schubert, Maximin Grunhauser Abtsberg Riesling BA, Mosel (Halves) - In Bond</v>
      </c>
      <c r="D304" s="35">
        <v>650</v>
      </c>
      <c r="E304" s="36">
        <v>850</v>
      </c>
      <c r="AA304" s="5" t="s">
        <v>625</v>
      </c>
      <c r="AB304" s="40" t="s">
        <v>943</v>
      </c>
      <c r="AC304" s="17"/>
      <c r="AD304" s="8"/>
      <c r="AE304" s="8"/>
      <c r="AF304" s="8"/>
      <c r="AG304" s="8"/>
      <c r="AH304" s="8"/>
      <c r="AI304" s="8"/>
      <c r="AJ304" s="5"/>
      <c r="AK304"/>
      <c r="AL304" s="8"/>
      <c r="AM304" s="8"/>
      <c r="AN304" s="8"/>
      <c r="AO304" s="8"/>
      <c r="AP304" s="8"/>
      <c r="AQ304" s="8"/>
      <c r="AR304" s="8"/>
      <c r="AS304" s="8"/>
      <c r="AT304" s="8"/>
      <c r="AU304" s="8"/>
      <c r="AV304" s="8"/>
      <c r="AW304" s="8"/>
      <c r="AX304" s="8"/>
      <c r="AY304" s="8"/>
      <c r="AZ304" s="8"/>
      <c r="BA304" s="8"/>
    </row>
    <row r="305" spans="1:53" s="9" customFormat="1" ht="12" customHeight="1" x14ac:dyDescent="0.25">
      <c r="A305" s="12">
        <v>1303</v>
      </c>
      <c r="B305" s="12" t="s">
        <v>146</v>
      </c>
      <c r="C305" s="41" t="str">
        <f t="shared" si="4"/>
        <v>Von Schubert, Maximin Grunhauser Bruderberg Riesling QBA, Mosel - In Bond</v>
      </c>
      <c r="D305" s="35">
        <v>150</v>
      </c>
      <c r="E305" s="36">
        <v>200</v>
      </c>
      <c r="AA305" s="5" t="s">
        <v>626</v>
      </c>
      <c r="AB305" s="40" t="s">
        <v>944</v>
      </c>
      <c r="AC305" s="17"/>
      <c r="AD305" s="8"/>
      <c r="AE305" s="8"/>
      <c r="AF305" s="8"/>
      <c r="AG305" s="8"/>
      <c r="AH305" s="8"/>
      <c r="AI305" s="8"/>
      <c r="AJ305" s="5"/>
      <c r="AK305"/>
      <c r="AL305" s="8"/>
      <c r="AM305" s="8"/>
      <c r="AN305" s="8"/>
      <c r="AO305" s="8"/>
      <c r="AP305" s="8"/>
      <c r="AQ305" s="8"/>
      <c r="AR305" s="8"/>
      <c r="AS305" s="8"/>
      <c r="AT305" s="8"/>
      <c r="AU305" s="8"/>
      <c r="AV305" s="8"/>
      <c r="AW305" s="8"/>
      <c r="AX305" s="8"/>
      <c r="AY305" s="8"/>
      <c r="AZ305" s="8"/>
      <c r="BA305" s="8"/>
    </row>
    <row r="306" spans="1:53" s="9" customFormat="1" ht="12" customHeight="1" x14ac:dyDescent="0.25">
      <c r="A306" s="12">
        <v>1304</v>
      </c>
      <c r="B306" s="12" t="s">
        <v>151</v>
      </c>
      <c r="C306" s="41" t="str">
        <f t="shared" si="4"/>
        <v>Weingut Vollenweider, Schimbock Riesling, Mosel - In Bond</v>
      </c>
      <c r="D306" s="35">
        <v>130</v>
      </c>
      <c r="E306" s="36">
        <v>180</v>
      </c>
      <c r="AA306" s="5" t="s">
        <v>627</v>
      </c>
      <c r="AB306" s="40" t="s">
        <v>945</v>
      </c>
      <c r="AC306" s="17"/>
      <c r="AD306" s="8"/>
      <c r="AE306" s="8"/>
      <c r="AF306" s="8"/>
      <c r="AG306" s="8"/>
      <c r="AH306" s="8"/>
      <c r="AI306" s="8"/>
      <c r="AJ306" s="5"/>
      <c r="AK306"/>
      <c r="AL306" s="8"/>
      <c r="AM306" s="8"/>
      <c r="AN306" s="8"/>
      <c r="AO306" s="8"/>
      <c r="AP306" s="8"/>
      <c r="AQ306" s="8"/>
      <c r="AR306" s="8"/>
      <c r="AS306" s="8"/>
      <c r="AT306" s="8"/>
      <c r="AU306" s="8"/>
      <c r="AV306" s="8"/>
      <c r="AW306" s="8"/>
      <c r="AX306" s="8"/>
      <c r="AY306" s="8"/>
      <c r="AZ306" s="8"/>
      <c r="BA306" s="8"/>
    </row>
    <row r="307" spans="1:53" s="9" customFormat="1" ht="12" customHeight="1" x14ac:dyDescent="0.25">
      <c r="A307" s="12">
        <v>1305</v>
      </c>
      <c r="B307" s="12" t="s">
        <v>137</v>
      </c>
      <c r="C307" s="41" t="str">
        <f t="shared" si="4"/>
        <v>Weingut Vollenweider, Schimbock Riesling, Mosel - In Bond</v>
      </c>
      <c r="D307" s="35">
        <v>130</v>
      </c>
      <c r="E307" s="36">
        <v>180</v>
      </c>
      <c r="AA307" s="5" t="s">
        <v>627</v>
      </c>
      <c r="AB307" s="40" t="s">
        <v>946</v>
      </c>
      <c r="AC307" s="17"/>
      <c r="AD307" s="8"/>
      <c r="AE307" s="8"/>
      <c r="AF307" s="8"/>
      <c r="AG307" s="8"/>
      <c r="AH307" s="8"/>
      <c r="AI307" s="8"/>
      <c r="AJ307" s="5"/>
      <c r="AK307"/>
      <c r="AL307" s="8"/>
      <c r="AM307" s="8"/>
      <c r="AN307" s="8"/>
      <c r="AO307" s="8"/>
      <c r="AP307" s="8"/>
      <c r="AQ307" s="8"/>
      <c r="AR307" s="8"/>
      <c r="AS307" s="8"/>
      <c r="AT307" s="8"/>
      <c r="AU307" s="8"/>
      <c r="AV307" s="8"/>
      <c r="AW307" s="8"/>
      <c r="AX307" s="8"/>
      <c r="AY307" s="8"/>
      <c r="AZ307" s="8"/>
      <c r="BA307" s="8"/>
    </row>
    <row r="308" spans="1:53" s="9" customFormat="1" ht="12" customHeight="1" x14ac:dyDescent="0.25">
      <c r="A308" s="12">
        <v>1306</v>
      </c>
      <c r="B308" s="12" t="s">
        <v>152</v>
      </c>
      <c r="C308" s="41" t="str">
        <f t="shared" si="4"/>
        <v>von Hovel, Scharzhofberg Saar Riesling GG, Mosel - In Bond</v>
      </c>
      <c r="D308" s="35">
        <v>240</v>
      </c>
      <c r="E308" s="36">
        <v>360</v>
      </c>
      <c r="AA308" s="5" t="s">
        <v>628</v>
      </c>
      <c r="AB308" s="40" t="s">
        <v>947</v>
      </c>
      <c r="AC308" s="17"/>
      <c r="AD308" s="8"/>
      <c r="AE308" s="8"/>
      <c r="AF308" s="8"/>
      <c r="AG308" s="8"/>
      <c r="AH308" s="8"/>
      <c r="AI308" s="8"/>
      <c r="AJ308" s="5"/>
      <c r="AK308"/>
      <c r="AL308" s="8"/>
      <c r="AM308" s="8"/>
      <c r="AN308" s="8"/>
      <c r="AO308" s="8"/>
      <c r="AP308" s="8"/>
      <c r="AQ308" s="8"/>
      <c r="AR308" s="8"/>
      <c r="AS308" s="8"/>
      <c r="AT308" s="8"/>
      <c r="AU308" s="8"/>
      <c r="AV308" s="8"/>
      <c r="AW308" s="8"/>
      <c r="AX308" s="8"/>
      <c r="AY308" s="8"/>
      <c r="AZ308" s="8"/>
      <c r="BA308" s="8"/>
    </row>
    <row r="309" spans="1:53" s="9" customFormat="1" ht="12" customHeight="1" x14ac:dyDescent="0.25">
      <c r="A309" s="12">
        <v>1307</v>
      </c>
      <c r="B309" s="12" t="s">
        <v>152</v>
      </c>
      <c r="C309" s="41" t="str">
        <f t="shared" si="4"/>
        <v>von Hovel, Scharzhofberg Saar Riesling GG, Mosel - In Bond</v>
      </c>
      <c r="D309" s="35">
        <v>240</v>
      </c>
      <c r="E309" s="36">
        <v>360</v>
      </c>
      <c r="F309" s="8"/>
      <c r="G309" s="8"/>
      <c r="H309" s="8"/>
      <c r="I309" s="8"/>
      <c r="J309" s="8"/>
      <c r="K309" s="8"/>
      <c r="L309" s="8"/>
      <c r="M309" s="8"/>
      <c r="N309" s="8"/>
      <c r="AA309" s="5" t="s">
        <v>628</v>
      </c>
      <c r="AB309" s="40" t="s">
        <v>948</v>
      </c>
      <c r="AC309" s="17"/>
      <c r="AD309" s="8"/>
      <c r="AE309" s="8"/>
      <c r="AF309" s="8"/>
      <c r="AG309" s="8"/>
      <c r="AH309" s="8"/>
      <c r="AI309" s="8"/>
      <c r="AJ309" s="5"/>
      <c r="AK309"/>
      <c r="AL309" s="8"/>
      <c r="AM309" s="8"/>
      <c r="AN309" s="8"/>
      <c r="AO309" s="8"/>
      <c r="AP309" s="8"/>
      <c r="AQ309" s="8"/>
      <c r="AR309" s="8"/>
      <c r="AS309" s="8"/>
      <c r="AT309" s="8"/>
      <c r="AU309" s="8"/>
      <c r="AV309" s="8"/>
      <c r="AW309" s="8"/>
      <c r="AX309" s="8"/>
      <c r="AY309" s="8"/>
      <c r="AZ309" s="8"/>
      <c r="BA309" s="8"/>
    </row>
    <row r="310" spans="1:53" s="9" customFormat="1" ht="12" customHeight="1" x14ac:dyDescent="0.25">
      <c r="A310" s="12">
        <v>1308</v>
      </c>
      <c r="B310" s="12" t="s">
        <v>148</v>
      </c>
      <c r="C310" s="41" t="str">
        <f t="shared" si="4"/>
        <v>von Hovel, Hutte Riesling GG, Mosel - In Bond</v>
      </c>
      <c r="D310" s="35">
        <v>140</v>
      </c>
      <c r="E310" s="36">
        <v>240</v>
      </c>
      <c r="O310" s="8"/>
      <c r="P310" s="8"/>
      <c r="Q310" s="6"/>
      <c r="R310" s="6"/>
      <c r="S310" s="6"/>
      <c r="T310" s="6"/>
      <c r="U310" s="6"/>
      <c r="V310" s="6"/>
      <c r="W310" s="6"/>
      <c r="X310" s="6"/>
      <c r="Y310" s="6"/>
      <c r="AA310" s="5" t="s">
        <v>629</v>
      </c>
      <c r="AB310" s="40" t="s">
        <v>949</v>
      </c>
      <c r="AC310" s="17"/>
      <c r="AD310" s="8"/>
      <c r="AE310" s="8"/>
      <c r="AF310" s="8"/>
      <c r="AG310" s="8"/>
      <c r="AH310" s="8"/>
      <c r="AI310" s="8"/>
      <c r="AJ310" s="5"/>
      <c r="AK310"/>
      <c r="AL310" s="8"/>
      <c r="AM310" s="8"/>
      <c r="AN310" s="8"/>
      <c r="AO310" s="8"/>
      <c r="AP310" s="8"/>
      <c r="AQ310" s="8"/>
      <c r="AR310" s="8"/>
      <c r="AS310" s="8"/>
      <c r="AT310" s="8"/>
      <c r="AU310" s="8"/>
      <c r="AV310" s="8"/>
      <c r="AW310" s="8"/>
      <c r="AX310" s="8"/>
      <c r="AY310" s="8"/>
      <c r="AZ310" s="8"/>
      <c r="BA310" s="8"/>
    </row>
    <row r="311" spans="1:53" s="9" customFormat="1" ht="12" customHeight="1" x14ac:dyDescent="0.25">
      <c r="A311" s="12">
        <v>1309</v>
      </c>
      <c r="B311" s="12" t="s">
        <v>149</v>
      </c>
      <c r="C311" s="41" t="str">
        <f t="shared" si="4"/>
        <v>Weingut Vollenweider, Wolfer Goldgrube Riesling Auslese Goldkapsel, Mosel - In Bond</v>
      </c>
      <c r="D311" s="35">
        <v>240</v>
      </c>
      <c r="E311" s="36">
        <v>320</v>
      </c>
      <c r="AA311" s="5" t="s">
        <v>630</v>
      </c>
      <c r="AB311" s="40" t="s">
        <v>950</v>
      </c>
      <c r="AC311" s="17"/>
      <c r="AD311" s="8"/>
      <c r="AE311" s="8"/>
      <c r="AF311" s="8"/>
      <c r="AG311" s="8"/>
      <c r="AH311" s="8"/>
      <c r="AI311" s="8"/>
      <c r="AJ311" s="5"/>
      <c r="AK311"/>
      <c r="AL311" s="8"/>
      <c r="AM311" s="8"/>
      <c r="AN311" s="8"/>
      <c r="AO311" s="8"/>
      <c r="AP311" s="8"/>
      <c r="AQ311" s="8"/>
      <c r="AR311" s="8"/>
      <c r="AS311" s="8"/>
      <c r="AT311" s="8"/>
      <c r="AU311" s="8"/>
      <c r="AV311" s="8"/>
      <c r="AW311" s="8"/>
      <c r="AX311" s="8"/>
      <c r="AY311" s="8"/>
      <c r="AZ311" s="8"/>
      <c r="BA311" s="8"/>
    </row>
    <row r="312" spans="1:53" s="9" customFormat="1" ht="12" customHeight="1" x14ac:dyDescent="0.25">
      <c r="A312" s="12">
        <v>1310</v>
      </c>
      <c r="B312" s="12" t="s">
        <v>140</v>
      </c>
      <c r="C312" s="41" t="str">
        <f t="shared" si="4"/>
        <v>Chateau Climens Premier Cru Classe, Barsac</v>
      </c>
      <c r="D312" s="35">
        <v>650</v>
      </c>
      <c r="E312" s="36">
        <v>950</v>
      </c>
      <c r="Z312" s="8"/>
      <c r="AA312" s="5" t="s">
        <v>631</v>
      </c>
      <c r="AB312" s="40" t="s">
        <v>951</v>
      </c>
      <c r="AC312" s="17"/>
      <c r="AD312" s="8"/>
      <c r="AE312" s="8"/>
      <c r="AF312" s="8"/>
      <c r="AG312" s="8"/>
      <c r="AH312" s="8"/>
      <c r="AI312" s="8"/>
      <c r="AJ312" s="5"/>
      <c r="AK312"/>
      <c r="AL312" s="8"/>
      <c r="AM312" s="8"/>
      <c r="AN312" s="8"/>
      <c r="AO312" s="8"/>
      <c r="AP312" s="8"/>
      <c r="AQ312" s="8"/>
      <c r="AR312" s="8"/>
      <c r="AS312" s="8"/>
      <c r="AT312" s="8"/>
      <c r="AU312" s="8"/>
      <c r="AV312" s="8"/>
      <c r="AW312" s="8"/>
      <c r="AX312" s="8"/>
      <c r="AY312" s="8"/>
      <c r="AZ312" s="8"/>
      <c r="BA312" s="8"/>
    </row>
    <row r="313" spans="1:53" s="7" customFormat="1" ht="12" customHeight="1" x14ac:dyDescent="0.25">
      <c r="A313" s="12">
        <v>1311</v>
      </c>
      <c r="B313" s="12" t="s">
        <v>141</v>
      </c>
      <c r="C313" s="41" t="str">
        <f t="shared" si="4"/>
        <v>Chateau Haut-Bergeron, Cuvee 100, Sauternes</v>
      </c>
      <c r="D313" s="35">
        <v>170</v>
      </c>
      <c r="E313" s="36">
        <v>260</v>
      </c>
      <c r="F313" s="8"/>
      <c r="G313" s="8"/>
      <c r="H313" s="8"/>
      <c r="I313" s="8"/>
      <c r="J313" s="8"/>
      <c r="K313" s="8"/>
      <c r="L313" s="8"/>
      <c r="M313" s="8"/>
      <c r="N313" s="8"/>
      <c r="O313" s="9"/>
      <c r="P313" s="9"/>
      <c r="Q313" s="9"/>
      <c r="R313" s="9"/>
      <c r="S313" s="9"/>
      <c r="T313" s="9"/>
      <c r="U313" s="9"/>
      <c r="V313" s="9"/>
      <c r="W313" s="9"/>
      <c r="X313" s="9"/>
      <c r="Y313" s="9"/>
      <c r="Z313" s="9"/>
      <c r="AA313" s="5" t="s">
        <v>632</v>
      </c>
      <c r="AB313" s="40" t="s">
        <v>952</v>
      </c>
      <c r="AC313" s="17"/>
      <c r="AD313" s="8"/>
      <c r="AE313" s="8"/>
      <c r="AF313" s="8"/>
      <c r="AG313" s="8"/>
      <c r="AH313" s="8"/>
      <c r="AI313" s="8"/>
      <c r="AJ313" s="5"/>
      <c r="AK313"/>
      <c r="AL313" s="8"/>
      <c r="AM313" s="8"/>
      <c r="AN313" s="8"/>
      <c r="AO313" s="8"/>
      <c r="AP313" s="8"/>
      <c r="AQ313" s="8"/>
      <c r="AR313" s="8"/>
      <c r="AS313" s="8"/>
      <c r="AT313" s="8"/>
      <c r="AU313" s="8"/>
      <c r="AV313" s="8"/>
      <c r="AW313" s="8"/>
      <c r="AX313" s="8"/>
      <c r="AY313" s="8"/>
      <c r="AZ313" s="8"/>
      <c r="BA313" s="8"/>
    </row>
    <row r="314" spans="1:53" s="9" customFormat="1" ht="12" customHeight="1" x14ac:dyDescent="0.25">
      <c r="A314" s="12">
        <v>1312</v>
      </c>
      <c r="B314" s="12" t="s">
        <v>141</v>
      </c>
      <c r="C314" s="41" t="str">
        <f t="shared" si="4"/>
        <v>Chateau Haut-Bergeron, Cuvee 100, Sauternes</v>
      </c>
      <c r="D314" s="35">
        <v>170</v>
      </c>
      <c r="E314" s="36">
        <v>260</v>
      </c>
      <c r="F314" s="8"/>
      <c r="G314" s="8"/>
      <c r="H314" s="8"/>
      <c r="I314" s="8"/>
      <c r="J314" s="8"/>
      <c r="K314" s="8"/>
      <c r="L314" s="8"/>
      <c r="M314" s="8"/>
      <c r="N314" s="8"/>
      <c r="O314" s="8"/>
      <c r="P314" s="8"/>
      <c r="Q314" s="6"/>
      <c r="R314" s="6"/>
      <c r="S314" s="6"/>
      <c r="T314" s="6"/>
      <c r="U314" s="6"/>
      <c r="V314" s="6"/>
      <c r="W314" s="6"/>
      <c r="X314" s="6"/>
      <c r="Y314" s="6"/>
      <c r="AA314" s="5" t="s">
        <v>632</v>
      </c>
      <c r="AB314" s="40" t="s">
        <v>953</v>
      </c>
      <c r="AC314" s="17"/>
      <c r="AD314" s="8"/>
      <c r="AE314" s="8"/>
      <c r="AF314" s="8"/>
      <c r="AG314" s="8"/>
      <c r="AH314" s="8"/>
      <c r="AI314" s="8"/>
      <c r="AJ314" s="5"/>
      <c r="AK314"/>
      <c r="AL314" s="8"/>
      <c r="AM314" s="8"/>
      <c r="AN314" s="8"/>
      <c r="AO314" s="8"/>
      <c r="AP314" s="8"/>
      <c r="AQ314" s="8"/>
      <c r="AR314" s="8"/>
      <c r="AS314" s="8"/>
      <c r="AT314" s="8"/>
      <c r="AU314" s="8"/>
      <c r="AV314" s="8"/>
      <c r="AW314" s="8"/>
      <c r="AX314" s="8"/>
      <c r="AY314" s="8"/>
      <c r="AZ314" s="8"/>
      <c r="BA314" s="8"/>
    </row>
    <row r="315" spans="1:53" s="9" customFormat="1" ht="12" customHeight="1" x14ac:dyDescent="0.25">
      <c r="A315" s="12">
        <v>1313</v>
      </c>
      <c r="B315" s="12" t="s">
        <v>135</v>
      </c>
      <c r="C315" s="41" t="str">
        <f t="shared" si="4"/>
        <v>Chateau Doisy Daene 2eme Cru Classe, Barsac</v>
      </c>
      <c r="D315" s="35">
        <v>220</v>
      </c>
      <c r="E315" s="36">
        <v>280</v>
      </c>
      <c r="F315" s="8"/>
      <c r="G315" s="8"/>
      <c r="H315" s="8"/>
      <c r="I315" s="8"/>
      <c r="J315" s="8"/>
      <c r="K315" s="8"/>
      <c r="L315" s="8"/>
      <c r="M315" s="8"/>
      <c r="N315" s="8"/>
      <c r="O315" s="8"/>
      <c r="P315" s="8"/>
      <c r="Q315" s="6"/>
      <c r="R315" s="6"/>
      <c r="S315" s="6"/>
      <c r="T315" s="6"/>
      <c r="U315" s="6"/>
      <c r="V315" s="6"/>
      <c r="W315" s="6"/>
      <c r="X315" s="6"/>
      <c r="Y315" s="6"/>
      <c r="AA315" s="5" t="s">
        <v>633</v>
      </c>
      <c r="AB315" s="40" t="s">
        <v>954</v>
      </c>
      <c r="AC315" s="17"/>
      <c r="AD315" s="8"/>
      <c r="AE315" s="8"/>
      <c r="AF315" s="8"/>
      <c r="AG315" s="8"/>
      <c r="AH315" s="8"/>
      <c r="AI315" s="8"/>
      <c r="AJ315" s="5"/>
      <c r="AK315"/>
      <c r="AL315" s="8"/>
      <c r="AM315" s="8"/>
      <c r="AN315" s="8"/>
      <c r="AO315" s="8"/>
      <c r="AP315" s="8"/>
      <c r="AQ315" s="8"/>
      <c r="AR315" s="8"/>
      <c r="AS315" s="8"/>
      <c r="AT315" s="8"/>
      <c r="AU315" s="8"/>
      <c r="AV315" s="8"/>
      <c r="AW315" s="8"/>
      <c r="AX315" s="8"/>
      <c r="AY315" s="8"/>
      <c r="AZ315" s="8"/>
      <c r="BA315" s="8"/>
    </row>
    <row r="316" spans="1:53" s="9" customFormat="1" ht="12" customHeight="1" x14ac:dyDescent="0.25">
      <c r="A316" s="12">
        <v>1314</v>
      </c>
      <c r="B316" s="12" t="s">
        <v>135</v>
      </c>
      <c r="C316" s="41" t="str">
        <f t="shared" si="4"/>
        <v>Chateau Doisy Daene 2eme Cru Classe, Barsac</v>
      </c>
      <c r="D316" s="35">
        <v>220</v>
      </c>
      <c r="E316" s="36">
        <v>280</v>
      </c>
      <c r="F316" s="6"/>
      <c r="G316" s="6"/>
      <c r="H316" s="6"/>
      <c r="I316" s="6"/>
      <c r="J316" s="6"/>
      <c r="K316" s="6"/>
      <c r="L316" s="6"/>
      <c r="M316" s="6"/>
      <c r="N316" s="6"/>
      <c r="O316" s="8"/>
      <c r="P316" s="8"/>
      <c r="Q316" s="8"/>
      <c r="R316" s="8"/>
      <c r="S316" s="8"/>
      <c r="T316" s="8"/>
      <c r="U316" s="8"/>
      <c r="V316" s="8"/>
      <c r="W316" s="8"/>
      <c r="X316" s="8"/>
      <c r="Y316" s="8"/>
      <c r="Z316" s="8"/>
      <c r="AA316" s="5" t="s">
        <v>633</v>
      </c>
      <c r="AB316" s="40" t="s">
        <v>955</v>
      </c>
      <c r="AC316" s="17"/>
      <c r="AD316" s="8"/>
      <c r="AE316" s="8"/>
      <c r="AF316" s="8"/>
      <c r="AG316" s="8"/>
      <c r="AH316" s="8"/>
      <c r="AI316" s="8"/>
      <c r="AJ316" s="5"/>
      <c r="AK316"/>
      <c r="AL316" s="8"/>
      <c r="AM316" s="8"/>
      <c r="AN316" s="8"/>
      <c r="AO316" s="8"/>
      <c r="AP316" s="8"/>
      <c r="AQ316" s="8"/>
      <c r="AR316" s="8"/>
      <c r="AS316" s="8"/>
      <c r="AT316" s="8"/>
      <c r="AU316" s="8"/>
      <c r="AV316" s="8"/>
      <c r="AW316" s="8"/>
      <c r="AX316" s="8"/>
      <c r="AY316" s="8"/>
      <c r="AZ316" s="8"/>
      <c r="BA316" s="8"/>
    </row>
    <row r="317" spans="1:53" s="7" customFormat="1" ht="12" customHeight="1" x14ac:dyDescent="0.25">
      <c r="A317" s="12">
        <v>1315</v>
      </c>
      <c r="B317" s="12" t="s">
        <v>145</v>
      </c>
      <c r="C317" s="41" t="str">
        <f t="shared" si="4"/>
        <v>Chateau Rieussec Premier Cru Classe, Sauternes</v>
      </c>
      <c r="D317" s="35">
        <v>60</v>
      </c>
      <c r="E317" s="36">
        <v>90</v>
      </c>
      <c r="F317" s="6"/>
      <c r="G317" s="6"/>
      <c r="H317" s="6"/>
      <c r="I317" s="6"/>
      <c r="J317" s="6"/>
      <c r="K317" s="6"/>
      <c r="L317" s="6"/>
      <c r="M317" s="6"/>
      <c r="N317" s="6"/>
      <c r="O317" s="6"/>
      <c r="P317" s="6"/>
      <c r="Q317" s="6"/>
      <c r="R317" s="6"/>
      <c r="S317" s="6"/>
      <c r="T317" s="6"/>
      <c r="U317" s="6"/>
      <c r="V317" s="6"/>
      <c r="W317" s="6"/>
      <c r="X317" s="6"/>
      <c r="Y317" s="6"/>
      <c r="Z317" s="8"/>
      <c r="AA317" s="5" t="s">
        <v>634</v>
      </c>
      <c r="AB317" s="40" t="s">
        <v>956</v>
      </c>
      <c r="AC317" s="17"/>
      <c r="AD317" s="8"/>
      <c r="AE317" s="8"/>
      <c r="AF317" s="8"/>
      <c r="AG317" s="8"/>
      <c r="AH317" s="8"/>
      <c r="AI317" s="8"/>
      <c r="AJ317" s="5"/>
      <c r="AK317"/>
      <c r="AL317" s="8"/>
      <c r="AM317" s="8"/>
      <c r="AN317" s="8"/>
      <c r="AO317" s="8"/>
      <c r="AP317" s="8"/>
      <c r="AQ317" s="8"/>
      <c r="AR317" s="8"/>
      <c r="AS317" s="8"/>
      <c r="AT317" s="8"/>
      <c r="AU317" s="8"/>
      <c r="AV317" s="8"/>
      <c r="AW317" s="8"/>
      <c r="AX317" s="8"/>
      <c r="AY317" s="8"/>
      <c r="AZ317" s="8"/>
      <c r="BA317" s="8"/>
    </row>
    <row r="318" spans="1:53" s="7" customFormat="1" ht="12" customHeight="1" x14ac:dyDescent="0.25">
      <c r="A318" s="12">
        <v>1316</v>
      </c>
      <c r="B318" s="12" t="s">
        <v>146</v>
      </c>
      <c r="C318" s="41" t="str">
        <f t="shared" si="4"/>
        <v>Chateau Doisy Daene 2eme Cru Classe, Barsac</v>
      </c>
      <c r="D318" s="35">
        <v>200</v>
      </c>
      <c r="E318" s="36">
        <v>260</v>
      </c>
      <c r="F318" s="8"/>
      <c r="G318" s="8"/>
      <c r="H318" s="8"/>
      <c r="I318" s="8"/>
      <c r="J318" s="8"/>
      <c r="K318" s="8"/>
      <c r="L318" s="8"/>
      <c r="M318" s="8"/>
      <c r="N318" s="8"/>
      <c r="O318" s="6"/>
      <c r="P318" s="6"/>
      <c r="Q318" s="6"/>
      <c r="R318" s="6"/>
      <c r="S318" s="6"/>
      <c r="T318" s="6"/>
      <c r="U318" s="6"/>
      <c r="V318" s="6"/>
      <c r="W318" s="6"/>
      <c r="X318" s="6"/>
      <c r="Y318" s="6"/>
      <c r="Z318" s="8"/>
      <c r="AA318" s="5" t="s">
        <v>633</v>
      </c>
      <c r="AB318" s="40" t="s">
        <v>957</v>
      </c>
      <c r="AC318" s="17"/>
      <c r="AD318" s="8"/>
      <c r="AE318" s="8"/>
      <c r="AF318" s="8"/>
      <c r="AG318" s="8"/>
      <c r="AH318" s="8"/>
      <c r="AI318" s="8"/>
      <c r="AJ318" s="5"/>
      <c r="AK318"/>
      <c r="AL318" s="8"/>
      <c r="AM318" s="8"/>
      <c r="AN318" s="8"/>
      <c r="AO318" s="8"/>
      <c r="AP318" s="8"/>
      <c r="AQ318" s="8"/>
      <c r="AR318" s="8"/>
      <c r="AS318" s="8"/>
      <c r="AT318" s="8"/>
      <c r="AU318" s="8"/>
      <c r="AV318" s="8"/>
      <c r="AW318" s="8"/>
      <c r="AX318" s="8"/>
      <c r="AY318" s="8"/>
      <c r="AZ318" s="8"/>
      <c r="BA318" s="8"/>
    </row>
    <row r="319" spans="1:53" s="7" customFormat="1" ht="12" customHeight="1" x14ac:dyDescent="0.25">
      <c r="A319" s="12">
        <v>1317</v>
      </c>
      <c r="B319" s="12" t="s">
        <v>25</v>
      </c>
      <c r="C319" s="41" t="str">
        <f t="shared" si="4"/>
        <v>1988/2000 Mixed Lot of Sauternes</v>
      </c>
      <c r="D319" s="35">
        <v>80</v>
      </c>
      <c r="E319" s="36">
        <v>120</v>
      </c>
      <c r="F319" s="8"/>
      <c r="G319" s="8"/>
      <c r="H319" s="8"/>
      <c r="I319" s="8"/>
      <c r="J319" s="8"/>
      <c r="K319" s="8"/>
      <c r="L319" s="8"/>
      <c r="M319" s="8"/>
      <c r="N319" s="8"/>
      <c r="O319" s="8"/>
      <c r="P319" s="8"/>
      <c r="Q319" s="6"/>
      <c r="R319" s="6"/>
      <c r="S319" s="6"/>
      <c r="T319" s="6"/>
      <c r="U319" s="6"/>
      <c r="V319" s="6"/>
      <c r="W319" s="6"/>
      <c r="X319" s="6"/>
      <c r="Y319" s="6"/>
      <c r="Z319" s="6"/>
      <c r="AA319" s="5" t="s">
        <v>635</v>
      </c>
      <c r="AB319" s="40" t="s">
        <v>958</v>
      </c>
      <c r="AC319" s="17"/>
      <c r="AD319" s="8"/>
      <c r="AE319" s="8"/>
      <c r="AF319" s="8"/>
      <c r="AG319" s="8"/>
      <c r="AH319" s="8"/>
      <c r="AI319" s="8"/>
      <c r="AJ319" s="5"/>
      <c r="AK319"/>
      <c r="AL319" s="8"/>
      <c r="AM319" s="8"/>
      <c r="AN319" s="8"/>
      <c r="AO319" s="8"/>
      <c r="AP319" s="8"/>
      <c r="AQ319" s="8"/>
      <c r="AR319" s="8"/>
      <c r="AS319" s="8"/>
      <c r="AT319" s="8"/>
      <c r="AU319" s="8"/>
      <c r="AV319" s="8"/>
      <c r="AW319" s="8"/>
      <c r="AX319" s="8"/>
      <c r="AY319" s="8"/>
      <c r="AZ319" s="8"/>
      <c r="BA319" s="8"/>
    </row>
    <row r="320" spans="1:53" s="6" customFormat="1" ht="12" customHeight="1" x14ac:dyDescent="0.25">
      <c r="A320" s="12">
        <v>1318</v>
      </c>
      <c r="B320" s="12" t="s">
        <v>161</v>
      </c>
      <c r="C320" s="41" t="str">
        <f t="shared" si="4"/>
        <v>Graham's, Vintage Port</v>
      </c>
      <c r="D320" s="36">
        <v>300</v>
      </c>
      <c r="E320" s="36">
        <v>480</v>
      </c>
      <c r="F320" s="8"/>
      <c r="G320" s="8"/>
      <c r="H320" s="8"/>
      <c r="I320" s="8"/>
      <c r="J320" s="8"/>
      <c r="K320" s="8"/>
      <c r="L320" s="8"/>
      <c r="M320" s="8"/>
      <c r="N320" s="8"/>
      <c r="O320" s="8"/>
      <c r="P320" s="8"/>
      <c r="AA320" s="5" t="s">
        <v>124</v>
      </c>
      <c r="AB320" s="40" t="s">
        <v>959</v>
      </c>
      <c r="AC320" s="17"/>
      <c r="AD320" s="8"/>
      <c r="AE320" s="8"/>
      <c r="AF320" s="8"/>
      <c r="AG320" s="8"/>
      <c r="AH320" s="8"/>
      <c r="AI320" s="8"/>
      <c r="AJ320" s="5"/>
      <c r="AK320"/>
      <c r="AL320" s="8"/>
      <c r="AM320" s="8"/>
      <c r="AN320" s="8"/>
      <c r="AO320" s="8"/>
      <c r="AP320" s="8"/>
      <c r="AQ320" s="8"/>
      <c r="AR320" s="8"/>
      <c r="AS320" s="8"/>
      <c r="AT320" s="8"/>
      <c r="AU320" s="8"/>
      <c r="AV320" s="8"/>
      <c r="AW320" s="8"/>
      <c r="AX320" s="8"/>
      <c r="AY320" s="8"/>
      <c r="AZ320" s="8"/>
      <c r="BA320" s="8"/>
    </row>
    <row r="321" spans="1:53" s="6" customFormat="1" ht="12" customHeight="1" x14ac:dyDescent="0.25">
      <c r="A321" s="12">
        <v>1319</v>
      </c>
      <c r="B321" s="12" t="s">
        <v>161</v>
      </c>
      <c r="C321" s="41" t="str">
        <f t="shared" si="4"/>
        <v>Warre's, Vintage Port</v>
      </c>
      <c r="D321" s="36">
        <v>120</v>
      </c>
      <c r="E321" s="36">
        <v>180</v>
      </c>
      <c r="F321" s="8"/>
      <c r="G321" s="8"/>
      <c r="H321" s="8"/>
      <c r="I321" s="8"/>
      <c r="J321" s="8"/>
      <c r="K321" s="8"/>
      <c r="L321" s="8"/>
      <c r="M321" s="8"/>
      <c r="N321" s="8"/>
      <c r="O321" s="8"/>
      <c r="P321" s="8"/>
      <c r="Q321" s="8"/>
      <c r="R321" s="8"/>
      <c r="S321" s="8"/>
      <c r="T321" s="8"/>
      <c r="U321" s="8"/>
      <c r="V321" s="8"/>
      <c r="W321" s="8"/>
      <c r="X321" s="8"/>
      <c r="Y321" s="8"/>
      <c r="Z321" s="8"/>
      <c r="AA321" s="5" t="s">
        <v>53</v>
      </c>
      <c r="AB321" s="40" t="s">
        <v>960</v>
      </c>
      <c r="AC321" s="17"/>
      <c r="AD321" s="8"/>
      <c r="AE321" s="8"/>
      <c r="AF321" s="8"/>
      <c r="AG321" s="8"/>
      <c r="AH321" s="8"/>
      <c r="AI321" s="8"/>
      <c r="AJ321" s="5"/>
      <c r="AK321"/>
      <c r="AL321" s="8"/>
      <c r="AM321" s="8"/>
      <c r="AN321" s="8"/>
      <c r="AO321" s="8"/>
      <c r="AP321" s="8"/>
      <c r="AQ321" s="8"/>
      <c r="AR321" s="8"/>
      <c r="AS321" s="8"/>
      <c r="AT321" s="8"/>
      <c r="AU321" s="8"/>
      <c r="AV321" s="8"/>
      <c r="AW321" s="8"/>
      <c r="AX321" s="8"/>
      <c r="AY321" s="8"/>
      <c r="AZ321" s="8"/>
      <c r="BA321" s="8"/>
    </row>
    <row r="322" spans="1:53" ht="12" customHeight="1" x14ac:dyDescent="0.25">
      <c r="A322" s="12">
        <v>1320</v>
      </c>
      <c r="B322" s="12" t="s">
        <v>162</v>
      </c>
      <c r="C322" s="41" t="str">
        <f t="shared" si="4"/>
        <v>Warre's, Vintage Port</v>
      </c>
      <c r="D322" s="36">
        <v>380</v>
      </c>
      <c r="E322" s="36">
        <v>600</v>
      </c>
      <c r="F322" s="8"/>
      <c r="G322" s="8"/>
      <c r="H322" s="8"/>
      <c r="I322" s="8"/>
      <c r="J322" s="8"/>
      <c r="K322" s="8"/>
      <c r="L322" s="8"/>
      <c r="M322" s="8"/>
      <c r="N322" s="8"/>
      <c r="O322" s="8"/>
      <c r="AA322" s="5" t="s">
        <v>53</v>
      </c>
      <c r="AB322" s="40" t="s">
        <v>961</v>
      </c>
      <c r="AC322" s="17"/>
      <c r="AJ322" s="5"/>
      <c r="AK322"/>
    </row>
    <row r="323" spans="1:53" ht="12" customHeight="1" x14ac:dyDescent="0.25">
      <c r="A323" s="12">
        <v>1321</v>
      </c>
      <c r="B323" s="12" t="s">
        <v>162</v>
      </c>
      <c r="C323" s="41" t="str">
        <f t="shared" si="4"/>
        <v>Warre's, Vintage Port</v>
      </c>
      <c r="D323" s="36">
        <v>380</v>
      </c>
      <c r="E323" s="36">
        <v>600</v>
      </c>
      <c r="F323" s="8"/>
      <c r="G323" s="8"/>
      <c r="H323" s="8"/>
      <c r="I323" s="8"/>
      <c r="J323" s="8"/>
      <c r="K323" s="8"/>
      <c r="L323" s="8"/>
      <c r="M323" s="8"/>
      <c r="N323" s="8"/>
      <c r="O323" s="8"/>
      <c r="AA323" s="5" t="s">
        <v>53</v>
      </c>
      <c r="AB323" s="40" t="s">
        <v>962</v>
      </c>
      <c r="AC323" s="17"/>
      <c r="AJ323" s="5"/>
      <c r="AK323"/>
    </row>
    <row r="324" spans="1:53" ht="12" customHeight="1" x14ac:dyDescent="0.25">
      <c r="A324" s="12">
        <v>1322</v>
      </c>
      <c r="B324" s="12" t="s">
        <v>163</v>
      </c>
      <c r="C324" s="41" t="str">
        <f t="shared" ref="C324:C339" si="5">HYPERLINK(AB324,AA324)</f>
        <v>Gould Campbell, Vintage Port</v>
      </c>
      <c r="D324" s="36">
        <v>400</v>
      </c>
      <c r="E324" s="36">
        <v>500</v>
      </c>
      <c r="F324" s="8"/>
      <c r="G324" s="8"/>
      <c r="H324" s="8"/>
      <c r="I324" s="8"/>
      <c r="J324" s="8"/>
      <c r="K324" s="8"/>
      <c r="L324" s="8"/>
      <c r="M324" s="8"/>
      <c r="N324" s="8"/>
      <c r="O324" s="8"/>
      <c r="AA324" s="5" t="s">
        <v>636</v>
      </c>
      <c r="AB324" s="40" t="s">
        <v>963</v>
      </c>
      <c r="AC324" s="17"/>
      <c r="AJ324" s="5"/>
      <c r="AK324"/>
    </row>
    <row r="325" spans="1:53" ht="12" customHeight="1" x14ac:dyDescent="0.25">
      <c r="A325" s="12">
        <v>1323</v>
      </c>
      <c r="B325" s="12" t="s">
        <v>163</v>
      </c>
      <c r="C325" s="41" t="str">
        <f t="shared" si="5"/>
        <v>Gould Campbell, Vintage Port</v>
      </c>
      <c r="D325" s="36">
        <v>180</v>
      </c>
      <c r="E325" s="36">
        <v>220</v>
      </c>
      <c r="F325" s="8"/>
      <c r="G325" s="8"/>
      <c r="H325" s="8"/>
      <c r="I325" s="8"/>
      <c r="J325" s="8"/>
      <c r="K325" s="8"/>
      <c r="L325" s="8"/>
      <c r="M325" s="8"/>
      <c r="N325" s="8"/>
      <c r="O325" s="8"/>
      <c r="AA325" s="5" t="s">
        <v>636</v>
      </c>
      <c r="AB325" s="40" t="s">
        <v>964</v>
      </c>
      <c r="AC325" s="17"/>
      <c r="AJ325" s="5"/>
      <c r="AK325"/>
    </row>
    <row r="326" spans="1:53" ht="12" customHeight="1" x14ac:dyDescent="0.25">
      <c r="A326" s="12">
        <v>1324</v>
      </c>
      <c r="B326" s="12" t="s">
        <v>125</v>
      </c>
      <c r="C326" s="41" t="str">
        <f t="shared" si="5"/>
        <v>Warre's, Vintage Port</v>
      </c>
      <c r="D326" s="36">
        <v>340</v>
      </c>
      <c r="E326" s="36">
        <v>440</v>
      </c>
      <c r="F326" s="8"/>
      <c r="G326" s="8"/>
      <c r="H326" s="8"/>
      <c r="I326" s="8"/>
      <c r="J326" s="8"/>
      <c r="K326" s="8"/>
      <c r="L326" s="8"/>
      <c r="M326" s="8"/>
      <c r="N326" s="8"/>
      <c r="O326" s="8"/>
      <c r="AA326" s="5" t="s">
        <v>53</v>
      </c>
      <c r="AB326" s="40" t="s">
        <v>965</v>
      </c>
      <c r="AC326" s="17"/>
      <c r="AJ326" s="5"/>
      <c r="AK326"/>
    </row>
    <row r="327" spans="1:53" ht="12" customHeight="1" x14ac:dyDescent="0.25">
      <c r="A327" s="12">
        <v>1325</v>
      </c>
      <c r="B327" s="12" t="s">
        <v>139</v>
      </c>
      <c r="C327" s="41" t="str">
        <f t="shared" si="5"/>
        <v>Fonseca, Vintage Port</v>
      </c>
      <c r="D327" s="36">
        <v>440</v>
      </c>
      <c r="E327" s="36">
        <v>540</v>
      </c>
      <c r="F327" s="8"/>
      <c r="G327" s="8"/>
      <c r="H327" s="8"/>
      <c r="I327" s="8"/>
      <c r="J327" s="8"/>
      <c r="K327" s="8"/>
      <c r="L327" s="8"/>
      <c r="M327" s="8"/>
      <c r="N327" s="8"/>
      <c r="O327" s="8"/>
      <c r="AA327" s="5" t="s">
        <v>123</v>
      </c>
      <c r="AB327" s="40" t="s">
        <v>966</v>
      </c>
      <c r="AC327" s="17"/>
      <c r="AJ327" s="5"/>
      <c r="AK327"/>
    </row>
    <row r="328" spans="1:53" ht="12" customHeight="1" x14ac:dyDescent="0.25">
      <c r="A328" s="12">
        <v>1326</v>
      </c>
      <c r="B328" s="12" t="s">
        <v>139</v>
      </c>
      <c r="C328" s="41" t="str">
        <f t="shared" si="5"/>
        <v>Fonseca, Vintage Port</v>
      </c>
      <c r="D328" s="36">
        <v>440</v>
      </c>
      <c r="E328" s="36">
        <v>540</v>
      </c>
      <c r="F328" s="8"/>
      <c r="G328" s="8"/>
      <c r="H328" s="8"/>
      <c r="I328" s="8"/>
      <c r="J328" s="8"/>
      <c r="K328" s="8"/>
      <c r="L328" s="8"/>
      <c r="M328" s="8"/>
      <c r="N328" s="8"/>
      <c r="O328" s="8"/>
      <c r="AA328" s="5" t="s">
        <v>123</v>
      </c>
      <c r="AB328" s="40" t="s">
        <v>967</v>
      </c>
      <c r="AC328" s="17"/>
      <c r="AJ328" s="5"/>
      <c r="AK328"/>
    </row>
    <row r="329" spans="1:53" ht="12" customHeight="1" x14ac:dyDescent="0.25">
      <c r="A329" s="12">
        <v>1327</v>
      </c>
      <c r="B329" s="12" t="s">
        <v>139</v>
      </c>
      <c r="C329" s="41" t="str">
        <f t="shared" si="5"/>
        <v>Fonseca, Vintage Port</v>
      </c>
      <c r="D329" s="36">
        <v>440</v>
      </c>
      <c r="E329" s="36">
        <v>540</v>
      </c>
      <c r="F329" s="8"/>
      <c r="G329" s="8"/>
      <c r="H329" s="8"/>
      <c r="I329" s="8"/>
      <c r="J329" s="8"/>
      <c r="K329" s="8"/>
      <c r="L329" s="8"/>
      <c r="M329" s="8"/>
      <c r="N329" s="8"/>
      <c r="O329" s="8"/>
      <c r="AA329" s="5" t="s">
        <v>123</v>
      </c>
      <c r="AB329" s="40" t="s">
        <v>968</v>
      </c>
      <c r="AC329" s="17"/>
      <c r="AJ329" s="5"/>
      <c r="AK329"/>
    </row>
    <row r="330" spans="1:53" ht="12" customHeight="1" x14ac:dyDescent="0.25">
      <c r="A330" s="12">
        <v>1328</v>
      </c>
      <c r="B330" s="12" t="s">
        <v>139</v>
      </c>
      <c r="C330" s="41" t="str">
        <f t="shared" si="5"/>
        <v>Fonseca, Vintage Port</v>
      </c>
      <c r="D330" s="36">
        <v>440</v>
      </c>
      <c r="E330" s="36">
        <v>540</v>
      </c>
      <c r="F330" s="8"/>
      <c r="G330" s="8"/>
      <c r="H330" s="8"/>
      <c r="I330" s="8"/>
      <c r="J330" s="8"/>
      <c r="K330" s="8"/>
      <c r="L330" s="8"/>
      <c r="M330" s="8"/>
      <c r="N330" s="8"/>
      <c r="O330" s="8"/>
      <c r="AA330" s="5" t="s">
        <v>123</v>
      </c>
      <c r="AB330" s="40" t="s">
        <v>969</v>
      </c>
      <c r="AC330" s="17"/>
      <c r="AJ330" s="5"/>
      <c r="AK330"/>
    </row>
    <row r="331" spans="1:53" ht="12" customHeight="1" x14ac:dyDescent="0.25">
      <c r="A331" s="12">
        <v>1329</v>
      </c>
      <c r="B331" s="12" t="s">
        <v>158</v>
      </c>
      <c r="C331" s="41" t="str">
        <f t="shared" si="5"/>
        <v>Warre's, Vintage Port</v>
      </c>
      <c r="D331" s="36">
        <v>240</v>
      </c>
      <c r="E331" s="36">
        <v>320</v>
      </c>
      <c r="F331" s="8"/>
      <c r="G331" s="8"/>
      <c r="H331" s="8"/>
      <c r="I331" s="8"/>
      <c r="J331" s="8"/>
      <c r="K331" s="8"/>
      <c r="L331" s="8"/>
      <c r="M331" s="8"/>
      <c r="N331" s="8"/>
      <c r="O331" s="8"/>
      <c r="AA331" s="5" t="s">
        <v>53</v>
      </c>
      <c r="AB331" s="40" t="s">
        <v>970</v>
      </c>
      <c r="AC331" s="17"/>
      <c r="AJ331" s="5"/>
      <c r="AK331"/>
    </row>
    <row r="332" spans="1:53" ht="12" customHeight="1" x14ac:dyDescent="0.25">
      <c r="A332" s="12">
        <v>1330</v>
      </c>
      <c r="B332" s="12" t="s">
        <v>145</v>
      </c>
      <c r="C332" s="41" t="str">
        <f t="shared" si="5"/>
        <v>Warre's, Vintage Port - In Bond</v>
      </c>
      <c r="D332" s="36">
        <v>340</v>
      </c>
      <c r="E332" s="36">
        <v>400</v>
      </c>
      <c r="F332" s="8"/>
      <c r="G332" s="8"/>
      <c r="H332" s="8"/>
      <c r="I332" s="8"/>
      <c r="J332" s="8"/>
      <c r="K332" s="8"/>
      <c r="L332" s="8"/>
      <c r="M332" s="8"/>
      <c r="N332" s="8"/>
      <c r="O332" s="8"/>
      <c r="AA332" s="5" t="s">
        <v>637</v>
      </c>
      <c r="AB332" s="40" t="s">
        <v>971</v>
      </c>
      <c r="AC332" s="17"/>
      <c r="AJ332" s="5"/>
      <c r="AK332"/>
    </row>
    <row r="333" spans="1:53" ht="12" customHeight="1" x14ac:dyDescent="0.25">
      <c r="A333" s="12">
        <v>1331</v>
      </c>
      <c r="B333" s="12" t="s">
        <v>146</v>
      </c>
      <c r="C333" s="41" t="str">
        <f t="shared" si="5"/>
        <v>Fonseca, Vintage Port - In Bond</v>
      </c>
      <c r="D333" s="36">
        <v>340</v>
      </c>
      <c r="E333" s="36">
        <v>400</v>
      </c>
      <c r="F333" s="8"/>
      <c r="G333" s="8"/>
      <c r="H333" s="8"/>
      <c r="I333" s="8"/>
      <c r="J333" s="8"/>
      <c r="K333" s="8"/>
      <c r="L333" s="8"/>
      <c r="M333" s="8"/>
      <c r="N333" s="8"/>
      <c r="O333" s="8"/>
      <c r="AA333" s="5" t="s">
        <v>638</v>
      </c>
      <c r="AB333" s="40" t="s">
        <v>972</v>
      </c>
      <c r="AC333" s="17"/>
      <c r="AJ333" s="5"/>
      <c r="AK333"/>
    </row>
    <row r="334" spans="1:53" ht="12" customHeight="1" x14ac:dyDescent="0.25">
      <c r="A334" s="12">
        <v>1332</v>
      </c>
      <c r="B334" s="12" t="s">
        <v>146</v>
      </c>
      <c r="C334" s="41" t="str">
        <f t="shared" si="5"/>
        <v>Taylor's, Vintage Port - In Bond</v>
      </c>
      <c r="D334" s="36">
        <v>340</v>
      </c>
      <c r="E334" s="36">
        <v>400</v>
      </c>
      <c r="F334" s="8"/>
      <c r="G334" s="8"/>
      <c r="H334" s="8"/>
      <c r="I334" s="8"/>
      <c r="J334" s="8"/>
      <c r="K334" s="8"/>
      <c r="L334" s="8"/>
      <c r="M334" s="8"/>
      <c r="N334" s="8"/>
      <c r="O334" s="8"/>
      <c r="AA334" s="5" t="s">
        <v>122</v>
      </c>
      <c r="AB334" s="40" t="s">
        <v>973</v>
      </c>
      <c r="AC334" s="17"/>
      <c r="AJ334" s="5"/>
      <c r="AK334"/>
    </row>
    <row r="335" spans="1:53" ht="12" customHeight="1" x14ac:dyDescent="0.25">
      <c r="A335" s="12">
        <v>1333</v>
      </c>
      <c r="B335" s="12" t="s">
        <v>130</v>
      </c>
      <c r="C335" s="41" t="str">
        <f t="shared" si="5"/>
        <v>Taylor's, Vargellas Vintage Port - In Bond</v>
      </c>
      <c r="D335" s="36">
        <v>110</v>
      </c>
      <c r="E335" s="36">
        <v>150</v>
      </c>
      <c r="F335" s="8"/>
      <c r="G335" s="8"/>
      <c r="H335" s="8"/>
      <c r="I335" s="8"/>
      <c r="J335" s="8"/>
      <c r="K335" s="8"/>
      <c r="L335" s="8"/>
      <c r="M335" s="8"/>
      <c r="N335" s="8"/>
      <c r="O335" s="8"/>
      <c r="AA335" s="5" t="s">
        <v>639</v>
      </c>
      <c r="AB335" s="40" t="s">
        <v>974</v>
      </c>
      <c r="AC335" s="17"/>
      <c r="AJ335" s="5"/>
      <c r="AK335"/>
    </row>
    <row r="336" spans="1:53" ht="12" customHeight="1" x14ac:dyDescent="0.25">
      <c r="A336" s="12">
        <v>1334</v>
      </c>
      <c r="B336" s="12" t="s">
        <v>25</v>
      </c>
      <c r="C336" s="41" t="str">
        <f t="shared" si="5"/>
        <v>Krohn, Tawny 10YO Port - In Bond</v>
      </c>
      <c r="D336" s="36">
        <v>80</v>
      </c>
      <c r="E336" s="36">
        <v>120</v>
      </c>
      <c r="N336" s="25"/>
      <c r="O336" s="8"/>
      <c r="AA336" s="5" t="s">
        <v>640</v>
      </c>
      <c r="AB336" s="40" t="s">
        <v>975</v>
      </c>
      <c r="AC336" s="17"/>
      <c r="AJ336" s="5"/>
      <c r="AK336"/>
    </row>
    <row r="337" spans="1:37" ht="12" customHeight="1" x14ac:dyDescent="0.25">
      <c r="A337" s="12">
        <v>1335</v>
      </c>
      <c r="B337" s="12" t="s">
        <v>25</v>
      </c>
      <c r="C337" s="41" t="str">
        <f t="shared" si="5"/>
        <v>Remy Martin, Louis XIII, Grande Champagne Cognac</v>
      </c>
      <c r="D337" s="36">
        <v>900</v>
      </c>
      <c r="E337" s="36">
        <v>1300</v>
      </c>
      <c r="N337" s="25"/>
      <c r="AA337" s="5" t="s">
        <v>54</v>
      </c>
      <c r="AB337" s="40" t="s">
        <v>976</v>
      </c>
      <c r="AC337" s="17"/>
      <c r="AJ337" s="5"/>
      <c r="AK337"/>
    </row>
    <row r="338" spans="1:37" ht="12" customHeight="1" x14ac:dyDescent="0.25">
      <c r="A338" s="12">
        <v>1336</v>
      </c>
      <c r="B338" s="12" t="s">
        <v>139</v>
      </c>
      <c r="C338" s="41" t="str">
        <f t="shared" si="5"/>
        <v>Hine, Vintage Early Landed, Cognac</v>
      </c>
      <c r="D338" s="36">
        <v>500</v>
      </c>
      <c r="E338" s="36">
        <v>700</v>
      </c>
      <c r="N338" s="25"/>
      <c r="AA338" s="5" t="s">
        <v>26</v>
      </c>
      <c r="AB338" s="40" t="s">
        <v>977</v>
      </c>
      <c r="AC338" s="17"/>
      <c r="AJ338" s="5"/>
      <c r="AK338"/>
    </row>
    <row r="339" spans="1:37" ht="12" customHeight="1" x14ac:dyDescent="0.25">
      <c r="A339" s="12">
        <v>1337</v>
      </c>
      <c r="B339" s="12" t="s">
        <v>164</v>
      </c>
      <c r="C339" s="41" t="str">
        <f t="shared" si="5"/>
        <v>Veuve J. Goudoulin, Vieil Vintage, Armagnac</v>
      </c>
      <c r="D339" s="36">
        <v>240</v>
      </c>
      <c r="E339" s="36">
        <v>340</v>
      </c>
      <c r="N339" s="25"/>
      <c r="AA339" s="5" t="s">
        <v>641</v>
      </c>
      <c r="AB339" s="40" t="s">
        <v>978</v>
      </c>
      <c r="AC339" s="17"/>
      <c r="AJ339" s="5"/>
      <c r="AK339"/>
    </row>
    <row r="340" spans="1:37" ht="12" customHeight="1" x14ac:dyDescent="0.25">
      <c r="A340" s="18"/>
      <c r="E340" s="21"/>
      <c r="N340" s="25"/>
      <c r="AA340" s="11"/>
      <c r="AB340" s="11"/>
      <c r="AJ340" s="5"/>
      <c r="AK340"/>
    </row>
    <row r="341" spans="1:37" ht="12" customHeight="1" x14ac:dyDescent="0.25">
      <c r="A341" s="18"/>
      <c r="E341" s="21"/>
      <c r="N341" s="25"/>
      <c r="AJ341" s="5"/>
      <c r="AK341"/>
    </row>
    <row r="342" spans="1:37" ht="12" customHeight="1" x14ac:dyDescent="0.25">
      <c r="A342" s="18"/>
      <c r="E342" s="21"/>
      <c r="N342" s="25"/>
      <c r="AJ342" s="5"/>
      <c r="AK342"/>
    </row>
    <row r="343" spans="1:37" ht="12" customHeight="1" x14ac:dyDescent="0.25">
      <c r="A343" s="18"/>
      <c r="E343" s="21"/>
      <c r="N343" s="25"/>
      <c r="AJ343" s="5"/>
      <c r="AK343"/>
    </row>
    <row r="344" spans="1:37" ht="12" customHeight="1" x14ac:dyDescent="0.25">
      <c r="A344" s="18"/>
      <c r="E344" s="21"/>
      <c r="N344" s="25"/>
      <c r="AJ344" s="5"/>
      <c r="AK344"/>
    </row>
    <row r="345" spans="1:37" ht="12" customHeight="1" x14ac:dyDescent="0.25">
      <c r="A345" s="18"/>
      <c r="E345" s="21"/>
      <c r="N345" s="25"/>
      <c r="AJ345" s="5"/>
      <c r="AK345"/>
    </row>
    <row r="346" spans="1:37" ht="12" customHeight="1" x14ac:dyDescent="0.25">
      <c r="A346" s="18"/>
      <c r="E346" s="21"/>
      <c r="N346" s="25"/>
      <c r="AJ346" s="5"/>
      <c r="AK346"/>
    </row>
    <row r="347" spans="1:37" ht="12" customHeight="1" x14ac:dyDescent="0.25">
      <c r="A347" s="18"/>
      <c r="E347" s="21"/>
      <c r="N347" s="25"/>
      <c r="AJ347" s="5"/>
      <c r="AK347"/>
    </row>
    <row r="348" spans="1:37" ht="12" customHeight="1" x14ac:dyDescent="0.25">
      <c r="A348" s="18"/>
      <c r="E348" s="21"/>
      <c r="N348" s="25"/>
      <c r="AJ348" s="5"/>
      <c r="AK348"/>
    </row>
    <row r="349" spans="1:37" ht="12" customHeight="1" x14ac:dyDescent="0.25">
      <c r="A349" s="18"/>
      <c r="E349" s="21"/>
      <c r="N349" s="25"/>
      <c r="AJ349" s="5"/>
      <c r="AK349"/>
    </row>
    <row r="350" spans="1:37" ht="12" customHeight="1" x14ac:dyDescent="0.25">
      <c r="A350" s="18"/>
      <c r="E350" s="21"/>
      <c r="N350" s="25"/>
      <c r="AJ350" s="5"/>
      <c r="AK350"/>
    </row>
    <row r="351" spans="1:37" ht="12" customHeight="1" x14ac:dyDescent="0.25">
      <c r="A351" s="18"/>
      <c r="E351" s="21"/>
      <c r="N351" s="25"/>
      <c r="AJ351" s="5"/>
      <c r="AK351"/>
    </row>
    <row r="352" spans="1:37" ht="12" customHeight="1" x14ac:dyDescent="0.25">
      <c r="A352" s="18"/>
      <c r="E352" s="21"/>
      <c r="N352" s="25"/>
      <c r="AJ352" s="5"/>
      <c r="AK352"/>
    </row>
    <row r="353" spans="1:37" ht="12" customHeight="1" x14ac:dyDescent="0.25">
      <c r="A353" s="18"/>
      <c r="E353" s="21"/>
      <c r="N353" s="25"/>
      <c r="AJ353" s="5"/>
      <c r="AK353"/>
    </row>
    <row r="354" spans="1:37" ht="12" customHeight="1" x14ac:dyDescent="0.25">
      <c r="A354" s="18"/>
      <c r="E354" s="21"/>
      <c r="N354" s="25"/>
      <c r="AJ354" s="5"/>
      <c r="AK354"/>
    </row>
    <row r="355" spans="1:37" ht="12" customHeight="1" x14ac:dyDescent="0.25">
      <c r="A355" s="18"/>
      <c r="E355" s="21"/>
      <c r="N355" s="25"/>
      <c r="AJ355" s="5"/>
      <c r="AK355"/>
    </row>
    <row r="356" spans="1:37" ht="12" customHeight="1" x14ac:dyDescent="0.25">
      <c r="A356" s="18"/>
      <c r="E356" s="21"/>
      <c r="N356" s="25"/>
      <c r="AJ356" s="5"/>
      <c r="AK356"/>
    </row>
    <row r="357" spans="1:37" ht="12" customHeight="1" x14ac:dyDescent="0.25">
      <c r="A357" s="18"/>
      <c r="E357" s="21"/>
      <c r="N357" s="25"/>
      <c r="AJ357" s="5"/>
      <c r="AK357"/>
    </row>
    <row r="358" spans="1:37" ht="12" customHeight="1" x14ac:dyDescent="0.25">
      <c r="A358" s="18"/>
      <c r="E358" s="21"/>
      <c r="N358" s="25"/>
      <c r="AJ358" s="5"/>
      <c r="AK358"/>
    </row>
    <row r="359" spans="1:37" ht="12" customHeight="1" x14ac:dyDescent="0.25">
      <c r="A359" s="18"/>
      <c r="E359" s="21"/>
      <c r="N359" s="25"/>
      <c r="AJ359" s="5"/>
      <c r="AK359"/>
    </row>
    <row r="360" spans="1:37" ht="12" customHeight="1" x14ac:dyDescent="0.25">
      <c r="A360" s="18"/>
      <c r="E360" s="21"/>
      <c r="N360" s="25"/>
      <c r="AJ360" s="5"/>
      <c r="AK360"/>
    </row>
    <row r="361" spans="1:37" ht="12" customHeight="1" x14ac:dyDescent="0.25">
      <c r="A361" s="18"/>
      <c r="E361" s="21"/>
      <c r="N361" s="25"/>
      <c r="AJ361" s="5"/>
      <c r="AK361"/>
    </row>
    <row r="362" spans="1:37" ht="12" customHeight="1" x14ac:dyDescent="0.25">
      <c r="A362" s="18"/>
      <c r="E362" s="21"/>
      <c r="N362" s="25"/>
      <c r="AJ362" s="5"/>
      <c r="AK362"/>
    </row>
    <row r="363" spans="1:37" ht="12" customHeight="1" x14ac:dyDescent="0.25">
      <c r="A363" s="18"/>
      <c r="E363" s="21"/>
      <c r="N363" s="25"/>
      <c r="AJ363" s="5"/>
      <c r="AK363"/>
    </row>
    <row r="364" spans="1:37" ht="12" customHeight="1" x14ac:dyDescent="0.25">
      <c r="A364" s="18"/>
      <c r="E364" s="21"/>
      <c r="N364" s="25"/>
      <c r="AJ364" s="5"/>
      <c r="AK364"/>
    </row>
    <row r="365" spans="1:37" ht="12" customHeight="1" x14ac:dyDescent="0.25">
      <c r="A365" s="18"/>
      <c r="E365" s="21"/>
      <c r="N365" s="25"/>
      <c r="AJ365" s="5"/>
      <c r="AK365"/>
    </row>
    <row r="366" spans="1:37" ht="12" customHeight="1" x14ac:dyDescent="0.25">
      <c r="A366" s="18"/>
      <c r="E366" s="21"/>
      <c r="N366" s="25"/>
      <c r="AJ366" s="5"/>
      <c r="AK366"/>
    </row>
    <row r="367" spans="1:37" ht="12" customHeight="1" x14ac:dyDescent="0.25">
      <c r="A367" s="18"/>
      <c r="E367" s="21"/>
      <c r="N367" s="25"/>
      <c r="AJ367" s="5"/>
      <c r="AK367"/>
    </row>
    <row r="368" spans="1:37" ht="12" customHeight="1" x14ac:dyDescent="0.25">
      <c r="A368" s="18"/>
      <c r="E368" s="21"/>
      <c r="N368" s="25"/>
      <c r="AJ368" s="5"/>
      <c r="AK368"/>
    </row>
    <row r="369" spans="1:37" ht="12" customHeight="1" x14ac:dyDescent="0.25">
      <c r="A369" s="18"/>
      <c r="E369" s="21"/>
      <c r="N369" s="25"/>
      <c r="AJ369" s="5"/>
      <c r="AK369"/>
    </row>
    <row r="370" spans="1:37" ht="12" customHeight="1" x14ac:dyDescent="0.25">
      <c r="A370" s="18"/>
      <c r="E370" s="21"/>
      <c r="N370" s="25"/>
      <c r="AJ370" s="5"/>
      <c r="AK370"/>
    </row>
    <row r="371" spans="1:37" ht="12" customHeight="1" x14ac:dyDescent="0.25">
      <c r="A371" s="18"/>
      <c r="E371" s="21"/>
      <c r="N371" s="25"/>
      <c r="AJ371" s="5"/>
      <c r="AK371"/>
    </row>
    <row r="372" spans="1:37" ht="12" customHeight="1" x14ac:dyDescent="0.25">
      <c r="A372" s="18"/>
      <c r="E372" s="21"/>
      <c r="N372" s="25"/>
      <c r="AJ372" s="5"/>
      <c r="AK372"/>
    </row>
    <row r="373" spans="1:37" ht="12" customHeight="1" x14ac:dyDescent="0.25">
      <c r="A373" s="18"/>
      <c r="E373" s="21"/>
      <c r="N373" s="25"/>
      <c r="AJ373" s="5"/>
      <c r="AK373"/>
    </row>
    <row r="374" spans="1:37" ht="12" customHeight="1" x14ac:dyDescent="0.25">
      <c r="A374" s="18"/>
      <c r="E374" s="21"/>
      <c r="N374" s="25"/>
      <c r="AJ374" s="5"/>
      <c r="AK374"/>
    </row>
    <row r="375" spans="1:37" ht="12" customHeight="1" x14ac:dyDescent="0.25">
      <c r="A375" s="18"/>
      <c r="E375" s="21"/>
      <c r="N375" s="25"/>
      <c r="AJ375" s="5"/>
      <c r="AK375"/>
    </row>
    <row r="376" spans="1:37" ht="12" customHeight="1" x14ac:dyDescent="0.25">
      <c r="A376" s="18"/>
      <c r="E376" s="21"/>
      <c r="M376" s="26"/>
      <c r="N376" s="25"/>
      <c r="AJ376" s="5"/>
      <c r="AK376"/>
    </row>
    <row r="377" spans="1:37" ht="12" customHeight="1" x14ac:dyDescent="0.25">
      <c r="A377" s="18"/>
      <c r="E377" s="21"/>
      <c r="M377" s="26"/>
      <c r="N377" s="25"/>
      <c r="AJ377" s="5"/>
      <c r="AK377"/>
    </row>
    <row r="378" spans="1:37" ht="12" customHeight="1" x14ac:dyDescent="0.25">
      <c r="A378" s="18"/>
      <c r="E378" s="21"/>
      <c r="N378" s="25"/>
      <c r="AJ378" s="5"/>
      <c r="AK378"/>
    </row>
    <row r="379" spans="1:37" ht="12" customHeight="1" x14ac:dyDescent="0.25">
      <c r="A379" s="18"/>
      <c r="E379" s="21"/>
      <c r="N379" s="25"/>
      <c r="AJ379" s="5"/>
      <c r="AK379"/>
    </row>
    <row r="380" spans="1:37" ht="12" customHeight="1" x14ac:dyDescent="0.25">
      <c r="A380" s="18"/>
      <c r="E380" s="21"/>
      <c r="N380" s="25"/>
      <c r="AJ380" s="5"/>
      <c r="AK380"/>
    </row>
    <row r="381" spans="1:37" ht="12" customHeight="1" x14ac:dyDescent="0.25">
      <c r="A381" s="18"/>
      <c r="E381" s="21"/>
      <c r="N381" s="25"/>
      <c r="AJ381" s="5"/>
      <c r="AK381"/>
    </row>
    <row r="382" spans="1:37" ht="12" customHeight="1" x14ac:dyDescent="0.25">
      <c r="A382" s="18"/>
      <c r="E382" s="21"/>
      <c r="N382" s="28"/>
      <c r="AJ382" s="5"/>
      <c r="AK382"/>
    </row>
    <row r="383" spans="1:37" ht="12" customHeight="1" x14ac:dyDescent="0.25">
      <c r="A383" s="18"/>
      <c r="E383" s="21"/>
      <c r="N383" s="28"/>
      <c r="AJ383" s="5"/>
      <c r="AK383"/>
    </row>
    <row r="384" spans="1:37" ht="12" customHeight="1" x14ac:dyDescent="0.25">
      <c r="A384" s="18"/>
      <c r="E384" s="21"/>
      <c r="N384" s="28"/>
      <c r="AJ384" s="5"/>
      <c r="AK384"/>
    </row>
    <row r="385" spans="1:37" ht="12" customHeight="1" x14ac:dyDescent="0.25">
      <c r="A385" s="18"/>
      <c r="E385" s="21"/>
      <c r="N385" s="28"/>
      <c r="AJ385" s="5"/>
      <c r="AK385"/>
    </row>
    <row r="386" spans="1:37" ht="12" customHeight="1" x14ac:dyDescent="0.25">
      <c r="E386" s="21"/>
      <c r="N386" s="28"/>
      <c r="AJ386" s="5"/>
      <c r="AK386"/>
    </row>
    <row r="387" spans="1:37" ht="12" customHeight="1" x14ac:dyDescent="0.25">
      <c r="E387" s="21"/>
      <c r="N387" s="28"/>
      <c r="AJ387" s="5"/>
      <c r="AK387"/>
    </row>
    <row r="388" spans="1:37" ht="12" customHeight="1" x14ac:dyDescent="0.25">
      <c r="E388" s="21"/>
      <c r="N388" s="28"/>
      <c r="AJ388" s="5"/>
      <c r="AK388"/>
    </row>
    <row r="389" spans="1:37" ht="12" customHeight="1" x14ac:dyDescent="0.25">
      <c r="E389" s="21"/>
      <c r="N389" s="28"/>
      <c r="AJ389" s="5"/>
      <c r="AK389"/>
    </row>
    <row r="390" spans="1:37" ht="12" customHeight="1" x14ac:dyDescent="0.25">
      <c r="E390" s="21"/>
      <c r="N390" s="28"/>
      <c r="AJ390" s="5"/>
      <c r="AK390"/>
    </row>
    <row r="391" spans="1:37" ht="12" customHeight="1" x14ac:dyDescent="0.25">
      <c r="E391" s="21"/>
      <c r="N391" s="28"/>
      <c r="AJ391" s="5"/>
      <c r="AK391"/>
    </row>
    <row r="392" spans="1:37" ht="12" customHeight="1" x14ac:dyDescent="0.25">
      <c r="E392" s="21"/>
      <c r="N392" s="28"/>
      <c r="AJ392" s="5"/>
      <c r="AK392"/>
    </row>
    <row r="393" spans="1:37" ht="12" customHeight="1" x14ac:dyDescent="0.25">
      <c r="E393" s="21"/>
      <c r="N393" s="28"/>
      <c r="AJ393" s="5"/>
      <c r="AK393"/>
    </row>
    <row r="394" spans="1:37" ht="12" customHeight="1" x14ac:dyDescent="0.25">
      <c r="E394" s="21"/>
      <c r="N394" s="28"/>
      <c r="AJ394" s="5"/>
      <c r="AK394"/>
    </row>
    <row r="395" spans="1:37" ht="12" customHeight="1" x14ac:dyDescent="0.25">
      <c r="E395" s="21"/>
      <c r="N395" s="28"/>
      <c r="AJ395" s="5"/>
      <c r="AK395"/>
    </row>
    <row r="396" spans="1:37" ht="12" customHeight="1" x14ac:dyDescent="0.25">
      <c r="E396" s="21"/>
      <c r="N396" s="28"/>
      <c r="AJ396" s="5"/>
      <c r="AK396"/>
    </row>
    <row r="397" spans="1:37" ht="12" customHeight="1" x14ac:dyDescent="0.25">
      <c r="E397" s="21"/>
      <c r="N397" s="28"/>
      <c r="AJ397" s="5"/>
      <c r="AK397"/>
    </row>
    <row r="398" spans="1:37" ht="12" customHeight="1" x14ac:dyDescent="0.25">
      <c r="E398" s="21"/>
      <c r="N398" s="28"/>
      <c r="AJ398" s="5"/>
      <c r="AK398"/>
    </row>
    <row r="399" spans="1:37" ht="12" customHeight="1" x14ac:dyDescent="0.25">
      <c r="E399" s="21"/>
      <c r="N399" s="28"/>
      <c r="AJ399" s="5"/>
      <c r="AK399"/>
    </row>
    <row r="400" spans="1:37" ht="12" customHeight="1" x14ac:dyDescent="0.25">
      <c r="E400" s="21"/>
      <c r="N400" s="28"/>
      <c r="AJ400" s="5"/>
      <c r="AK400"/>
    </row>
    <row r="401" spans="5:37" ht="12" customHeight="1" x14ac:dyDescent="0.25">
      <c r="E401" s="21"/>
      <c r="N401" s="28"/>
      <c r="AJ401" s="5"/>
      <c r="AK401"/>
    </row>
    <row r="402" spans="5:37" ht="12" customHeight="1" x14ac:dyDescent="0.25">
      <c r="E402" s="21"/>
      <c r="N402" s="28"/>
      <c r="AJ402" s="5"/>
      <c r="AK402"/>
    </row>
    <row r="403" spans="5:37" ht="12" customHeight="1" x14ac:dyDescent="0.25">
      <c r="E403" s="21"/>
      <c r="N403" s="28"/>
      <c r="AJ403" s="5"/>
      <c r="AK403"/>
    </row>
    <row r="404" spans="5:37" ht="12" customHeight="1" x14ac:dyDescent="0.25">
      <c r="E404" s="21"/>
      <c r="N404" s="28"/>
      <c r="AJ404" s="5"/>
      <c r="AK404"/>
    </row>
    <row r="405" spans="5:37" ht="12" customHeight="1" x14ac:dyDescent="0.25">
      <c r="E405" s="21"/>
      <c r="N405" s="28"/>
      <c r="AJ405" s="5"/>
      <c r="AK405"/>
    </row>
    <row r="406" spans="5:37" ht="12" customHeight="1" x14ac:dyDescent="0.25">
      <c r="E406" s="21"/>
      <c r="N406" s="28"/>
      <c r="AJ406" s="5"/>
      <c r="AK406"/>
    </row>
    <row r="407" spans="5:37" ht="12" customHeight="1" x14ac:dyDescent="0.25">
      <c r="E407" s="21"/>
      <c r="N407" s="28"/>
      <c r="AJ407" s="5"/>
      <c r="AK407"/>
    </row>
    <row r="408" spans="5:37" ht="12" customHeight="1" x14ac:dyDescent="0.25">
      <c r="E408" s="21"/>
      <c r="N408" s="28"/>
      <c r="AJ408" s="5"/>
      <c r="AK408"/>
    </row>
    <row r="409" spans="5:37" ht="12" customHeight="1" x14ac:dyDescent="0.25">
      <c r="E409" s="21"/>
      <c r="N409" s="28"/>
      <c r="AJ409" s="5"/>
      <c r="AK409"/>
    </row>
    <row r="410" spans="5:37" ht="12" customHeight="1" x14ac:dyDescent="0.25">
      <c r="E410" s="21"/>
      <c r="N410" s="28"/>
      <c r="AJ410" s="5"/>
      <c r="AK410"/>
    </row>
    <row r="411" spans="5:37" ht="12" customHeight="1" x14ac:dyDescent="0.25">
      <c r="E411" s="21"/>
      <c r="N411" s="28"/>
      <c r="AJ411" s="5"/>
      <c r="AK411"/>
    </row>
    <row r="412" spans="5:37" ht="12" customHeight="1" x14ac:dyDescent="0.25">
      <c r="E412" s="21"/>
      <c r="N412" s="28"/>
      <c r="AJ412" s="5"/>
      <c r="AK412"/>
    </row>
    <row r="413" spans="5:37" ht="12" customHeight="1" x14ac:dyDescent="0.25">
      <c r="E413" s="21"/>
      <c r="N413" s="28"/>
      <c r="AJ413" s="5"/>
      <c r="AK413"/>
    </row>
    <row r="414" spans="5:37" ht="12" customHeight="1" x14ac:dyDescent="0.25">
      <c r="E414" s="21"/>
      <c r="N414" s="28"/>
      <c r="AJ414" s="5"/>
      <c r="AK414"/>
    </row>
    <row r="415" spans="5:37" ht="12" customHeight="1" x14ac:dyDescent="0.25">
      <c r="E415" s="21"/>
      <c r="N415" s="28"/>
      <c r="AJ415" s="5"/>
      <c r="AK415"/>
    </row>
    <row r="416" spans="5:37" ht="12" customHeight="1" x14ac:dyDescent="0.25">
      <c r="E416" s="21"/>
      <c r="N416" s="28"/>
      <c r="AJ416" s="5"/>
      <c r="AK416"/>
    </row>
    <row r="417" spans="5:37" ht="12" customHeight="1" x14ac:dyDescent="0.25">
      <c r="E417" s="21"/>
      <c r="N417" s="28"/>
      <c r="AJ417" s="5"/>
      <c r="AK417"/>
    </row>
    <row r="418" spans="5:37" ht="12" customHeight="1" x14ac:dyDescent="0.25">
      <c r="E418" s="21"/>
      <c r="N418" s="28"/>
      <c r="AJ418" s="5"/>
      <c r="AK418"/>
    </row>
    <row r="419" spans="5:37" ht="12" customHeight="1" x14ac:dyDescent="0.25">
      <c r="E419" s="21"/>
      <c r="N419" s="28"/>
      <c r="AJ419" s="5"/>
      <c r="AK419"/>
    </row>
    <row r="420" spans="5:37" ht="12" customHeight="1" x14ac:dyDescent="0.25">
      <c r="E420" s="21"/>
      <c r="N420" s="28"/>
      <c r="AJ420" s="5"/>
      <c r="AK420"/>
    </row>
    <row r="421" spans="5:37" ht="12" customHeight="1" x14ac:dyDescent="0.25">
      <c r="E421" s="21"/>
      <c r="N421" s="28"/>
      <c r="AJ421" s="5"/>
      <c r="AK421"/>
    </row>
    <row r="422" spans="5:37" ht="12" customHeight="1" x14ac:dyDescent="0.25">
      <c r="E422" s="21"/>
      <c r="N422" s="28"/>
      <c r="AJ422" s="5"/>
      <c r="AK422"/>
    </row>
    <row r="423" spans="5:37" ht="12" customHeight="1" x14ac:dyDescent="0.25">
      <c r="E423" s="21"/>
      <c r="N423" s="28"/>
      <c r="AJ423" s="5"/>
      <c r="AK423"/>
    </row>
    <row r="424" spans="5:37" ht="12" customHeight="1" x14ac:dyDescent="0.25">
      <c r="E424" s="21"/>
      <c r="N424" s="28"/>
      <c r="AJ424" s="5"/>
      <c r="AK424"/>
    </row>
    <row r="425" spans="5:37" ht="12" customHeight="1" x14ac:dyDescent="0.25">
      <c r="E425" s="21"/>
      <c r="N425" s="28"/>
      <c r="AJ425" s="5"/>
      <c r="AK425"/>
    </row>
    <row r="426" spans="5:37" ht="12" customHeight="1" x14ac:dyDescent="0.25">
      <c r="E426" s="21"/>
      <c r="N426" s="28"/>
      <c r="AJ426" s="5"/>
      <c r="AK426"/>
    </row>
    <row r="427" spans="5:37" ht="12" customHeight="1" x14ac:dyDescent="0.25">
      <c r="E427" s="21"/>
      <c r="N427" s="28"/>
      <c r="AJ427" s="5"/>
      <c r="AK427"/>
    </row>
    <row r="428" spans="5:37" ht="12" customHeight="1" x14ac:dyDescent="0.25">
      <c r="E428" s="21"/>
      <c r="N428" s="28"/>
      <c r="AJ428" s="5"/>
      <c r="AK428"/>
    </row>
    <row r="429" spans="5:37" ht="12" customHeight="1" x14ac:dyDescent="0.25">
      <c r="E429" s="21"/>
      <c r="N429" s="28"/>
      <c r="AJ429" s="5"/>
      <c r="AK429"/>
    </row>
    <row r="430" spans="5:37" ht="12" customHeight="1" x14ac:dyDescent="0.25">
      <c r="E430" s="21"/>
      <c r="N430" s="28"/>
      <c r="AJ430" s="5"/>
      <c r="AK430"/>
    </row>
    <row r="431" spans="5:37" ht="12" customHeight="1" x14ac:dyDescent="0.25">
      <c r="E431" s="21"/>
      <c r="N431" s="28"/>
      <c r="AJ431" s="5"/>
      <c r="AK431"/>
    </row>
    <row r="432" spans="5:37" ht="12" customHeight="1" x14ac:dyDescent="0.25">
      <c r="E432" s="21"/>
      <c r="N432" s="28"/>
      <c r="AJ432" s="5"/>
      <c r="AK432"/>
    </row>
    <row r="433" spans="5:37" ht="12" customHeight="1" x14ac:dyDescent="0.25">
      <c r="E433" s="21"/>
      <c r="N433" s="28"/>
      <c r="AJ433" s="5"/>
      <c r="AK433"/>
    </row>
    <row r="434" spans="5:37" ht="12" customHeight="1" x14ac:dyDescent="0.25">
      <c r="E434" s="21"/>
      <c r="N434" s="28"/>
      <c r="AJ434" s="5"/>
      <c r="AK434"/>
    </row>
    <row r="435" spans="5:37" ht="12" customHeight="1" x14ac:dyDescent="0.25">
      <c r="E435" s="21"/>
      <c r="N435" s="28"/>
      <c r="AJ435" s="5"/>
      <c r="AK435"/>
    </row>
    <row r="436" spans="5:37" ht="12" customHeight="1" x14ac:dyDescent="0.25">
      <c r="E436" s="21"/>
      <c r="N436" s="28"/>
      <c r="AJ436" s="5"/>
      <c r="AK436"/>
    </row>
    <row r="437" spans="5:37" ht="12" customHeight="1" x14ac:dyDescent="0.25">
      <c r="E437" s="21"/>
      <c r="N437" s="28"/>
      <c r="AJ437" s="5"/>
      <c r="AK437"/>
    </row>
    <row r="438" spans="5:37" ht="12" customHeight="1" x14ac:dyDescent="0.25">
      <c r="E438" s="21"/>
      <c r="N438" s="28"/>
      <c r="AJ438" s="5"/>
      <c r="AK438"/>
    </row>
    <row r="439" spans="5:37" ht="12" customHeight="1" x14ac:dyDescent="0.25">
      <c r="E439" s="21"/>
      <c r="N439" s="28"/>
      <c r="AJ439" s="5"/>
      <c r="AK439"/>
    </row>
    <row r="440" spans="5:37" ht="12" customHeight="1" x14ac:dyDescent="0.25">
      <c r="E440" s="21"/>
      <c r="N440" s="28"/>
      <c r="AJ440" s="5"/>
      <c r="AK440"/>
    </row>
    <row r="441" spans="5:37" ht="12" customHeight="1" x14ac:dyDescent="0.25">
      <c r="E441" s="21"/>
      <c r="N441" s="28"/>
      <c r="AJ441" s="5"/>
      <c r="AK441"/>
    </row>
    <row r="442" spans="5:37" ht="12" customHeight="1" x14ac:dyDescent="0.25">
      <c r="E442" s="21"/>
      <c r="N442" s="28"/>
      <c r="AJ442" s="5"/>
      <c r="AK442"/>
    </row>
    <row r="443" spans="5:37" ht="12" customHeight="1" x14ac:dyDescent="0.25">
      <c r="E443" s="21"/>
      <c r="N443" s="28"/>
      <c r="AJ443" s="5"/>
      <c r="AK443"/>
    </row>
    <row r="444" spans="5:37" ht="12" customHeight="1" x14ac:dyDescent="0.25">
      <c r="E444" s="21"/>
      <c r="N444" s="28"/>
      <c r="AJ444" s="5"/>
      <c r="AK444"/>
    </row>
    <row r="445" spans="5:37" ht="12" customHeight="1" x14ac:dyDescent="0.25">
      <c r="E445" s="21"/>
      <c r="N445" s="28"/>
    </row>
    <row r="446" spans="5:37" ht="12" customHeight="1" x14ac:dyDescent="0.25">
      <c r="E446" s="21"/>
      <c r="N446" s="28"/>
    </row>
    <row r="447" spans="5:37" ht="12" customHeight="1" x14ac:dyDescent="0.25">
      <c r="E447" s="21"/>
      <c r="N447" s="28"/>
    </row>
    <row r="448" spans="5:37" ht="12" customHeight="1" x14ac:dyDescent="0.25">
      <c r="E448" s="21"/>
      <c r="N448" s="28"/>
    </row>
    <row r="449" spans="5:14" ht="12" customHeight="1" x14ac:dyDescent="0.25">
      <c r="E449" s="21"/>
      <c r="N449" s="28"/>
    </row>
    <row r="450" spans="5:14" ht="12" customHeight="1" x14ac:dyDescent="0.25">
      <c r="E450" s="21"/>
      <c r="N450" s="28"/>
    </row>
    <row r="451" spans="5:14" ht="12" customHeight="1" x14ac:dyDescent="0.25">
      <c r="E451" s="21"/>
      <c r="N451" s="28"/>
    </row>
    <row r="452" spans="5:14" ht="12" customHeight="1" x14ac:dyDescent="0.25">
      <c r="E452" s="21"/>
      <c r="N452" s="28"/>
    </row>
    <row r="453" spans="5:14" ht="12" customHeight="1" x14ac:dyDescent="0.25">
      <c r="E453" s="21"/>
      <c r="N453" s="28"/>
    </row>
    <row r="454" spans="5:14" ht="12" customHeight="1" x14ac:dyDescent="0.25">
      <c r="E454" s="21"/>
      <c r="N454" s="28"/>
    </row>
    <row r="455" spans="5:14" ht="12" customHeight="1" x14ac:dyDescent="0.25">
      <c r="E455" s="21"/>
      <c r="N455" s="28"/>
    </row>
    <row r="456" spans="5:14" ht="12" customHeight="1" x14ac:dyDescent="0.25">
      <c r="E456" s="21"/>
      <c r="N456" s="28"/>
    </row>
    <row r="457" spans="5:14" ht="12" customHeight="1" x14ac:dyDescent="0.25">
      <c r="E457" s="21"/>
      <c r="N457" s="28"/>
    </row>
    <row r="458" spans="5:14" ht="12" customHeight="1" x14ac:dyDescent="0.25">
      <c r="E458" s="21"/>
      <c r="N458" s="28"/>
    </row>
    <row r="459" spans="5:14" ht="12" customHeight="1" x14ac:dyDescent="0.25">
      <c r="E459" s="21"/>
      <c r="N459" s="28"/>
    </row>
    <row r="460" spans="5:14" ht="12" customHeight="1" x14ac:dyDescent="0.25">
      <c r="E460" s="21"/>
      <c r="N460" s="28"/>
    </row>
    <row r="461" spans="5:14" ht="12" customHeight="1" x14ac:dyDescent="0.25">
      <c r="E461" s="21"/>
      <c r="N461" s="28"/>
    </row>
    <row r="462" spans="5:14" ht="12" customHeight="1" x14ac:dyDescent="0.25">
      <c r="E462" s="21"/>
      <c r="N462" s="28"/>
    </row>
    <row r="463" spans="5:14" ht="12" customHeight="1" x14ac:dyDescent="0.25">
      <c r="E463" s="21"/>
      <c r="N463" s="28"/>
    </row>
    <row r="464" spans="5:14" ht="12" customHeight="1" x14ac:dyDescent="0.25">
      <c r="E464" s="21"/>
      <c r="N464" s="28"/>
    </row>
    <row r="465" spans="5:14" ht="12" customHeight="1" x14ac:dyDescent="0.25">
      <c r="E465" s="21"/>
      <c r="N465" s="28"/>
    </row>
    <row r="466" spans="5:14" ht="12" customHeight="1" x14ac:dyDescent="0.25">
      <c r="E466" s="21"/>
      <c r="N466" s="28"/>
    </row>
    <row r="467" spans="5:14" ht="12" customHeight="1" x14ac:dyDescent="0.25">
      <c r="E467" s="21"/>
      <c r="N467" s="28"/>
    </row>
    <row r="468" spans="5:14" ht="12" customHeight="1" x14ac:dyDescent="0.25">
      <c r="E468" s="21"/>
      <c r="N468" s="28"/>
    </row>
    <row r="469" spans="5:14" ht="12" customHeight="1" x14ac:dyDescent="0.25">
      <c r="E469" s="21"/>
      <c r="N469" s="28"/>
    </row>
    <row r="470" spans="5:14" ht="12" customHeight="1" x14ac:dyDescent="0.25">
      <c r="E470" s="21"/>
      <c r="N470" s="28"/>
    </row>
    <row r="471" spans="5:14" ht="12" customHeight="1" x14ac:dyDescent="0.25">
      <c r="E471" s="21"/>
      <c r="N471" s="28"/>
    </row>
    <row r="472" spans="5:14" ht="12" customHeight="1" x14ac:dyDescent="0.25">
      <c r="E472" s="21"/>
      <c r="N472" s="28"/>
    </row>
    <row r="473" spans="5:14" ht="12" customHeight="1" x14ac:dyDescent="0.25">
      <c r="E473" s="21"/>
      <c r="N473" s="28"/>
    </row>
    <row r="474" spans="5:14" ht="12" customHeight="1" x14ac:dyDescent="0.25">
      <c r="E474" s="21"/>
      <c r="N474" s="28"/>
    </row>
    <row r="475" spans="5:14" ht="12" customHeight="1" x14ac:dyDescent="0.25">
      <c r="E475" s="21"/>
      <c r="N475" s="28"/>
    </row>
    <row r="476" spans="5:14" ht="12" customHeight="1" x14ac:dyDescent="0.25">
      <c r="E476" s="21"/>
      <c r="N476" s="28"/>
    </row>
    <row r="477" spans="5:14" ht="12" customHeight="1" x14ac:dyDescent="0.25">
      <c r="E477" s="21"/>
      <c r="N477" s="28"/>
    </row>
    <row r="478" spans="5:14" ht="12" customHeight="1" x14ac:dyDescent="0.25">
      <c r="E478" s="21"/>
      <c r="N478" s="28"/>
    </row>
    <row r="479" spans="5:14" ht="12" customHeight="1" x14ac:dyDescent="0.25">
      <c r="E479" s="21"/>
    </row>
    <row r="480" spans="5:14" ht="12" customHeight="1" x14ac:dyDescent="0.25">
      <c r="E480" s="21"/>
    </row>
    <row r="481" spans="5:5" ht="12" customHeight="1" x14ac:dyDescent="0.25">
      <c r="E481" s="21"/>
    </row>
    <row r="482" spans="5:5" ht="12" customHeight="1" x14ac:dyDescent="0.25">
      <c r="E482" s="21"/>
    </row>
  </sheetData>
  <mergeCells count="1">
    <mergeCell ref="A1:E1"/>
  </mergeCells>
  <pageMargins left="0.70866141732283472" right="0.70866141732283472" top="0.74803149606299213" bottom="0.74803149606299213" header="0.31496062992125984" footer="0.31496062992125984"/>
  <pageSetup paperSize="9" scale="65" fitToHeight="10" orientation="portrait" r:id="rId1"/>
  <headerFooter>
    <oddFooter>&amp;R&amp;P</oddFooter>
  </headerFooter>
  <ignoredErrors>
    <ignoredError sqref="B3:B3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000C-FBF2-4F1B-B225-27F1D765E7F5}">
  <dimension ref="A1:AB482"/>
  <sheetViews>
    <sheetView zoomScale="110" zoomScaleNormal="110" workbookViewId="0">
      <selection activeCell="A2" sqref="A2"/>
    </sheetView>
  </sheetViews>
  <sheetFormatPr defaultColWidth="9.140625" defaultRowHeight="12" customHeight="1" x14ac:dyDescent="0.2"/>
  <cols>
    <col min="1" max="1" width="10.7109375" style="27" customWidth="1"/>
    <col min="2" max="2" width="9.140625" style="19"/>
    <col min="3" max="3" width="17.85546875" style="20" customWidth="1"/>
    <col min="4" max="4" width="9.140625" style="19"/>
    <col min="5" max="5" width="88" style="22" customWidth="1"/>
    <col min="6" max="6" width="27.140625" style="22" customWidth="1"/>
    <col min="7" max="8" width="11.42578125" style="19" customWidth="1"/>
    <col min="9" max="9" width="16.85546875" style="6" customWidth="1"/>
    <col min="10" max="10" width="9.140625" style="2"/>
    <col min="11" max="12" width="13.140625" style="23" customWidth="1"/>
    <col min="13" max="13" width="91.28515625" style="24" customWidth="1"/>
    <col min="14" max="14" width="232.85546875" style="22" customWidth="1"/>
    <col min="15" max="15" width="9.140625" style="17"/>
    <col min="16" max="26" width="9.140625" style="8"/>
    <col min="27" max="27" width="63.85546875" style="8" hidden="1" customWidth="1"/>
    <col min="28" max="28" width="103.42578125" style="8" hidden="1" customWidth="1"/>
    <col min="29" max="16384" width="9.140625" style="8"/>
  </cols>
  <sheetData>
    <row r="1" spans="1:28" s="2" customFormat="1" ht="84" customHeight="1" x14ac:dyDescent="0.2">
      <c r="A1" s="42" t="s">
        <v>979</v>
      </c>
      <c r="B1" s="43"/>
      <c r="C1" s="43"/>
      <c r="D1" s="43"/>
      <c r="E1" s="43"/>
      <c r="F1" s="43"/>
      <c r="G1" s="43"/>
      <c r="H1" s="43"/>
      <c r="I1" s="43"/>
      <c r="J1" s="43"/>
      <c r="K1" s="43"/>
      <c r="L1" s="43"/>
      <c r="M1" s="43"/>
      <c r="N1" s="43"/>
    </row>
    <row r="2" spans="1:28" s="4" customFormat="1" ht="39.950000000000003" customHeight="1" x14ac:dyDescent="0.25">
      <c r="A2" s="10" t="s">
        <v>0</v>
      </c>
      <c r="B2" s="3" t="s">
        <v>1</v>
      </c>
      <c r="C2" s="3" t="s">
        <v>6</v>
      </c>
      <c r="D2" s="3" t="s">
        <v>7</v>
      </c>
      <c r="E2" s="1" t="s">
        <v>2</v>
      </c>
      <c r="F2" s="1" t="s">
        <v>3</v>
      </c>
      <c r="G2" s="3" t="s">
        <v>8</v>
      </c>
      <c r="H2" s="3" t="s">
        <v>10</v>
      </c>
      <c r="I2" s="3" t="s">
        <v>9</v>
      </c>
      <c r="J2" s="3" t="s">
        <v>12</v>
      </c>
      <c r="K2" s="14" t="s">
        <v>5</v>
      </c>
      <c r="L2" s="14" t="s">
        <v>13</v>
      </c>
      <c r="M2" s="1" t="s">
        <v>4</v>
      </c>
      <c r="N2" s="15" t="s">
        <v>11</v>
      </c>
      <c r="AA2" s="1" t="s">
        <v>2</v>
      </c>
      <c r="AB2" s="1" t="s">
        <v>45</v>
      </c>
    </row>
    <row r="3" spans="1:28" s="6" customFormat="1" ht="12" customHeight="1" x14ac:dyDescent="0.25">
      <c r="A3" s="12">
        <v>1001</v>
      </c>
      <c r="B3" s="12" t="s">
        <v>125</v>
      </c>
      <c r="C3" s="13" t="s">
        <v>29</v>
      </c>
      <c r="D3" s="12" t="s">
        <v>30</v>
      </c>
      <c r="E3" s="41" t="str">
        <f>HYPERLINK(AB3,AA3)</f>
        <v>Louis Roederer, Cristal</v>
      </c>
      <c r="F3" s="38" t="s">
        <v>183</v>
      </c>
      <c r="G3" s="12" t="s">
        <v>16</v>
      </c>
      <c r="H3" s="12">
        <v>1</v>
      </c>
      <c r="I3" s="12" t="s">
        <v>17</v>
      </c>
      <c r="J3" s="34" t="s">
        <v>18</v>
      </c>
      <c r="K3" s="35">
        <v>140</v>
      </c>
      <c r="L3" s="36">
        <v>180</v>
      </c>
      <c r="M3" s="29" t="s">
        <v>284</v>
      </c>
      <c r="N3" s="16"/>
      <c r="AA3" s="5" t="s">
        <v>424</v>
      </c>
      <c r="AB3" t="s">
        <v>642</v>
      </c>
    </row>
    <row r="4" spans="1:28" s="6" customFormat="1" ht="12" customHeight="1" x14ac:dyDescent="0.25">
      <c r="A4" s="12">
        <v>1002</v>
      </c>
      <c r="B4" s="12" t="s">
        <v>126</v>
      </c>
      <c r="C4" s="13" t="s">
        <v>29</v>
      </c>
      <c r="D4" s="12" t="s">
        <v>30</v>
      </c>
      <c r="E4" s="41" t="str">
        <f t="shared" ref="E4:E67" si="0">HYPERLINK(AB4,AA4)</f>
        <v>Louis Roederer, Cristal</v>
      </c>
      <c r="F4" s="38" t="s">
        <v>183</v>
      </c>
      <c r="G4" s="12" t="s">
        <v>16</v>
      </c>
      <c r="H4" s="12">
        <v>1</v>
      </c>
      <c r="I4" s="12" t="s">
        <v>17</v>
      </c>
      <c r="J4" s="34" t="s">
        <v>18</v>
      </c>
      <c r="K4" s="35">
        <v>120</v>
      </c>
      <c r="L4" s="36">
        <v>160</v>
      </c>
      <c r="M4" s="30" t="s">
        <v>285</v>
      </c>
      <c r="N4" s="16"/>
      <c r="AA4" s="5" t="s">
        <v>424</v>
      </c>
      <c r="AB4" t="s">
        <v>643</v>
      </c>
    </row>
    <row r="5" spans="1:28" s="6" customFormat="1" ht="12" customHeight="1" x14ac:dyDescent="0.25">
      <c r="A5" s="12">
        <v>1003</v>
      </c>
      <c r="B5" s="12" t="s">
        <v>127</v>
      </c>
      <c r="C5" s="13" t="s">
        <v>29</v>
      </c>
      <c r="D5" s="12" t="s">
        <v>30</v>
      </c>
      <c r="E5" s="41" t="str">
        <f t="shared" si="0"/>
        <v>Bollinger, La Grande Annee</v>
      </c>
      <c r="F5" s="38" t="s">
        <v>184</v>
      </c>
      <c r="G5" s="12" t="s">
        <v>16</v>
      </c>
      <c r="H5" s="12">
        <v>5</v>
      </c>
      <c r="I5" s="12" t="s">
        <v>17</v>
      </c>
      <c r="J5" s="34" t="s">
        <v>18</v>
      </c>
      <c r="K5" s="35">
        <v>750</v>
      </c>
      <c r="L5" s="36">
        <v>900</v>
      </c>
      <c r="M5" s="29" t="s">
        <v>286</v>
      </c>
      <c r="N5" s="16" t="s">
        <v>279</v>
      </c>
      <c r="AA5" s="5" t="s">
        <v>425</v>
      </c>
      <c r="AB5" t="s">
        <v>644</v>
      </c>
    </row>
    <row r="6" spans="1:28" s="6" customFormat="1" ht="12" customHeight="1" x14ac:dyDescent="0.25">
      <c r="A6" s="12">
        <v>1004</v>
      </c>
      <c r="B6" s="12" t="s">
        <v>125</v>
      </c>
      <c r="C6" s="13" t="s">
        <v>29</v>
      </c>
      <c r="D6" s="12" t="s">
        <v>30</v>
      </c>
      <c r="E6" s="41" t="str">
        <f t="shared" si="0"/>
        <v>Bollinger, La Grande Annee</v>
      </c>
      <c r="F6" s="38" t="s">
        <v>184</v>
      </c>
      <c r="G6" s="12" t="s">
        <v>16</v>
      </c>
      <c r="H6" s="12">
        <v>12</v>
      </c>
      <c r="I6" s="12" t="s">
        <v>17</v>
      </c>
      <c r="J6" s="34" t="s">
        <v>18</v>
      </c>
      <c r="K6" s="35">
        <v>1600</v>
      </c>
      <c r="L6" s="36">
        <v>2000</v>
      </c>
      <c r="M6" s="30" t="s">
        <v>287</v>
      </c>
      <c r="N6" s="16" t="s">
        <v>279</v>
      </c>
      <c r="AA6" s="5" t="s">
        <v>425</v>
      </c>
      <c r="AB6" t="s">
        <v>645</v>
      </c>
    </row>
    <row r="7" spans="1:28" s="6" customFormat="1" ht="12" customHeight="1" x14ac:dyDescent="0.25">
      <c r="A7" s="12">
        <v>1005</v>
      </c>
      <c r="B7" s="12" t="s">
        <v>125</v>
      </c>
      <c r="C7" s="13" t="s">
        <v>29</v>
      </c>
      <c r="D7" s="12" t="s">
        <v>30</v>
      </c>
      <c r="E7" s="41" t="str">
        <f t="shared" si="0"/>
        <v>Bollinger, La Grande Annee</v>
      </c>
      <c r="F7" s="38" t="s">
        <v>184</v>
      </c>
      <c r="G7" s="12" t="s">
        <v>16</v>
      </c>
      <c r="H7" s="12">
        <v>12</v>
      </c>
      <c r="I7" s="12" t="s">
        <v>17</v>
      </c>
      <c r="J7" s="34" t="s">
        <v>18</v>
      </c>
      <c r="K7" s="35">
        <v>1600</v>
      </c>
      <c r="L7" s="36">
        <v>2000</v>
      </c>
      <c r="M7" s="30" t="s">
        <v>288</v>
      </c>
      <c r="N7" s="16" t="s">
        <v>279</v>
      </c>
      <c r="AA7" s="5" t="s">
        <v>425</v>
      </c>
      <c r="AB7" t="s">
        <v>646</v>
      </c>
    </row>
    <row r="8" spans="1:28" s="6" customFormat="1" ht="12" customHeight="1" x14ac:dyDescent="0.25">
      <c r="A8" s="12">
        <v>1006</v>
      </c>
      <c r="B8" s="12" t="s">
        <v>128</v>
      </c>
      <c r="C8" s="13" t="s">
        <v>29</v>
      </c>
      <c r="D8" s="12" t="s">
        <v>30</v>
      </c>
      <c r="E8" s="41" t="str">
        <f t="shared" si="0"/>
        <v>Dom Perignon</v>
      </c>
      <c r="F8" s="38" t="s">
        <v>47</v>
      </c>
      <c r="G8" s="12" t="s">
        <v>16</v>
      </c>
      <c r="H8" s="12">
        <v>6</v>
      </c>
      <c r="I8" s="12" t="s">
        <v>23</v>
      </c>
      <c r="J8" s="34" t="s">
        <v>18</v>
      </c>
      <c r="K8" s="35">
        <v>600</v>
      </c>
      <c r="L8" s="36">
        <v>800</v>
      </c>
      <c r="M8" s="30"/>
      <c r="N8" s="16" t="s">
        <v>280</v>
      </c>
      <c r="AA8" s="5" t="s">
        <v>47</v>
      </c>
      <c r="AB8" t="s">
        <v>647</v>
      </c>
    </row>
    <row r="9" spans="1:28" s="6" customFormat="1" ht="12" customHeight="1" x14ac:dyDescent="0.25">
      <c r="A9" s="12">
        <v>1007</v>
      </c>
      <c r="B9" s="12" t="s">
        <v>128</v>
      </c>
      <c r="C9" s="13" t="s">
        <v>29</v>
      </c>
      <c r="D9" s="12" t="s">
        <v>30</v>
      </c>
      <c r="E9" s="41" t="str">
        <f t="shared" si="0"/>
        <v>Dom Perignon</v>
      </c>
      <c r="F9" s="38" t="s">
        <v>47</v>
      </c>
      <c r="G9" s="12" t="s">
        <v>16</v>
      </c>
      <c r="H9" s="12">
        <v>6</v>
      </c>
      <c r="I9" s="12" t="s">
        <v>23</v>
      </c>
      <c r="J9" s="34" t="s">
        <v>18</v>
      </c>
      <c r="K9" s="35">
        <v>600</v>
      </c>
      <c r="L9" s="36">
        <v>800</v>
      </c>
      <c r="M9" s="29"/>
      <c r="N9" s="16" t="s">
        <v>280</v>
      </c>
      <c r="AA9" s="5" t="s">
        <v>47</v>
      </c>
      <c r="AB9" t="s">
        <v>648</v>
      </c>
    </row>
    <row r="10" spans="1:28" s="6" customFormat="1" ht="12" customHeight="1" x14ac:dyDescent="0.25">
      <c r="A10" s="12">
        <v>1008</v>
      </c>
      <c r="B10" s="12" t="s">
        <v>25</v>
      </c>
      <c r="C10" s="13" t="s">
        <v>29</v>
      </c>
      <c r="D10" s="12" t="s">
        <v>30</v>
      </c>
      <c r="E10" s="41" t="str">
        <f t="shared" si="0"/>
        <v>1995/2004 Dom Perignon</v>
      </c>
      <c r="F10" s="38" t="s">
        <v>47</v>
      </c>
      <c r="G10" s="12" t="s">
        <v>16</v>
      </c>
      <c r="H10" s="12">
        <v>2</v>
      </c>
      <c r="I10" s="12" t="s">
        <v>17</v>
      </c>
      <c r="J10" s="34" t="s">
        <v>18</v>
      </c>
      <c r="K10" s="35">
        <v>200</v>
      </c>
      <c r="L10" s="36">
        <v>300</v>
      </c>
      <c r="M10" s="29" t="s">
        <v>289</v>
      </c>
      <c r="N10" s="16"/>
      <c r="AA10" s="5" t="s">
        <v>426</v>
      </c>
      <c r="AB10" t="s">
        <v>649</v>
      </c>
    </row>
    <row r="11" spans="1:28" s="6" customFormat="1" ht="12" customHeight="1" x14ac:dyDescent="0.25">
      <c r="A11" s="12">
        <v>1009</v>
      </c>
      <c r="B11" s="12" t="s">
        <v>129</v>
      </c>
      <c r="C11" s="13" t="s">
        <v>29</v>
      </c>
      <c r="D11" s="12" t="s">
        <v>52</v>
      </c>
      <c r="E11" s="41" t="str">
        <f t="shared" si="0"/>
        <v>Bollinger, La Grande Annee Rose</v>
      </c>
      <c r="F11" s="38" t="s">
        <v>184</v>
      </c>
      <c r="G11" s="12" t="s">
        <v>16</v>
      </c>
      <c r="H11" s="12">
        <v>6</v>
      </c>
      <c r="I11" s="12" t="s">
        <v>17</v>
      </c>
      <c r="J11" s="34" t="s">
        <v>18</v>
      </c>
      <c r="K11" s="35">
        <v>400</v>
      </c>
      <c r="L11" s="36">
        <v>500</v>
      </c>
      <c r="M11" s="29"/>
      <c r="N11" s="16" t="s">
        <v>280</v>
      </c>
      <c r="AA11" s="5" t="s">
        <v>427</v>
      </c>
      <c r="AB11" t="s">
        <v>650</v>
      </c>
    </row>
    <row r="12" spans="1:28" s="6" customFormat="1" ht="12" customHeight="1" x14ac:dyDescent="0.25">
      <c r="A12" s="12">
        <v>1010</v>
      </c>
      <c r="B12" s="12" t="s">
        <v>129</v>
      </c>
      <c r="C12" s="13" t="s">
        <v>29</v>
      </c>
      <c r="D12" s="12" t="s">
        <v>52</v>
      </c>
      <c r="E12" s="41" t="str">
        <f t="shared" si="0"/>
        <v>Bollinger, La Grande Annee Rose</v>
      </c>
      <c r="F12" s="38" t="s">
        <v>184</v>
      </c>
      <c r="G12" s="12" t="s">
        <v>16</v>
      </c>
      <c r="H12" s="12">
        <v>6</v>
      </c>
      <c r="I12" s="12" t="s">
        <v>19</v>
      </c>
      <c r="J12" s="34" t="s">
        <v>18</v>
      </c>
      <c r="K12" s="35">
        <v>400</v>
      </c>
      <c r="L12" s="36">
        <v>500</v>
      </c>
      <c r="M12" s="29"/>
      <c r="N12" s="16" t="s">
        <v>280</v>
      </c>
      <c r="AA12" s="5" t="s">
        <v>427</v>
      </c>
      <c r="AB12" t="s">
        <v>651</v>
      </c>
    </row>
    <row r="13" spans="1:28" s="6" customFormat="1" ht="12" customHeight="1" x14ac:dyDescent="0.25">
      <c r="A13" s="12">
        <v>1011</v>
      </c>
      <c r="B13" s="12" t="s">
        <v>130</v>
      </c>
      <c r="C13" s="13" t="s">
        <v>29</v>
      </c>
      <c r="D13" s="12" t="s">
        <v>52</v>
      </c>
      <c r="E13" s="41" t="str">
        <f t="shared" si="0"/>
        <v>Bollinger, La Grande Annee Rose</v>
      </c>
      <c r="F13" s="38" t="s">
        <v>184</v>
      </c>
      <c r="G13" s="12" t="s">
        <v>16</v>
      </c>
      <c r="H13" s="12">
        <v>5</v>
      </c>
      <c r="I13" s="12" t="s">
        <v>17</v>
      </c>
      <c r="J13" s="34" t="s">
        <v>18</v>
      </c>
      <c r="K13" s="35">
        <v>340</v>
      </c>
      <c r="L13" s="36">
        <v>460</v>
      </c>
      <c r="M13" s="30"/>
      <c r="N13" s="16" t="s">
        <v>280</v>
      </c>
      <c r="AA13" s="5" t="s">
        <v>427</v>
      </c>
      <c r="AB13" t="s">
        <v>652</v>
      </c>
    </row>
    <row r="14" spans="1:28" s="6" customFormat="1" ht="12" customHeight="1" x14ac:dyDescent="0.25">
      <c r="A14" s="12">
        <v>1012</v>
      </c>
      <c r="B14" s="12" t="s">
        <v>130</v>
      </c>
      <c r="C14" s="13" t="s">
        <v>29</v>
      </c>
      <c r="D14" s="12" t="s">
        <v>30</v>
      </c>
      <c r="E14" s="41" t="str">
        <f t="shared" si="0"/>
        <v>Bollinger, PN VZ15, Champagne</v>
      </c>
      <c r="F14" s="38" t="s">
        <v>184</v>
      </c>
      <c r="G14" s="12" t="s">
        <v>16</v>
      </c>
      <c r="H14" s="12">
        <v>9</v>
      </c>
      <c r="I14" s="12" t="s">
        <v>23</v>
      </c>
      <c r="J14" s="34" t="s">
        <v>18</v>
      </c>
      <c r="K14" s="35">
        <v>380</v>
      </c>
      <c r="L14" s="36">
        <v>480</v>
      </c>
      <c r="M14" s="30"/>
      <c r="N14" s="16" t="s">
        <v>280</v>
      </c>
      <c r="AA14" s="5" t="s">
        <v>428</v>
      </c>
      <c r="AB14" t="s">
        <v>653</v>
      </c>
    </row>
    <row r="15" spans="1:28" s="6" customFormat="1" ht="12" customHeight="1" x14ac:dyDescent="0.25">
      <c r="A15" s="12">
        <v>1013</v>
      </c>
      <c r="B15" s="12" t="s">
        <v>131</v>
      </c>
      <c r="C15" s="13" t="s">
        <v>29</v>
      </c>
      <c r="D15" s="12" t="s">
        <v>30</v>
      </c>
      <c r="E15" s="41" t="str">
        <f t="shared" si="0"/>
        <v>Bollinger, PN VZ19, Champagne</v>
      </c>
      <c r="F15" s="38" t="s">
        <v>184</v>
      </c>
      <c r="G15" s="12" t="s">
        <v>16</v>
      </c>
      <c r="H15" s="12">
        <v>6</v>
      </c>
      <c r="I15" s="12" t="s">
        <v>65</v>
      </c>
      <c r="J15" s="34" t="s">
        <v>18</v>
      </c>
      <c r="K15" s="35">
        <v>260</v>
      </c>
      <c r="L15" s="36">
        <v>320</v>
      </c>
      <c r="M15" s="30"/>
      <c r="N15" s="16" t="s">
        <v>280</v>
      </c>
      <c r="AA15" s="5" t="s">
        <v>429</v>
      </c>
      <c r="AB15" t="s">
        <v>654</v>
      </c>
    </row>
    <row r="16" spans="1:28" s="6" customFormat="1" ht="12" customHeight="1" x14ac:dyDescent="0.25">
      <c r="A16" s="12">
        <v>1014</v>
      </c>
      <c r="B16" s="12" t="s">
        <v>25</v>
      </c>
      <c r="C16" s="13" t="s">
        <v>29</v>
      </c>
      <c r="D16" s="12" t="s">
        <v>30</v>
      </c>
      <c r="E16" s="41" t="str">
        <f t="shared" si="0"/>
        <v>Bollinger, Special Cuvee</v>
      </c>
      <c r="F16" s="38" t="s">
        <v>184</v>
      </c>
      <c r="G16" s="12" t="s">
        <v>16</v>
      </c>
      <c r="H16" s="12">
        <v>12</v>
      </c>
      <c r="I16" s="12" t="s">
        <v>17</v>
      </c>
      <c r="J16" s="34" t="s">
        <v>18</v>
      </c>
      <c r="K16" s="35">
        <v>200</v>
      </c>
      <c r="L16" s="36">
        <v>280</v>
      </c>
      <c r="M16" s="29" t="s">
        <v>290</v>
      </c>
      <c r="N16" s="16" t="s">
        <v>279</v>
      </c>
      <c r="AA16" s="5" t="s">
        <v>430</v>
      </c>
      <c r="AB16" t="s">
        <v>655</v>
      </c>
    </row>
    <row r="17" spans="1:28" s="6" customFormat="1" ht="12" customHeight="1" x14ac:dyDescent="0.25">
      <c r="A17" s="12">
        <v>1015</v>
      </c>
      <c r="B17" s="12" t="s">
        <v>25</v>
      </c>
      <c r="C17" s="13" t="s">
        <v>29</v>
      </c>
      <c r="D17" s="12" t="s">
        <v>30</v>
      </c>
      <c r="E17" s="41" t="str">
        <f t="shared" si="0"/>
        <v>Bollinger, Special Cuvee</v>
      </c>
      <c r="F17" s="38" t="s">
        <v>184</v>
      </c>
      <c r="G17" s="12" t="s">
        <v>16</v>
      </c>
      <c r="H17" s="12">
        <v>10</v>
      </c>
      <c r="I17" s="12" t="s">
        <v>17</v>
      </c>
      <c r="J17" s="34" t="s">
        <v>18</v>
      </c>
      <c r="K17" s="35">
        <v>150</v>
      </c>
      <c r="L17" s="36">
        <v>180</v>
      </c>
      <c r="M17" s="31" t="s">
        <v>291</v>
      </c>
      <c r="N17" s="16" t="s">
        <v>279</v>
      </c>
      <c r="AA17" s="5" t="s">
        <v>430</v>
      </c>
      <c r="AB17" t="s">
        <v>656</v>
      </c>
    </row>
    <row r="18" spans="1:28" s="6" customFormat="1" ht="12" customHeight="1" x14ac:dyDescent="0.25">
      <c r="A18" s="12">
        <v>1016</v>
      </c>
      <c r="B18" s="12" t="s">
        <v>25</v>
      </c>
      <c r="C18" s="13" t="s">
        <v>29</v>
      </c>
      <c r="D18" s="12" t="s">
        <v>30</v>
      </c>
      <c r="E18" s="41" t="str">
        <f t="shared" si="0"/>
        <v>Bollinger, Special Cuvee</v>
      </c>
      <c r="F18" s="38" t="s">
        <v>184</v>
      </c>
      <c r="G18" s="12" t="s">
        <v>16</v>
      </c>
      <c r="H18" s="12">
        <v>12</v>
      </c>
      <c r="I18" s="12" t="s">
        <v>17</v>
      </c>
      <c r="J18" s="34" t="s">
        <v>18</v>
      </c>
      <c r="K18" s="35">
        <v>200</v>
      </c>
      <c r="L18" s="36">
        <v>280</v>
      </c>
      <c r="M18" s="29" t="s">
        <v>292</v>
      </c>
      <c r="N18" s="16" t="s">
        <v>279</v>
      </c>
      <c r="AA18" s="5" t="s">
        <v>430</v>
      </c>
      <c r="AB18" t="s">
        <v>657</v>
      </c>
    </row>
    <row r="19" spans="1:28" s="6" customFormat="1" ht="12" customHeight="1" x14ac:dyDescent="0.25">
      <c r="A19" s="12">
        <v>1017</v>
      </c>
      <c r="B19" s="12" t="s">
        <v>25</v>
      </c>
      <c r="C19" s="13" t="s">
        <v>29</v>
      </c>
      <c r="D19" s="12" t="s">
        <v>30</v>
      </c>
      <c r="E19" s="41" t="str">
        <f t="shared" si="0"/>
        <v>Bollinger, Special Cuvee 007</v>
      </c>
      <c r="F19" s="38" t="s">
        <v>184</v>
      </c>
      <c r="G19" s="12" t="s">
        <v>16</v>
      </c>
      <c r="H19" s="12">
        <v>3</v>
      </c>
      <c r="I19" s="12" t="s">
        <v>65</v>
      </c>
      <c r="J19" s="34" t="s">
        <v>18</v>
      </c>
      <c r="K19" s="35">
        <v>100</v>
      </c>
      <c r="L19" s="36">
        <v>150</v>
      </c>
      <c r="M19" s="29"/>
      <c r="N19" s="16" t="s">
        <v>280</v>
      </c>
      <c r="AA19" s="5" t="s">
        <v>431</v>
      </c>
      <c r="AB19" t="s">
        <v>658</v>
      </c>
    </row>
    <row r="20" spans="1:28" s="6" customFormat="1" ht="12" customHeight="1" x14ac:dyDescent="0.25">
      <c r="A20" s="12">
        <v>1018</v>
      </c>
      <c r="B20" s="12" t="s">
        <v>25</v>
      </c>
      <c r="C20" s="13" t="s">
        <v>29</v>
      </c>
      <c r="D20" s="12" t="s">
        <v>30</v>
      </c>
      <c r="E20" s="41" t="str">
        <f t="shared" si="0"/>
        <v>Mixed Lot of Vintage Champagne &amp; Non-Vintage Rose Champagne</v>
      </c>
      <c r="F20" s="38"/>
      <c r="G20" s="12" t="s">
        <v>16</v>
      </c>
      <c r="H20" s="12">
        <v>5</v>
      </c>
      <c r="I20" s="12" t="s">
        <v>17</v>
      </c>
      <c r="J20" s="34" t="s">
        <v>18</v>
      </c>
      <c r="K20" s="35">
        <v>120</v>
      </c>
      <c r="L20" s="36">
        <v>180</v>
      </c>
      <c r="M20" s="31" t="s">
        <v>293</v>
      </c>
      <c r="N20" s="16" t="s">
        <v>280</v>
      </c>
      <c r="AA20" s="5" t="s">
        <v>432</v>
      </c>
      <c r="AB20" t="s">
        <v>659</v>
      </c>
    </row>
    <row r="21" spans="1:28" s="6" customFormat="1" ht="12" customHeight="1" x14ac:dyDescent="0.25">
      <c r="A21" s="12">
        <v>1019</v>
      </c>
      <c r="B21" s="12" t="s">
        <v>25</v>
      </c>
      <c r="C21" s="13"/>
      <c r="D21" s="12" t="s">
        <v>30</v>
      </c>
      <c r="E21" s="41" t="str">
        <f t="shared" si="0"/>
        <v>Nyetimber, Classic Cuvee, England</v>
      </c>
      <c r="F21" s="38" t="s">
        <v>185</v>
      </c>
      <c r="G21" s="12" t="s">
        <v>16</v>
      </c>
      <c r="H21" s="12">
        <v>10</v>
      </c>
      <c r="I21" s="12" t="s">
        <v>17</v>
      </c>
      <c r="J21" s="34" t="s">
        <v>18</v>
      </c>
      <c r="K21" s="35">
        <v>200</v>
      </c>
      <c r="L21" s="36">
        <v>300</v>
      </c>
      <c r="M21" s="29" t="s">
        <v>294</v>
      </c>
      <c r="N21" s="16" t="s">
        <v>280</v>
      </c>
      <c r="AA21" s="5" t="s">
        <v>433</v>
      </c>
      <c r="AB21" t="s">
        <v>660</v>
      </c>
    </row>
    <row r="22" spans="1:28" s="6" customFormat="1" ht="12" customHeight="1" x14ac:dyDescent="0.25">
      <c r="A22" s="12">
        <v>1020</v>
      </c>
      <c r="B22" s="12" t="s">
        <v>132</v>
      </c>
      <c r="C22" s="13" t="s">
        <v>31</v>
      </c>
      <c r="D22" s="12" t="s">
        <v>15</v>
      </c>
      <c r="E22" s="41" t="str">
        <f t="shared" si="0"/>
        <v>Chateau Montrose 2eme Cru Classe, Saint-Estephe</v>
      </c>
      <c r="F22" s="38"/>
      <c r="G22" s="12" t="s">
        <v>16</v>
      </c>
      <c r="H22" s="12">
        <v>12</v>
      </c>
      <c r="I22" s="12" t="s">
        <v>17</v>
      </c>
      <c r="J22" s="34" t="s">
        <v>18</v>
      </c>
      <c r="K22" s="35">
        <v>650</v>
      </c>
      <c r="L22" s="36">
        <v>850</v>
      </c>
      <c r="M22" s="29" t="s">
        <v>295</v>
      </c>
      <c r="N22" s="16" t="s">
        <v>280</v>
      </c>
      <c r="AA22" s="5" t="s">
        <v>57</v>
      </c>
      <c r="AB22" t="s">
        <v>661</v>
      </c>
    </row>
    <row r="23" spans="1:28" s="6" customFormat="1" ht="12" customHeight="1" x14ac:dyDescent="0.25">
      <c r="A23" s="12">
        <v>1021</v>
      </c>
      <c r="B23" s="12" t="s">
        <v>132</v>
      </c>
      <c r="C23" s="13" t="s">
        <v>31</v>
      </c>
      <c r="D23" s="12" t="s">
        <v>15</v>
      </c>
      <c r="E23" s="41" t="str">
        <f t="shared" si="0"/>
        <v>Chateau Montrose 2eme Cru Classe, Saint-Estephe</v>
      </c>
      <c r="F23" s="38"/>
      <c r="G23" s="12" t="s">
        <v>16</v>
      </c>
      <c r="H23" s="12">
        <v>11</v>
      </c>
      <c r="I23" s="12" t="s">
        <v>17</v>
      </c>
      <c r="J23" s="34" t="s">
        <v>18</v>
      </c>
      <c r="K23" s="35">
        <v>600</v>
      </c>
      <c r="L23" s="36">
        <v>800</v>
      </c>
      <c r="M23" s="29" t="s">
        <v>296</v>
      </c>
      <c r="N23" s="16" t="s">
        <v>280</v>
      </c>
      <c r="AA23" s="5" t="s">
        <v>57</v>
      </c>
      <c r="AB23" t="s">
        <v>662</v>
      </c>
    </row>
    <row r="24" spans="1:28" s="6" customFormat="1" ht="12" customHeight="1" x14ac:dyDescent="0.25">
      <c r="A24" s="12">
        <v>1022</v>
      </c>
      <c r="B24" s="12" t="s">
        <v>133</v>
      </c>
      <c r="C24" s="13" t="s">
        <v>31</v>
      </c>
      <c r="D24" s="12" t="s">
        <v>15</v>
      </c>
      <c r="E24" s="41" t="str">
        <f t="shared" si="0"/>
        <v>Chateau Montrose 2eme Cru Classe, Saint-Estephe</v>
      </c>
      <c r="F24" s="38"/>
      <c r="G24" s="12" t="s">
        <v>16</v>
      </c>
      <c r="H24" s="12">
        <v>12</v>
      </c>
      <c r="I24" s="12" t="s">
        <v>17</v>
      </c>
      <c r="J24" s="34" t="s">
        <v>18</v>
      </c>
      <c r="K24" s="35">
        <v>3600</v>
      </c>
      <c r="L24" s="36">
        <v>4600</v>
      </c>
      <c r="M24" s="29" t="s">
        <v>297</v>
      </c>
      <c r="N24" s="16" t="s">
        <v>281</v>
      </c>
      <c r="AA24" s="5" t="s">
        <v>57</v>
      </c>
      <c r="AB24" t="s">
        <v>663</v>
      </c>
    </row>
    <row r="25" spans="1:28" s="6" customFormat="1" ht="12" customHeight="1" x14ac:dyDescent="0.25">
      <c r="A25" s="12">
        <v>1023</v>
      </c>
      <c r="B25" s="12" t="s">
        <v>134</v>
      </c>
      <c r="C25" s="13" t="s">
        <v>31</v>
      </c>
      <c r="D25" s="12" t="s">
        <v>15</v>
      </c>
      <c r="E25" s="41" t="str">
        <f t="shared" si="0"/>
        <v>Cos d'Estournel 2eme Cru Classe, Saint-Estephe</v>
      </c>
      <c r="F25" s="38"/>
      <c r="G25" s="12" t="s">
        <v>16</v>
      </c>
      <c r="H25" s="12">
        <v>11</v>
      </c>
      <c r="I25" s="12" t="s">
        <v>17</v>
      </c>
      <c r="J25" s="34" t="s">
        <v>18</v>
      </c>
      <c r="K25" s="35">
        <v>900</v>
      </c>
      <c r="L25" s="36">
        <v>1300</v>
      </c>
      <c r="M25" s="29" t="s">
        <v>298</v>
      </c>
      <c r="N25" s="16" t="s">
        <v>280</v>
      </c>
      <c r="AA25" s="5" t="s">
        <v>56</v>
      </c>
      <c r="AB25" t="s">
        <v>664</v>
      </c>
    </row>
    <row r="26" spans="1:28" s="6" customFormat="1" ht="12" customHeight="1" x14ac:dyDescent="0.25">
      <c r="A26" s="12">
        <v>1024</v>
      </c>
      <c r="B26" s="12" t="s">
        <v>135</v>
      </c>
      <c r="C26" s="13" t="s">
        <v>31</v>
      </c>
      <c r="D26" s="12" t="s">
        <v>15</v>
      </c>
      <c r="E26" s="41" t="str">
        <f t="shared" si="0"/>
        <v>Chateau Phelan Segur, Saint-Estephe</v>
      </c>
      <c r="F26" s="38"/>
      <c r="G26" s="12" t="s">
        <v>16</v>
      </c>
      <c r="H26" s="12">
        <v>12</v>
      </c>
      <c r="I26" s="12" t="s">
        <v>17</v>
      </c>
      <c r="J26" s="34" t="s">
        <v>18</v>
      </c>
      <c r="K26" s="35">
        <v>380</v>
      </c>
      <c r="L26" s="36">
        <v>480</v>
      </c>
      <c r="M26" s="30" t="s">
        <v>299</v>
      </c>
      <c r="N26" s="16" t="s">
        <v>280</v>
      </c>
      <c r="AA26" s="5" t="s">
        <v>434</v>
      </c>
      <c r="AB26" t="s">
        <v>665</v>
      </c>
    </row>
    <row r="27" spans="1:28" s="6" customFormat="1" ht="12" customHeight="1" x14ac:dyDescent="0.25">
      <c r="A27" s="12">
        <v>1025</v>
      </c>
      <c r="B27" s="12" t="s">
        <v>135</v>
      </c>
      <c r="C27" s="13" t="s">
        <v>31</v>
      </c>
      <c r="D27" s="12" t="s">
        <v>15</v>
      </c>
      <c r="E27" s="41" t="str">
        <f t="shared" si="0"/>
        <v>Chateau Phelan Segur, Saint-Estephe</v>
      </c>
      <c r="F27" s="38"/>
      <c r="G27" s="12" t="s">
        <v>16</v>
      </c>
      <c r="H27" s="12">
        <v>12</v>
      </c>
      <c r="I27" s="12" t="s">
        <v>17</v>
      </c>
      <c r="J27" s="34" t="s">
        <v>18</v>
      </c>
      <c r="K27" s="35">
        <v>380</v>
      </c>
      <c r="L27" s="36">
        <v>480</v>
      </c>
      <c r="M27" s="30" t="s">
        <v>300</v>
      </c>
      <c r="N27" s="16" t="s">
        <v>280</v>
      </c>
      <c r="AA27" s="5" t="s">
        <v>434</v>
      </c>
      <c r="AB27" t="s">
        <v>666</v>
      </c>
    </row>
    <row r="28" spans="1:28" s="6" customFormat="1" ht="12" customHeight="1" x14ac:dyDescent="0.25">
      <c r="A28" s="12">
        <v>1026</v>
      </c>
      <c r="B28" s="12" t="s">
        <v>136</v>
      </c>
      <c r="C28" s="13" t="s">
        <v>31</v>
      </c>
      <c r="D28" s="12" t="s">
        <v>15</v>
      </c>
      <c r="E28" s="41" t="str">
        <f t="shared" si="0"/>
        <v>Chateau Tronquoy de Lalande, St Estephe</v>
      </c>
      <c r="F28" s="38"/>
      <c r="G28" s="12" t="s">
        <v>16</v>
      </c>
      <c r="H28" s="12">
        <v>12</v>
      </c>
      <c r="I28" s="12" t="s">
        <v>17</v>
      </c>
      <c r="J28" s="34" t="s">
        <v>18</v>
      </c>
      <c r="K28" s="35">
        <v>180</v>
      </c>
      <c r="L28" s="36">
        <v>240</v>
      </c>
      <c r="M28" s="30"/>
      <c r="N28" s="16" t="s">
        <v>280</v>
      </c>
      <c r="AA28" s="5" t="s">
        <v>435</v>
      </c>
      <c r="AB28" t="s">
        <v>667</v>
      </c>
    </row>
    <row r="29" spans="1:28" s="6" customFormat="1" ht="12" customHeight="1" x14ac:dyDescent="0.25">
      <c r="A29" s="12">
        <v>1027</v>
      </c>
      <c r="B29" s="12" t="s">
        <v>137</v>
      </c>
      <c r="C29" s="13" t="s">
        <v>31</v>
      </c>
      <c r="D29" s="12" t="s">
        <v>15</v>
      </c>
      <c r="E29" s="41" t="str">
        <f t="shared" si="0"/>
        <v>Chateau Lafon-Rochet 4eme Cru Classe, Saint-Estephe - In Bond</v>
      </c>
      <c r="F29" s="38"/>
      <c r="G29" s="12" t="s">
        <v>16</v>
      </c>
      <c r="H29" s="12">
        <v>6</v>
      </c>
      <c r="I29" s="12" t="s">
        <v>19</v>
      </c>
      <c r="J29" s="34" t="s">
        <v>22</v>
      </c>
      <c r="K29" s="35">
        <v>100</v>
      </c>
      <c r="L29" s="36">
        <v>120</v>
      </c>
      <c r="M29" s="30"/>
      <c r="N29" s="16"/>
      <c r="AA29" s="5" t="s">
        <v>436</v>
      </c>
      <c r="AB29" t="s">
        <v>668</v>
      </c>
    </row>
    <row r="30" spans="1:28" s="6" customFormat="1" ht="12" customHeight="1" x14ac:dyDescent="0.25">
      <c r="A30" s="12">
        <v>1028</v>
      </c>
      <c r="B30" s="12" t="s">
        <v>138</v>
      </c>
      <c r="C30" s="13" t="s">
        <v>31</v>
      </c>
      <c r="D30" s="12" t="s">
        <v>15</v>
      </c>
      <c r="E30" s="41" t="str">
        <f t="shared" si="0"/>
        <v>Chateau Calon Segur 3eme Cru Classe, Saint-Estephe - In Bond</v>
      </c>
      <c r="F30" s="38"/>
      <c r="G30" s="12" t="s">
        <v>16</v>
      </c>
      <c r="H30" s="12">
        <v>6</v>
      </c>
      <c r="I30" s="12" t="s">
        <v>19</v>
      </c>
      <c r="J30" s="34" t="s">
        <v>22</v>
      </c>
      <c r="K30" s="35">
        <v>300</v>
      </c>
      <c r="L30" s="36">
        <v>360</v>
      </c>
      <c r="M30" s="29" t="s">
        <v>36</v>
      </c>
      <c r="N30" s="16"/>
      <c r="AA30" s="5" t="s">
        <v>37</v>
      </c>
      <c r="AB30" t="s">
        <v>669</v>
      </c>
    </row>
    <row r="31" spans="1:28" s="6" customFormat="1" ht="12" customHeight="1" x14ac:dyDescent="0.25">
      <c r="A31" s="12">
        <v>1029</v>
      </c>
      <c r="B31" s="12" t="s">
        <v>25</v>
      </c>
      <c r="C31" s="13" t="s">
        <v>31</v>
      </c>
      <c r="D31" s="12" t="s">
        <v>15</v>
      </c>
      <c r="E31" s="41" t="str">
        <f t="shared" si="0"/>
        <v>2000/2011 Mixed Lot of Chateau Haut-Marbuzet, Saint-Estephe</v>
      </c>
      <c r="F31" s="38"/>
      <c r="G31" s="12" t="s">
        <v>16</v>
      </c>
      <c r="H31" s="12">
        <v>3</v>
      </c>
      <c r="I31" s="12" t="s">
        <v>17</v>
      </c>
      <c r="J31" s="34" t="s">
        <v>18</v>
      </c>
      <c r="K31" s="35">
        <v>65</v>
      </c>
      <c r="L31" s="36">
        <v>80</v>
      </c>
      <c r="M31" s="29" t="s">
        <v>301</v>
      </c>
      <c r="N31" s="16" t="s">
        <v>279</v>
      </c>
      <c r="AA31" s="5" t="s">
        <v>437</v>
      </c>
      <c r="AB31" t="s">
        <v>670</v>
      </c>
    </row>
    <row r="32" spans="1:28" s="6" customFormat="1" ht="12" customHeight="1" x14ac:dyDescent="0.25">
      <c r="A32" s="12">
        <v>1030</v>
      </c>
      <c r="B32" s="12" t="s">
        <v>139</v>
      </c>
      <c r="C32" s="13" t="s">
        <v>31</v>
      </c>
      <c r="D32" s="12" t="s">
        <v>15</v>
      </c>
      <c r="E32" s="41" t="str">
        <f t="shared" si="0"/>
        <v>Pichon Longueville Comtesse Lalande 2eme Cru Classe, Pauillac</v>
      </c>
      <c r="F32" s="38"/>
      <c r="G32" s="12" t="s">
        <v>16</v>
      </c>
      <c r="H32" s="12">
        <v>12</v>
      </c>
      <c r="I32" s="12" t="s">
        <v>19</v>
      </c>
      <c r="J32" s="34" t="s">
        <v>18</v>
      </c>
      <c r="K32" s="35">
        <v>1800</v>
      </c>
      <c r="L32" s="36">
        <v>2400</v>
      </c>
      <c r="M32" s="29" t="s">
        <v>302</v>
      </c>
      <c r="N32" s="16"/>
      <c r="AA32" s="5" t="s">
        <v>438</v>
      </c>
      <c r="AB32" t="s">
        <v>671</v>
      </c>
    </row>
    <row r="33" spans="1:28" s="6" customFormat="1" ht="12" customHeight="1" x14ac:dyDescent="0.25">
      <c r="A33" s="12">
        <v>1031</v>
      </c>
      <c r="B33" s="12" t="s">
        <v>140</v>
      </c>
      <c r="C33" s="13" t="s">
        <v>31</v>
      </c>
      <c r="D33" s="12" t="s">
        <v>15</v>
      </c>
      <c r="E33" s="41" t="str">
        <f t="shared" si="0"/>
        <v>Chateau Mouton Rothschild Premier Cru Classe, Pauillac</v>
      </c>
      <c r="F33" s="38"/>
      <c r="G33" s="12" t="s">
        <v>16</v>
      </c>
      <c r="H33" s="12">
        <v>12</v>
      </c>
      <c r="I33" s="12" t="s">
        <v>17</v>
      </c>
      <c r="J33" s="34" t="s">
        <v>18</v>
      </c>
      <c r="K33" s="35">
        <v>2600</v>
      </c>
      <c r="L33" s="36">
        <v>3200</v>
      </c>
      <c r="M33" s="30"/>
      <c r="N33" s="16" t="s">
        <v>280</v>
      </c>
      <c r="AA33" s="5" t="s">
        <v>35</v>
      </c>
      <c r="AB33" t="s">
        <v>672</v>
      </c>
    </row>
    <row r="34" spans="1:28" s="6" customFormat="1" ht="12" customHeight="1" x14ac:dyDescent="0.25">
      <c r="A34" s="12">
        <v>1032</v>
      </c>
      <c r="B34" s="12" t="s">
        <v>140</v>
      </c>
      <c r="C34" s="13" t="s">
        <v>31</v>
      </c>
      <c r="D34" s="12" t="s">
        <v>15</v>
      </c>
      <c r="E34" s="41" t="str">
        <f t="shared" si="0"/>
        <v>Les Tourelles de Longueville, Pauillac</v>
      </c>
      <c r="F34" s="38"/>
      <c r="G34" s="12" t="s">
        <v>16</v>
      </c>
      <c r="H34" s="12">
        <v>10</v>
      </c>
      <c r="I34" s="12" t="s">
        <v>19</v>
      </c>
      <c r="J34" s="34" t="s">
        <v>18</v>
      </c>
      <c r="K34" s="35">
        <v>180</v>
      </c>
      <c r="L34" s="36">
        <v>220</v>
      </c>
      <c r="M34" s="30" t="s">
        <v>303</v>
      </c>
      <c r="N34" s="16" t="s">
        <v>279</v>
      </c>
      <c r="AA34" s="5" t="s">
        <v>439</v>
      </c>
      <c r="AB34" t="s">
        <v>673</v>
      </c>
    </row>
    <row r="35" spans="1:28" s="6" customFormat="1" ht="12" customHeight="1" x14ac:dyDescent="0.25">
      <c r="A35" s="12">
        <v>1033</v>
      </c>
      <c r="B35" s="12" t="s">
        <v>133</v>
      </c>
      <c r="C35" s="13" t="s">
        <v>31</v>
      </c>
      <c r="D35" s="12" t="s">
        <v>15</v>
      </c>
      <c r="E35" s="41" t="str">
        <f t="shared" si="0"/>
        <v>Carruades de Lafite, Pauillac</v>
      </c>
      <c r="F35" s="38"/>
      <c r="G35" s="12" t="s">
        <v>16</v>
      </c>
      <c r="H35" s="12">
        <v>5</v>
      </c>
      <c r="I35" s="12" t="s">
        <v>19</v>
      </c>
      <c r="J35" s="34" t="s">
        <v>18</v>
      </c>
      <c r="K35" s="35">
        <v>580</v>
      </c>
      <c r="L35" s="36">
        <v>750</v>
      </c>
      <c r="M35" s="29" t="s">
        <v>304</v>
      </c>
      <c r="N35" s="16" t="s">
        <v>279</v>
      </c>
      <c r="AA35" s="5" t="s">
        <v>440</v>
      </c>
      <c r="AB35" t="s">
        <v>674</v>
      </c>
    </row>
    <row r="36" spans="1:28" s="6" customFormat="1" ht="12" customHeight="1" x14ac:dyDescent="0.25">
      <c r="A36" s="12">
        <v>1034</v>
      </c>
      <c r="B36" s="12" t="s">
        <v>134</v>
      </c>
      <c r="C36" s="13" t="s">
        <v>31</v>
      </c>
      <c r="D36" s="12" t="s">
        <v>15</v>
      </c>
      <c r="E36" s="41" t="str">
        <f t="shared" si="0"/>
        <v>Chateau Lafite Rothschild Premier Cru Classe, Pauillac</v>
      </c>
      <c r="F36" s="38"/>
      <c r="G36" s="12" t="s">
        <v>16</v>
      </c>
      <c r="H36" s="12">
        <v>12</v>
      </c>
      <c r="I36" s="12" t="s">
        <v>19</v>
      </c>
      <c r="J36" s="34" t="s">
        <v>18</v>
      </c>
      <c r="K36" s="35">
        <v>4500</v>
      </c>
      <c r="L36" s="36">
        <v>5400</v>
      </c>
      <c r="M36" s="30" t="s">
        <v>305</v>
      </c>
      <c r="N36" s="16" t="s">
        <v>279</v>
      </c>
      <c r="AA36" s="5" t="s">
        <v>33</v>
      </c>
      <c r="AB36" t="s">
        <v>675</v>
      </c>
    </row>
    <row r="37" spans="1:28" s="6" customFormat="1" ht="12" customHeight="1" x14ac:dyDescent="0.25">
      <c r="A37" s="12">
        <v>1035</v>
      </c>
      <c r="B37" s="12" t="s">
        <v>134</v>
      </c>
      <c r="C37" s="13" t="s">
        <v>31</v>
      </c>
      <c r="D37" s="12" t="s">
        <v>15</v>
      </c>
      <c r="E37" s="41" t="str">
        <f t="shared" si="0"/>
        <v>Chateau Latour Premier Cru Classe, Pauillac</v>
      </c>
      <c r="F37" s="38"/>
      <c r="G37" s="12" t="s">
        <v>16</v>
      </c>
      <c r="H37" s="12">
        <v>12</v>
      </c>
      <c r="I37" s="12" t="s">
        <v>19</v>
      </c>
      <c r="J37" s="34" t="s">
        <v>18</v>
      </c>
      <c r="K37" s="35">
        <v>3600</v>
      </c>
      <c r="L37" s="36">
        <v>4400</v>
      </c>
      <c r="M37" s="29" t="s">
        <v>306</v>
      </c>
      <c r="N37" s="16" t="s">
        <v>279</v>
      </c>
      <c r="AA37" s="5" t="s">
        <v>46</v>
      </c>
      <c r="AB37" t="s">
        <v>676</v>
      </c>
    </row>
    <row r="38" spans="1:28" s="6" customFormat="1" ht="12" customHeight="1" x14ac:dyDescent="0.25">
      <c r="A38" s="12">
        <v>1036</v>
      </c>
      <c r="B38" s="12" t="s">
        <v>134</v>
      </c>
      <c r="C38" s="13" t="s">
        <v>31</v>
      </c>
      <c r="D38" s="12" t="s">
        <v>15</v>
      </c>
      <c r="E38" s="41" t="str">
        <f t="shared" si="0"/>
        <v>Chateau Mouton Rothschild Premier Cru Classe, Pauillac</v>
      </c>
      <c r="F38" s="38"/>
      <c r="G38" s="12" t="s">
        <v>16</v>
      </c>
      <c r="H38" s="12">
        <v>12</v>
      </c>
      <c r="I38" s="12" t="s">
        <v>19</v>
      </c>
      <c r="J38" s="34" t="s">
        <v>18</v>
      </c>
      <c r="K38" s="35">
        <v>2800</v>
      </c>
      <c r="L38" s="36">
        <v>3800</v>
      </c>
      <c r="M38" s="29" t="s">
        <v>307</v>
      </c>
      <c r="N38" s="16" t="s">
        <v>279</v>
      </c>
      <c r="AA38" s="5" t="s">
        <v>35</v>
      </c>
      <c r="AB38" t="s">
        <v>677</v>
      </c>
    </row>
    <row r="39" spans="1:28" s="6" customFormat="1" ht="12" customHeight="1" x14ac:dyDescent="0.25">
      <c r="A39" s="12">
        <v>1037</v>
      </c>
      <c r="B39" s="12" t="s">
        <v>141</v>
      </c>
      <c r="C39" s="13" t="s">
        <v>31</v>
      </c>
      <c r="D39" s="12" t="s">
        <v>15</v>
      </c>
      <c r="E39" s="41" t="str">
        <f t="shared" si="0"/>
        <v>Chateau d'Armailhac 5eme Cru Classe, Pauillac (Imperial)</v>
      </c>
      <c r="F39" s="38"/>
      <c r="G39" s="12" t="s">
        <v>44</v>
      </c>
      <c r="H39" s="12">
        <v>1</v>
      </c>
      <c r="I39" s="12" t="s">
        <v>17</v>
      </c>
      <c r="J39" s="34" t="s">
        <v>18</v>
      </c>
      <c r="K39" s="35">
        <v>360</v>
      </c>
      <c r="L39" s="36">
        <v>550</v>
      </c>
      <c r="M39" s="29" t="s">
        <v>308</v>
      </c>
      <c r="N39" s="16"/>
      <c r="AA39" s="5" t="s">
        <v>441</v>
      </c>
      <c r="AB39" t="s">
        <v>678</v>
      </c>
    </row>
    <row r="40" spans="1:28" s="6" customFormat="1" ht="12" customHeight="1" x14ac:dyDescent="0.25">
      <c r="A40" s="12">
        <v>1038</v>
      </c>
      <c r="B40" s="12" t="s">
        <v>141</v>
      </c>
      <c r="C40" s="13" t="s">
        <v>31</v>
      </c>
      <c r="D40" s="12" t="s">
        <v>15</v>
      </c>
      <c r="E40" s="41" t="str">
        <f t="shared" si="0"/>
        <v>Les Forts de Latour (Imperial)</v>
      </c>
      <c r="F40" s="38"/>
      <c r="G40" s="12" t="s">
        <v>44</v>
      </c>
      <c r="H40" s="12">
        <v>1</v>
      </c>
      <c r="I40" s="12" t="s">
        <v>17</v>
      </c>
      <c r="J40" s="34" t="s">
        <v>18</v>
      </c>
      <c r="K40" s="35">
        <v>700</v>
      </c>
      <c r="L40" s="36">
        <v>950</v>
      </c>
      <c r="M40" s="29" t="s">
        <v>309</v>
      </c>
      <c r="N40" s="16"/>
      <c r="AA40" s="5" t="s">
        <v>442</v>
      </c>
      <c r="AB40" t="s">
        <v>679</v>
      </c>
    </row>
    <row r="41" spans="1:28" s="6" customFormat="1" ht="12" customHeight="1" x14ac:dyDescent="0.25">
      <c r="A41" s="12">
        <v>1039</v>
      </c>
      <c r="B41" s="12" t="s">
        <v>142</v>
      </c>
      <c r="C41" s="13" t="s">
        <v>31</v>
      </c>
      <c r="D41" s="12" t="s">
        <v>15</v>
      </c>
      <c r="E41" s="41" t="str">
        <f t="shared" si="0"/>
        <v>Chateau Haut-Bages Averous, Pauillac</v>
      </c>
      <c r="F41" s="38"/>
      <c r="G41" s="12" t="s">
        <v>16</v>
      </c>
      <c r="H41" s="12">
        <v>12</v>
      </c>
      <c r="I41" s="12" t="s">
        <v>19</v>
      </c>
      <c r="J41" s="34" t="s">
        <v>18</v>
      </c>
      <c r="K41" s="35">
        <v>200</v>
      </c>
      <c r="L41" s="36">
        <v>300</v>
      </c>
      <c r="M41" s="29" t="s">
        <v>310</v>
      </c>
      <c r="N41" s="16"/>
      <c r="AA41" s="5" t="s">
        <v>443</v>
      </c>
      <c r="AB41" t="s">
        <v>680</v>
      </c>
    </row>
    <row r="42" spans="1:28" s="6" customFormat="1" ht="12" customHeight="1" x14ac:dyDescent="0.25">
      <c r="A42" s="12">
        <v>1040</v>
      </c>
      <c r="B42" s="12" t="s">
        <v>143</v>
      </c>
      <c r="C42" s="13" t="s">
        <v>31</v>
      </c>
      <c r="D42" s="12" t="s">
        <v>15</v>
      </c>
      <c r="E42" s="41" t="str">
        <f t="shared" si="0"/>
        <v>Reserve de la Comtesse, Pauillac</v>
      </c>
      <c r="F42" s="38"/>
      <c r="G42" s="12" t="s">
        <v>16</v>
      </c>
      <c r="H42" s="12">
        <v>12</v>
      </c>
      <c r="I42" s="12" t="s">
        <v>19</v>
      </c>
      <c r="J42" s="34" t="s">
        <v>18</v>
      </c>
      <c r="K42" s="35">
        <v>480</v>
      </c>
      <c r="L42" s="36">
        <v>650</v>
      </c>
      <c r="M42" s="30"/>
      <c r="N42" s="16"/>
      <c r="AA42" s="5" t="s">
        <v>444</v>
      </c>
      <c r="AB42" t="s">
        <v>681</v>
      </c>
    </row>
    <row r="43" spans="1:28" s="6" customFormat="1" ht="12" customHeight="1" x14ac:dyDescent="0.25">
      <c r="A43" s="12">
        <v>1041</v>
      </c>
      <c r="B43" s="12" t="s">
        <v>128</v>
      </c>
      <c r="C43" s="13" t="s">
        <v>31</v>
      </c>
      <c r="D43" s="12" t="s">
        <v>15</v>
      </c>
      <c r="E43" s="41" t="str">
        <f t="shared" si="0"/>
        <v>Chateau Lynch-Bages 5eme Cru Classe, Pauillac</v>
      </c>
      <c r="F43" s="38"/>
      <c r="G43" s="12" t="s">
        <v>16</v>
      </c>
      <c r="H43" s="12">
        <v>12</v>
      </c>
      <c r="I43" s="12" t="s">
        <v>19</v>
      </c>
      <c r="J43" s="34" t="s">
        <v>18</v>
      </c>
      <c r="K43" s="35">
        <v>700</v>
      </c>
      <c r="L43" s="36">
        <v>900</v>
      </c>
      <c r="M43" s="29"/>
      <c r="N43" s="16"/>
      <c r="AA43" s="5" t="s">
        <v>72</v>
      </c>
      <c r="AB43" t="s">
        <v>682</v>
      </c>
    </row>
    <row r="44" spans="1:28" s="6" customFormat="1" ht="12" customHeight="1" x14ac:dyDescent="0.25">
      <c r="A44" s="12">
        <v>1042</v>
      </c>
      <c r="B44" s="12" t="s">
        <v>144</v>
      </c>
      <c r="C44" s="13" t="s">
        <v>31</v>
      </c>
      <c r="D44" s="12" t="s">
        <v>15</v>
      </c>
      <c r="E44" s="41" t="str">
        <f t="shared" si="0"/>
        <v>Les Forts de Latour, Pauillac</v>
      </c>
      <c r="F44" s="38"/>
      <c r="G44" s="12" t="s">
        <v>16</v>
      </c>
      <c r="H44" s="12">
        <v>9</v>
      </c>
      <c r="I44" s="12" t="s">
        <v>19</v>
      </c>
      <c r="J44" s="34" t="s">
        <v>18</v>
      </c>
      <c r="K44" s="35">
        <v>900</v>
      </c>
      <c r="L44" s="36">
        <v>1100</v>
      </c>
      <c r="M44" s="29"/>
      <c r="N44" s="16"/>
      <c r="AA44" s="5" t="s">
        <v>71</v>
      </c>
      <c r="AB44" t="s">
        <v>683</v>
      </c>
    </row>
    <row r="45" spans="1:28" s="6" customFormat="1" ht="12" customHeight="1" x14ac:dyDescent="0.25">
      <c r="A45" s="12">
        <v>1043</v>
      </c>
      <c r="B45" s="12" t="s">
        <v>145</v>
      </c>
      <c r="C45" s="13" t="s">
        <v>31</v>
      </c>
      <c r="D45" s="12" t="s">
        <v>15</v>
      </c>
      <c r="E45" s="41" t="str">
        <f t="shared" si="0"/>
        <v>Chateau Batailley 5eme Cru Classe, Pauillac</v>
      </c>
      <c r="F45" s="38"/>
      <c r="G45" s="12" t="s">
        <v>16</v>
      </c>
      <c r="H45" s="12">
        <v>8</v>
      </c>
      <c r="I45" s="12" t="s">
        <v>17</v>
      </c>
      <c r="J45" s="34" t="s">
        <v>18</v>
      </c>
      <c r="K45" s="35">
        <v>180</v>
      </c>
      <c r="L45" s="36">
        <v>260</v>
      </c>
      <c r="M45" s="29" t="s">
        <v>311</v>
      </c>
      <c r="N45" s="16" t="s">
        <v>280</v>
      </c>
      <c r="AA45" s="5" t="s">
        <v>445</v>
      </c>
      <c r="AB45" t="s">
        <v>684</v>
      </c>
    </row>
    <row r="46" spans="1:28" s="6" customFormat="1" ht="12" customHeight="1" x14ac:dyDescent="0.25">
      <c r="A46" s="12">
        <v>1044</v>
      </c>
      <c r="B46" s="12" t="s">
        <v>146</v>
      </c>
      <c r="C46" s="13" t="s">
        <v>31</v>
      </c>
      <c r="D46" s="12" t="s">
        <v>15</v>
      </c>
      <c r="E46" s="41" t="str">
        <f t="shared" si="0"/>
        <v>Chateau Pontet-Canet 5eme Cru Classe, Pauillac</v>
      </c>
      <c r="F46" s="38"/>
      <c r="G46" s="12" t="s">
        <v>16</v>
      </c>
      <c r="H46" s="12">
        <v>6</v>
      </c>
      <c r="I46" s="12" t="s">
        <v>17</v>
      </c>
      <c r="J46" s="34" t="s">
        <v>18</v>
      </c>
      <c r="K46" s="35">
        <v>400</v>
      </c>
      <c r="L46" s="36">
        <v>600</v>
      </c>
      <c r="M46" s="30"/>
      <c r="N46" s="16" t="s">
        <v>280</v>
      </c>
      <c r="AA46" s="5" t="s">
        <v>446</v>
      </c>
      <c r="AB46" t="s">
        <v>685</v>
      </c>
    </row>
    <row r="47" spans="1:28" s="6" customFormat="1" ht="12" customHeight="1" x14ac:dyDescent="0.25">
      <c r="A47" s="12">
        <v>1045</v>
      </c>
      <c r="B47" s="12" t="s">
        <v>136</v>
      </c>
      <c r="C47" s="13" t="s">
        <v>31</v>
      </c>
      <c r="D47" s="12" t="s">
        <v>15</v>
      </c>
      <c r="E47" s="41" t="str">
        <f t="shared" si="0"/>
        <v>Chateau Duhart-Milon 4eme Cru Classe, Pauillac</v>
      </c>
      <c r="F47" s="38"/>
      <c r="G47" s="12" t="s">
        <v>16</v>
      </c>
      <c r="H47" s="12">
        <v>12</v>
      </c>
      <c r="I47" s="12" t="s">
        <v>17</v>
      </c>
      <c r="J47" s="34" t="s">
        <v>18</v>
      </c>
      <c r="K47" s="35">
        <v>500</v>
      </c>
      <c r="L47" s="36">
        <v>700</v>
      </c>
      <c r="M47" s="30" t="s">
        <v>312</v>
      </c>
      <c r="N47" s="16" t="s">
        <v>280</v>
      </c>
      <c r="AA47" s="5" t="s">
        <v>447</v>
      </c>
      <c r="AB47" t="s">
        <v>686</v>
      </c>
    </row>
    <row r="48" spans="1:28" s="6" customFormat="1" ht="12" customHeight="1" x14ac:dyDescent="0.25">
      <c r="A48" s="12">
        <v>1046</v>
      </c>
      <c r="B48" s="12" t="s">
        <v>147</v>
      </c>
      <c r="C48" s="13" t="s">
        <v>31</v>
      </c>
      <c r="D48" s="12" t="s">
        <v>15</v>
      </c>
      <c r="E48" s="41" t="str">
        <f t="shared" si="0"/>
        <v>Chateau Batailley 5eme Cru Classe, Pauillac - In Bond</v>
      </c>
      <c r="F48" s="38"/>
      <c r="G48" s="12" t="s">
        <v>16</v>
      </c>
      <c r="H48" s="12">
        <v>6</v>
      </c>
      <c r="I48" s="12" t="s">
        <v>19</v>
      </c>
      <c r="J48" s="34" t="s">
        <v>22</v>
      </c>
      <c r="K48" s="35">
        <v>120</v>
      </c>
      <c r="L48" s="36">
        <v>150</v>
      </c>
      <c r="M48" s="30"/>
      <c r="N48" s="16"/>
      <c r="AA48" s="5" t="s">
        <v>38</v>
      </c>
      <c r="AB48" t="s">
        <v>687</v>
      </c>
    </row>
    <row r="49" spans="1:28" s="6" customFormat="1" ht="12" customHeight="1" x14ac:dyDescent="0.25">
      <c r="A49" s="12">
        <v>1047</v>
      </c>
      <c r="B49" s="12" t="s">
        <v>137</v>
      </c>
      <c r="C49" s="13" t="s">
        <v>31</v>
      </c>
      <c r="D49" s="12" t="s">
        <v>15</v>
      </c>
      <c r="E49" s="41" t="str">
        <f t="shared" si="0"/>
        <v>Chateau Batailley 5eme Cru Classe, Pauillac - In Bond</v>
      </c>
      <c r="F49" s="38"/>
      <c r="G49" s="12" t="s">
        <v>16</v>
      </c>
      <c r="H49" s="12">
        <v>6</v>
      </c>
      <c r="I49" s="12" t="s">
        <v>19</v>
      </c>
      <c r="J49" s="34" t="s">
        <v>22</v>
      </c>
      <c r="K49" s="35">
        <v>150</v>
      </c>
      <c r="L49" s="36">
        <v>180</v>
      </c>
      <c r="M49" s="30"/>
      <c r="N49" s="16"/>
      <c r="AA49" s="5" t="s">
        <v>38</v>
      </c>
      <c r="AB49" t="s">
        <v>688</v>
      </c>
    </row>
    <row r="50" spans="1:28" s="6" customFormat="1" ht="12" customHeight="1" x14ac:dyDescent="0.25">
      <c r="A50" s="12">
        <v>1048</v>
      </c>
      <c r="B50" s="12" t="s">
        <v>137</v>
      </c>
      <c r="C50" s="13" t="s">
        <v>31</v>
      </c>
      <c r="D50" s="12" t="s">
        <v>15</v>
      </c>
      <c r="E50" s="41" t="str">
        <f t="shared" si="0"/>
        <v>Chateau Pichon Longueville Comtesse de Lalande 2eme Cru Classe, Pauillac - In Bond</v>
      </c>
      <c r="F50" s="38"/>
      <c r="G50" s="12" t="s">
        <v>16</v>
      </c>
      <c r="H50" s="12">
        <v>12</v>
      </c>
      <c r="I50" s="12" t="s">
        <v>19</v>
      </c>
      <c r="J50" s="34" t="s">
        <v>22</v>
      </c>
      <c r="K50" s="35">
        <v>700</v>
      </c>
      <c r="L50" s="36">
        <v>900</v>
      </c>
      <c r="M50" s="30"/>
      <c r="N50" s="16"/>
      <c r="AA50" s="5" t="s">
        <v>448</v>
      </c>
      <c r="AB50" t="s">
        <v>689</v>
      </c>
    </row>
    <row r="51" spans="1:28" s="6" customFormat="1" ht="12" customHeight="1" x14ac:dyDescent="0.25">
      <c r="A51" s="12">
        <v>1049</v>
      </c>
      <c r="B51" s="12" t="s">
        <v>148</v>
      </c>
      <c r="C51" s="13" t="s">
        <v>31</v>
      </c>
      <c r="D51" s="12" t="s">
        <v>15</v>
      </c>
      <c r="E51" s="41" t="str">
        <f t="shared" si="0"/>
        <v>Chateau d'Armailhac 5eme Cru Classe, Pauillac - In Bond</v>
      </c>
      <c r="F51" s="38"/>
      <c r="G51" s="12" t="s">
        <v>16</v>
      </c>
      <c r="H51" s="12">
        <v>12</v>
      </c>
      <c r="I51" s="12" t="s">
        <v>19</v>
      </c>
      <c r="J51" s="34" t="s">
        <v>22</v>
      </c>
      <c r="K51" s="35">
        <v>320</v>
      </c>
      <c r="L51" s="36">
        <v>380</v>
      </c>
      <c r="M51" s="30" t="s">
        <v>24</v>
      </c>
      <c r="N51" s="16"/>
      <c r="AA51" s="5" t="s">
        <v>449</v>
      </c>
      <c r="AB51" t="s">
        <v>690</v>
      </c>
    </row>
    <row r="52" spans="1:28" s="6" customFormat="1" ht="12" customHeight="1" x14ac:dyDescent="0.25">
      <c r="A52" s="12">
        <v>1050</v>
      </c>
      <c r="B52" s="12" t="s">
        <v>149</v>
      </c>
      <c r="C52" s="13" t="s">
        <v>31</v>
      </c>
      <c r="D52" s="12" t="s">
        <v>15</v>
      </c>
      <c r="E52" s="41" t="str">
        <f t="shared" si="0"/>
        <v>Chateau Batailley 5eme Cru Classe, Pauillac - In Bond</v>
      </c>
      <c r="F52" s="38"/>
      <c r="G52" s="12" t="s">
        <v>16</v>
      </c>
      <c r="H52" s="12">
        <v>12</v>
      </c>
      <c r="I52" s="12" t="s">
        <v>19</v>
      </c>
      <c r="J52" s="34" t="s">
        <v>22</v>
      </c>
      <c r="K52" s="35">
        <v>160</v>
      </c>
      <c r="L52" s="36">
        <v>190</v>
      </c>
      <c r="M52" s="30" t="s">
        <v>313</v>
      </c>
      <c r="N52" s="16"/>
      <c r="AA52" s="5" t="s">
        <v>38</v>
      </c>
      <c r="AB52" t="s">
        <v>691</v>
      </c>
    </row>
    <row r="53" spans="1:28" s="6" customFormat="1" ht="12" customHeight="1" x14ac:dyDescent="0.25">
      <c r="A53" s="12">
        <v>1051</v>
      </c>
      <c r="B53" s="12" t="s">
        <v>131</v>
      </c>
      <c r="C53" s="13" t="s">
        <v>31</v>
      </c>
      <c r="D53" s="12" t="s">
        <v>15</v>
      </c>
      <c r="E53" s="41" t="str">
        <f t="shared" si="0"/>
        <v>Chateau Batailley 5eme Cru Classe, Pauillac - In Bond</v>
      </c>
      <c r="F53" s="38"/>
      <c r="G53" s="12" t="s">
        <v>16</v>
      </c>
      <c r="H53" s="12">
        <v>12</v>
      </c>
      <c r="I53" s="12" t="s">
        <v>19</v>
      </c>
      <c r="J53" s="34" t="s">
        <v>22</v>
      </c>
      <c r="K53" s="35">
        <v>280</v>
      </c>
      <c r="L53" s="36">
        <v>320</v>
      </c>
      <c r="M53" s="30"/>
      <c r="N53" s="16"/>
      <c r="AA53" s="5" t="s">
        <v>38</v>
      </c>
      <c r="AB53" t="s">
        <v>692</v>
      </c>
    </row>
    <row r="54" spans="1:28" s="6" customFormat="1" ht="12" customHeight="1" x14ac:dyDescent="0.25">
      <c r="A54" s="12">
        <v>1052</v>
      </c>
      <c r="B54" s="12" t="s">
        <v>131</v>
      </c>
      <c r="C54" s="13" t="s">
        <v>31</v>
      </c>
      <c r="D54" s="12" t="s">
        <v>15</v>
      </c>
      <c r="E54" s="41" t="str">
        <f t="shared" si="0"/>
        <v>Chateau Batailley 5eme Cru Classe, Pauillac - In Bond</v>
      </c>
      <c r="F54" s="38"/>
      <c r="G54" s="12" t="s">
        <v>16</v>
      </c>
      <c r="H54" s="12">
        <v>12</v>
      </c>
      <c r="I54" s="12" t="s">
        <v>19</v>
      </c>
      <c r="J54" s="34" t="s">
        <v>22</v>
      </c>
      <c r="K54" s="35">
        <v>280</v>
      </c>
      <c r="L54" s="36">
        <v>320</v>
      </c>
      <c r="M54" s="30"/>
      <c r="N54" s="16"/>
      <c r="AA54" s="5" t="s">
        <v>38</v>
      </c>
      <c r="AB54" t="s">
        <v>693</v>
      </c>
    </row>
    <row r="55" spans="1:28" s="6" customFormat="1" ht="12" customHeight="1" x14ac:dyDescent="0.25">
      <c r="A55" s="12">
        <v>1053</v>
      </c>
      <c r="B55" s="12" t="s">
        <v>131</v>
      </c>
      <c r="C55" s="13" t="s">
        <v>31</v>
      </c>
      <c r="D55" s="12" t="s">
        <v>15</v>
      </c>
      <c r="E55" s="41" t="str">
        <f t="shared" si="0"/>
        <v>Chateau d'Armailhac 5eme Cru Classe, Pauillac - In Bond</v>
      </c>
      <c r="F55" s="38"/>
      <c r="G55" s="12" t="s">
        <v>16</v>
      </c>
      <c r="H55" s="12">
        <v>6</v>
      </c>
      <c r="I55" s="12" t="s">
        <v>23</v>
      </c>
      <c r="J55" s="34" t="s">
        <v>22</v>
      </c>
      <c r="K55" s="35">
        <v>150</v>
      </c>
      <c r="L55" s="36">
        <v>200</v>
      </c>
      <c r="M55" s="29"/>
      <c r="N55" s="16"/>
      <c r="AA55" s="5" t="s">
        <v>449</v>
      </c>
      <c r="AB55" t="s">
        <v>694</v>
      </c>
    </row>
    <row r="56" spans="1:28" s="6" customFormat="1" ht="12" customHeight="1" x14ac:dyDescent="0.25">
      <c r="A56" s="12">
        <v>1054</v>
      </c>
      <c r="B56" s="12" t="s">
        <v>138</v>
      </c>
      <c r="C56" s="13" t="s">
        <v>31</v>
      </c>
      <c r="D56" s="12" t="s">
        <v>15</v>
      </c>
      <c r="E56" s="41" t="str">
        <f t="shared" si="0"/>
        <v>Chateau Grand-Puy-Lacoste 5eme Cru Classe, Pauillac - In Bond</v>
      </c>
      <c r="F56" s="38"/>
      <c r="G56" s="12" t="s">
        <v>16</v>
      </c>
      <c r="H56" s="12">
        <v>12</v>
      </c>
      <c r="I56" s="12" t="s">
        <v>19</v>
      </c>
      <c r="J56" s="34" t="s">
        <v>22</v>
      </c>
      <c r="K56" s="35">
        <v>360</v>
      </c>
      <c r="L56" s="36">
        <v>400</v>
      </c>
      <c r="M56" s="29" t="s">
        <v>24</v>
      </c>
      <c r="N56" s="16"/>
      <c r="AA56" s="5" t="s">
        <v>450</v>
      </c>
      <c r="AB56" t="s">
        <v>695</v>
      </c>
    </row>
    <row r="57" spans="1:28" s="6" customFormat="1" ht="12" customHeight="1" x14ac:dyDescent="0.25">
      <c r="A57" s="12">
        <v>1055</v>
      </c>
      <c r="B57" s="12" t="s">
        <v>134</v>
      </c>
      <c r="C57" s="13" t="s">
        <v>31</v>
      </c>
      <c r="D57" s="12" t="s">
        <v>15</v>
      </c>
      <c r="E57" s="41" t="str">
        <f t="shared" si="0"/>
        <v>Chateau Leoville Barton 2eme Cru Classe, Saint-Julien</v>
      </c>
      <c r="F57" s="38"/>
      <c r="G57" s="12" t="s">
        <v>16</v>
      </c>
      <c r="H57" s="12">
        <v>12</v>
      </c>
      <c r="I57" s="12" t="s">
        <v>17</v>
      </c>
      <c r="J57" s="34" t="s">
        <v>18</v>
      </c>
      <c r="K57" s="35">
        <v>700</v>
      </c>
      <c r="L57" s="36">
        <v>900</v>
      </c>
      <c r="M57" s="29"/>
      <c r="N57" s="16" t="s">
        <v>280</v>
      </c>
      <c r="AA57" s="5" t="s">
        <v>451</v>
      </c>
      <c r="AB57" t="s">
        <v>696</v>
      </c>
    </row>
    <row r="58" spans="1:28" s="6" customFormat="1" ht="12" customHeight="1" x14ac:dyDescent="0.25">
      <c r="A58" s="12">
        <v>1056</v>
      </c>
      <c r="B58" s="12" t="s">
        <v>141</v>
      </c>
      <c r="C58" s="13" t="s">
        <v>31</v>
      </c>
      <c r="D58" s="12" t="s">
        <v>15</v>
      </c>
      <c r="E58" s="41" t="str">
        <f t="shared" si="0"/>
        <v>Chateau Beychevelle 4eme Cru Classe, Saint-Julien</v>
      </c>
      <c r="F58" s="38"/>
      <c r="G58" s="12" t="s">
        <v>16</v>
      </c>
      <c r="H58" s="12">
        <v>6</v>
      </c>
      <c r="I58" s="12" t="s">
        <v>17</v>
      </c>
      <c r="J58" s="34" t="s">
        <v>18</v>
      </c>
      <c r="K58" s="35">
        <v>300</v>
      </c>
      <c r="L58" s="36">
        <v>400</v>
      </c>
      <c r="M58" s="30" t="s">
        <v>314</v>
      </c>
      <c r="N58" s="16" t="s">
        <v>280</v>
      </c>
      <c r="AA58" s="5" t="s">
        <v>452</v>
      </c>
      <c r="AB58" t="s">
        <v>697</v>
      </c>
    </row>
    <row r="59" spans="1:28" s="6" customFormat="1" ht="12" customHeight="1" x14ac:dyDescent="0.25">
      <c r="A59" s="12">
        <v>1057</v>
      </c>
      <c r="B59" s="12" t="s">
        <v>141</v>
      </c>
      <c r="C59" s="13" t="s">
        <v>31</v>
      </c>
      <c r="D59" s="12" t="s">
        <v>15</v>
      </c>
      <c r="E59" s="41" t="str">
        <f t="shared" si="0"/>
        <v>Ducru-Beaucaillou 2eme Cru Classe, Saint-Julien</v>
      </c>
      <c r="F59" s="38"/>
      <c r="G59" s="12" t="s">
        <v>16</v>
      </c>
      <c r="H59" s="12">
        <v>12</v>
      </c>
      <c r="I59" s="12" t="s">
        <v>17</v>
      </c>
      <c r="J59" s="34" t="s">
        <v>18</v>
      </c>
      <c r="K59" s="35">
        <v>1200</v>
      </c>
      <c r="L59" s="36">
        <v>1700</v>
      </c>
      <c r="M59" s="29"/>
      <c r="N59" s="16" t="s">
        <v>280</v>
      </c>
      <c r="AA59" s="5" t="s">
        <v>34</v>
      </c>
      <c r="AB59" t="s">
        <v>698</v>
      </c>
    </row>
    <row r="60" spans="1:28" s="6" customFormat="1" ht="12" customHeight="1" x14ac:dyDescent="0.25">
      <c r="A60" s="12">
        <v>1058</v>
      </c>
      <c r="B60" s="12" t="s">
        <v>143</v>
      </c>
      <c r="C60" s="13" t="s">
        <v>31</v>
      </c>
      <c r="D60" s="12" t="s">
        <v>15</v>
      </c>
      <c r="E60" s="41" t="str">
        <f t="shared" si="0"/>
        <v>Chateau Langoa Barton 3eme Cru Classe, Saint-Julien</v>
      </c>
      <c r="F60" s="38"/>
      <c r="G60" s="12" t="s">
        <v>16</v>
      </c>
      <c r="H60" s="12">
        <v>12</v>
      </c>
      <c r="I60" s="12" t="s">
        <v>19</v>
      </c>
      <c r="J60" s="34" t="s">
        <v>18</v>
      </c>
      <c r="K60" s="35">
        <v>480</v>
      </c>
      <c r="L60" s="36">
        <v>600</v>
      </c>
      <c r="M60" s="30"/>
      <c r="N60" s="16"/>
      <c r="AA60" s="5" t="s">
        <v>453</v>
      </c>
      <c r="AB60" t="s">
        <v>699</v>
      </c>
    </row>
    <row r="61" spans="1:28" s="6" customFormat="1" ht="12" customHeight="1" x14ac:dyDescent="0.25">
      <c r="A61" s="12">
        <v>1059</v>
      </c>
      <c r="B61" s="12" t="s">
        <v>128</v>
      </c>
      <c r="C61" s="13" t="s">
        <v>31</v>
      </c>
      <c r="D61" s="12" t="s">
        <v>15</v>
      </c>
      <c r="E61" s="41" t="str">
        <f t="shared" si="0"/>
        <v>Chateau Leoville Barton 2eme Cru Classe, Saint-Julien</v>
      </c>
      <c r="F61" s="38"/>
      <c r="G61" s="12" t="s">
        <v>16</v>
      </c>
      <c r="H61" s="12">
        <v>12</v>
      </c>
      <c r="I61" s="12" t="s">
        <v>19</v>
      </c>
      <c r="J61" s="34" t="s">
        <v>18</v>
      </c>
      <c r="K61" s="35">
        <v>480</v>
      </c>
      <c r="L61" s="36">
        <v>600</v>
      </c>
      <c r="M61" s="30"/>
      <c r="N61" s="16"/>
      <c r="AA61" s="5" t="s">
        <v>451</v>
      </c>
      <c r="AB61" t="s">
        <v>700</v>
      </c>
    </row>
    <row r="62" spans="1:28" s="6" customFormat="1" ht="12" customHeight="1" x14ac:dyDescent="0.25">
      <c r="A62" s="12">
        <v>1060</v>
      </c>
      <c r="B62" s="12" t="s">
        <v>128</v>
      </c>
      <c r="C62" s="13" t="s">
        <v>31</v>
      </c>
      <c r="D62" s="12" t="s">
        <v>15</v>
      </c>
      <c r="E62" s="41" t="str">
        <f t="shared" si="0"/>
        <v>Chateau Lagrange 3eme Cru Classe, Saint-Julien</v>
      </c>
      <c r="F62" s="38"/>
      <c r="G62" s="12" t="s">
        <v>16</v>
      </c>
      <c r="H62" s="12">
        <v>12</v>
      </c>
      <c r="I62" s="12" t="s">
        <v>19</v>
      </c>
      <c r="J62" s="34" t="s">
        <v>18</v>
      </c>
      <c r="K62" s="35">
        <v>300</v>
      </c>
      <c r="L62" s="36">
        <v>400</v>
      </c>
      <c r="M62" s="30"/>
      <c r="N62" s="16"/>
      <c r="AA62" s="5" t="s">
        <v>454</v>
      </c>
      <c r="AB62" t="s">
        <v>701</v>
      </c>
    </row>
    <row r="63" spans="1:28" s="6" customFormat="1" ht="12" customHeight="1" x14ac:dyDescent="0.25">
      <c r="A63" s="12">
        <v>1061</v>
      </c>
      <c r="B63" s="12" t="s">
        <v>146</v>
      </c>
      <c r="C63" s="13" t="s">
        <v>31</v>
      </c>
      <c r="D63" s="12" t="s">
        <v>15</v>
      </c>
      <c r="E63" s="41" t="str">
        <f t="shared" si="0"/>
        <v>Chateau Langoa Barton 3eme Cru Classe, Saint-Julien</v>
      </c>
      <c r="F63" s="38"/>
      <c r="G63" s="12" t="s">
        <v>16</v>
      </c>
      <c r="H63" s="12">
        <v>11</v>
      </c>
      <c r="I63" s="12" t="s">
        <v>17</v>
      </c>
      <c r="J63" s="34" t="s">
        <v>18</v>
      </c>
      <c r="K63" s="35">
        <v>400</v>
      </c>
      <c r="L63" s="36">
        <v>500</v>
      </c>
      <c r="M63" s="30" t="s">
        <v>315</v>
      </c>
      <c r="N63" s="16" t="s">
        <v>280</v>
      </c>
      <c r="AA63" s="5" t="s">
        <v>453</v>
      </c>
      <c r="AB63" t="s">
        <v>702</v>
      </c>
    </row>
    <row r="64" spans="1:28" s="6" customFormat="1" ht="12" customHeight="1" x14ac:dyDescent="0.25">
      <c r="A64" s="12">
        <v>1062</v>
      </c>
      <c r="B64" s="12" t="s">
        <v>146</v>
      </c>
      <c r="C64" s="13" t="s">
        <v>31</v>
      </c>
      <c r="D64" s="12" t="s">
        <v>15</v>
      </c>
      <c r="E64" s="41" t="str">
        <f t="shared" si="0"/>
        <v>Chateau Saint-Pierre 4eme Cru Classe, Saint-Julien</v>
      </c>
      <c r="F64" s="38"/>
      <c r="G64" s="12" t="s">
        <v>16</v>
      </c>
      <c r="H64" s="12">
        <v>12</v>
      </c>
      <c r="I64" s="12" t="s">
        <v>17</v>
      </c>
      <c r="J64" s="34" t="s">
        <v>18</v>
      </c>
      <c r="K64" s="35">
        <v>400</v>
      </c>
      <c r="L64" s="36">
        <v>600</v>
      </c>
      <c r="M64" s="30"/>
      <c r="N64" s="16" t="s">
        <v>280</v>
      </c>
      <c r="AA64" s="5" t="s">
        <v>455</v>
      </c>
      <c r="AB64" t="s">
        <v>703</v>
      </c>
    </row>
    <row r="65" spans="1:28" s="6" customFormat="1" ht="12" customHeight="1" x14ac:dyDescent="0.25">
      <c r="A65" s="12">
        <v>1063</v>
      </c>
      <c r="B65" s="12" t="s">
        <v>146</v>
      </c>
      <c r="C65" s="13" t="s">
        <v>31</v>
      </c>
      <c r="D65" s="12" t="s">
        <v>15</v>
      </c>
      <c r="E65" s="41" t="str">
        <f t="shared" si="0"/>
        <v>Chateau Saint-Pierre 4eme Cru Classe, Saint-Julien</v>
      </c>
      <c r="F65" s="38"/>
      <c r="G65" s="12" t="s">
        <v>16</v>
      </c>
      <c r="H65" s="12">
        <v>12</v>
      </c>
      <c r="I65" s="12" t="s">
        <v>17</v>
      </c>
      <c r="J65" s="34" t="s">
        <v>18</v>
      </c>
      <c r="K65" s="35">
        <v>400</v>
      </c>
      <c r="L65" s="36">
        <v>600</v>
      </c>
      <c r="M65" s="29" t="s">
        <v>316</v>
      </c>
      <c r="N65" s="16" t="s">
        <v>280</v>
      </c>
      <c r="AA65" s="5" t="s">
        <v>455</v>
      </c>
      <c r="AB65" t="s">
        <v>704</v>
      </c>
    </row>
    <row r="66" spans="1:28" s="6" customFormat="1" ht="12" customHeight="1" x14ac:dyDescent="0.25">
      <c r="A66" s="12">
        <v>1064</v>
      </c>
      <c r="B66" s="12" t="s">
        <v>146</v>
      </c>
      <c r="C66" s="13" t="s">
        <v>31</v>
      </c>
      <c r="D66" s="12" t="s">
        <v>15</v>
      </c>
      <c r="E66" s="41" t="str">
        <f t="shared" si="0"/>
        <v>Chateau Saint-Pierre 4eme Cru Classe, Saint-Julien</v>
      </c>
      <c r="F66" s="38"/>
      <c r="G66" s="12" t="s">
        <v>16</v>
      </c>
      <c r="H66" s="12">
        <v>12</v>
      </c>
      <c r="I66" s="12" t="s">
        <v>17</v>
      </c>
      <c r="J66" s="34" t="s">
        <v>18</v>
      </c>
      <c r="K66" s="35">
        <v>400</v>
      </c>
      <c r="L66" s="36">
        <v>600</v>
      </c>
      <c r="M66" s="30" t="s">
        <v>317</v>
      </c>
      <c r="N66" s="16" t="s">
        <v>280</v>
      </c>
      <c r="AA66" s="5" t="s">
        <v>455</v>
      </c>
      <c r="AB66" t="s">
        <v>705</v>
      </c>
    </row>
    <row r="67" spans="1:28" s="6" customFormat="1" ht="12" customHeight="1" x14ac:dyDescent="0.25">
      <c r="A67" s="12">
        <v>1065</v>
      </c>
      <c r="B67" s="12" t="s">
        <v>137</v>
      </c>
      <c r="C67" s="13" t="s">
        <v>31</v>
      </c>
      <c r="D67" s="12" t="s">
        <v>15</v>
      </c>
      <c r="E67" s="41" t="str">
        <f t="shared" si="0"/>
        <v>Chateau Gloria, Saint-Julien</v>
      </c>
      <c r="F67" s="38"/>
      <c r="G67" s="12" t="s">
        <v>16</v>
      </c>
      <c r="H67" s="12">
        <v>5</v>
      </c>
      <c r="I67" s="12" t="s">
        <v>17</v>
      </c>
      <c r="J67" s="34" t="s">
        <v>18</v>
      </c>
      <c r="K67" s="35">
        <v>80</v>
      </c>
      <c r="L67" s="36">
        <v>120</v>
      </c>
      <c r="M67" s="30"/>
      <c r="N67" s="16" t="s">
        <v>280</v>
      </c>
      <c r="AA67" s="5" t="s">
        <v>456</v>
      </c>
      <c r="AB67" t="s">
        <v>706</v>
      </c>
    </row>
    <row r="68" spans="1:28" s="6" customFormat="1" ht="12" customHeight="1" x14ac:dyDescent="0.25">
      <c r="A68" s="12">
        <v>1066</v>
      </c>
      <c r="B68" s="12" t="s">
        <v>130</v>
      </c>
      <c r="C68" s="13" t="s">
        <v>31</v>
      </c>
      <c r="D68" s="12" t="s">
        <v>15</v>
      </c>
      <c r="E68" s="41" t="str">
        <f t="shared" ref="E68:E131" si="1">HYPERLINK(AB68,AA68)</f>
        <v>Chateau Leoville Poyferre 2eme Cru Classe, Saint-Julien - In Bond</v>
      </c>
      <c r="F68" s="38"/>
      <c r="G68" s="12" t="s">
        <v>16</v>
      </c>
      <c r="H68" s="12">
        <v>6</v>
      </c>
      <c r="I68" s="12" t="s">
        <v>19</v>
      </c>
      <c r="J68" s="34" t="s">
        <v>22</v>
      </c>
      <c r="K68" s="35">
        <v>240</v>
      </c>
      <c r="L68" s="36">
        <v>280</v>
      </c>
      <c r="M68" s="30"/>
      <c r="N68" s="16"/>
      <c r="AA68" s="5" t="s">
        <v>457</v>
      </c>
      <c r="AB68" t="s">
        <v>707</v>
      </c>
    </row>
    <row r="69" spans="1:28" s="6" customFormat="1" ht="12" customHeight="1" x14ac:dyDescent="0.25">
      <c r="A69" s="12">
        <v>1067</v>
      </c>
      <c r="B69" s="12" t="s">
        <v>130</v>
      </c>
      <c r="C69" s="13" t="s">
        <v>31</v>
      </c>
      <c r="D69" s="12" t="s">
        <v>15</v>
      </c>
      <c r="E69" s="41" t="str">
        <f t="shared" si="1"/>
        <v>Chateau Lalande-Borie, Saint-Julien</v>
      </c>
      <c r="F69" s="38"/>
      <c r="G69" s="12" t="s">
        <v>16</v>
      </c>
      <c r="H69" s="12">
        <v>7</v>
      </c>
      <c r="I69" s="12" t="s">
        <v>17</v>
      </c>
      <c r="J69" s="34" t="s">
        <v>18</v>
      </c>
      <c r="K69" s="35">
        <v>70</v>
      </c>
      <c r="L69" s="36">
        <v>100</v>
      </c>
      <c r="M69" s="30"/>
      <c r="N69" s="16" t="s">
        <v>280</v>
      </c>
      <c r="AA69" s="5" t="s">
        <v>458</v>
      </c>
      <c r="AB69" t="s">
        <v>708</v>
      </c>
    </row>
    <row r="70" spans="1:28" s="6" customFormat="1" ht="12" customHeight="1" x14ac:dyDescent="0.25">
      <c r="A70" s="12">
        <v>1068</v>
      </c>
      <c r="B70" s="12" t="s">
        <v>131</v>
      </c>
      <c r="C70" s="13" t="s">
        <v>31</v>
      </c>
      <c r="D70" s="12" t="s">
        <v>15</v>
      </c>
      <c r="E70" s="41" t="str">
        <f t="shared" si="1"/>
        <v>Chateau Leoville Barton 2eme Cru Classe, Saint-Julien - In Bond</v>
      </c>
      <c r="F70" s="38"/>
      <c r="G70" s="12" t="s">
        <v>16</v>
      </c>
      <c r="H70" s="12">
        <v>6</v>
      </c>
      <c r="I70" s="12" t="s">
        <v>19</v>
      </c>
      <c r="J70" s="34" t="s">
        <v>22</v>
      </c>
      <c r="K70" s="35">
        <v>280</v>
      </c>
      <c r="L70" s="36">
        <v>320</v>
      </c>
      <c r="M70" s="30"/>
      <c r="N70" s="16"/>
      <c r="AA70" s="5" t="s">
        <v>459</v>
      </c>
      <c r="AB70" t="s">
        <v>709</v>
      </c>
    </row>
    <row r="71" spans="1:28" s="6" customFormat="1" ht="12" customHeight="1" x14ac:dyDescent="0.25">
      <c r="A71" s="12">
        <v>1069</v>
      </c>
      <c r="B71" s="12" t="s">
        <v>138</v>
      </c>
      <c r="C71" s="13" t="s">
        <v>31</v>
      </c>
      <c r="D71" s="12" t="s">
        <v>15</v>
      </c>
      <c r="E71" s="41" t="str">
        <f t="shared" si="1"/>
        <v>Chateau Langoa Barton 3eme Cru Classe, Saint-Julien - In Bond</v>
      </c>
      <c r="F71" s="38"/>
      <c r="G71" s="12" t="s">
        <v>16</v>
      </c>
      <c r="H71" s="12">
        <v>6</v>
      </c>
      <c r="I71" s="12" t="s">
        <v>19</v>
      </c>
      <c r="J71" s="34" t="s">
        <v>22</v>
      </c>
      <c r="K71" s="35">
        <v>100</v>
      </c>
      <c r="L71" s="36">
        <v>120</v>
      </c>
      <c r="M71" s="30"/>
      <c r="N71" s="16"/>
      <c r="AA71" s="5" t="s">
        <v>73</v>
      </c>
      <c r="AB71" t="s">
        <v>710</v>
      </c>
    </row>
    <row r="72" spans="1:28" s="6" customFormat="1" ht="12" customHeight="1" x14ac:dyDescent="0.25">
      <c r="A72" s="12">
        <v>1070</v>
      </c>
      <c r="B72" s="12" t="s">
        <v>133</v>
      </c>
      <c r="C72" s="13" t="s">
        <v>31</v>
      </c>
      <c r="D72" s="12" t="s">
        <v>15</v>
      </c>
      <c r="E72" s="41" t="str">
        <f t="shared" si="1"/>
        <v>Chateau Palmer 3eme Cru Classe, Margaux</v>
      </c>
      <c r="F72" s="38"/>
      <c r="G72" s="12" t="s">
        <v>16</v>
      </c>
      <c r="H72" s="12">
        <v>8</v>
      </c>
      <c r="I72" s="12" t="s">
        <v>19</v>
      </c>
      <c r="J72" s="34" t="s">
        <v>18</v>
      </c>
      <c r="K72" s="35">
        <v>1100</v>
      </c>
      <c r="L72" s="36">
        <v>1500</v>
      </c>
      <c r="M72" s="30" t="s">
        <v>318</v>
      </c>
      <c r="N72" s="16" t="s">
        <v>279</v>
      </c>
      <c r="AA72" s="5" t="s">
        <v>460</v>
      </c>
      <c r="AB72" t="s">
        <v>711</v>
      </c>
    </row>
    <row r="73" spans="1:28" s="6" customFormat="1" ht="12" customHeight="1" x14ac:dyDescent="0.25">
      <c r="A73" s="12">
        <v>1071</v>
      </c>
      <c r="B73" s="12" t="s">
        <v>134</v>
      </c>
      <c r="C73" s="13" t="s">
        <v>31</v>
      </c>
      <c r="D73" s="12" t="s">
        <v>15</v>
      </c>
      <c r="E73" s="41" t="str">
        <f t="shared" si="1"/>
        <v>Chateau Margaux Premier Cru Classe, Margaux</v>
      </c>
      <c r="F73" s="38"/>
      <c r="G73" s="12" t="s">
        <v>16</v>
      </c>
      <c r="H73" s="12">
        <v>12</v>
      </c>
      <c r="I73" s="12" t="s">
        <v>19</v>
      </c>
      <c r="J73" s="34" t="s">
        <v>18</v>
      </c>
      <c r="K73" s="35">
        <v>3400</v>
      </c>
      <c r="L73" s="36">
        <v>4200</v>
      </c>
      <c r="M73" s="30" t="s">
        <v>319</v>
      </c>
      <c r="N73" s="16" t="s">
        <v>279</v>
      </c>
      <c r="AA73" s="5" t="s">
        <v>55</v>
      </c>
      <c r="AB73" t="s">
        <v>712</v>
      </c>
    </row>
    <row r="74" spans="1:28" s="6" customFormat="1" ht="12" customHeight="1" x14ac:dyDescent="0.25">
      <c r="A74" s="12">
        <v>1072</v>
      </c>
      <c r="B74" s="12" t="s">
        <v>134</v>
      </c>
      <c r="C74" s="13" t="s">
        <v>31</v>
      </c>
      <c r="D74" s="12" t="s">
        <v>15</v>
      </c>
      <c r="E74" s="41" t="str">
        <f t="shared" si="1"/>
        <v>Chateau Palmer 3eme Cru Classe, Margaux</v>
      </c>
      <c r="F74" s="38"/>
      <c r="G74" s="12" t="s">
        <v>16</v>
      </c>
      <c r="H74" s="12">
        <v>12</v>
      </c>
      <c r="I74" s="12" t="s">
        <v>19</v>
      </c>
      <c r="J74" s="34" t="s">
        <v>18</v>
      </c>
      <c r="K74" s="35">
        <v>1700</v>
      </c>
      <c r="L74" s="36">
        <v>2000</v>
      </c>
      <c r="M74" s="30" t="s">
        <v>320</v>
      </c>
      <c r="N74" s="16" t="s">
        <v>279</v>
      </c>
      <c r="AA74" s="5" t="s">
        <v>460</v>
      </c>
      <c r="AB74" t="s">
        <v>713</v>
      </c>
    </row>
    <row r="75" spans="1:28" s="6" customFormat="1" ht="12" customHeight="1" x14ac:dyDescent="0.25">
      <c r="A75" s="12">
        <v>1073</v>
      </c>
      <c r="B75" s="12" t="s">
        <v>134</v>
      </c>
      <c r="C75" s="13" t="s">
        <v>31</v>
      </c>
      <c r="D75" s="12" t="s">
        <v>15</v>
      </c>
      <c r="E75" s="41" t="str">
        <f t="shared" si="1"/>
        <v>Chateau Palmer 3eme Cru Classe, Margaux</v>
      </c>
      <c r="F75" s="38"/>
      <c r="G75" s="12" t="s">
        <v>16</v>
      </c>
      <c r="H75" s="12">
        <v>12</v>
      </c>
      <c r="I75" s="12" t="s">
        <v>19</v>
      </c>
      <c r="J75" s="34" t="s">
        <v>18</v>
      </c>
      <c r="K75" s="35">
        <v>1700</v>
      </c>
      <c r="L75" s="36">
        <v>2000</v>
      </c>
      <c r="M75" s="29" t="s">
        <v>321</v>
      </c>
      <c r="N75" s="16" t="s">
        <v>279</v>
      </c>
      <c r="AA75" s="5" t="s">
        <v>460</v>
      </c>
      <c r="AB75" t="s">
        <v>714</v>
      </c>
    </row>
    <row r="76" spans="1:28" s="6" customFormat="1" ht="12" customHeight="1" x14ac:dyDescent="0.25">
      <c r="A76" s="12">
        <v>1074</v>
      </c>
      <c r="B76" s="12" t="s">
        <v>150</v>
      </c>
      <c r="C76" s="13" t="s">
        <v>31</v>
      </c>
      <c r="D76" s="12" t="s">
        <v>15</v>
      </c>
      <c r="E76" s="41" t="str">
        <f t="shared" si="1"/>
        <v>Chateau Kirwan 3eme Cru Classe, Margaux</v>
      </c>
      <c r="F76" s="38"/>
      <c r="G76" s="12" t="s">
        <v>16</v>
      </c>
      <c r="H76" s="12">
        <v>12</v>
      </c>
      <c r="I76" s="12" t="s">
        <v>19</v>
      </c>
      <c r="J76" s="34" t="s">
        <v>18</v>
      </c>
      <c r="K76" s="35">
        <v>380</v>
      </c>
      <c r="L76" s="36">
        <v>480</v>
      </c>
      <c r="M76" s="30"/>
      <c r="N76" s="16"/>
      <c r="AA76" s="5" t="s">
        <v>461</v>
      </c>
      <c r="AB76" t="s">
        <v>715</v>
      </c>
    </row>
    <row r="77" spans="1:28" s="6" customFormat="1" ht="12" customHeight="1" x14ac:dyDescent="0.25">
      <c r="A77" s="12">
        <v>1075</v>
      </c>
      <c r="B77" s="12" t="s">
        <v>143</v>
      </c>
      <c r="C77" s="13" t="s">
        <v>31</v>
      </c>
      <c r="D77" s="12" t="s">
        <v>15</v>
      </c>
      <c r="E77" s="41" t="str">
        <f t="shared" si="1"/>
        <v>Chateau Kirwan 3eme Cru Classe, Margaux</v>
      </c>
      <c r="F77" s="38"/>
      <c r="G77" s="12" t="s">
        <v>16</v>
      </c>
      <c r="H77" s="12">
        <v>12</v>
      </c>
      <c r="I77" s="12" t="s">
        <v>19</v>
      </c>
      <c r="J77" s="34" t="s">
        <v>18</v>
      </c>
      <c r="K77" s="35">
        <v>460</v>
      </c>
      <c r="L77" s="36">
        <v>560</v>
      </c>
      <c r="M77" s="30"/>
      <c r="N77" s="16"/>
      <c r="AA77" s="5" t="s">
        <v>461</v>
      </c>
      <c r="AB77" t="s">
        <v>716</v>
      </c>
    </row>
    <row r="78" spans="1:28" s="6" customFormat="1" ht="12" customHeight="1" x14ac:dyDescent="0.25">
      <c r="A78" s="12">
        <v>1076</v>
      </c>
      <c r="B78" s="12" t="s">
        <v>146</v>
      </c>
      <c r="C78" s="13" t="s">
        <v>31</v>
      </c>
      <c r="D78" s="12" t="s">
        <v>15</v>
      </c>
      <c r="E78" s="41" t="str">
        <f t="shared" si="1"/>
        <v>Segla, Margaux</v>
      </c>
      <c r="F78" s="38"/>
      <c r="G78" s="12" t="s">
        <v>16</v>
      </c>
      <c r="H78" s="12">
        <v>12</v>
      </c>
      <c r="I78" s="12" t="s">
        <v>17</v>
      </c>
      <c r="J78" s="34" t="s">
        <v>18</v>
      </c>
      <c r="K78" s="35">
        <v>280</v>
      </c>
      <c r="L78" s="36">
        <v>340</v>
      </c>
      <c r="M78" s="30" t="s">
        <v>322</v>
      </c>
      <c r="N78" s="16" t="s">
        <v>280</v>
      </c>
      <c r="AA78" s="5" t="s">
        <v>462</v>
      </c>
      <c r="AB78" t="s">
        <v>717</v>
      </c>
    </row>
    <row r="79" spans="1:28" s="6" customFormat="1" ht="12" customHeight="1" x14ac:dyDescent="0.25">
      <c r="A79" s="12">
        <v>1077</v>
      </c>
      <c r="B79" s="12" t="s">
        <v>146</v>
      </c>
      <c r="C79" s="13" t="s">
        <v>31</v>
      </c>
      <c r="D79" s="12" t="s">
        <v>15</v>
      </c>
      <c r="E79" s="41" t="str">
        <f t="shared" si="1"/>
        <v>Segla, Margaux</v>
      </c>
      <c r="F79" s="38"/>
      <c r="G79" s="12" t="s">
        <v>16</v>
      </c>
      <c r="H79" s="12">
        <v>8</v>
      </c>
      <c r="I79" s="12" t="s">
        <v>17</v>
      </c>
      <c r="J79" s="34" t="s">
        <v>18</v>
      </c>
      <c r="K79" s="35">
        <v>180</v>
      </c>
      <c r="L79" s="36">
        <v>220</v>
      </c>
      <c r="M79" s="29" t="s">
        <v>312</v>
      </c>
      <c r="N79" s="16" t="s">
        <v>280</v>
      </c>
      <c r="AA79" s="5" t="s">
        <v>462</v>
      </c>
      <c r="AB79" t="s">
        <v>718</v>
      </c>
    </row>
    <row r="80" spans="1:28" s="6" customFormat="1" ht="12" customHeight="1" x14ac:dyDescent="0.25">
      <c r="A80" s="12">
        <v>1078</v>
      </c>
      <c r="B80" s="12" t="s">
        <v>136</v>
      </c>
      <c r="C80" s="13" t="s">
        <v>31</v>
      </c>
      <c r="D80" s="12" t="s">
        <v>15</v>
      </c>
      <c r="E80" s="41" t="str">
        <f t="shared" si="1"/>
        <v>Villa des Quatre Soeurs, Margaux</v>
      </c>
      <c r="F80" s="38"/>
      <c r="G80" s="12" t="s">
        <v>16</v>
      </c>
      <c r="H80" s="12">
        <v>12</v>
      </c>
      <c r="I80" s="12" t="s">
        <v>17</v>
      </c>
      <c r="J80" s="34" t="s">
        <v>18</v>
      </c>
      <c r="K80" s="35">
        <v>120</v>
      </c>
      <c r="L80" s="36">
        <v>160</v>
      </c>
      <c r="M80" s="30"/>
      <c r="N80" s="16" t="s">
        <v>280</v>
      </c>
      <c r="AA80" s="5" t="s">
        <v>463</v>
      </c>
      <c r="AB80" t="s">
        <v>719</v>
      </c>
    </row>
    <row r="81" spans="1:28" s="6" customFormat="1" ht="12" customHeight="1" x14ac:dyDescent="0.25">
      <c r="A81" s="12">
        <v>1079</v>
      </c>
      <c r="B81" s="12" t="s">
        <v>148</v>
      </c>
      <c r="C81" s="13" t="s">
        <v>31</v>
      </c>
      <c r="D81" s="12" t="s">
        <v>15</v>
      </c>
      <c r="E81" s="41" t="str">
        <f t="shared" si="1"/>
        <v>Chateau d'Issan 3eme Cru Classe, Margaux - In Bond</v>
      </c>
      <c r="F81" s="38"/>
      <c r="G81" s="12" t="s">
        <v>16</v>
      </c>
      <c r="H81" s="12">
        <v>12</v>
      </c>
      <c r="I81" s="12" t="s">
        <v>19</v>
      </c>
      <c r="J81" s="34" t="s">
        <v>22</v>
      </c>
      <c r="K81" s="35">
        <v>200</v>
      </c>
      <c r="L81" s="36">
        <v>260</v>
      </c>
      <c r="M81" s="32"/>
      <c r="N81" s="16"/>
      <c r="AA81" s="5" t="s">
        <v>464</v>
      </c>
      <c r="AB81" t="s">
        <v>720</v>
      </c>
    </row>
    <row r="82" spans="1:28" s="6" customFormat="1" ht="12" customHeight="1" x14ac:dyDescent="0.25">
      <c r="A82" s="12">
        <v>1080</v>
      </c>
      <c r="B82" s="12" t="s">
        <v>138</v>
      </c>
      <c r="C82" s="13" t="s">
        <v>31</v>
      </c>
      <c r="D82" s="12" t="s">
        <v>15</v>
      </c>
      <c r="E82" s="41" t="str">
        <f t="shared" si="1"/>
        <v>Chateau Siran, Margaux - In Bond</v>
      </c>
      <c r="F82" s="38"/>
      <c r="G82" s="12" t="s">
        <v>16</v>
      </c>
      <c r="H82" s="12">
        <v>12</v>
      </c>
      <c r="I82" s="12" t="s">
        <v>19</v>
      </c>
      <c r="J82" s="34" t="s">
        <v>22</v>
      </c>
      <c r="K82" s="35">
        <v>220</v>
      </c>
      <c r="L82" s="36">
        <v>250</v>
      </c>
      <c r="M82" s="30" t="s">
        <v>24</v>
      </c>
      <c r="N82" s="16"/>
      <c r="AA82" s="5" t="s">
        <v>465</v>
      </c>
      <c r="AB82" t="s">
        <v>721</v>
      </c>
    </row>
    <row r="83" spans="1:28" s="6" customFormat="1" ht="12" customHeight="1" x14ac:dyDescent="0.25">
      <c r="A83" s="12">
        <v>1081</v>
      </c>
      <c r="B83" s="12" t="s">
        <v>138</v>
      </c>
      <c r="C83" s="13" t="s">
        <v>31</v>
      </c>
      <c r="D83" s="12" t="s">
        <v>15</v>
      </c>
      <c r="E83" s="41" t="str">
        <f t="shared" si="1"/>
        <v>Chateau Siran, Margaux - In Bond</v>
      </c>
      <c r="F83" s="38"/>
      <c r="G83" s="12" t="s">
        <v>16</v>
      </c>
      <c r="H83" s="12">
        <v>12</v>
      </c>
      <c r="I83" s="12" t="s">
        <v>19</v>
      </c>
      <c r="J83" s="34" t="s">
        <v>22</v>
      </c>
      <c r="K83" s="35">
        <v>220</v>
      </c>
      <c r="L83" s="36">
        <v>250</v>
      </c>
      <c r="M83" s="30" t="s">
        <v>24</v>
      </c>
      <c r="N83" s="16"/>
      <c r="AA83" s="5" t="s">
        <v>465</v>
      </c>
      <c r="AB83" t="s">
        <v>722</v>
      </c>
    </row>
    <row r="84" spans="1:28" s="6" customFormat="1" ht="12" customHeight="1" x14ac:dyDescent="0.25">
      <c r="A84" s="12">
        <v>1082</v>
      </c>
      <c r="B84" s="12" t="s">
        <v>138</v>
      </c>
      <c r="C84" s="13" t="s">
        <v>31</v>
      </c>
      <c r="D84" s="12" t="s">
        <v>15</v>
      </c>
      <c r="E84" s="41" t="str">
        <f t="shared" si="1"/>
        <v>Chateau Siran, Margaux (Halves) - In Bond</v>
      </c>
      <c r="F84" s="38"/>
      <c r="G84" s="12" t="s">
        <v>32</v>
      </c>
      <c r="H84" s="12">
        <v>24</v>
      </c>
      <c r="I84" s="12" t="s">
        <v>19</v>
      </c>
      <c r="J84" s="34" t="s">
        <v>22</v>
      </c>
      <c r="K84" s="35">
        <v>230</v>
      </c>
      <c r="L84" s="36">
        <v>260</v>
      </c>
      <c r="M84" s="30"/>
      <c r="N84" s="16"/>
      <c r="AA84" s="5" t="s">
        <v>466</v>
      </c>
      <c r="AB84" t="s">
        <v>723</v>
      </c>
    </row>
    <row r="85" spans="1:28" s="6" customFormat="1" ht="12" customHeight="1" x14ac:dyDescent="0.25">
      <c r="A85" s="12">
        <v>1083</v>
      </c>
      <c r="B85" s="12" t="s">
        <v>133</v>
      </c>
      <c r="C85" s="13" t="s">
        <v>31</v>
      </c>
      <c r="D85" s="12" t="s">
        <v>15</v>
      </c>
      <c r="E85" s="41" t="str">
        <f t="shared" si="1"/>
        <v>Chateau Pape Clement Cru Classe, Pessac-Leognan</v>
      </c>
      <c r="F85" s="38"/>
      <c r="G85" s="12" t="s">
        <v>16</v>
      </c>
      <c r="H85" s="12">
        <v>9</v>
      </c>
      <c r="I85" s="12" t="s">
        <v>19</v>
      </c>
      <c r="J85" s="34" t="s">
        <v>18</v>
      </c>
      <c r="K85" s="35">
        <v>480</v>
      </c>
      <c r="L85" s="36">
        <v>700</v>
      </c>
      <c r="M85" s="30" t="s">
        <v>323</v>
      </c>
      <c r="N85" s="16" t="s">
        <v>279</v>
      </c>
      <c r="AA85" s="5" t="s">
        <v>467</v>
      </c>
      <c r="AB85" t="s">
        <v>724</v>
      </c>
    </row>
    <row r="86" spans="1:28" s="6" customFormat="1" ht="12" customHeight="1" x14ac:dyDescent="0.25">
      <c r="A86" s="12">
        <v>1084</v>
      </c>
      <c r="B86" s="12" t="s">
        <v>135</v>
      </c>
      <c r="C86" s="13" t="s">
        <v>31</v>
      </c>
      <c r="D86" s="12" t="s">
        <v>15</v>
      </c>
      <c r="E86" s="41" t="str">
        <f t="shared" si="1"/>
        <v>Les Hauts de Smith Rouge, Pessac-Leognan</v>
      </c>
      <c r="F86" s="38"/>
      <c r="G86" s="12" t="s">
        <v>16</v>
      </c>
      <c r="H86" s="12">
        <v>12</v>
      </c>
      <c r="I86" s="12" t="s">
        <v>17</v>
      </c>
      <c r="J86" s="34" t="s">
        <v>18</v>
      </c>
      <c r="K86" s="35">
        <v>220</v>
      </c>
      <c r="L86" s="36">
        <v>320</v>
      </c>
      <c r="M86" s="30" t="s">
        <v>324</v>
      </c>
      <c r="N86" s="16" t="s">
        <v>280</v>
      </c>
      <c r="AA86" s="5" t="s">
        <v>468</v>
      </c>
      <c r="AB86" t="s">
        <v>725</v>
      </c>
    </row>
    <row r="87" spans="1:28" s="6" customFormat="1" ht="12" customHeight="1" x14ac:dyDescent="0.25">
      <c r="A87" s="12">
        <v>1085</v>
      </c>
      <c r="B87" s="12" t="s">
        <v>135</v>
      </c>
      <c r="C87" s="13" t="s">
        <v>31</v>
      </c>
      <c r="D87" s="12" t="s">
        <v>15</v>
      </c>
      <c r="E87" s="41" t="str">
        <f t="shared" si="1"/>
        <v>Les Hauts de Smith Rouge, Pessac-Leognan</v>
      </c>
      <c r="F87" s="38"/>
      <c r="G87" s="12" t="s">
        <v>16</v>
      </c>
      <c r="H87" s="12">
        <v>12</v>
      </c>
      <c r="I87" s="12" t="s">
        <v>17</v>
      </c>
      <c r="J87" s="34" t="s">
        <v>18</v>
      </c>
      <c r="K87" s="35">
        <v>220</v>
      </c>
      <c r="L87" s="36">
        <v>320</v>
      </c>
      <c r="M87" s="30" t="s">
        <v>325</v>
      </c>
      <c r="N87" s="16" t="s">
        <v>280</v>
      </c>
      <c r="AA87" s="5" t="s">
        <v>468</v>
      </c>
      <c r="AB87" t="s">
        <v>726</v>
      </c>
    </row>
    <row r="88" spans="1:28" s="6" customFormat="1" ht="12" customHeight="1" x14ac:dyDescent="0.25">
      <c r="A88" s="12">
        <v>1086</v>
      </c>
      <c r="B88" s="12" t="s">
        <v>129</v>
      </c>
      <c r="C88" s="13" t="s">
        <v>31</v>
      </c>
      <c r="D88" s="12" t="s">
        <v>15</v>
      </c>
      <c r="E88" s="41" t="str">
        <f t="shared" si="1"/>
        <v>Chateau Haut-Brion Premier Cru Classe, Pessac-Leognan (Imperial) - In Bond</v>
      </c>
      <c r="F88" s="38"/>
      <c r="G88" s="12" t="s">
        <v>44</v>
      </c>
      <c r="H88" s="12">
        <v>1</v>
      </c>
      <c r="I88" s="12" t="s">
        <v>19</v>
      </c>
      <c r="J88" s="34" t="s">
        <v>22</v>
      </c>
      <c r="K88" s="35">
        <v>2000</v>
      </c>
      <c r="L88" s="36">
        <v>3000</v>
      </c>
      <c r="M88" s="30"/>
      <c r="N88" s="16" t="s">
        <v>51</v>
      </c>
      <c r="AA88" s="5" t="s">
        <v>469</v>
      </c>
      <c r="AB88" t="s">
        <v>727</v>
      </c>
    </row>
    <row r="89" spans="1:28" s="6" customFormat="1" ht="12" customHeight="1" x14ac:dyDescent="0.25">
      <c r="A89" s="12">
        <v>1087</v>
      </c>
      <c r="B89" s="12" t="s">
        <v>129</v>
      </c>
      <c r="C89" s="13" t="s">
        <v>31</v>
      </c>
      <c r="D89" s="12" t="s">
        <v>15</v>
      </c>
      <c r="E89" s="41" t="str">
        <f t="shared" si="1"/>
        <v>Chateau Malartic Lagraviere, Pessac-Leognan Grand Cru Classe, Rouge</v>
      </c>
      <c r="F89" s="38"/>
      <c r="G89" s="12" t="s">
        <v>16</v>
      </c>
      <c r="H89" s="12">
        <v>12</v>
      </c>
      <c r="I89" s="12" t="s">
        <v>17</v>
      </c>
      <c r="J89" s="34" t="s">
        <v>18</v>
      </c>
      <c r="K89" s="35">
        <v>200</v>
      </c>
      <c r="L89" s="36">
        <v>300</v>
      </c>
      <c r="M89" s="30" t="s">
        <v>326</v>
      </c>
      <c r="N89" s="16" t="s">
        <v>280</v>
      </c>
      <c r="AA89" s="5" t="s">
        <v>470</v>
      </c>
      <c r="AB89" t="s">
        <v>728</v>
      </c>
    </row>
    <row r="90" spans="1:28" s="6" customFormat="1" ht="12" customHeight="1" x14ac:dyDescent="0.25">
      <c r="A90" s="12">
        <v>1088</v>
      </c>
      <c r="B90" s="12" t="s">
        <v>129</v>
      </c>
      <c r="C90" s="13" t="s">
        <v>31</v>
      </c>
      <c r="D90" s="12" t="s">
        <v>15</v>
      </c>
      <c r="E90" s="41" t="str">
        <f t="shared" si="1"/>
        <v>Chateau Malartic Lagraviere, Pessac-Leognan Grand Cru Classe, Rouge</v>
      </c>
      <c r="F90" s="38"/>
      <c r="G90" s="12" t="s">
        <v>16</v>
      </c>
      <c r="H90" s="12">
        <v>8</v>
      </c>
      <c r="I90" s="12" t="s">
        <v>17</v>
      </c>
      <c r="J90" s="34" t="s">
        <v>18</v>
      </c>
      <c r="K90" s="35">
        <v>170</v>
      </c>
      <c r="L90" s="36">
        <v>240</v>
      </c>
      <c r="M90" s="30" t="s">
        <v>322</v>
      </c>
      <c r="N90" s="16" t="s">
        <v>280</v>
      </c>
      <c r="AA90" s="5" t="s">
        <v>470</v>
      </c>
      <c r="AB90" t="s">
        <v>729</v>
      </c>
    </row>
    <row r="91" spans="1:28" s="6" customFormat="1" ht="12" customHeight="1" x14ac:dyDescent="0.25">
      <c r="A91" s="12">
        <v>1089</v>
      </c>
      <c r="B91" s="12" t="s">
        <v>133</v>
      </c>
      <c r="C91" s="13" t="s">
        <v>31</v>
      </c>
      <c r="D91" s="12" t="s">
        <v>15</v>
      </c>
      <c r="E91" s="41" t="str">
        <f t="shared" si="1"/>
        <v>Chateau Pavie Premier Grand Cru Classe A, Saint-Emilion Grand Cru</v>
      </c>
      <c r="F91" s="38"/>
      <c r="G91" s="12" t="s">
        <v>16</v>
      </c>
      <c r="H91" s="12">
        <v>10</v>
      </c>
      <c r="I91" s="12" t="s">
        <v>17</v>
      </c>
      <c r="J91" s="34" t="s">
        <v>18</v>
      </c>
      <c r="K91" s="35">
        <v>1000</v>
      </c>
      <c r="L91" s="36">
        <v>1200</v>
      </c>
      <c r="M91" s="30" t="s">
        <v>327</v>
      </c>
      <c r="N91" s="16" t="s">
        <v>279</v>
      </c>
      <c r="AA91" s="5" t="s">
        <v>471</v>
      </c>
      <c r="AB91" t="s">
        <v>730</v>
      </c>
    </row>
    <row r="92" spans="1:28" s="6" customFormat="1" ht="12" customHeight="1" x14ac:dyDescent="0.25">
      <c r="A92" s="12">
        <v>1090</v>
      </c>
      <c r="B92" s="12" t="s">
        <v>142</v>
      </c>
      <c r="C92" s="13" t="s">
        <v>31</v>
      </c>
      <c r="D92" s="12" t="s">
        <v>15</v>
      </c>
      <c r="E92" s="41" t="str">
        <f t="shared" si="1"/>
        <v>Chateau Beau-Sejour Becot Premier Grand Cru Classe B, Saint-Emilion Grand Cru</v>
      </c>
      <c r="F92" s="38"/>
      <c r="G92" s="12" t="s">
        <v>16</v>
      </c>
      <c r="H92" s="12">
        <v>12</v>
      </c>
      <c r="I92" s="12" t="s">
        <v>17</v>
      </c>
      <c r="J92" s="34" t="s">
        <v>18</v>
      </c>
      <c r="K92" s="35">
        <v>400</v>
      </c>
      <c r="L92" s="36">
        <v>500</v>
      </c>
      <c r="M92" s="30" t="s">
        <v>328</v>
      </c>
      <c r="N92" s="16" t="s">
        <v>280</v>
      </c>
      <c r="AA92" s="5" t="s">
        <v>472</v>
      </c>
      <c r="AB92" t="s">
        <v>731</v>
      </c>
    </row>
    <row r="93" spans="1:28" s="6" customFormat="1" ht="12" customHeight="1" x14ac:dyDescent="0.25">
      <c r="A93" s="12">
        <v>1091</v>
      </c>
      <c r="B93" s="12" t="s">
        <v>142</v>
      </c>
      <c r="C93" s="13" t="s">
        <v>31</v>
      </c>
      <c r="D93" s="12" t="s">
        <v>15</v>
      </c>
      <c r="E93" s="41" t="str">
        <f t="shared" si="1"/>
        <v>Mixed Lot of Clos Fourtet and Chateau Beau-Sejour Becot, Grand Cru Classe B, Saint-Emilion Grand Cru</v>
      </c>
      <c r="F93" s="38"/>
      <c r="G93" s="12" t="s">
        <v>16</v>
      </c>
      <c r="H93" s="12">
        <v>6</v>
      </c>
      <c r="I93" s="12" t="s">
        <v>17</v>
      </c>
      <c r="J93" s="34" t="s">
        <v>18</v>
      </c>
      <c r="K93" s="35">
        <v>240</v>
      </c>
      <c r="L93" s="36">
        <v>320</v>
      </c>
      <c r="M93" s="29" t="s">
        <v>329</v>
      </c>
      <c r="N93" s="16" t="s">
        <v>280</v>
      </c>
      <c r="AA93" s="5" t="s">
        <v>473</v>
      </c>
      <c r="AB93" t="s">
        <v>732</v>
      </c>
    </row>
    <row r="94" spans="1:28" s="6" customFormat="1" ht="12" customHeight="1" x14ac:dyDescent="0.25">
      <c r="A94" s="12">
        <v>1092</v>
      </c>
      <c r="B94" s="12" t="s">
        <v>142</v>
      </c>
      <c r="C94" s="13" t="s">
        <v>31</v>
      </c>
      <c r="D94" s="12" t="s">
        <v>15</v>
      </c>
      <c r="E94" s="41" t="str">
        <f t="shared" si="1"/>
        <v>Chateau Monbousquet Grand Cru Classe, Saint-Emilion Grand Cru</v>
      </c>
      <c r="F94" s="38"/>
      <c r="G94" s="12" t="s">
        <v>16</v>
      </c>
      <c r="H94" s="12">
        <v>8</v>
      </c>
      <c r="I94" s="12" t="s">
        <v>17</v>
      </c>
      <c r="J94" s="34" t="s">
        <v>18</v>
      </c>
      <c r="K94" s="35">
        <v>320</v>
      </c>
      <c r="L94" s="36">
        <v>420</v>
      </c>
      <c r="M94" s="29" t="s">
        <v>330</v>
      </c>
      <c r="N94" s="16" t="s">
        <v>280</v>
      </c>
      <c r="AA94" s="5" t="s">
        <v>474</v>
      </c>
      <c r="AB94" t="s">
        <v>733</v>
      </c>
    </row>
    <row r="95" spans="1:28" s="6" customFormat="1" ht="12" customHeight="1" x14ac:dyDescent="0.25">
      <c r="A95" s="12">
        <v>1093</v>
      </c>
      <c r="B95" s="12" t="s">
        <v>142</v>
      </c>
      <c r="C95" s="13" t="s">
        <v>31</v>
      </c>
      <c r="D95" s="12" t="s">
        <v>15</v>
      </c>
      <c r="E95" s="41" t="str">
        <f t="shared" si="1"/>
        <v>Chateau Monbousquet Grand Cru Classe, Saint-Emilion Grand Cru</v>
      </c>
      <c r="F95" s="38"/>
      <c r="G95" s="12" t="s">
        <v>16</v>
      </c>
      <c r="H95" s="12">
        <v>12</v>
      </c>
      <c r="I95" s="12" t="s">
        <v>17</v>
      </c>
      <c r="J95" s="34" t="s">
        <v>18</v>
      </c>
      <c r="K95" s="35">
        <v>500</v>
      </c>
      <c r="L95" s="36">
        <v>700</v>
      </c>
      <c r="M95" s="29"/>
      <c r="N95" s="16" t="s">
        <v>280</v>
      </c>
      <c r="AA95" s="5" t="s">
        <v>474</v>
      </c>
      <c r="AB95" t="s">
        <v>734</v>
      </c>
    </row>
    <row r="96" spans="1:28" s="6" customFormat="1" ht="12" customHeight="1" x14ac:dyDescent="0.25">
      <c r="A96" s="12">
        <v>1094</v>
      </c>
      <c r="B96" s="12" t="s">
        <v>142</v>
      </c>
      <c r="C96" s="13" t="s">
        <v>31</v>
      </c>
      <c r="D96" s="12" t="s">
        <v>15</v>
      </c>
      <c r="E96" s="41" t="str">
        <f t="shared" si="1"/>
        <v>Chateau Troplong Mondot Premier Grand Cru Classe B, Saint-Emilion Grand Cru</v>
      </c>
      <c r="F96" s="38"/>
      <c r="G96" s="12" t="s">
        <v>16</v>
      </c>
      <c r="H96" s="12">
        <v>12</v>
      </c>
      <c r="I96" s="12" t="s">
        <v>17</v>
      </c>
      <c r="J96" s="34" t="s">
        <v>18</v>
      </c>
      <c r="K96" s="35">
        <v>700</v>
      </c>
      <c r="L96" s="36">
        <v>900</v>
      </c>
      <c r="M96" s="29"/>
      <c r="N96" s="16" t="s">
        <v>280</v>
      </c>
      <c r="AA96" s="5" t="s">
        <v>475</v>
      </c>
      <c r="AB96" t="s">
        <v>735</v>
      </c>
    </row>
    <row r="97" spans="1:28" s="6" customFormat="1" ht="12" customHeight="1" x14ac:dyDescent="0.25">
      <c r="A97" s="12">
        <v>1095</v>
      </c>
      <c r="B97" s="12" t="s">
        <v>142</v>
      </c>
      <c r="C97" s="13" t="s">
        <v>31</v>
      </c>
      <c r="D97" s="12" t="s">
        <v>15</v>
      </c>
      <c r="E97" s="41" t="str">
        <f t="shared" si="1"/>
        <v>Chateau Troplong Mondot Premier Grand Cru Classe B, Saint-Emilion Grand Cru</v>
      </c>
      <c r="F97" s="38"/>
      <c r="G97" s="12" t="s">
        <v>16</v>
      </c>
      <c r="H97" s="12">
        <v>6</v>
      </c>
      <c r="I97" s="12" t="s">
        <v>17</v>
      </c>
      <c r="J97" s="34" t="s">
        <v>18</v>
      </c>
      <c r="K97" s="35">
        <v>340</v>
      </c>
      <c r="L97" s="36">
        <v>440</v>
      </c>
      <c r="M97" s="29" t="s">
        <v>331</v>
      </c>
      <c r="N97" s="16" t="s">
        <v>280</v>
      </c>
      <c r="AA97" s="5" t="s">
        <v>475</v>
      </c>
      <c r="AB97" t="s">
        <v>736</v>
      </c>
    </row>
    <row r="98" spans="1:28" s="6" customFormat="1" ht="12" customHeight="1" x14ac:dyDescent="0.25">
      <c r="A98" s="12">
        <v>1096</v>
      </c>
      <c r="B98" s="12" t="s">
        <v>128</v>
      </c>
      <c r="C98" s="13" t="s">
        <v>31</v>
      </c>
      <c r="D98" s="12" t="s">
        <v>15</v>
      </c>
      <c r="E98" s="41" t="str">
        <f t="shared" si="1"/>
        <v>Chateau Pavie Macquin Premier Grand Cru Classe B, Saint-Emilion Grand Cru</v>
      </c>
      <c r="F98" s="38"/>
      <c r="G98" s="12" t="s">
        <v>16</v>
      </c>
      <c r="H98" s="12">
        <v>12</v>
      </c>
      <c r="I98" s="12" t="s">
        <v>19</v>
      </c>
      <c r="J98" s="34" t="s">
        <v>18</v>
      </c>
      <c r="K98" s="35">
        <v>400</v>
      </c>
      <c r="L98" s="36">
        <v>600</v>
      </c>
      <c r="M98" s="29"/>
      <c r="N98" s="16"/>
      <c r="AA98" s="5" t="s">
        <v>476</v>
      </c>
      <c r="AB98" t="s">
        <v>737</v>
      </c>
    </row>
    <row r="99" spans="1:28" s="6" customFormat="1" ht="12" customHeight="1" x14ac:dyDescent="0.25">
      <c r="A99" s="12">
        <v>1097</v>
      </c>
      <c r="B99" s="12" t="s">
        <v>146</v>
      </c>
      <c r="C99" s="13" t="s">
        <v>31</v>
      </c>
      <c r="D99" s="12" t="s">
        <v>15</v>
      </c>
      <c r="E99" s="41" t="str">
        <f t="shared" si="1"/>
        <v>Chateau Laforge, Saint-Emilion Grand Cru</v>
      </c>
      <c r="F99" s="38"/>
      <c r="G99" s="12" t="s">
        <v>16</v>
      </c>
      <c r="H99" s="12">
        <v>12</v>
      </c>
      <c r="I99" s="12" t="s">
        <v>17</v>
      </c>
      <c r="J99" s="34" t="s">
        <v>18</v>
      </c>
      <c r="K99" s="35">
        <v>360</v>
      </c>
      <c r="L99" s="36">
        <v>550</v>
      </c>
      <c r="M99" s="29"/>
      <c r="N99" s="16" t="s">
        <v>280</v>
      </c>
      <c r="AA99" s="5" t="s">
        <v>477</v>
      </c>
      <c r="AB99" t="s">
        <v>738</v>
      </c>
    </row>
    <row r="100" spans="1:28" s="6" customFormat="1" ht="12" customHeight="1" x14ac:dyDescent="0.25">
      <c r="A100" s="12">
        <v>1098</v>
      </c>
      <c r="B100" s="12" t="s">
        <v>146</v>
      </c>
      <c r="C100" s="13" t="s">
        <v>31</v>
      </c>
      <c r="D100" s="12" t="s">
        <v>15</v>
      </c>
      <c r="E100" s="41" t="str">
        <f t="shared" si="1"/>
        <v>Chateau Les Gravieres, Saint-Emilion</v>
      </c>
      <c r="F100" s="38"/>
      <c r="G100" s="12" t="s">
        <v>16</v>
      </c>
      <c r="H100" s="12">
        <v>12</v>
      </c>
      <c r="I100" s="12" t="s">
        <v>17</v>
      </c>
      <c r="J100" s="34" t="s">
        <v>18</v>
      </c>
      <c r="K100" s="35">
        <v>100</v>
      </c>
      <c r="L100" s="36">
        <v>150</v>
      </c>
      <c r="M100" s="30" t="s">
        <v>332</v>
      </c>
      <c r="N100" s="16" t="s">
        <v>280</v>
      </c>
      <c r="AA100" s="5" t="s">
        <v>478</v>
      </c>
      <c r="AB100" t="s">
        <v>739</v>
      </c>
    </row>
    <row r="101" spans="1:28" s="6" customFormat="1" ht="12" customHeight="1" x14ac:dyDescent="0.25">
      <c r="A101" s="12">
        <v>1099</v>
      </c>
      <c r="B101" s="12" t="s">
        <v>146</v>
      </c>
      <c r="C101" s="13" t="s">
        <v>31</v>
      </c>
      <c r="D101" s="12" t="s">
        <v>15</v>
      </c>
      <c r="E101" s="41" t="str">
        <f t="shared" si="1"/>
        <v>Chateau Les Gravieres, Saint-Emilion</v>
      </c>
      <c r="F101" s="38"/>
      <c r="G101" s="12" t="s">
        <v>16</v>
      </c>
      <c r="H101" s="12">
        <v>12</v>
      </c>
      <c r="I101" s="12" t="s">
        <v>17</v>
      </c>
      <c r="J101" s="34" t="s">
        <v>18</v>
      </c>
      <c r="K101" s="35">
        <v>100</v>
      </c>
      <c r="L101" s="36">
        <v>150</v>
      </c>
      <c r="M101" s="29"/>
      <c r="N101" s="16" t="s">
        <v>280</v>
      </c>
      <c r="AA101" s="5" t="s">
        <v>478</v>
      </c>
      <c r="AB101" t="s">
        <v>740</v>
      </c>
    </row>
    <row r="102" spans="1:28" s="6" customFormat="1" ht="12" customHeight="1" x14ac:dyDescent="0.25">
      <c r="A102" s="12">
        <v>1100</v>
      </c>
      <c r="B102" s="12" t="s">
        <v>151</v>
      </c>
      <c r="C102" s="13" t="s">
        <v>31</v>
      </c>
      <c r="D102" s="12" t="s">
        <v>15</v>
      </c>
      <c r="E102" s="41" t="str">
        <f t="shared" si="1"/>
        <v>Chateau Cheval Blanc Premier Grand Cru Classe A, Saint-Emilion Grand Cru (Imperial) - In Bond</v>
      </c>
      <c r="F102" s="38"/>
      <c r="G102" s="12" t="s">
        <v>44</v>
      </c>
      <c r="H102" s="12">
        <v>1</v>
      </c>
      <c r="I102" s="12" t="s">
        <v>19</v>
      </c>
      <c r="J102" s="34" t="s">
        <v>22</v>
      </c>
      <c r="K102" s="35">
        <v>2000</v>
      </c>
      <c r="L102" s="36">
        <v>3000</v>
      </c>
      <c r="M102" s="29"/>
      <c r="N102" s="16" t="s">
        <v>51</v>
      </c>
      <c r="AA102" s="5" t="s">
        <v>479</v>
      </c>
      <c r="AB102" t="s">
        <v>741</v>
      </c>
    </row>
    <row r="103" spans="1:28" s="6" customFormat="1" ht="12" customHeight="1" x14ac:dyDescent="0.25">
      <c r="A103" s="12">
        <v>1101</v>
      </c>
      <c r="B103" s="12" t="s">
        <v>147</v>
      </c>
      <c r="C103" s="13" t="s">
        <v>31</v>
      </c>
      <c r="D103" s="12" t="s">
        <v>15</v>
      </c>
      <c r="E103" s="41" t="str">
        <f t="shared" si="1"/>
        <v>Chateau Rol Valentin, Saint-Emilion Grand Cru - In Bond</v>
      </c>
      <c r="F103" s="38"/>
      <c r="G103" s="12" t="s">
        <v>16</v>
      </c>
      <c r="H103" s="12">
        <v>12</v>
      </c>
      <c r="I103" s="12" t="s">
        <v>19</v>
      </c>
      <c r="J103" s="34" t="s">
        <v>22</v>
      </c>
      <c r="K103" s="35">
        <v>200</v>
      </c>
      <c r="L103" s="36">
        <v>300</v>
      </c>
      <c r="M103" s="29" t="s">
        <v>24</v>
      </c>
      <c r="N103" s="16"/>
      <c r="AA103" s="5" t="s">
        <v>480</v>
      </c>
      <c r="AB103" t="s">
        <v>742</v>
      </c>
    </row>
    <row r="104" spans="1:28" s="6" customFormat="1" ht="12" customHeight="1" x14ac:dyDescent="0.25">
      <c r="A104" s="12">
        <v>1102</v>
      </c>
      <c r="B104" s="12" t="s">
        <v>137</v>
      </c>
      <c r="C104" s="13" t="s">
        <v>31</v>
      </c>
      <c r="D104" s="12" t="s">
        <v>15</v>
      </c>
      <c r="E104" s="41" t="str">
        <f t="shared" si="1"/>
        <v>Chateau Belair-Monange Premier Grand Cru Classe B, Saint-Emilion Grand Cru - In Bond</v>
      </c>
      <c r="F104" s="38"/>
      <c r="G104" s="12" t="s">
        <v>16</v>
      </c>
      <c r="H104" s="12">
        <v>6</v>
      </c>
      <c r="I104" s="12" t="s">
        <v>19</v>
      </c>
      <c r="J104" s="34" t="s">
        <v>22</v>
      </c>
      <c r="K104" s="35">
        <v>280</v>
      </c>
      <c r="L104" s="36">
        <v>360</v>
      </c>
      <c r="M104" s="30"/>
      <c r="N104" s="16"/>
      <c r="AA104" s="5" t="s">
        <v>481</v>
      </c>
      <c r="AB104" t="s">
        <v>743</v>
      </c>
    </row>
    <row r="105" spans="1:28" s="6" customFormat="1" ht="12" customHeight="1" x14ac:dyDescent="0.25">
      <c r="A105" s="12">
        <v>1103</v>
      </c>
      <c r="B105" s="12" t="s">
        <v>137</v>
      </c>
      <c r="C105" s="13" t="s">
        <v>31</v>
      </c>
      <c r="D105" s="12" t="s">
        <v>15</v>
      </c>
      <c r="E105" s="41" t="str">
        <f t="shared" si="1"/>
        <v>Chateau Belair-Monange Premier Grand Cru Classe B, Saint-Emilion Grand Cru (Magnums) - In Bond</v>
      </c>
      <c r="F105" s="38"/>
      <c r="G105" s="12" t="s">
        <v>21</v>
      </c>
      <c r="H105" s="12">
        <v>3</v>
      </c>
      <c r="I105" s="12" t="s">
        <v>19</v>
      </c>
      <c r="J105" s="34" t="s">
        <v>22</v>
      </c>
      <c r="K105" s="35">
        <v>280</v>
      </c>
      <c r="L105" s="36">
        <v>360</v>
      </c>
      <c r="M105" s="30"/>
      <c r="N105" s="16"/>
      <c r="AA105" s="5" t="s">
        <v>482</v>
      </c>
      <c r="AB105" t="s">
        <v>744</v>
      </c>
    </row>
    <row r="106" spans="1:28" s="6" customFormat="1" ht="12" customHeight="1" x14ac:dyDescent="0.25">
      <c r="A106" s="12">
        <v>1104</v>
      </c>
      <c r="B106" s="12" t="s">
        <v>131</v>
      </c>
      <c r="C106" s="13" t="s">
        <v>31</v>
      </c>
      <c r="D106" s="12" t="s">
        <v>15</v>
      </c>
      <c r="E106" s="41" t="str">
        <f t="shared" si="1"/>
        <v>Chateau Pavie Macquin Premier Grand Cru Classe B, Saint-Emilion Grand Cru - In Bond</v>
      </c>
      <c r="F106" s="38"/>
      <c r="G106" s="12" t="s">
        <v>16</v>
      </c>
      <c r="H106" s="12">
        <v>12</v>
      </c>
      <c r="I106" s="12" t="s">
        <v>19</v>
      </c>
      <c r="J106" s="34" t="s">
        <v>22</v>
      </c>
      <c r="K106" s="35">
        <v>340</v>
      </c>
      <c r="L106" s="36">
        <v>440</v>
      </c>
      <c r="M106" s="29" t="s">
        <v>24</v>
      </c>
      <c r="N106" s="16"/>
      <c r="AA106" s="5" t="s">
        <v>74</v>
      </c>
      <c r="AB106" t="s">
        <v>745</v>
      </c>
    </row>
    <row r="107" spans="1:28" s="6" customFormat="1" ht="12" customHeight="1" x14ac:dyDescent="0.25">
      <c r="A107" s="12">
        <v>1105</v>
      </c>
      <c r="B107" s="12" t="s">
        <v>138</v>
      </c>
      <c r="C107" s="13" t="s">
        <v>31</v>
      </c>
      <c r="D107" s="12" t="s">
        <v>15</v>
      </c>
      <c r="E107" s="41" t="str">
        <f t="shared" si="1"/>
        <v>Chateau La Grande Clotte, Lussac-Saint-Emilion - In Bond</v>
      </c>
      <c r="F107" s="38"/>
      <c r="G107" s="12" t="s">
        <v>16</v>
      </c>
      <c r="H107" s="12">
        <v>12</v>
      </c>
      <c r="I107" s="12" t="s">
        <v>23</v>
      </c>
      <c r="J107" s="34" t="s">
        <v>22</v>
      </c>
      <c r="K107" s="35">
        <v>90</v>
      </c>
      <c r="L107" s="36">
        <v>120</v>
      </c>
      <c r="M107" s="30" t="s">
        <v>24</v>
      </c>
      <c r="N107" s="16"/>
      <c r="AA107" s="5" t="s">
        <v>483</v>
      </c>
      <c r="AB107" t="s">
        <v>746</v>
      </c>
    </row>
    <row r="108" spans="1:28" s="6" customFormat="1" ht="12" customHeight="1" x14ac:dyDescent="0.25">
      <c r="A108" s="12">
        <v>1106</v>
      </c>
      <c r="B108" s="12" t="s">
        <v>138</v>
      </c>
      <c r="C108" s="13" t="s">
        <v>31</v>
      </c>
      <c r="D108" s="12" t="s">
        <v>15</v>
      </c>
      <c r="E108" s="41" t="str">
        <f t="shared" si="1"/>
        <v>Chateau La Grande Clotte, Lussac-Saint-Emilion - In Bond</v>
      </c>
      <c r="F108" s="38"/>
      <c r="G108" s="12" t="s">
        <v>16</v>
      </c>
      <c r="H108" s="12">
        <v>12</v>
      </c>
      <c r="I108" s="12" t="s">
        <v>23</v>
      </c>
      <c r="J108" s="34" t="s">
        <v>22</v>
      </c>
      <c r="K108" s="35">
        <v>90</v>
      </c>
      <c r="L108" s="36">
        <v>120</v>
      </c>
      <c r="M108" s="30" t="s">
        <v>24</v>
      </c>
      <c r="N108" s="16"/>
      <c r="AA108" s="5" t="s">
        <v>483</v>
      </c>
      <c r="AB108" t="s">
        <v>747</v>
      </c>
    </row>
    <row r="109" spans="1:28" s="6" customFormat="1" ht="12" customHeight="1" x14ac:dyDescent="0.25">
      <c r="A109" s="12">
        <v>1107</v>
      </c>
      <c r="B109" s="12" t="s">
        <v>138</v>
      </c>
      <c r="C109" s="13" t="s">
        <v>31</v>
      </c>
      <c r="D109" s="12" t="s">
        <v>15</v>
      </c>
      <c r="E109" s="41" t="str">
        <f t="shared" si="1"/>
        <v>Clos La Madeleine Grand Cru Classe, Saint-Emilion Grand Cru - In Bond</v>
      </c>
      <c r="F109" s="38"/>
      <c r="G109" s="12" t="s">
        <v>16</v>
      </c>
      <c r="H109" s="12">
        <v>6</v>
      </c>
      <c r="I109" s="12" t="s">
        <v>19</v>
      </c>
      <c r="J109" s="34" t="s">
        <v>22</v>
      </c>
      <c r="K109" s="35">
        <v>170</v>
      </c>
      <c r="L109" s="36">
        <v>220</v>
      </c>
      <c r="M109" s="30"/>
      <c r="N109" s="16"/>
      <c r="AA109" s="5" t="s">
        <v>484</v>
      </c>
      <c r="AB109" t="s">
        <v>748</v>
      </c>
    </row>
    <row r="110" spans="1:28" s="6" customFormat="1" ht="12" customHeight="1" x14ac:dyDescent="0.25">
      <c r="A110" s="12">
        <v>1108</v>
      </c>
      <c r="B110" s="12" t="s">
        <v>134</v>
      </c>
      <c r="C110" s="13" t="s">
        <v>31</v>
      </c>
      <c r="D110" s="12" t="s">
        <v>15</v>
      </c>
      <c r="E110" s="41" t="str">
        <f t="shared" si="1"/>
        <v>Clos du Clocher, Pomerol</v>
      </c>
      <c r="F110" s="38"/>
      <c r="G110" s="12" t="s">
        <v>16</v>
      </c>
      <c r="H110" s="12">
        <v>11</v>
      </c>
      <c r="I110" s="12" t="s">
        <v>17</v>
      </c>
      <c r="J110" s="34" t="s">
        <v>18</v>
      </c>
      <c r="K110" s="35">
        <v>180</v>
      </c>
      <c r="L110" s="36">
        <v>220</v>
      </c>
      <c r="M110" s="30" t="s">
        <v>333</v>
      </c>
      <c r="N110" s="16" t="s">
        <v>279</v>
      </c>
      <c r="AA110" s="5" t="s">
        <v>485</v>
      </c>
      <c r="AB110" t="s">
        <v>749</v>
      </c>
    </row>
    <row r="111" spans="1:28" s="6" customFormat="1" ht="12" customHeight="1" x14ac:dyDescent="0.25">
      <c r="A111" s="12">
        <v>1109</v>
      </c>
      <c r="B111" s="12" t="s">
        <v>146</v>
      </c>
      <c r="C111" s="13" t="s">
        <v>31</v>
      </c>
      <c r="D111" s="12" t="s">
        <v>15</v>
      </c>
      <c r="E111" s="41" t="str">
        <f t="shared" si="1"/>
        <v>The Wine Society, The Society's Exhibition, Pomerol</v>
      </c>
      <c r="F111" s="38"/>
      <c r="G111" s="12" t="s">
        <v>16</v>
      </c>
      <c r="H111" s="12">
        <v>10</v>
      </c>
      <c r="I111" s="12" t="s">
        <v>17</v>
      </c>
      <c r="J111" s="34" t="s">
        <v>18</v>
      </c>
      <c r="K111" s="35">
        <v>100</v>
      </c>
      <c r="L111" s="36">
        <v>150</v>
      </c>
      <c r="M111" s="30" t="s">
        <v>334</v>
      </c>
      <c r="N111" s="16" t="s">
        <v>280</v>
      </c>
      <c r="AA111" s="5" t="s">
        <v>486</v>
      </c>
      <c r="AB111" t="s">
        <v>750</v>
      </c>
    </row>
    <row r="112" spans="1:28" s="6" customFormat="1" ht="12" customHeight="1" x14ac:dyDescent="0.25">
      <c r="A112" s="12">
        <v>1110</v>
      </c>
      <c r="B112" s="12" t="s">
        <v>130</v>
      </c>
      <c r="C112" s="13" t="s">
        <v>31</v>
      </c>
      <c r="D112" s="12" t="s">
        <v>15</v>
      </c>
      <c r="E112" s="41" t="str">
        <f t="shared" si="1"/>
        <v>Chateau Tellus, Pomerol - In Bond</v>
      </c>
      <c r="F112" s="38"/>
      <c r="G112" s="12" t="s">
        <v>16</v>
      </c>
      <c r="H112" s="12">
        <v>12</v>
      </c>
      <c r="I112" s="12" t="s">
        <v>19</v>
      </c>
      <c r="J112" s="34" t="s">
        <v>22</v>
      </c>
      <c r="K112" s="35">
        <v>200</v>
      </c>
      <c r="L112" s="36">
        <v>300</v>
      </c>
      <c r="M112" s="30" t="s">
        <v>24</v>
      </c>
      <c r="N112" s="16"/>
      <c r="AA112" s="5" t="s">
        <v>487</v>
      </c>
      <c r="AB112" t="s">
        <v>751</v>
      </c>
    </row>
    <row r="113" spans="1:28" s="6" customFormat="1" ht="12" customHeight="1" x14ac:dyDescent="0.25">
      <c r="A113" s="12">
        <v>1111</v>
      </c>
      <c r="B113" s="12" t="s">
        <v>152</v>
      </c>
      <c r="C113" s="13" t="s">
        <v>31</v>
      </c>
      <c r="D113" s="12" t="s">
        <v>15</v>
      </c>
      <c r="E113" s="41" t="str">
        <f t="shared" si="1"/>
        <v>Chateau Lagrange, Pomerol</v>
      </c>
      <c r="F113" s="38"/>
      <c r="G113" s="12" t="s">
        <v>16</v>
      </c>
      <c r="H113" s="12">
        <v>12</v>
      </c>
      <c r="I113" s="12" t="s">
        <v>17</v>
      </c>
      <c r="J113" s="34" t="s">
        <v>18</v>
      </c>
      <c r="K113" s="35">
        <v>320</v>
      </c>
      <c r="L113" s="36">
        <v>380</v>
      </c>
      <c r="M113" s="30"/>
      <c r="N113" s="16" t="s">
        <v>280</v>
      </c>
      <c r="AA113" s="5" t="s">
        <v>488</v>
      </c>
      <c r="AB113" t="s">
        <v>752</v>
      </c>
    </row>
    <row r="114" spans="1:28" s="6" customFormat="1" ht="12" customHeight="1" x14ac:dyDescent="0.25">
      <c r="A114" s="12">
        <v>1112</v>
      </c>
      <c r="B114" s="12" t="s">
        <v>152</v>
      </c>
      <c r="C114" s="13" t="s">
        <v>31</v>
      </c>
      <c r="D114" s="12" t="s">
        <v>15</v>
      </c>
      <c r="E114" s="41" t="str">
        <f t="shared" si="1"/>
        <v>Clos du Clocher, Pomerol - In Bond</v>
      </c>
      <c r="F114" s="38"/>
      <c r="G114" s="12" t="s">
        <v>16</v>
      </c>
      <c r="H114" s="12">
        <v>6</v>
      </c>
      <c r="I114" s="12" t="s">
        <v>19</v>
      </c>
      <c r="J114" s="34" t="s">
        <v>22</v>
      </c>
      <c r="K114" s="35">
        <v>200</v>
      </c>
      <c r="L114" s="36">
        <v>240</v>
      </c>
      <c r="M114" s="30"/>
      <c r="N114" s="16"/>
      <c r="AA114" s="5" t="s">
        <v>489</v>
      </c>
      <c r="AB114" t="s">
        <v>753</v>
      </c>
    </row>
    <row r="115" spans="1:28" s="6" customFormat="1" ht="12" customHeight="1" x14ac:dyDescent="0.25">
      <c r="A115" s="12">
        <v>1113</v>
      </c>
      <c r="B115" s="12" t="s">
        <v>128</v>
      </c>
      <c r="C115" s="13" t="s">
        <v>31</v>
      </c>
      <c r="D115" s="12" t="s">
        <v>15</v>
      </c>
      <c r="E115" s="41" t="str">
        <f t="shared" si="1"/>
        <v>Chateau Charmail, Haut-Medoc - In Bond</v>
      </c>
      <c r="F115" s="38"/>
      <c r="G115" s="12" t="s">
        <v>16</v>
      </c>
      <c r="H115" s="12">
        <v>12</v>
      </c>
      <c r="I115" s="12" t="s">
        <v>19</v>
      </c>
      <c r="J115" s="34" t="s">
        <v>22</v>
      </c>
      <c r="K115" s="35">
        <v>150</v>
      </c>
      <c r="L115" s="36">
        <v>200</v>
      </c>
      <c r="M115" s="30"/>
      <c r="N115" s="16"/>
      <c r="AA115" s="5" t="s">
        <v>75</v>
      </c>
      <c r="AB115" t="s">
        <v>754</v>
      </c>
    </row>
    <row r="116" spans="1:28" s="6" customFormat="1" ht="12" customHeight="1" x14ac:dyDescent="0.25">
      <c r="A116" s="12">
        <v>1114</v>
      </c>
      <c r="B116" s="12" t="s">
        <v>148</v>
      </c>
      <c r="C116" s="13" t="s">
        <v>31</v>
      </c>
      <c r="D116" s="12" t="s">
        <v>15</v>
      </c>
      <c r="E116" s="41" t="str">
        <f t="shared" si="1"/>
        <v>Chateau La Lagune 3eme Cru Classe, Haut-Medoc (Magnums) - In Bond</v>
      </c>
      <c r="F116" s="38"/>
      <c r="G116" s="12" t="s">
        <v>21</v>
      </c>
      <c r="H116" s="12">
        <v>6</v>
      </c>
      <c r="I116" s="12" t="s">
        <v>19</v>
      </c>
      <c r="J116" s="34" t="s">
        <v>22</v>
      </c>
      <c r="K116" s="35">
        <v>200</v>
      </c>
      <c r="L116" s="36">
        <v>260</v>
      </c>
      <c r="M116" s="30"/>
      <c r="N116" s="16"/>
      <c r="AA116" s="5" t="s">
        <v>490</v>
      </c>
      <c r="AB116" t="s">
        <v>755</v>
      </c>
    </row>
    <row r="117" spans="1:28" s="6" customFormat="1" ht="12" customHeight="1" x14ac:dyDescent="0.25">
      <c r="A117" s="12">
        <v>1115</v>
      </c>
      <c r="B117" s="12" t="s">
        <v>149</v>
      </c>
      <c r="C117" s="13" t="s">
        <v>31</v>
      </c>
      <c r="D117" s="12" t="s">
        <v>15</v>
      </c>
      <c r="E117" s="41" t="str">
        <f t="shared" si="1"/>
        <v>Chateau Sociando-Mallet, Haut-Medoc - In Bond</v>
      </c>
      <c r="F117" s="38"/>
      <c r="G117" s="12" t="s">
        <v>16</v>
      </c>
      <c r="H117" s="12">
        <v>6</v>
      </c>
      <c r="I117" s="12" t="s">
        <v>23</v>
      </c>
      <c r="J117" s="34" t="s">
        <v>22</v>
      </c>
      <c r="K117" s="35">
        <v>90</v>
      </c>
      <c r="L117" s="36">
        <v>120</v>
      </c>
      <c r="M117" s="30"/>
      <c r="N117" s="16"/>
      <c r="AA117" s="5" t="s">
        <v>491</v>
      </c>
      <c r="AB117" t="s">
        <v>756</v>
      </c>
    </row>
    <row r="118" spans="1:28" s="6" customFormat="1" ht="12" customHeight="1" x14ac:dyDescent="0.25">
      <c r="A118" s="12">
        <v>1116</v>
      </c>
      <c r="B118" s="12" t="s">
        <v>131</v>
      </c>
      <c r="C118" s="13" t="s">
        <v>31</v>
      </c>
      <c r="D118" s="12" t="s">
        <v>15</v>
      </c>
      <c r="E118" s="41" t="str">
        <f t="shared" si="1"/>
        <v>Chateau Cantemerle 5eme Cru Classe, Haut-Medoc</v>
      </c>
      <c r="F118" s="38"/>
      <c r="G118" s="12" t="s">
        <v>16</v>
      </c>
      <c r="H118" s="12">
        <v>8</v>
      </c>
      <c r="I118" s="12" t="s">
        <v>17</v>
      </c>
      <c r="J118" s="34" t="s">
        <v>18</v>
      </c>
      <c r="K118" s="35">
        <v>140</v>
      </c>
      <c r="L118" s="36">
        <v>180</v>
      </c>
      <c r="M118" s="30" t="s">
        <v>332</v>
      </c>
      <c r="N118" s="16" t="s">
        <v>280</v>
      </c>
      <c r="AA118" s="5" t="s">
        <v>492</v>
      </c>
      <c r="AB118" t="s">
        <v>757</v>
      </c>
    </row>
    <row r="119" spans="1:28" s="6" customFormat="1" ht="12" customHeight="1" x14ac:dyDescent="0.25">
      <c r="A119" s="12">
        <v>1117</v>
      </c>
      <c r="B119" s="12" t="s">
        <v>131</v>
      </c>
      <c r="C119" s="13" t="s">
        <v>31</v>
      </c>
      <c r="D119" s="12" t="s">
        <v>15</v>
      </c>
      <c r="E119" s="41" t="str">
        <f t="shared" si="1"/>
        <v>Chateau La Lagune 3eme Cru Classe, Haut-Medoc - In Bond</v>
      </c>
      <c r="F119" s="38"/>
      <c r="G119" s="12" t="s">
        <v>16</v>
      </c>
      <c r="H119" s="12">
        <v>12</v>
      </c>
      <c r="I119" s="12" t="s">
        <v>19</v>
      </c>
      <c r="J119" s="34" t="s">
        <v>22</v>
      </c>
      <c r="K119" s="35">
        <v>90</v>
      </c>
      <c r="L119" s="36">
        <v>120</v>
      </c>
      <c r="M119" s="30" t="s">
        <v>24</v>
      </c>
      <c r="N119" s="16"/>
      <c r="AA119" s="5" t="s">
        <v>493</v>
      </c>
      <c r="AB119" t="s">
        <v>758</v>
      </c>
    </row>
    <row r="120" spans="1:28" s="6" customFormat="1" ht="12" customHeight="1" x14ac:dyDescent="0.25">
      <c r="A120" s="12">
        <v>1118</v>
      </c>
      <c r="B120" s="12" t="s">
        <v>138</v>
      </c>
      <c r="C120" s="13" t="s">
        <v>31</v>
      </c>
      <c r="D120" s="12" t="s">
        <v>15</v>
      </c>
      <c r="E120" s="41" t="str">
        <f t="shared" si="1"/>
        <v>Chateau Fourcas Dupre, Listrac-Medoc - In Bond</v>
      </c>
      <c r="F120" s="38"/>
      <c r="G120" s="12" t="s">
        <v>16</v>
      </c>
      <c r="H120" s="12">
        <v>12</v>
      </c>
      <c r="I120" s="12" t="s">
        <v>23</v>
      </c>
      <c r="J120" s="34" t="s">
        <v>22</v>
      </c>
      <c r="K120" s="35">
        <v>100</v>
      </c>
      <c r="L120" s="36">
        <v>120</v>
      </c>
      <c r="M120" s="30" t="s">
        <v>24</v>
      </c>
      <c r="N120" s="16"/>
      <c r="AA120" s="5" t="s">
        <v>494</v>
      </c>
      <c r="AB120" t="s">
        <v>759</v>
      </c>
    </row>
    <row r="121" spans="1:28" s="6" customFormat="1" ht="12" customHeight="1" x14ac:dyDescent="0.25">
      <c r="A121" s="12">
        <v>1119</v>
      </c>
      <c r="B121" s="12" t="s">
        <v>138</v>
      </c>
      <c r="C121" s="13" t="s">
        <v>31</v>
      </c>
      <c r="D121" s="12" t="s">
        <v>15</v>
      </c>
      <c r="E121" s="41" t="str">
        <f t="shared" si="1"/>
        <v>Chateau Fourcas Dupre, Listrac-Medoc - In Bond</v>
      </c>
      <c r="F121" s="38"/>
      <c r="G121" s="12" t="s">
        <v>16</v>
      </c>
      <c r="H121" s="12">
        <v>12</v>
      </c>
      <c r="I121" s="12" t="s">
        <v>23</v>
      </c>
      <c r="J121" s="34" t="s">
        <v>22</v>
      </c>
      <c r="K121" s="35">
        <v>100</v>
      </c>
      <c r="L121" s="36">
        <v>120</v>
      </c>
      <c r="M121" s="30" t="s">
        <v>24</v>
      </c>
      <c r="N121" s="16"/>
      <c r="AA121" s="5" t="s">
        <v>494</v>
      </c>
      <c r="AB121" t="s">
        <v>760</v>
      </c>
    </row>
    <row r="122" spans="1:28" s="6" customFormat="1" ht="12" customHeight="1" x14ac:dyDescent="0.25">
      <c r="A122" s="12">
        <v>1120</v>
      </c>
      <c r="B122" s="12" t="s">
        <v>130</v>
      </c>
      <c r="C122" s="13" t="s">
        <v>31</v>
      </c>
      <c r="D122" s="12" t="s">
        <v>15</v>
      </c>
      <c r="E122" s="41" t="str">
        <f t="shared" si="1"/>
        <v>Chateau Montlandrie, Castillon-Cotes de Bordeaux</v>
      </c>
      <c r="F122" s="38"/>
      <c r="G122" s="12" t="s">
        <v>16</v>
      </c>
      <c r="H122" s="12">
        <v>11</v>
      </c>
      <c r="I122" s="12" t="s">
        <v>17</v>
      </c>
      <c r="J122" s="34" t="s">
        <v>18</v>
      </c>
      <c r="K122" s="35">
        <v>120</v>
      </c>
      <c r="L122" s="36">
        <v>170</v>
      </c>
      <c r="M122" s="29" t="s">
        <v>334</v>
      </c>
      <c r="N122" s="16" t="s">
        <v>280</v>
      </c>
      <c r="AA122" s="5" t="s">
        <v>495</v>
      </c>
      <c r="AB122" t="s">
        <v>761</v>
      </c>
    </row>
    <row r="123" spans="1:28" s="6" customFormat="1" ht="12" customHeight="1" x14ac:dyDescent="0.25">
      <c r="A123" s="12">
        <v>1121</v>
      </c>
      <c r="B123" s="12" t="s">
        <v>131</v>
      </c>
      <c r="C123" s="13" t="s">
        <v>31</v>
      </c>
      <c r="D123" s="12" t="s">
        <v>15</v>
      </c>
      <c r="E123" s="41" t="str">
        <f t="shared" si="1"/>
        <v>Chateau Montlandrie, Castillon-Cotes de Bordeaux</v>
      </c>
      <c r="F123" s="38"/>
      <c r="G123" s="12" t="s">
        <v>16</v>
      </c>
      <c r="H123" s="12">
        <v>12</v>
      </c>
      <c r="I123" s="12" t="s">
        <v>17</v>
      </c>
      <c r="J123" s="34" t="s">
        <v>18</v>
      </c>
      <c r="K123" s="35">
        <v>100</v>
      </c>
      <c r="L123" s="36">
        <v>150</v>
      </c>
      <c r="M123" s="30"/>
      <c r="N123" s="16" t="s">
        <v>280</v>
      </c>
      <c r="AA123" s="5" t="s">
        <v>495</v>
      </c>
      <c r="AB123" t="s">
        <v>762</v>
      </c>
    </row>
    <row r="124" spans="1:28" s="6" customFormat="1" ht="12" customHeight="1" x14ac:dyDescent="0.25">
      <c r="A124" s="12">
        <v>1122</v>
      </c>
      <c r="B124" s="12" t="s">
        <v>25</v>
      </c>
      <c r="C124" s="13" t="s">
        <v>31</v>
      </c>
      <c r="D124" s="12" t="s">
        <v>15</v>
      </c>
      <c r="E124" s="41" t="str">
        <f t="shared" si="1"/>
        <v>Mixed Lot of Left Bank Bordeaux</v>
      </c>
      <c r="F124" s="38"/>
      <c r="G124" s="12" t="s">
        <v>16</v>
      </c>
      <c r="H124" s="12">
        <v>6</v>
      </c>
      <c r="I124" s="12" t="s">
        <v>17</v>
      </c>
      <c r="J124" s="34" t="s">
        <v>18</v>
      </c>
      <c r="K124" s="35">
        <v>120</v>
      </c>
      <c r="L124" s="36">
        <v>180</v>
      </c>
      <c r="M124" s="30" t="s">
        <v>335</v>
      </c>
      <c r="N124" s="16" t="s">
        <v>280</v>
      </c>
      <c r="AA124" s="5" t="s">
        <v>496</v>
      </c>
      <c r="AB124" t="s">
        <v>763</v>
      </c>
    </row>
    <row r="125" spans="1:28" s="6" customFormat="1" ht="12" customHeight="1" x14ac:dyDescent="0.25">
      <c r="A125" s="12">
        <v>1123</v>
      </c>
      <c r="B125" s="12" t="s">
        <v>25</v>
      </c>
      <c r="C125" s="13" t="s">
        <v>31</v>
      </c>
      <c r="D125" s="12" t="s">
        <v>15</v>
      </c>
      <c r="E125" s="41" t="str">
        <f t="shared" si="1"/>
        <v>Mixed Lot of Bordeaux</v>
      </c>
      <c r="F125" s="38"/>
      <c r="G125" s="12" t="s">
        <v>16</v>
      </c>
      <c r="H125" s="12">
        <v>11</v>
      </c>
      <c r="I125" s="12" t="s">
        <v>17</v>
      </c>
      <c r="J125" s="34" t="s">
        <v>18</v>
      </c>
      <c r="K125" s="35">
        <v>150</v>
      </c>
      <c r="L125" s="36">
        <v>200</v>
      </c>
      <c r="M125" s="30" t="s">
        <v>336</v>
      </c>
      <c r="N125" s="16"/>
      <c r="AA125" s="5" t="s">
        <v>497</v>
      </c>
      <c r="AB125" t="s">
        <v>764</v>
      </c>
    </row>
    <row r="126" spans="1:28" s="6" customFormat="1" ht="12" customHeight="1" x14ac:dyDescent="0.25">
      <c r="A126" s="12">
        <v>1124</v>
      </c>
      <c r="B126" s="12" t="s">
        <v>153</v>
      </c>
      <c r="C126" s="13" t="s">
        <v>39</v>
      </c>
      <c r="D126" s="12" t="s">
        <v>15</v>
      </c>
      <c r="E126" s="41" t="str">
        <f t="shared" si="1"/>
        <v>DRC, Romanee-Saint-Vivant Grand Cru, Marey Monge</v>
      </c>
      <c r="F126" s="38" t="s">
        <v>186</v>
      </c>
      <c r="G126" s="12" t="s">
        <v>16</v>
      </c>
      <c r="H126" s="12">
        <v>2</v>
      </c>
      <c r="I126" s="12" t="s">
        <v>17</v>
      </c>
      <c r="J126" s="34" t="s">
        <v>18</v>
      </c>
      <c r="K126" s="35">
        <v>2400</v>
      </c>
      <c r="L126" s="36">
        <v>3200</v>
      </c>
      <c r="M126" s="30" t="s">
        <v>337</v>
      </c>
      <c r="N126" s="16" t="s">
        <v>282</v>
      </c>
      <c r="AA126" s="5" t="s">
        <v>498</v>
      </c>
      <c r="AB126" t="s">
        <v>765</v>
      </c>
    </row>
    <row r="127" spans="1:28" s="6" customFormat="1" ht="12" customHeight="1" x14ac:dyDescent="0.25">
      <c r="A127" s="12">
        <v>1125</v>
      </c>
      <c r="B127" s="12" t="s">
        <v>136</v>
      </c>
      <c r="C127" s="13" t="s">
        <v>39</v>
      </c>
      <c r="D127" s="12" t="s">
        <v>15</v>
      </c>
      <c r="E127" s="41" t="str">
        <f t="shared" si="1"/>
        <v>Maison Louis Jadot, Echezeaux Grand Cru</v>
      </c>
      <c r="F127" s="38" t="s">
        <v>77</v>
      </c>
      <c r="G127" s="12" t="s">
        <v>16</v>
      </c>
      <c r="H127" s="12">
        <v>12</v>
      </c>
      <c r="I127" s="12" t="s">
        <v>17</v>
      </c>
      <c r="J127" s="34" t="s">
        <v>18</v>
      </c>
      <c r="K127" s="35">
        <v>1100</v>
      </c>
      <c r="L127" s="36">
        <v>1500</v>
      </c>
      <c r="M127" s="32" t="s">
        <v>86</v>
      </c>
      <c r="N127" s="16"/>
      <c r="AA127" s="5" t="s">
        <v>85</v>
      </c>
      <c r="AB127" t="s">
        <v>766</v>
      </c>
    </row>
    <row r="128" spans="1:28" s="6" customFormat="1" ht="12" customHeight="1" x14ac:dyDescent="0.25">
      <c r="A128" s="12">
        <v>1126</v>
      </c>
      <c r="B128" s="12" t="s">
        <v>152</v>
      </c>
      <c r="C128" s="13" t="s">
        <v>39</v>
      </c>
      <c r="D128" s="12" t="s">
        <v>15</v>
      </c>
      <c r="E128" s="41" t="str">
        <f t="shared" si="1"/>
        <v>Domaine Berthaut-Gerbet, Vosne-Romanee</v>
      </c>
      <c r="F128" s="38" t="s">
        <v>187</v>
      </c>
      <c r="G128" s="12" t="s">
        <v>16</v>
      </c>
      <c r="H128" s="12">
        <v>12</v>
      </c>
      <c r="I128" s="12" t="s">
        <v>17</v>
      </c>
      <c r="J128" s="34" t="s">
        <v>18</v>
      </c>
      <c r="K128" s="35">
        <v>400</v>
      </c>
      <c r="L128" s="36">
        <v>500</v>
      </c>
      <c r="M128" s="30"/>
      <c r="N128" s="16" t="s">
        <v>280</v>
      </c>
      <c r="AA128" s="5" t="s">
        <v>499</v>
      </c>
      <c r="AB128" t="s">
        <v>767</v>
      </c>
    </row>
    <row r="129" spans="1:28" s="6" customFormat="1" ht="12" customHeight="1" x14ac:dyDescent="0.25">
      <c r="A129" s="12">
        <v>1127</v>
      </c>
      <c r="B129" s="12" t="s">
        <v>151</v>
      </c>
      <c r="C129" s="13" t="s">
        <v>39</v>
      </c>
      <c r="D129" s="12" t="s">
        <v>15</v>
      </c>
      <c r="E129" s="41" t="str">
        <f t="shared" si="1"/>
        <v>Domaine Dujac, Charmes-Chambertin Grand Cru</v>
      </c>
      <c r="F129" s="38" t="s">
        <v>48</v>
      </c>
      <c r="G129" s="12" t="s">
        <v>16</v>
      </c>
      <c r="H129" s="12">
        <v>6</v>
      </c>
      <c r="I129" s="12" t="s">
        <v>19</v>
      </c>
      <c r="J129" s="34" t="s">
        <v>18</v>
      </c>
      <c r="K129" s="35">
        <v>1000</v>
      </c>
      <c r="L129" s="36">
        <v>1500</v>
      </c>
      <c r="M129" s="30"/>
      <c r="N129" s="16"/>
      <c r="AA129" s="5" t="s">
        <v>500</v>
      </c>
      <c r="AB129" t="s">
        <v>768</v>
      </c>
    </row>
    <row r="130" spans="1:28" s="6" customFormat="1" ht="12" customHeight="1" x14ac:dyDescent="0.25">
      <c r="A130" s="12">
        <v>1128</v>
      </c>
      <c r="B130" s="12" t="s">
        <v>130</v>
      </c>
      <c r="C130" s="13" t="s">
        <v>39</v>
      </c>
      <c r="D130" s="12" t="s">
        <v>15</v>
      </c>
      <c r="E130" s="41" t="str">
        <f t="shared" si="1"/>
        <v>Philippe Leclerc, Gevrey-Chambertin Premier Cru, Combe au Moine</v>
      </c>
      <c r="F130" s="38" t="s">
        <v>188</v>
      </c>
      <c r="G130" s="12" t="s">
        <v>16</v>
      </c>
      <c r="H130" s="12">
        <v>7</v>
      </c>
      <c r="I130" s="12" t="s">
        <v>17</v>
      </c>
      <c r="J130" s="34" t="s">
        <v>18</v>
      </c>
      <c r="K130" s="35">
        <v>300</v>
      </c>
      <c r="L130" s="36">
        <v>400</v>
      </c>
      <c r="M130" s="30"/>
      <c r="N130" s="16" t="s">
        <v>280</v>
      </c>
      <c r="AA130" s="5" t="s">
        <v>501</v>
      </c>
      <c r="AB130" t="s">
        <v>769</v>
      </c>
    </row>
    <row r="131" spans="1:28" s="6" customFormat="1" ht="12" customHeight="1" x14ac:dyDescent="0.25">
      <c r="A131" s="12">
        <v>1129</v>
      </c>
      <c r="B131" s="12" t="s">
        <v>152</v>
      </c>
      <c r="C131" s="13" t="s">
        <v>39</v>
      </c>
      <c r="D131" s="12" t="s">
        <v>15</v>
      </c>
      <c r="E131" s="41" t="str">
        <f t="shared" si="1"/>
        <v>Domaine Humbert Freres, Gevrey-Chambertin Premier Cru, Poissenot - In Bond</v>
      </c>
      <c r="F131" s="38" t="s">
        <v>91</v>
      </c>
      <c r="G131" s="12" t="s">
        <v>16</v>
      </c>
      <c r="H131" s="12">
        <v>6</v>
      </c>
      <c r="I131" s="12" t="s">
        <v>23</v>
      </c>
      <c r="J131" s="34" t="s">
        <v>22</v>
      </c>
      <c r="K131" s="35">
        <v>260</v>
      </c>
      <c r="L131" s="36">
        <v>320</v>
      </c>
      <c r="M131" s="30"/>
      <c r="N131" s="16"/>
      <c r="AA131" s="5" t="s">
        <v>90</v>
      </c>
      <c r="AB131" t="s">
        <v>770</v>
      </c>
    </row>
    <row r="132" spans="1:28" s="6" customFormat="1" ht="12" customHeight="1" x14ac:dyDescent="0.25">
      <c r="A132" s="12">
        <v>1130</v>
      </c>
      <c r="B132" s="12" t="s">
        <v>149</v>
      </c>
      <c r="C132" s="13" t="s">
        <v>39</v>
      </c>
      <c r="D132" s="12" t="s">
        <v>15</v>
      </c>
      <c r="E132" s="41" t="str">
        <f t="shared" ref="E132:E195" si="2">HYPERLINK(AB132,AA132)</f>
        <v>Alain Voegeli, Gevrey-Chambertin</v>
      </c>
      <c r="F132" s="38" t="s">
        <v>189</v>
      </c>
      <c r="G132" s="12" t="s">
        <v>16</v>
      </c>
      <c r="H132" s="12">
        <v>11</v>
      </c>
      <c r="I132" s="12" t="s">
        <v>17</v>
      </c>
      <c r="J132" s="34" t="s">
        <v>18</v>
      </c>
      <c r="K132" s="35">
        <v>280</v>
      </c>
      <c r="L132" s="36">
        <v>360</v>
      </c>
      <c r="M132" s="30" t="s">
        <v>338</v>
      </c>
      <c r="N132" s="16" t="s">
        <v>280</v>
      </c>
      <c r="AA132" s="5" t="s">
        <v>502</v>
      </c>
      <c r="AB132" t="s">
        <v>771</v>
      </c>
    </row>
    <row r="133" spans="1:28" s="6" customFormat="1" ht="12" customHeight="1" x14ac:dyDescent="0.25">
      <c r="A133" s="12">
        <v>1131</v>
      </c>
      <c r="B133" s="12" t="s">
        <v>138</v>
      </c>
      <c r="C133" s="13" t="s">
        <v>39</v>
      </c>
      <c r="D133" s="12" t="s">
        <v>15</v>
      </c>
      <c r="E133" s="41" t="str">
        <f t="shared" si="2"/>
        <v>Thibault Liger-Belair, Chambolle-Musigny, Vieilles Vignes - In Bond</v>
      </c>
      <c r="F133" s="38" t="s">
        <v>190</v>
      </c>
      <c r="G133" s="12" t="s">
        <v>16</v>
      </c>
      <c r="H133" s="12">
        <v>6</v>
      </c>
      <c r="I133" s="12" t="s">
        <v>23</v>
      </c>
      <c r="J133" s="34" t="s">
        <v>22</v>
      </c>
      <c r="K133" s="35">
        <v>220</v>
      </c>
      <c r="L133" s="36">
        <v>280</v>
      </c>
      <c r="M133" s="30"/>
      <c r="N133" s="16"/>
      <c r="AA133" s="5" t="s">
        <v>503</v>
      </c>
      <c r="AB133" t="s">
        <v>772</v>
      </c>
    </row>
    <row r="134" spans="1:28" s="6" customFormat="1" ht="12" customHeight="1" x14ac:dyDescent="0.25">
      <c r="A134" s="12">
        <v>1132</v>
      </c>
      <c r="B134" s="12" t="s">
        <v>135</v>
      </c>
      <c r="C134" s="13" t="s">
        <v>39</v>
      </c>
      <c r="D134" s="12" t="s">
        <v>15</v>
      </c>
      <c r="E134" s="41" t="str">
        <f t="shared" si="2"/>
        <v>Gerard Mugneret, Nuits-Saint-Georges Premier Cru, Aux Boudots</v>
      </c>
      <c r="F134" s="38" t="s">
        <v>191</v>
      </c>
      <c r="G134" s="12" t="s">
        <v>16</v>
      </c>
      <c r="H134" s="12">
        <v>9</v>
      </c>
      <c r="I134" s="12" t="s">
        <v>17</v>
      </c>
      <c r="J134" s="34" t="s">
        <v>18</v>
      </c>
      <c r="K134" s="35">
        <v>400</v>
      </c>
      <c r="L134" s="36">
        <v>600</v>
      </c>
      <c r="M134" s="30" t="s">
        <v>339</v>
      </c>
      <c r="N134" s="16" t="s">
        <v>280</v>
      </c>
      <c r="AA134" s="5" t="s">
        <v>504</v>
      </c>
      <c r="AB134" t="s">
        <v>773</v>
      </c>
    </row>
    <row r="135" spans="1:28" s="6" customFormat="1" ht="12" customHeight="1" x14ac:dyDescent="0.25">
      <c r="A135" s="12">
        <v>1133</v>
      </c>
      <c r="B135" s="12" t="s">
        <v>152</v>
      </c>
      <c r="C135" s="13" t="s">
        <v>39</v>
      </c>
      <c r="D135" s="12" t="s">
        <v>15</v>
      </c>
      <c r="E135" s="41" t="str">
        <f t="shared" si="2"/>
        <v>Domaine Meo Camuzet, Nuits-Saint-Georges Premier Cru, Aux Murgers - In Bond</v>
      </c>
      <c r="F135" s="38" t="s">
        <v>192</v>
      </c>
      <c r="G135" s="12" t="s">
        <v>16</v>
      </c>
      <c r="H135" s="12">
        <v>2</v>
      </c>
      <c r="I135" s="12" t="s">
        <v>17</v>
      </c>
      <c r="J135" s="34" t="s">
        <v>22</v>
      </c>
      <c r="K135" s="35">
        <v>180</v>
      </c>
      <c r="L135" s="36">
        <v>240</v>
      </c>
      <c r="M135" s="30"/>
      <c r="N135" s="16"/>
      <c r="AA135" s="5" t="s">
        <v>505</v>
      </c>
      <c r="AB135" t="s">
        <v>774</v>
      </c>
    </row>
    <row r="136" spans="1:28" s="6" customFormat="1" ht="12" customHeight="1" x14ac:dyDescent="0.25">
      <c r="A136" s="12">
        <v>1134</v>
      </c>
      <c r="B136" s="12" t="s">
        <v>149</v>
      </c>
      <c r="C136" s="13" t="s">
        <v>39</v>
      </c>
      <c r="D136" s="12" t="s">
        <v>15</v>
      </c>
      <c r="E136" s="41" t="str">
        <f t="shared" si="2"/>
        <v>Domaine Henri Gouges, Nuits-Saint-Georges Premier Cru, Les Pruliers - In Bond</v>
      </c>
      <c r="F136" s="38" t="s">
        <v>193</v>
      </c>
      <c r="G136" s="12" t="s">
        <v>16</v>
      </c>
      <c r="H136" s="12">
        <v>6</v>
      </c>
      <c r="I136" s="12" t="s">
        <v>23</v>
      </c>
      <c r="J136" s="34" t="s">
        <v>22</v>
      </c>
      <c r="K136" s="35">
        <v>240</v>
      </c>
      <c r="L136" s="36">
        <v>280</v>
      </c>
      <c r="M136" s="30"/>
      <c r="N136" s="16"/>
      <c r="AA136" s="5" t="s">
        <v>506</v>
      </c>
      <c r="AB136" t="s">
        <v>775</v>
      </c>
    </row>
    <row r="137" spans="1:28" ht="12" customHeight="1" x14ac:dyDescent="0.25">
      <c r="A137" s="12">
        <v>1135</v>
      </c>
      <c r="B137" s="12" t="s">
        <v>149</v>
      </c>
      <c r="C137" s="13" t="s">
        <v>39</v>
      </c>
      <c r="D137" s="12" t="s">
        <v>15</v>
      </c>
      <c r="E137" s="41" t="str">
        <f t="shared" si="2"/>
        <v>Thibault Liger-Belair, Nuits-Saint-Georges, Belle Croix - In Bond</v>
      </c>
      <c r="F137" s="38" t="s">
        <v>190</v>
      </c>
      <c r="G137" s="12" t="s">
        <v>16</v>
      </c>
      <c r="H137" s="12">
        <v>6</v>
      </c>
      <c r="I137" s="12" t="s">
        <v>23</v>
      </c>
      <c r="J137" s="34" t="s">
        <v>22</v>
      </c>
      <c r="K137" s="35">
        <v>240</v>
      </c>
      <c r="L137" s="36">
        <v>300</v>
      </c>
      <c r="M137" s="30"/>
      <c r="N137" s="16"/>
      <c r="O137" s="7"/>
      <c r="P137" s="7"/>
      <c r="Q137" s="7"/>
      <c r="R137" s="7"/>
      <c r="S137" s="7"/>
      <c r="T137" s="7"/>
      <c r="U137" s="7"/>
      <c r="V137" s="7"/>
      <c r="W137" s="7"/>
      <c r="X137" s="7"/>
      <c r="Y137" s="7"/>
      <c r="Z137" s="7"/>
      <c r="AA137" s="5" t="s">
        <v>507</v>
      </c>
      <c r="AB137" t="s">
        <v>776</v>
      </c>
    </row>
    <row r="138" spans="1:28" ht="12" customHeight="1" x14ac:dyDescent="0.25">
      <c r="A138" s="12">
        <v>1136</v>
      </c>
      <c r="B138" s="12" t="s">
        <v>149</v>
      </c>
      <c r="C138" s="13" t="s">
        <v>39</v>
      </c>
      <c r="D138" s="12" t="s">
        <v>15</v>
      </c>
      <c r="E138" s="41" t="str">
        <f t="shared" si="2"/>
        <v>Thibault Liger-Belair, Nuits-Saint-Georges, Belle Croix - In Bond</v>
      </c>
      <c r="F138" s="38" t="s">
        <v>190</v>
      </c>
      <c r="G138" s="12" t="s">
        <v>16</v>
      </c>
      <c r="H138" s="12">
        <v>6</v>
      </c>
      <c r="I138" s="12" t="s">
        <v>23</v>
      </c>
      <c r="J138" s="34" t="s">
        <v>22</v>
      </c>
      <c r="K138" s="35">
        <v>240</v>
      </c>
      <c r="L138" s="36">
        <v>300</v>
      </c>
      <c r="M138" s="30"/>
      <c r="N138" s="16"/>
      <c r="O138" s="7"/>
      <c r="P138" s="7"/>
      <c r="Q138" s="7"/>
      <c r="R138" s="7"/>
      <c r="S138" s="7"/>
      <c r="T138" s="7"/>
      <c r="U138" s="7"/>
      <c r="V138" s="7"/>
      <c r="W138" s="7"/>
      <c r="X138" s="7"/>
      <c r="Y138" s="7"/>
      <c r="Z138" s="7"/>
      <c r="AA138" s="5" t="s">
        <v>507</v>
      </c>
      <c r="AB138" t="s">
        <v>777</v>
      </c>
    </row>
    <row r="139" spans="1:28" s="6" customFormat="1" ht="12" customHeight="1" x14ac:dyDescent="0.25">
      <c r="A139" s="12">
        <v>1137</v>
      </c>
      <c r="B139" s="12" t="s">
        <v>131</v>
      </c>
      <c r="C139" s="13" t="s">
        <v>39</v>
      </c>
      <c r="D139" s="12" t="s">
        <v>15</v>
      </c>
      <c r="E139" s="41" t="str">
        <f t="shared" si="2"/>
        <v>Domaine de l'Arlot, Nuits-Saint-Georges Premier Cru, Clos des Forets Saint-Georges - In Bond</v>
      </c>
      <c r="F139" s="38" t="s">
        <v>94</v>
      </c>
      <c r="G139" s="12" t="s">
        <v>16</v>
      </c>
      <c r="H139" s="12">
        <v>6</v>
      </c>
      <c r="I139" s="12" t="s">
        <v>23</v>
      </c>
      <c r="J139" s="34" t="s">
        <v>22</v>
      </c>
      <c r="K139" s="35">
        <v>320</v>
      </c>
      <c r="L139" s="36">
        <v>400</v>
      </c>
      <c r="M139" s="30"/>
      <c r="N139" s="16"/>
      <c r="AA139" s="5" t="s">
        <v>93</v>
      </c>
      <c r="AB139" t="s">
        <v>778</v>
      </c>
    </row>
    <row r="140" spans="1:28" s="6" customFormat="1" ht="12" customHeight="1" x14ac:dyDescent="0.25">
      <c r="A140" s="12">
        <v>1138</v>
      </c>
      <c r="B140" s="12" t="s">
        <v>154</v>
      </c>
      <c r="C140" s="13" t="s">
        <v>39</v>
      </c>
      <c r="D140" s="12" t="s">
        <v>15</v>
      </c>
      <c r="E140" s="41" t="str">
        <f t="shared" si="2"/>
        <v>Michele et Patrice Rion, Nuits-Saint-Georges Premier Cru, Clos Saint-Marc - In Bond</v>
      </c>
      <c r="F140" s="38" t="s">
        <v>40</v>
      </c>
      <c r="G140" s="12" t="s">
        <v>16</v>
      </c>
      <c r="H140" s="12">
        <v>3</v>
      </c>
      <c r="I140" s="12" t="s">
        <v>17</v>
      </c>
      <c r="J140" s="34" t="s">
        <v>22</v>
      </c>
      <c r="K140" s="35">
        <v>150</v>
      </c>
      <c r="L140" s="36">
        <v>200</v>
      </c>
      <c r="M140" s="30" t="s">
        <v>66</v>
      </c>
      <c r="N140" s="16"/>
      <c r="AA140" s="5" t="s">
        <v>96</v>
      </c>
      <c r="AB140" t="s">
        <v>779</v>
      </c>
    </row>
    <row r="141" spans="1:28" s="6" customFormat="1" ht="12" customHeight="1" x14ac:dyDescent="0.25">
      <c r="A141" s="12">
        <v>1139</v>
      </c>
      <c r="B141" s="12" t="s">
        <v>134</v>
      </c>
      <c r="C141" s="13" t="s">
        <v>39</v>
      </c>
      <c r="D141" s="12" t="s">
        <v>15</v>
      </c>
      <c r="E141" s="41" t="str">
        <f t="shared" si="2"/>
        <v>Rollin Pere et Fils, Pernand-Vergelesses, Rouge (Magnums) - In Bond</v>
      </c>
      <c r="F141" s="38" t="s">
        <v>61</v>
      </c>
      <c r="G141" s="12" t="s">
        <v>21</v>
      </c>
      <c r="H141" s="12">
        <v>6</v>
      </c>
      <c r="I141" s="12" t="s">
        <v>23</v>
      </c>
      <c r="J141" s="34" t="s">
        <v>22</v>
      </c>
      <c r="K141" s="35">
        <v>200</v>
      </c>
      <c r="L141" s="36">
        <v>300</v>
      </c>
      <c r="M141" s="30"/>
      <c r="N141" s="16"/>
      <c r="AA141" s="5" t="s">
        <v>87</v>
      </c>
      <c r="AB141" t="s">
        <v>780</v>
      </c>
    </row>
    <row r="142" spans="1:28" s="6" customFormat="1" ht="12" customHeight="1" x14ac:dyDescent="0.25">
      <c r="A142" s="12">
        <v>1140</v>
      </c>
      <c r="B142" s="12" t="s">
        <v>134</v>
      </c>
      <c r="C142" s="13" t="s">
        <v>39</v>
      </c>
      <c r="D142" s="12" t="s">
        <v>15</v>
      </c>
      <c r="E142" s="41" t="str">
        <f t="shared" si="2"/>
        <v>Rollin Pere et Fils, Pernand-Vergelesses, Rouge (Magnums) - In Bond</v>
      </c>
      <c r="F142" s="38" t="s">
        <v>61</v>
      </c>
      <c r="G142" s="12" t="s">
        <v>21</v>
      </c>
      <c r="H142" s="12">
        <v>6</v>
      </c>
      <c r="I142" s="12" t="s">
        <v>23</v>
      </c>
      <c r="J142" s="34" t="s">
        <v>22</v>
      </c>
      <c r="K142" s="35">
        <v>200</v>
      </c>
      <c r="L142" s="36">
        <v>300</v>
      </c>
      <c r="M142" s="30"/>
      <c r="N142" s="16"/>
      <c r="AA142" s="5" t="s">
        <v>87</v>
      </c>
      <c r="AB142" t="s">
        <v>781</v>
      </c>
    </row>
    <row r="143" spans="1:28" s="6" customFormat="1" ht="12" customHeight="1" x14ac:dyDescent="0.25">
      <c r="A143" s="12">
        <v>1141</v>
      </c>
      <c r="B143" s="12" t="s">
        <v>134</v>
      </c>
      <c r="C143" s="13" t="s">
        <v>39</v>
      </c>
      <c r="D143" s="12" t="s">
        <v>15</v>
      </c>
      <c r="E143" s="41" t="str">
        <f t="shared" si="2"/>
        <v>Rollin Pere et Fils, Pernand-Vergelesses, Rouge (Magnums) - In Bond</v>
      </c>
      <c r="F143" s="38" t="s">
        <v>61</v>
      </c>
      <c r="G143" s="12" t="s">
        <v>21</v>
      </c>
      <c r="H143" s="12">
        <v>6</v>
      </c>
      <c r="I143" s="12" t="s">
        <v>23</v>
      </c>
      <c r="J143" s="34" t="s">
        <v>22</v>
      </c>
      <c r="K143" s="35">
        <v>200</v>
      </c>
      <c r="L143" s="36">
        <v>300</v>
      </c>
      <c r="M143" s="30" t="s">
        <v>340</v>
      </c>
      <c r="N143" s="16"/>
      <c r="AA143" s="5" t="s">
        <v>87</v>
      </c>
      <c r="AB143" t="s">
        <v>782</v>
      </c>
    </row>
    <row r="144" spans="1:28" s="6" customFormat="1" ht="12" customHeight="1" x14ac:dyDescent="0.25">
      <c r="A144" s="12">
        <v>1142</v>
      </c>
      <c r="B144" s="12" t="s">
        <v>152</v>
      </c>
      <c r="C144" s="13" t="s">
        <v>39</v>
      </c>
      <c r="D144" s="12" t="s">
        <v>15</v>
      </c>
      <c r="E144" s="41" t="str">
        <f t="shared" si="2"/>
        <v>Dubreuil-Fontaine, Corton Grand Cru, Les Bressandes</v>
      </c>
      <c r="F144" s="38" t="s">
        <v>194</v>
      </c>
      <c r="G144" s="12" t="s">
        <v>16</v>
      </c>
      <c r="H144" s="12">
        <v>6</v>
      </c>
      <c r="I144" s="12" t="s">
        <v>17</v>
      </c>
      <c r="J144" s="34" t="s">
        <v>18</v>
      </c>
      <c r="K144" s="35">
        <v>220</v>
      </c>
      <c r="L144" s="36">
        <v>280</v>
      </c>
      <c r="M144" s="30"/>
      <c r="N144" s="16" t="s">
        <v>280</v>
      </c>
      <c r="AA144" s="5" t="s">
        <v>508</v>
      </c>
      <c r="AB144" t="s">
        <v>783</v>
      </c>
    </row>
    <row r="145" spans="1:28" s="6" customFormat="1" ht="12" customHeight="1" x14ac:dyDescent="0.25">
      <c r="A145" s="12">
        <v>1143</v>
      </c>
      <c r="B145" s="12" t="s">
        <v>149</v>
      </c>
      <c r="C145" s="13" t="s">
        <v>39</v>
      </c>
      <c r="D145" s="12" t="s">
        <v>15</v>
      </c>
      <c r="E145" s="41" t="str">
        <f t="shared" si="2"/>
        <v>Marchand-Tawse, Corton Grand Cru, Rouge - In Bond</v>
      </c>
      <c r="F145" s="38" t="s">
        <v>195</v>
      </c>
      <c r="G145" s="12" t="s">
        <v>16</v>
      </c>
      <c r="H145" s="12">
        <v>6</v>
      </c>
      <c r="I145" s="12" t="s">
        <v>23</v>
      </c>
      <c r="J145" s="34" t="s">
        <v>22</v>
      </c>
      <c r="K145" s="35">
        <v>360</v>
      </c>
      <c r="L145" s="36">
        <v>560</v>
      </c>
      <c r="M145" s="30"/>
      <c r="N145" s="16"/>
      <c r="AA145" s="5" t="s">
        <v>92</v>
      </c>
      <c r="AB145" t="s">
        <v>784</v>
      </c>
    </row>
    <row r="146" spans="1:28" ht="12" customHeight="1" x14ac:dyDescent="0.25">
      <c r="A146" s="12">
        <v>1144</v>
      </c>
      <c r="B146" s="12" t="s">
        <v>138</v>
      </c>
      <c r="C146" s="13" t="s">
        <v>39</v>
      </c>
      <c r="D146" s="12" t="s">
        <v>15</v>
      </c>
      <c r="E146" s="41" t="str">
        <f t="shared" si="2"/>
        <v>Bouchard Pere et Fils, Beaune du Chateau, Premier Cru</v>
      </c>
      <c r="F146" s="38" t="s">
        <v>80</v>
      </c>
      <c r="G146" s="12" t="s">
        <v>16</v>
      </c>
      <c r="H146" s="12">
        <v>12</v>
      </c>
      <c r="I146" s="12" t="s">
        <v>17</v>
      </c>
      <c r="J146" s="34" t="s">
        <v>18</v>
      </c>
      <c r="K146" s="35">
        <v>200</v>
      </c>
      <c r="L146" s="36">
        <v>300</v>
      </c>
      <c r="M146" s="30"/>
      <c r="N146" s="16" t="s">
        <v>280</v>
      </c>
      <c r="O146" s="7"/>
      <c r="P146" s="7"/>
      <c r="Q146" s="7"/>
      <c r="R146" s="7"/>
      <c r="S146" s="7"/>
      <c r="T146" s="7"/>
      <c r="U146" s="7"/>
      <c r="V146" s="7"/>
      <c r="W146" s="7"/>
      <c r="X146" s="7"/>
      <c r="Y146" s="7"/>
      <c r="Z146" s="7"/>
      <c r="AA146" s="5" t="s">
        <v>509</v>
      </c>
      <c r="AB146" t="s">
        <v>785</v>
      </c>
    </row>
    <row r="147" spans="1:28" s="6" customFormat="1" ht="12" customHeight="1" x14ac:dyDescent="0.25">
      <c r="A147" s="12">
        <v>1145</v>
      </c>
      <c r="B147" s="12" t="s">
        <v>138</v>
      </c>
      <c r="C147" s="13" t="s">
        <v>39</v>
      </c>
      <c r="D147" s="12" t="s">
        <v>15</v>
      </c>
      <c r="E147" s="41" t="str">
        <f t="shared" si="2"/>
        <v>Bouchard Pere et Fils, Meursault, Les Clous</v>
      </c>
      <c r="F147" s="38" t="s">
        <v>80</v>
      </c>
      <c r="G147" s="12" t="s">
        <v>16</v>
      </c>
      <c r="H147" s="12">
        <v>12</v>
      </c>
      <c r="I147" s="12" t="s">
        <v>17</v>
      </c>
      <c r="J147" s="34" t="s">
        <v>18</v>
      </c>
      <c r="K147" s="35">
        <v>360</v>
      </c>
      <c r="L147" s="36">
        <v>460</v>
      </c>
      <c r="M147" s="30"/>
      <c r="N147" s="16" t="s">
        <v>280</v>
      </c>
      <c r="AA147" s="5" t="s">
        <v>510</v>
      </c>
      <c r="AB147" t="s">
        <v>786</v>
      </c>
    </row>
    <row r="148" spans="1:28" s="6" customFormat="1" ht="12" customHeight="1" x14ac:dyDescent="0.25">
      <c r="A148" s="12">
        <v>1146</v>
      </c>
      <c r="B148" s="12" t="s">
        <v>130</v>
      </c>
      <c r="C148" s="13" t="s">
        <v>39</v>
      </c>
      <c r="D148" s="12" t="s">
        <v>15</v>
      </c>
      <c r="E148" s="41" t="str">
        <f t="shared" si="2"/>
        <v>Chapelle de Blagny, Blagny Premier Cru, Sous le Dos d'Ane - In Bond</v>
      </c>
      <c r="F148" s="38" t="s">
        <v>196</v>
      </c>
      <c r="G148" s="12" t="s">
        <v>16</v>
      </c>
      <c r="H148" s="12">
        <v>6</v>
      </c>
      <c r="I148" s="12" t="s">
        <v>23</v>
      </c>
      <c r="J148" s="34" t="s">
        <v>22</v>
      </c>
      <c r="K148" s="35">
        <v>170</v>
      </c>
      <c r="L148" s="36">
        <v>220</v>
      </c>
      <c r="M148" s="30" t="s">
        <v>341</v>
      </c>
      <c r="N148" s="16"/>
      <c r="AA148" s="5" t="s">
        <v>511</v>
      </c>
      <c r="AB148" t="s">
        <v>787</v>
      </c>
    </row>
    <row r="149" spans="1:28" s="6" customFormat="1" ht="12" customHeight="1" x14ac:dyDescent="0.25">
      <c r="A149" s="12">
        <v>1147</v>
      </c>
      <c r="B149" s="12" t="s">
        <v>128</v>
      </c>
      <c r="C149" s="13" t="s">
        <v>39</v>
      </c>
      <c r="D149" s="12" t="s">
        <v>15</v>
      </c>
      <c r="E149" s="41" t="str">
        <f t="shared" si="2"/>
        <v>Olivier Leflaive, Pommard</v>
      </c>
      <c r="F149" s="38" t="s">
        <v>197</v>
      </c>
      <c r="G149" s="12" t="s">
        <v>16</v>
      </c>
      <c r="H149" s="12">
        <v>5</v>
      </c>
      <c r="I149" s="12" t="s">
        <v>17</v>
      </c>
      <c r="J149" s="34" t="s">
        <v>18</v>
      </c>
      <c r="K149" s="35">
        <v>100</v>
      </c>
      <c r="L149" s="36">
        <v>200</v>
      </c>
      <c r="M149" s="30" t="s">
        <v>326</v>
      </c>
      <c r="N149" s="16" t="s">
        <v>280</v>
      </c>
      <c r="AA149" s="5" t="s">
        <v>512</v>
      </c>
      <c r="AB149" t="s">
        <v>788</v>
      </c>
    </row>
    <row r="150" spans="1:28" s="6" customFormat="1" ht="12" customHeight="1" x14ac:dyDescent="0.25">
      <c r="A150" s="12">
        <v>1148</v>
      </c>
      <c r="B150" s="12" t="s">
        <v>151</v>
      </c>
      <c r="C150" s="13" t="s">
        <v>39</v>
      </c>
      <c r="D150" s="12" t="s">
        <v>15</v>
      </c>
      <c r="E150" s="41" t="str">
        <f t="shared" si="2"/>
        <v>Paul Pillot, Bourgogne, Pinot Noir - In Bond</v>
      </c>
      <c r="F150" s="38" t="s">
        <v>89</v>
      </c>
      <c r="G150" s="12" t="s">
        <v>16</v>
      </c>
      <c r="H150" s="12">
        <v>12</v>
      </c>
      <c r="I150" s="12" t="s">
        <v>23</v>
      </c>
      <c r="J150" s="34" t="s">
        <v>22</v>
      </c>
      <c r="K150" s="35">
        <v>100</v>
      </c>
      <c r="L150" s="36">
        <v>150</v>
      </c>
      <c r="M150" s="30"/>
      <c r="N150" s="16"/>
      <c r="AA150" s="5" t="s">
        <v>88</v>
      </c>
      <c r="AB150" t="s">
        <v>789</v>
      </c>
    </row>
    <row r="151" spans="1:28" s="6" customFormat="1" ht="12" customHeight="1" x14ac:dyDescent="0.25">
      <c r="A151" s="12">
        <v>1149</v>
      </c>
      <c r="B151" s="12" t="s">
        <v>151</v>
      </c>
      <c r="C151" s="13" t="s">
        <v>39</v>
      </c>
      <c r="D151" s="12" t="s">
        <v>15</v>
      </c>
      <c r="E151" s="41" t="str">
        <f t="shared" si="2"/>
        <v>Paul Pillot, Bourgogne, Pinot Noir - In Bond</v>
      </c>
      <c r="F151" s="38" t="s">
        <v>89</v>
      </c>
      <c r="G151" s="12" t="s">
        <v>16</v>
      </c>
      <c r="H151" s="12">
        <v>12</v>
      </c>
      <c r="I151" s="12" t="s">
        <v>23</v>
      </c>
      <c r="J151" s="34" t="s">
        <v>22</v>
      </c>
      <c r="K151" s="35">
        <v>100</v>
      </c>
      <c r="L151" s="36">
        <v>150</v>
      </c>
      <c r="M151" s="29" t="s">
        <v>342</v>
      </c>
      <c r="N151" s="16"/>
      <c r="AA151" s="5" t="s">
        <v>88</v>
      </c>
      <c r="AB151" t="s">
        <v>790</v>
      </c>
    </row>
    <row r="152" spans="1:28" s="6" customFormat="1" ht="12" customHeight="1" x14ac:dyDescent="0.25">
      <c r="A152" s="12">
        <v>1150</v>
      </c>
      <c r="B152" s="12" t="s">
        <v>129</v>
      </c>
      <c r="C152" s="13" t="s">
        <v>39</v>
      </c>
      <c r="D152" s="12" t="s">
        <v>15</v>
      </c>
      <c r="E152" s="41" t="str">
        <f t="shared" si="2"/>
        <v>Domaine Vincent Ledy, Bourgogne, Hautes Cotes de Nuits Rouge</v>
      </c>
      <c r="F152" s="38" t="s">
        <v>198</v>
      </c>
      <c r="G152" s="12" t="s">
        <v>16</v>
      </c>
      <c r="H152" s="12">
        <v>4</v>
      </c>
      <c r="I152" s="12" t="s">
        <v>17</v>
      </c>
      <c r="J152" s="34" t="s">
        <v>18</v>
      </c>
      <c r="K152" s="35">
        <v>50</v>
      </c>
      <c r="L152" s="36">
        <v>70</v>
      </c>
      <c r="M152" s="29" t="s">
        <v>343</v>
      </c>
      <c r="N152" s="16" t="s">
        <v>280</v>
      </c>
      <c r="AA152" s="5" t="s">
        <v>513</v>
      </c>
      <c r="AB152" t="s">
        <v>791</v>
      </c>
    </row>
    <row r="153" spans="1:28" s="6" customFormat="1" ht="12" customHeight="1" x14ac:dyDescent="0.25">
      <c r="A153" s="12">
        <v>1151</v>
      </c>
      <c r="B153" s="12" t="s">
        <v>25</v>
      </c>
      <c r="C153" s="13" t="s">
        <v>39</v>
      </c>
      <c r="D153" s="12"/>
      <c r="E153" s="41" t="str">
        <f t="shared" si="2"/>
        <v>Mixed Lot of Red and White Burgundy</v>
      </c>
      <c r="F153" s="38"/>
      <c r="G153" s="12" t="s">
        <v>16</v>
      </c>
      <c r="H153" s="12">
        <v>11</v>
      </c>
      <c r="I153" s="12" t="s">
        <v>17</v>
      </c>
      <c r="J153" s="34" t="s">
        <v>18</v>
      </c>
      <c r="K153" s="35">
        <v>200</v>
      </c>
      <c r="L153" s="36">
        <v>400</v>
      </c>
      <c r="M153" s="29" t="s">
        <v>344</v>
      </c>
      <c r="N153" s="16" t="s">
        <v>280</v>
      </c>
      <c r="AA153" s="5" t="s">
        <v>514</v>
      </c>
      <c r="AB153" t="s">
        <v>792</v>
      </c>
    </row>
    <row r="154" spans="1:28" s="6" customFormat="1" ht="12" customHeight="1" x14ac:dyDescent="0.25">
      <c r="A154" s="12">
        <v>1152</v>
      </c>
      <c r="B154" s="12" t="s">
        <v>146</v>
      </c>
      <c r="C154" s="13" t="s">
        <v>39</v>
      </c>
      <c r="D154" s="12" t="s">
        <v>30</v>
      </c>
      <c r="E154" s="41" t="str">
        <f t="shared" si="2"/>
        <v>Bouchard Pere et Fils, Corton-Charlemagne Grand Cru</v>
      </c>
      <c r="F154" s="38" t="s">
        <v>80</v>
      </c>
      <c r="G154" s="12" t="s">
        <v>16</v>
      </c>
      <c r="H154" s="12">
        <v>7</v>
      </c>
      <c r="I154" s="12" t="s">
        <v>17</v>
      </c>
      <c r="J154" s="34" t="s">
        <v>18</v>
      </c>
      <c r="K154" s="35">
        <v>600</v>
      </c>
      <c r="L154" s="36">
        <v>900</v>
      </c>
      <c r="M154" s="29" t="s">
        <v>345</v>
      </c>
      <c r="N154" s="16" t="s">
        <v>280</v>
      </c>
      <c r="AA154" s="5" t="s">
        <v>79</v>
      </c>
      <c r="AB154" t="s">
        <v>793</v>
      </c>
    </row>
    <row r="155" spans="1:28" s="6" customFormat="1" ht="12" customHeight="1" x14ac:dyDescent="0.25">
      <c r="A155" s="12">
        <v>1153</v>
      </c>
      <c r="B155" s="12" t="s">
        <v>155</v>
      </c>
      <c r="C155" s="13" t="s">
        <v>39</v>
      </c>
      <c r="D155" s="12" t="s">
        <v>30</v>
      </c>
      <c r="E155" s="41" t="str">
        <f t="shared" si="2"/>
        <v>Domaine Louis Latour, Corton-Charlemagne Grand Cru</v>
      </c>
      <c r="F155" s="38" t="s">
        <v>199</v>
      </c>
      <c r="G155" s="12" t="s">
        <v>16</v>
      </c>
      <c r="H155" s="12">
        <v>3</v>
      </c>
      <c r="I155" s="12" t="s">
        <v>17</v>
      </c>
      <c r="J155" s="34" t="s">
        <v>18</v>
      </c>
      <c r="K155" s="35">
        <v>120</v>
      </c>
      <c r="L155" s="36">
        <v>180</v>
      </c>
      <c r="M155" s="30" t="s">
        <v>346</v>
      </c>
      <c r="N155" s="16" t="s">
        <v>280</v>
      </c>
      <c r="AA155" s="5" t="s">
        <v>515</v>
      </c>
      <c r="AB155" t="s">
        <v>794</v>
      </c>
    </row>
    <row r="156" spans="1:28" s="6" customFormat="1" ht="12" customHeight="1" x14ac:dyDescent="0.25">
      <c r="A156" s="12">
        <v>1154</v>
      </c>
      <c r="B156" s="12" t="s">
        <v>156</v>
      </c>
      <c r="C156" s="13" t="s">
        <v>39</v>
      </c>
      <c r="D156" s="12" t="s">
        <v>30</v>
      </c>
      <c r="E156" s="41" t="str">
        <f t="shared" si="2"/>
        <v>Maison Louis Jadot, Montrachet Grand Cru</v>
      </c>
      <c r="F156" s="38" t="s">
        <v>77</v>
      </c>
      <c r="G156" s="12" t="s">
        <v>16</v>
      </c>
      <c r="H156" s="12">
        <v>5</v>
      </c>
      <c r="I156" s="12" t="s">
        <v>17</v>
      </c>
      <c r="J156" s="34" t="s">
        <v>18</v>
      </c>
      <c r="K156" s="35">
        <v>800</v>
      </c>
      <c r="L156" s="36">
        <v>1400</v>
      </c>
      <c r="M156" s="29" t="s">
        <v>347</v>
      </c>
      <c r="N156" s="16"/>
      <c r="AA156" s="5" t="s">
        <v>76</v>
      </c>
      <c r="AB156" t="s">
        <v>795</v>
      </c>
    </row>
    <row r="157" spans="1:28" s="6" customFormat="1" ht="12" customHeight="1" x14ac:dyDescent="0.25">
      <c r="A157" s="12">
        <v>1155</v>
      </c>
      <c r="B157" s="12" t="s">
        <v>136</v>
      </c>
      <c r="C157" s="13" t="s">
        <v>39</v>
      </c>
      <c r="D157" s="12" t="s">
        <v>30</v>
      </c>
      <c r="E157" s="41" t="str">
        <f t="shared" si="2"/>
        <v>Maison Louis Jadot, Batard-Montrachet Grand Cru</v>
      </c>
      <c r="F157" s="38" t="s">
        <v>77</v>
      </c>
      <c r="G157" s="12" t="s">
        <v>16</v>
      </c>
      <c r="H157" s="12">
        <v>10</v>
      </c>
      <c r="I157" s="12" t="s">
        <v>17</v>
      </c>
      <c r="J157" s="34" t="s">
        <v>18</v>
      </c>
      <c r="K157" s="35">
        <v>1700</v>
      </c>
      <c r="L157" s="36">
        <v>2200</v>
      </c>
      <c r="M157" s="29" t="s">
        <v>348</v>
      </c>
      <c r="N157" s="16"/>
      <c r="AA157" s="5" t="s">
        <v>78</v>
      </c>
      <c r="AB157" t="s">
        <v>796</v>
      </c>
    </row>
    <row r="158" spans="1:28" s="6" customFormat="1" ht="12" customHeight="1" x14ac:dyDescent="0.25">
      <c r="A158" s="12">
        <v>1156</v>
      </c>
      <c r="B158" s="12" t="s">
        <v>148</v>
      </c>
      <c r="C158" s="13" t="s">
        <v>39</v>
      </c>
      <c r="D158" s="12" t="s">
        <v>30</v>
      </c>
      <c r="E158" s="41" t="str">
        <f t="shared" si="2"/>
        <v>Domaine du Duc de Magenta (Louis Jadot), Puligny-Montrachet Premier Cru, Clos de la Garenne</v>
      </c>
      <c r="F158" s="38" t="s">
        <v>200</v>
      </c>
      <c r="G158" s="12" t="s">
        <v>16</v>
      </c>
      <c r="H158" s="12">
        <v>12</v>
      </c>
      <c r="I158" s="12" t="s">
        <v>17</v>
      </c>
      <c r="J158" s="34" t="s">
        <v>18</v>
      </c>
      <c r="K158" s="35">
        <v>600</v>
      </c>
      <c r="L158" s="36">
        <v>800</v>
      </c>
      <c r="M158" s="29" t="s">
        <v>349</v>
      </c>
      <c r="N158" s="16" t="s">
        <v>280</v>
      </c>
      <c r="AA158" s="5" t="s">
        <v>516</v>
      </c>
      <c r="AB158" t="s">
        <v>797</v>
      </c>
    </row>
    <row r="159" spans="1:28" s="6" customFormat="1" ht="12" customHeight="1" x14ac:dyDescent="0.25">
      <c r="A159" s="12">
        <v>1157</v>
      </c>
      <c r="B159" s="12" t="s">
        <v>147</v>
      </c>
      <c r="C159" s="13" t="s">
        <v>39</v>
      </c>
      <c r="D159" s="12" t="s">
        <v>30</v>
      </c>
      <c r="E159" s="41" t="str">
        <f t="shared" si="2"/>
        <v>Chateau du Puligny, Puligny-Montrachet Premier Cru, Les Folatieres</v>
      </c>
      <c r="F159" s="38" t="s">
        <v>201</v>
      </c>
      <c r="G159" s="12" t="s">
        <v>16</v>
      </c>
      <c r="H159" s="12">
        <v>11</v>
      </c>
      <c r="I159" s="12" t="s">
        <v>17</v>
      </c>
      <c r="J159" s="34" t="s">
        <v>18</v>
      </c>
      <c r="K159" s="35">
        <v>300</v>
      </c>
      <c r="L159" s="36">
        <v>400</v>
      </c>
      <c r="M159" s="29" t="s">
        <v>350</v>
      </c>
      <c r="N159" s="16" t="s">
        <v>280</v>
      </c>
      <c r="AA159" s="5" t="s">
        <v>517</v>
      </c>
      <c r="AB159" t="s">
        <v>798</v>
      </c>
    </row>
    <row r="160" spans="1:28" s="6" customFormat="1" ht="12" customHeight="1" x14ac:dyDescent="0.25">
      <c r="A160" s="12">
        <v>1158</v>
      </c>
      <c r="B160" s="12" t="s">
        <v>152</v>
      </c>
      <c r="C160" s="13" t="s">
        <v>39</v>
      </c>
      <c r="D160" s="12" t="s">
        <v>30</v>
      </c>
      <c r="E160" s="41" t="str">
        <f t="shared" si="2"/>
        <v>Maison Roche de Bellene, Puligny-Montrachet Premier Cru, Les Folatieres</v>
      </c>
      <c r="F160" s="38" t="s">
        <v>202</v>
      </c>
      <c r="G160" s="12" t="s">
        <v>16</v>
      </c>
      <c r="H160" s="12">
        <v>6</v>
      </c>
      <c r="I160" s="12" t="s">
        <v>17</v>
      </c>
      <c r="J160" s="34" t="s">
        <v>18</v>
      </c>
      <c r="K160" s="35">
        <v>200</v>
      </c>
      <c r="L160" s="36">
        <v>250</v>
      </c>
      <c r="M160" s="29"/>
      <c r="N160" s="16" t="s">
        <v>280</v>
      </c>
      <c r="AA160" s="5" t="s">
        <v>518</v>
      </c>
      <c r="AB160" t="s">
        <v>799</v>
      </c>
    </row>
    <row r="161" spans="1:28" s="6" customFormat="1" ht="12" customHeight="1" x14ac:dyDescent="0.25">
      <c r="A161" s="12">
        <v>1159</v>
      </c>
      <c r="B161" s="12" t="s">
        <v>131</v>
      </c>
      <c r="C161" s="13" t="s">
        <v>39</v>
      </c>
      <c r="D161" s="12" t="s">
        <v>30</v>
      </c>
      <c r="E161" s="41" t="str">
        <f t="shared" si="2"/>
        <v>Matrot, Puligny-Montrachet Premier Cru, Les Chalumeaux</v>
      </c>
      <c r="F161" s="38" t="s">
        <v>203</v>
      </c>
      <c r="G161" s="12" t="s">
        <v>16</v>
      </c>
      <c r="H161" s="12">
        <v>12</v>
      </c>
      <c r="I161" s="12" t="s">
        <v>17</v>
      </c>
      <c r="J161" s="34" t="s">
        <v>18</v>
      </c>
      <c r="K161" s="35">
        <v>500</v>
      </c>
      <c r="L161" s="36">
        <v>700</v>
      </c>
      <c r="M161" s="29"/>
      <c r="N161" s="16" t="s">
        <v>280</v>
      </c>
      <c r="AA161" s="5" t="s">
        <v>519</v>
      </c>
      <c r="AB161" t="s">
        <v>800</v>
      </c>
    </row>
    <row r="162" spans="1:28" s="6" customFormat="1" ht="12" customHeight="1" x14ac:dyDescent="0.25">
      <c r="A162" s="12">
        <v>1160</v>
      </c>
      <c r="B162" s="12" t="s">
        <v>131</v>
      </c>
      <c r="C162" s="13" t="s">
        <v>39</v>
      </c>
      <c r="D162" s="12" t="s">
        <v>30</v>
      </c>
      <c r="E162" s="41" t="str">
        <f t="shared" si="2"/>
        <v>Etienne Sauzet, Puligny-Montrachet</v>
      </c>
      <c r="F162" s="38" t="s">
        <v>84</v>
      </c>
      <c r="G162" s="12" t="s">
        <v>16</v>
      </c>
      <c r="H162" s="12">
        <v>5</v>
      </c>
      <c r="I162" s="12" t="s">
        <v>17</v>
      </c>
      <c r="J162" s="34" t="s">
        <v>18</v>
      </c>
      <c r="K162" s="35">
        <v>300</v>
      </c>
      <c r="L162" s="36">
        <v>400</v>
      </c>
      <c r="M162" s="29"/>
      <c r="N162" s="16" t="s">
        <v>280</v>
      </c>
      <c r="AA162" s="5" t="s">
        <v>520</v>
      </c>
      <c r="AB162" t="s">
        <v>801</v>
      </c>
    </row>
    <row r="163" spans="1:28" s="6" customFormat="1" ht="12" customHeight="1" x14ac:dyDescent="0.25">
      <c r="A163" s="12">
        <v>1161</v>
      </c>
      <c r="B163" s="12" t="s">
        <v>129</v>
      </c>
      <c r="C163" s="13" t="s">
        <v>39</v>
      </c>
      <c r="D163" s="12" t="s">
        <v>30</v>
      </c>
      <c r="E163" s="41" t="str">
        <f t="shared" si="2"/>
        <v>Domaine Coche Bizouard, Meursault Premier Cru, Les Gouttes d'Or</v>
      </c>
      <c r="F163" s="38" t="s">
        <v>204</v>
      </c>
      <c r="G163" s="12" t="s">
        <v>16</v>
      </c>
      <c r="H163" s="12">
        <v>8</v>
      </c>
      <c r="I163" s="12" t="s">
        <v>17</v>
      </c>
      <c r="J163" s="34" t="s">
        <v>18</v>
      </c>
      <c r="K163" s="35">
        <v>240</v>
      </c>
      <c r="L163" s="36">
        <v>320</v>
      </c>
      <c r="M163" s="30"/>
      <c r="N163" s="16" t="s">
        <v>280</v>
      </c>
      <c r="AA163" s="5" t="s">
        <v>521</v>
      </c>
      <c r="AB163" t="s">
        <v>802</v>
      </c>
    </row>
    <row r="164" spans="1:28" s="6" customFormat="1" ht="12" customHeight="1" x14ac:dyDescent="0.25">
      <c r="A164" s="12">
        <v>1162</v>
      </c>
      <c r="B164" s="12" t="s">
        <v>130</v>
      </c>
      <c r="C164" s="13" t="s">
        <v>39</v>
      </c>
      <c r="D164" s="12" t="s">
        <v>30</v>
      </c>
      <c r="E164" s="41" t="str">
        <f t="shared" si="2"/>
        <v>Anne Boisson, Meursault, Sous la Velle - In Bond</v>
      </c>
      <c r="F164" s="38" t="s">
        <v>83</v>
      </c>
      <c r="G164" s="12" t="s">
        <v>16</v>
      </c>
      <c r="H164" s="12">
        <v>12</v>
      </c>
      <c r="I164" s="12" t="s">
        <v>23</v>
      </c>
      <c r="J164" s="34" t="s">
        <v>22</v>
      </c>
      <c r="K164" s="35">
        <v>700</v>
      </c>
      <c r="L164" s="36">
        <v>900</v>
      </c>
      <c r="M164" s="30" t="s">
        <v>351</v>
      </c>
      <c r="N164" s="16"/>
      <c r="AA164" s="5" t="s">
        <v>82</v>
      </c>
      <c r="AB164" t="s">
        <v>803</v>
      </c>
    </row>
    <row r="165" spans="1:28" s="6" customFormat="1" ht="12" customHeight="1" x14ac:dyDescent="0.25">
      <c r="A165" s="12">
        <v>1163</v>
      </c>
      <c r="B165" s="12" t="s">
        <v>149</v>
      </c>
      <c r="C165" s="13" t="s">
        <v>39</v>
      </c>
      <c r="D165" s="12" t="s">
        <v>30</v>
      </c>
      <c r="E165" s="41" t="str">
        <f t="shared" si="2"/>
        <v>Domaine Louis Jadot, Meursault Premier Cru, Genevrieres</v>
      </c>
      <c r="F165" s="38" t="s">
        <v>49</v>
      </c>
      <c r="G165" s="12" t="s">
        <v>16</v>
      </c>
      <c r="H165" s="12">
        <v>6</v>
      </c>
      <c r="I165" s="12" t="s">
        <v>17</v>
      </c>
      <c r="J165" s="34" t="s">
        <v>18</v>
      </c>
      <c r="K165" s="35">
        <v>260</v>
      </c>
      <c r="L165" s="36">
        <v>360</v>
      </c>
      <c r="M165" s="30" t="s">
        <v>331</v>
      </c>
      <c r="N165" s="16" t="s">
        <v>280</v>
      </c>
      <c r="AA165" s="5" t="s">
        <v>522</v>
      </c>
      <c r="AB165" t="s">
        <v>804</v>
      </c>
    </row>
    <row r="166" spans="1:28" s="6" customFormat="1" ht="12" customHeight="1" x14ac:dyDescent="0.25">
      <c r="A166" s="12">
        <v>1164</v>
      </c>
      <c r="B166" s="12" t="s">
        <v>137</v>
      </c>
      <c r="C166" s="13" t="s">
        <v>39</v>
      </c>
      <c r="D166" s="12" t="s">
        <v>30</v>
      </c>
      <c r="E166" s="41" t="str">
        <f t="shared" si="2"/>
        <v>Antoine Jobard, Meursault, En la Barre</v>
      </c>
      <c r="F166" s="38" t="s">
        <v>62</v>
      </c>
      <c r="G166" s="12" t="s">
        <v>16</v>
      </c>
      <c r="H166" s="12">
        <v>9</v>
      </c>
      <c r="I166" s="12" t="s">
        <v>17</v>
      </c>
      <c r="J166" s="34" t="s">
        <v>18</v>
      </c>
      <c r="K166" s="35">
        <v>280</v>
      </c>
      <c r="L166" s="36">
        <v>380</v>
      </c>
      <c r="M166" s="30" t="s">
        <v>352</v>
      </c>
      <c r="N166" s="16" t="s">
        <v>280</v>
      </c>
      <c r="AA166" s="5" t="s">
        <v>523</v>
      </c>
      <c r="AB166" t="s">
        <v>805</v>
      </c>
    </row>
    <row r="167" spans="1:28" s="6" customFormat="1" ht="12" customHeight="1" x14ac:dyDescent="0.25">
      <c r="A167" s="12">
        <v>1165</v>
      </c>
      <c r="B167" s="12" t="s">
        <v>137</v>
      </c>
      <c r="C167" s="13" t="s">
        <v>39</v>
      </c>
      <c r="D167" s="12" t="s">
        <v>30</v>
      </c>
      <c r="E167" s="41" t="str">
        <f t="shared" si="2"/>
        <v>Chateau de Meursault, Meursault Premier Cru, Charmes Dessus</v>
      </c>
      <c r="F167" s="38" t="s">
        <v>205</v>
      </c>
      <c r="G167" s="12" t="s">
        <v>16</v>
      </c>
      <c r="H167" s="12">
        <v>11</v>
      </c>
      <c r="I167" s="12" t="s">
        <v>17</v>
      </c>
      <c r="J167" s="34" t="s">
        <v>18</v>
      </c>
      <c r="K167" s="35">
        <v>280</v>
      </c>
      <c r="L167" s="36">
        <v>380</v>
      </c>
      <c r="M167" s="30" t="s">
        <v>353</v>
      </c>
      <c r="N167" s="16" t="s">
        <v>280</v>
      </c>
      <c r="AA167" s="5" t="s">
        <v>524</v>
      </c>
      <c r="AB167" t="s">
        <v>806</v>
      </c>
    </row>
    <row r="168" spans="1:28" s="6" customFormat="1" ht="12" customHeight="1" x14ac:dyDescent="0.25">
      <c r="A168" s="12">
        <v>1166</v>
      </c>
      <c r="B168" s="12" t="s">
        <v>148</v>
      </c>
      <c r="C168" s="13" t="s">
        <v>39</v>
      </c>
      <c r="D168" s="12" t="s">
        <v>30</v>
      </c>
      <c r="E168" s="41" t="str">
        <f t="shared" si="2"/>
        <v>Chateau de Meursault, Meursault, Clos des Grands Charrons</v>
      </c>
      <c r="F168" s="38" t="s">
        <v>205</v>
      </c>
      <c r="G168" s="12" t="s">
        <v>16</v>
      </c>
      <c r="H168" s="12">
        <v>10</v>
      </c>
      <c r="I168" s="12" t="s">
        <v>17</v>
      </c>
      <c r="J168" s="34" t="s">
        <v>18</v>
      </c>
      <c r="K168" s="35">
        <v>340</v>
      </c>
      <c r="L168" s="36">
        <v>440</v>
      </c>
      <c r="M168" s="30"/>
      <c r="N168" s="16" t="s">
        <v>280</v>
      </c>
      <c r="AA168" s="5" t="s">
        <v>525</v>
      </c>
      <c r="AB168" t="s">
        <v>807</v>
      </c>
    </row>
    <row r="169" spans="1:28" s="6" customFormat="1" ht="12" customHeight="1" x14ac:dyDescent="0.25">
      <c r="A169" s="12">
        <v>1167</v>
      </c>
      <c r="B169" s="12" t="s">
        <v>131</v>
      </c>
      <c r="C169" s="13" t="s">
        <v>39</v>
      </c>
      <c r="D169" s="12" t="s">
        <v>30</v>
      </c>
      <c r="E169" s="41" t="str">
        <f t="shared" si="2"/>
        <v>Chateau de Meursault, Meursault, Clos des Grands Charrons</v>
      </c>
      <c r="F169" s="38" t="s">
        <v>205</v>
      </c>
      <c r="G169" s="12" t="s">
        <v>16</v>
      </c>
      <c r="H169" s="12">
        <v>11</v>
      </c>
      <c r="I169" s="12" t="s">
        <v>17</v>
      </c>
      <c r="J169" s="34" t="s">
        <v>18</v>
      </c>
      <c r="K169" s="35">
        <v>380</v>
      </c>
      <c r="L169" s="36">
        <v>480</v>
      </c>
      <c r="M169" s="30"/>
      <c r="N169" s="16" t="s">
        <v>280</v>
      </c>
      <c r="AA169" s="5" t="s">
        <v>525</v>
      </c>
      <c r="AB169" t="s">
        <v>808</v>
      </c>
    </row>
    <row r="170" spans="1:28" s="6" customFormat="1" ht="12" customHeight="1" x14ac:dyDescent="0.25">
      <c r="A170" s="12">
        <v>1168</v>
      </c>
      <c r="B170" s="12" t="s">
        <v>143</v>
      </c>
      <c r="C170" s="13" t="s">
        <v>39</v>
      </c>
      <c r="D170" s="12" t="s">
        <v>30</v>
      </c>
      <c r="E170" s="41" t="str">
        <f t="shared" si="2"/>
        <v>Chateau de la Maltroye, Chassagne-Montrachet Premier Cru, La Romanee (Magnums) - In Bond</v>
      </c>
      <c r="F170" s="38" t="s">
        <v>206</v>
      </c>
      <c r="G170" s="12" t="s">
        <v>21</v>
      </c>
      <c r="H170" s="12">
        <v>5</v>
      </c>
      <c r="I170" s="12" t="s">
        <v>23</v>
      </c>
      <c r="J170" s="34" t="s">
        <v>22</v>
      </c>
      <c r="K170" s="35">
        <v>260</v>
      </c>
      <c r="L170" s="36">
        <v>360</v>
      </c>
      <c r="M170" s="30" t="s">
        <v>354</v>
      </c>
      <c r="N170" s="16"/>
      <c r="AA170" s="5" t="s">
        <v>526</v>
      </c>
      <c r="AB170" t="s">
        <v>809</v>
      </c>
    </row>
    <row r="171" spans="1:28" s="6" customFormat="1" ht="12" customHeight="1" x14ac:dyDescent="0.25">
      <c r="A171" s="12">
        <v>1169</v>
      </c>
      <c r="B171" s="12" t="s">
        <v>136</v>
      </c>
      <c r="C171" s="13" t="s">
        <v>39</v>
      </c>
      <c r="D171" s="12" t="s">
        <v>30</v>
      </c>
      <c r="E171" s="41" t="str">
        <f t="shared" si="2"/>
        <v>Domaine Darviot-Perrin, Chassagne-Montrachet Premier Cru, Blanchot Dessus - In Bond</v>
      </c>
      <c r="F171" s="38" t="s">
        <v>207</v>
      </c>
      <c r="G171" s="12" t="s">
        <v>16</v>
      </c>
      <c r="H171" s="12">
        <v>4</v>
      </c>
      <c r="I171" s="12" t="s">
        <v>17</v>
      </c>
      <c r="J171" s="34" t="s">
        <v>22</v>
      </c>
      <c r="K171" s="35">
        <v>360</v>
      </c>
      <c r="L171" s="36">
        <v>420</v>
      </c>
      <c r="M171" s="30"/>
      <c r="N171" s="16"/>
      <c r="AA171" s="5" t="s">
        <v>527</v>
      </c>
      <c r="AB171" t="s">
        <v>810</v>
      </c>
    </row>
    <row r="172" spans="1:28" s="6" customFormat="1" ht="12" customHeight="1" x14ac:dyDescent="0.25">
      <c r="A172" s="12">
        <v>1170</v>
      </c>
      <c r="B172" s="12" t="s">
        <v>137</v>
      </c>
      <c r="C172" s="13" t="s">
        <v>39</v>
      </c>
      <c r="D172" s="12" t="s">
        <v>30</v>
      </c>
      <c r="E172" s="41" t="str">
        <f t="shared" si="2"/>
        <v>Domaine Louis Jadot, Savigny-les-Beaune Premier Cru, Les Vergelesses Blanc</v>
      </c>
      <c r="F172" s="38" t="s">
        <v>49</v>
      </c>
      <c r="G172" s="12" t="s">
        <v>16</v>
      </c>
      <c r="H172" s="12">
        <v>8</v>
      </c>
      <c r="I172" s="12" t="s">
        <v>17</v>
      </c>
      <c r="J172" s="34" t="s">
        <v>18</v>
      </c>
      <c r="K172" s="35">
        <v>240</v>
      </c>
      <c r="L172" s="36">
        <v>320</v>
      </c>
      <c r="M172" s="30"/>
      <c r="N172" s="16" t="s">
        <v>280</v>
      </c>
      <c r="AA172" s="5" t="s">
        <v>528</v>
      </c>
      <c r="AB172" t="s">
        <v>811</v>
      </c>
    </row>
    <row r="173" spans="1:28" s="6" customFormat="1" ht="12" customHeight="1" x14ac:dyDescent="0.25">
      <c r="A173" s="12">
        <v>1171</v>
      </c>
      <c r="B173" s="12" t="s">
        <v>157</v>
      </c>
      <c r="C173" s="13" t="s">
        <v>39</v>
      </c>
      <c r="D173" s="12" t="s">
        <v>30</v>
      </c>
      <c r="E173" s="41" t="str">
        <f t="shared" si="2"/>
        <v>Patrick Javillier, Savigny-les-Beaune Premier Cru, Aux Serpentieres - In Bond</v>
      </c>
      <c r="F173" s="38" t="s">
        <v>208</v>
      </c>
      <c r="G173" s="12" t="s">
        <v>16</v>
      </c>
      <c r="H173" s="12">
        <v>6</v>
      </c>
      <c r="I173" s="12" t="s">
        <v>23</v>
      </c>
      <c r="J173" s="34" t="s">
        <v>22</v>
      </c>
      <c r="K173" s="35">
        <v>150</v>
      </c>
      <c r="L173" s="36">
        <v>200</v>
      </c>
      <c r="M173" s="29"/>
      <c r="N173" s="16"/>
      <c r="AA173" s="5" t="s">
        <v>529</v>
      </c>
      <c r="AB173" t="s">
        <v>812</v>
      </c>
    </row>
    <row r="174" spans="1:28" s="6" customFormat="1" ht="12" customHeight="1" x14ac:dyDescent="0.25">
      <c r="A174" s="12">
        <v>1172</v>
      </c>
      <c r="B174" s="12" t="s">
        <v>149</v>
      </c>
      <c r="C174" s="13" t="s">
        <v>39</v>
      </c>
      <c r="D174" s="12" t="s">
        <v>30</v>
      </c>
      <c r="E174" s="41" t="str">
        <f t="shared" si="2"/>
        <v>Domaine des Heritiers Louis Jadot, Pernand-Vergelesses Premier Cru, Clos de La Croix de Pierre</v>
      </c>
      <c r="F174" s="38" t="s">
        <v>81</v>
      </c>
      <c r="G174" s="12" t="s">
        <v>16</v>
      </c>
      <c r="H174" s="12">
        <v>11</v>
      </c>
      <c r="I174" s="12" t="s">
        <v>17</v>
      </c>
      <c r="J174" s="34" t="s">
        <v>18</v>
      </c>
      <c r="K174" s="35">
        <v>150</v>
      </c>
      <c r="L174" s="36">
        <v>200</v>
      </c>
      <c r="M174" s="29"/>
      <c r="N174" s="16" t="s">
        <v>280</v>
      </c>
      <c r="AA174" s="5" t="s">
        <v>530</v>
      </c>
      <c r="AB174" t="s">
        <v>813</v>
      </c>
    </row>
    <row r="175" spans="1:28" s="6" customFormat="1" ht="12" customHeight="1" x14ac:dyDescent="0.25">
      <c r="A175" s="12">
        <v>1173</v>
      </c>
      <c r="B175" s="12" t="s">
        <v>136</v>
      </c>
      <c r="C175" s="13" t="s">
        <v>39</v>
      </c>
      <c r="D175" s="12" t="s">
        <v>30</v>
      </c>
      <c r="E175" s="41" t="str">
        <f t="shared" si="2"/>
        <v>Guffens Heynen, Macon, Pierreclos Tri Chavigne</v>
      </c>
      <c r="F175" s="38" t="s">
        <v>209</v>
      </c>
      <c r="G175" s="12" t="s">
        <v>16</v>
      </c>
      <c r="H175" s="12">
        <v>11</v>
      </c>
      <c r="I175" s="12" t="s">
        <v>17</v>
      </c>
      <c r="J175" s="34" t="s">
        <v>18</v>
      </c>
      <c r="K175" s="35">
        <v>380</v>
      </c>
      <c r="L175" s="36">
        <v>480</v>
      </c>
      <c r="M175" s="29" t="s">
        <v>355</v>
      </c>
      <c r="N175" s="16" t="s">
        <v>280</v>
      </c>
      <c r="AA175" s="5" t="s">
        <v>531</v>
      </c>
      <c r="AB175" t="s">
        <v>814</v>
      </c>
    </row>
    <row r="176" spans="1:28" s="6" customFormat="1" ht="12" customHeight="1" x14ac:dyDescent="0.25">
      <c r="A176" s="12">
        <v>1174</v>
      </c>
      <c r="B176" s="12" t="s">
        <v>137</v>
      </c>
      <c r="C176" s="13" t="s">
        <v>39</v>
      </c>
      <c r="D176" s="12" t="s">
        <v>30</v>
      </c>
      <c r="E176" s="41" t="str">
        <f t="shared" si="2"/>
        <v>Guffens Heynen, Macon, Pierreclos Tri Chavigne</v>
      </c>
      <c r="F176" s="38" t="s">
        <v>209</v>
      </c>
      <c r="G176" s="12" t="s">
        <v>16</v>
      </c>
      <c r="H176" s="12">
        <v>12</v>
      </c>
      <c r="I176" s="12" t="s">
        <v>17</v>
      </c>
      <c r="J176" s="34" t="s">
        <v>18</v>
      </c>
      <c r="K176" s="35">
        <v>500</v>
      </c>
      <c r="L176" s="36">
        <v>700</v>
      </c>
      <c r="M176" s="29" t="s">
        <v>356</v>
      </c>
      <c r="N176" s="16" t="s">
        <v>280</v>
      </c>
      <c r="AA176" s="5" t="s">
        <v>531</v>
      </c>
      <c r="AB176" t="s">
        <v>815</v>
      </c>
    </row>
    <row r="177" spans="1:28" s="6" customFormat="1" ht="12" customHeight="1" x14ac:dyDescent="0.25">
      <c r="A177" s="12">
        <v>1175</v>
      </c>
      <c r="B177" s="12" t="s">
        <v>137</v>
      </c>
      <c r="C177" s="13" t="s">
        <v>39</v>
      </c>
      <c r="D177" s="12" t="s">
        <v>30</v>
      </c>
      <c r="E177" s="41" t="str">
        <f t="shared" si="2"/>
        <v>Guffens Heynen, Macon, Pierreclos Tri Chavigne</v>
      </c>
      <c r="F177" s="38" t="s">
        <v>209</v>
      </c>
      <c r="G177" s="12" t="s">
        <v>16</v>
      </c>
      <c r="H177" s="12">
        <v>7</v>
      </c>
      <c r="I177" s="12" t="s">
        <v>17</v>
      </c>
      <c r="J177" s="34" t="s">
        <v>18</v>
      </c>
      <c r="K177" s="35">
        <v>280</v>
      </c>
      <c r="L177" s="36">
        <v>380</v>
      </c>
      <c r="M177" s="29" t="s">
        <v>357</v>
      </c>
      <c r="N177" s="16" t="s">
        <v>280</v>
      </c>
      <c r="AA177" s="5" t="s">
        <v>531</v>
      </c>
      <c r="AB177" t="s">
        <v>816</v>
      </c>
    </row>
    <row r="178" spans="1:28" s="6" customFormat="1" ht="12" customHeight="1" x14ac:dyDescent="0.25">
      <c r="A178" s="12">
        <v>1176</v>
      </c>
      <c r="B178" s="12" t="s">
        <v>152</v>
      </c>
      <c r="C178" s="13" t="s">
        <v>39</v>
      </c>
      <c r="D178" s="12" t="s">
        <v>30</v>
      </c>
      <c r="E178" s="41" t="str">
        <f t="shared" si="2"/>
        <v>Guffens Heynen, Macon, Pierreclos Tri Chavigne</v>
      </c>
      <c r="F178" s="38" t="s">
        <v>209</v>
      </c>
      <c r="G178" s="12" t="s">
        <v>16</v>
      </c>
      <c r="H178" s="12">
        <v>12</v>
      </c>
      <c r="I178" s="12" t="s">
        <v>17</v>
      </c>
      <c r="J178" s="34" t="s">
        <v>18</v>
      </c>
      <c r="K178" s="35">
        <v>500</v>
      </c>
      <c r="L178" s="36">
        <v>700</v>
      </c>
      <c r="M178" s="30" t="s">
        <v>358</v>
      </c>
      <c r="N178" s="16" t="s">
        <v>280</v>
      </c>
      <c r="AA178" s="5" t="s">
        <v>531</v>
      </c>
      <c r="AB178" t="s">
        <v>817</v>
      </c>
    </row>
    <row r="179" spans="1:28" s="6" customFormat="1" ht="12" customHeight="1" x14ac:dyDescent="0.25">
      <c r="A179" s="12">
        <v>1177</v>
      </c>
      <c r="B179" s="12" t="s">
        <v>152</v>
      </c>
      <c r="C179" s="13" t="s">
        <v>39</v>
      </c>
      <c r="D179" s="12" t="s">
        <v>30</v>
      </c>
      <c r="E179" s="41" t="str">
        <f t="shared" si="2"/>
        <v>Guffens Heynen, Macon, Pierreclos Tri Chavigne</v>
      </c>
      <c r="F179" s="38" t="s">
        <v>209</v>
      </c>
      <c r="G179" s="12" t="s">
        <v>16</v>
      </c>
      <c r="H179" s="12">
        <v>12</v>
      </c>
      <c r="I179" s="12" t="s">
        <v>17</v>
      </c>
      <c r="J179" s="34" t="s">
        <v>18</v>
      </c>
      <c r="K179" s="35">
        <v>500</v>
      </c>
      <c r="L179" s="36">
        <v>700</v>
      </c>
      <c r="M179" s="30" t="s">
        <v>359</v>
      </c>
      <c r="N179" s="16" t="s">
        <v>280</v>
      </c>
      <c r="AA179" s="5" t="s">
        <v>531</v>
      </c>
      <c r="AB179" t="s">
        <v>818</v>
      </c>
    </row>
    <row r="180" spans="1:28" s="6" customFormat="1" ht="12" customHeight="1" x14ac:dyDescent="0.25">
      <c r="A180" s="12">
        <v>1178</v>
      </c>
      <c r="B180" s="12" t="s">
        <v>137</v>
      </c>
      <c r="C180" s="13" t="s">
        <v>39</v>
      </c>
      <c r="D180" s="12" t="s">
        <v>30</v>
      </c>
      <c r="E180" s="41" t="str">
        <f t="shared" si="2"/>
        <v>Guillemot Michel, Vire-Clesse, Quintaine</v>
      </c>
      <c r="F180" s="38" t="s">
        <v>210</v>
      </c>
      <c r="G180" s="12" t="s">
        <v>16</v>
      </c>
      <c r="H180" s="12">
        <v>12</v>
      </c>
      <c r="I180" s="12" t="s">
        <v>17</v>
      </c>
      <c r="J180" s="34" t="s">
        <v>18</v>
      </c>
      <c r="K180" s="35">
        <v>180</v>
      </c>
      <c r="L180" s="36">
        <v>260</v>
      </c>
      <c r="M180" s="30" t="s">
        <v>360</v>
      </c>
      <c r="N180" s="16" t="s">
        <v>280</v>
      </c>
      <c r="AA180" s="5" t="s">
        <v>532</v>
      </c>
      <c r="AB180" t="s">
        <v>819</v>
      </c>
    </row>
    <row r="181" spans="1:28" s="6" customFormat="1" ht="12" customHeight="1" x14ac:dyDescent="0.25">
      <c r="A181" s="12">
        <v>1179</v>
      </c>
      <c r="B181" s="12" t="s">
        <v>137</v>
      </c>
      <c r="C181" s="13" t="s">
        <v>39</v>
      </c>
      <c r="D181" s="12" t="s">
        <v>30</v>
      </c>
      <c r="E181" s="41" t="str">
        <f t="shared" si="2"/>
        <v>Guillemot Michel, Vire-Clesse, Quintaine</v>
      </c>
      <c r="F181" s="38" t="s">
        <v>210</v>
      </c>
      <c r="G181" s="12" t="s">
        <v>16</v>
      </c>
      <c r="H181" s="12">
        <v>11</v>
      </c>
      <c r="I181" s="12" t="s">
        <v>17</v>
      </c>
      <c r="J181" s="34" t="s">
        <v>18</v>
      </c>
      <c r="K181" s="35">
        <v>150</v>
      </c>
      <c r="L181" s="36">
        <v>220</v>
      </c>
      <c r="M181" s="30" t="s">
        <v>361</v>
      </c>
      <c r="N181" s="16" t="s">
        <v>280</v>
      </c>
      <c r="AA181" s="5" t="s">
        <v>532</v>
      </c>
      <c r="AB181" t="s">
        <v>820</v>
      </c>
    </row>
    <row r="182" spans="1:28" s="6" customFormat="1" ht="12" customHeight="1" x14ac:dyDescent="0.25">
      <c r="A182" s="12">
        <v>1180</v>
      </c>
      <c r="B182" s="12" t="s">
        <v>130</v>
      </c>
      <c r="C182" s="13" t="s">
        <v>39</v>
      </c>
      <c r="D182" s="12" t="s">
        <v>30</v>
      </c>
      <c r="E182" s="41" t="str">
        <f t="shared" si="2"/>
        <v>Guillemot Michel, Vire-Clesse, Quintaine</v>
      </c>
      <c r="F182" s="38" t="s">
        <v>210</v>
      </c>
      <c r="G182" s="12" t="s">
        <v>16</v>
      </c>
      <c r="H182" s="12">
        <v>10</v>
      </c>
      <c r="I182" s="12" t="s">
        <v>17</v>
      </c>
      <c r="J182" s="34" t="s">
        <v>18</v>
      </c>
      <c r="K182" s="35">
        <v>150</v>
      </c>
      <c r="L182" s="36">
        <v>220</v>
      </c>
      <c r="M182" s="30" t="s">
        <v>362</v>
      </c>
      <c r="N182" s="16" t="s">
        <v>280</v>
      </c>
      <c r="AA182" s="5" t="s">
        <v>532</v>
      </c>
      <c r="AB182" t="s">
        <v>821</v>
      </c>
    </row>
    <row r="183" spans="1:28" s="6" customFormat="1" ht="12" customHeight="1" x14ac:dyDescent="0.25">
      <c r="A183" s="12">
        <v>1181</v>
      </c>
      <c r="B183" s="12" t="s">
        <v>154</v>
      </c>
      <c r="C183" s="13" t="s">
        <v>39</v>
      </c>
      <c r="D183" s="12" t="s">
        <v>30</v>
      </c>
      <c r="E183" s="41" t="str">
        <f t="shared" si="2"/>
        <v>Guillemot Michel, Vire-Clesse, Quintaine</v>
      </c>
      <c r="F183" s="38" t="s">
        <v>210</v>
      </c>
      <c r="G183" s="12" t="s">
        <v>16</v>
      </c>
      <c r="H183" s="12">
        <v>11</v>
      </c>
      <c r="I183" s="12" t="s">
        <v>17</v>
      </c>
      <c r="J183" s="34" t="s">
        <v>18</v>
      </c>
      <c r="K183" s="35">
        <v>170</v>
      </c>
      <c r="L183" s="36">
        <v>240</v>
      </c>
      <c r="M183" s="30" t="s">
        <v>332</v>
      </c>
      <c r="N183" s="16" t="s">
        <v>280</v>
      </c>
      <c r="AA183" s="5" t="s">
        <v>532</v>
      </c>
      <c r="AB183" t="s">
        <v>822</v>
      </c>
    </row>
    <row r="184" spans="1:28" s="6" customFormat="1" ht="12" customHeight="1" x14ac:dyDescent="0.25">
      <c r="A184" s="12">
        <v>1182</v>
      </c>
      <c r="B184" s="12" t="s">
        <v>137</v>
      </c>
      <c r="C184" s="13" t="s">
        <v>39</v>
      </c>
      <c r="D184" s="12" t="s">
        <v>30</v>
      </c>
      <c r="E184" s="41" t="str">
        <f t="shared" si="2"/>
        <v>Marc Colin et Fils, Saint-Aubin Premier Cru, En Creot</v>
      </c>
      <c r="F184" s="38" t="s">
        <v>211</v>
      </c>
      <c r="G184" s="12" t="s">
        <v>16</v>
      </c>
      <c r="H184" s="12">
        <v>12</v>
      </c>
      <c r="I184" s="12" t="s">
        <v>17</v>
      </c>
      <c r="J184" s="34" t="s">
        <v>18</v>
      </c>
      <c r="K184" s="35">
        <v>380</v>
      </c>
      <c r="L184" s="36">
        <v>480</v>
      </c>
      <c r="M184" s="30" t="s">
        <v>357</v>
      </c>
      <c r="N184" s="16" t="s">
        <v>280</v>
      </c>
      <c r="AA184" s="5" t="s">
        <v>533</v>
      </c>
      <c r="AB184" t="s">
        <v>823</v>
      </c>
    </row>
    <row r="185" spans="1:28" s="6" customFormat="1" ht="12" customHeight="1" x14ac:dyDescent="0.25">
      <c r="A185" s="12">
        <v>1183</v>
      </c>
      <c r="B185" s="12" t="s">
        <v>137</v>
      </c>
      <c r="C185" s="13" t="s">
        <v>39</v>
      </c>
      <c r="D185" s="12" t="s">
        <v>30</v>
      </c>
      <c r="E185" s="41" t="str">
        <f t="shared" si="2"/>
        <v>Matrot, Saint-Aubin Premier Cru, Fleurs de Coteaux Blanc</v>
      </c>
      <c r="F185" s="38" t="s">
        <v>203</v>
      </c>
      <c r="G185" s="12" t="s">
        <v>16</v>
      </c>
      <c r="H185" s="12">
        <v>9</v>
      </c>
      <c r="I185" s="12" t="s">
        <v>17</v>
      </c>
      <c r="J185" s="34" t="s">
        <v>18</v>
      </c>
      <c r="K185" s="35">
        <v>180</v>
      </c>
      <c r="L185" s="36">
        <v>260</v>
      </c>
      <c r="M185" s="30" t="s">
        <v>363</v>
      </c>
      <c r="N185" s="16" t="s">
        <v>280</v>
      </c>
      <c r="AA185" s="5" t="s">
        <v>534</v>
      </c>
      <c r="AB185" t="s">
        <v>824</v>
      </c>
    </row>
    <row r="186" spans="1:28" s="6" customFormat="1" ht="12" customHeight="1" x14ac:dyDescent="0.25">
      <c r="A186" s="12">
        <v>1184</v>
      </c>
      <c r="B186" s="12" t="s">
        <v>136</v>
      </c>
      <c r="C186" s="13" t="s">
        <v>39</v>
      </c>
      <c r="D186" s="12" t="s">
        <v>30</v>
      </c>
      <c r="E186" s="41" t="str">
        <f t="shared" si="2"/>
        <v>Nicolas Potel, Bourgogne, Chardonnay</v>
      </c>
      <c r="F186" s="38" t="s">
        <v>212</v>
      </c>
      <c r="G186" s="12" t="s">
        <v>16</v>
      </c>
      <c r="H186" s="12">
        <v>4</v>
      </c>
      <c r="I186" s="12" t="s">
        <v>17</v>
      </c>
      <c r="J186" s="34" t="s">
        <v>18</v>
      </c>
      <c r="K186" s="35">
        <v>40</v>
      </c>
      <c r="L186" s="36">
        <v>60</v>
      </c>
      <c r="M186" s="30" t="s">
        <v>364</v>
      </c>
      <c r="N186" s="16" t="s">
        <v>280</v>
      </c>
      <c r="AA186" s="5" t="s">
        <v>535</v>
      </c>
      <c r="AB186" t="s">
        <v>825</v>
      </c>
    </row>
    <row r="187" spans="1:28" s="6" customFormat="1" ht="12" customHeight="1" x14ac:dyDescent="0.25">
      <c r="A187" s="12">
        <v>1185</v>
      </c>
      <c r="B187" s="12" t="s">
        <v>151</v>
      </c>
      <c r="C187" s="13" t="s">
        <v>39</v>
      </c>
      <c r="D187" s="12" t="s">
        <v>30</v>
      </c>
      <c r="E187" s="41" t="str">
        <f t="shared" si="2"/>
        <v>Joseph Faiveley, Bourgogne, Chardonnay</v>
      </c>
      <c r="F187" s="38" t="s">
        <v>213</v>
      </c>
      <c r="G187" s="12" t="s">
        <v>16</v>
      </c>
      <c r="H187" s="12">
        <v>12</v>
      </c>
      <c r="I187" s="12" t="s">
        <v>17</v>
      </c>
      <c r="J187" s="34" t="s">
        <v>18</v>
      </c>
      <c r="K187" s="35">
        <v>130</v>
      </c>
      <c r="L187" s="36">
        <v>180</v>
      </c>
      <c r="M187" s="30" t="s">
        <v>358</v>
      </c>
      <c r="N187" s="16" t="s">
        <v>280</v>
      </c>
      <c r="AA187" s="5" t="s">
        <v>536</v>
      </c>
      <c r="AB187" t="s">
        <v>826</v>
      </c>
    </row>
    <row r="188" spans="1:28" s="6" customFormat="1" ht="12" customHeight="1" x14ac:dyDescent="0.25">
      <c r="A188" s="12">
        <v>1186</v>
      </c>
      <c r="B188" s="12" t="s">
        <v>149</v>
      </c>
      <c r="C188" s="13" t="s">
        <v>39</v>
      </c>
      <c r="D188" s="12" t="s">
        <v>30</v>
      </c>
      <c r="E188" s="41" t="str">
        <f t="shared" si="2"/>
        <v>Matrot, Bourgogne, Chardonnay</v>
      </c>
      <c r="F188" s="38" t="s">
        <v>203</v>
      </c>
      <c r="G188" s="12" t="s">
        <v>16</v>
      </c>
      <c r="H188" s="12">
        <v>10</v>
      </c>
      <c r="I188" s="12" t="s">
        <v>17</v>
      </c>
      <c r="J188" s="34" t="s">
        <v>18</v>
      </c>
      <c r="K188" s="35">
        <v>140</v>
      </c>
      <c r="L188" s="36">
        <v>180</v>
      </c>
      <c r="M188" s="30"/>
      <c r="N188" s="16" t="s">
        <v>280</v>
      </c>
      <c r="AA188" s="5" t="s">
        <v>537</v>
      </c>
      <c r="AB188" t="s">
        <v>827</v>
      </c>
    </row>
    <row r="189" spans="1:28" s="6" customFormat="1" ht="12" customHeight="1" x14ac:dyDescent="0.25">
      <c r="A189" s="12">
        <v>1187</v>
      </c>
      <c r="B189" s="12" t="s">
        <v>129</v>
      </c>
      <c r="C189" s="13" t="s">
        <v>39</v>
      </c>
      <c r="D189" s="12" t="s">
        <v>30</v>
      </c>
      <c r="E189" s="41" t="str">
        <f t="shared" si="2"/>
        <v>Seguin Manuel, Vire-Clesse</v>
      </c>
      <c r="F189" s="38" t="s">
        <v>214</v>
      </c>
      <c r="G189" s="12" t="s">
        <v>16</v>
      </c>
      <c r="H189" s="12">
        <v>7</v>
      </c>
      <c r="I189" s="12" t="s">
        <v>17</v>
      </c>
      <c r="J189" s="34" t="s">
        <v>18</v>
      </c>
      <c r="K189" s="35">
        <v>60</v>
      </c>
      <c r="L189" s="36">
        <v>80</v>
      </c>
      <c r="M189" s="30"/>
      <c r="N189" s="16" t="s">
        <v>280</v>
      </c>
      <c r="AA189" s="5" t="s">
        <v>538</v>
      </c>
      <c r="AB189" t="s">
        <v>828</v>
      </c>
    </row>
    <row r="190" spans="1:28" s="6" customFormat="1" ht="12" customHeight="1" x14ac:dyDescent="0.25">
      <c r="A190" s="12">
        <v>1188</v>
      </c>
      <c r="B190" s="12" t="s">
        <v>137</v>
      </c>
      <c r="C190" s="13" t="s">
        <v>39</v>
      </c>
      <c r="D190" s="12" t="s">
        <v>30</v>
      </c>
      <c r="E190" s="41" t="str">
        <f t="shared" si="2"/>
        <v>Matrot, Saint-Romain, Blanc</v>
      </c>
      <c r="F190" s="38" t="s">
        <v>203</v>
      </c>
      <c r="G190" s="12" t="s">
        <v>16</v>
      </c>
      <c r="H190" s="12">
        <v>12</v>
      </c>
      <c r="I190" s="12" t="s">
        <v>17</v>
      </c>
      <c r="J190" s="34" t="s">
        <v>18</v>
      </c>
      <c r="K190" s="35">
        <v>130</v>
      </c>
      <c r="L190" s="36">
        <v>180</v>
      </c>
      <c r="M190" s="30"/>
      <c r="N190" s="16" t="s">
        <v>280</v>
      </c>
      <c r="AA190" s="5" t="s">
        <v>539</v>
      </c>
      <c r="AB190" t="s">
        <v>829</v>
      </c>
    </row>
    <row r="191" spans="1:28" s="6" customFormat="1" ht="12" customHeight="1" x14ac:dyDescent="0.25">
      <c r="A191" s="12">
        <v>1189</v>
      </c>
      <c r="B191" s="12" t="s">
        <v>148</v>
      </c>
      <c r="C191" s="13" t="s">
        <v>39</v>
      </c>
      <c r="D191" s="12" t="s">
        <v>30</v>
      </c>
      <c r="E191" s="41" t="str">
        <f t="shared" si="2"/>
        <v>Verget, Saint-Veran, Lieu (Inter)dit</v>
      </c>
      <c r="F191" s="38" t="s">
        <v>215</v>
      </c>
      <c r="G191" s="12" t="s">
        <v>16</v>
      </c>
      <c r="H191" s="12">
        <v>6</v>
      </c>
      <c r="I191" s="12" t="s">
        <v>17</v>
      </c>
      <c r="J191" s="34" t="s">
        <v>18</v>
      </c>
      <c r="K191" s="35">
        <v>80</v>
      </c>
      <c r="L191" s="36">
        <v>120</v>
      </c>
      <c r="M191" s="30" t="s">
        <v>332</v>
      </c>
      <c r="N191" s="16" t="s">
        <v>280</v>
      </c>
      <c r="AA191" s="5" t="s">
        <v>540</v>
      </c>
      <c r="AB191" t="s">
        <v>830</v>
      </c>
    </row>
    <row r="192" spans="1:28" s="6" customFormat="1" ht="12" customHeight="1" x14ac:dyDescent="0.25">
      <c r="A192" s="12">
        <v>1190</v>
      </c>
      <c r="B192" s="12" t="s">
        <v>149</v>
      </c>
      <c r="C192" s="13" t="s">
        <v>39</v>
      </c>
      <c r="D192" s="12" t="s">
        <v>30</v>
      </c>
      <c r="E192" s="41" t="str">
        <f t="shared" si="2"/>
        <v>Domaine Ninot, Rully, La Barre</v>
      </c>
      <c r="F192" s="38" t="s">
        <v>216</v>
      </c>
      <c r="G192" s="12" t="s">
        <v>16</v>
      </c>
      <c r="H192" s="12">
        <v>6</v>
      </c>
      <c r="I192" s="12" t="s">
        <v>17</v>
      </c>
      <c r="J192" s="34" t="s">
        <v>18</v>
      </c>
      <c r="K192" s="35">
        <v>80</v>
      </c>
      <c r="L192" s="36">
        <v>120</v>
      </c>
      <c r="M192" s="30"/>
      <c r="N192" s="16" t="s">
        <v>280</v>
      </c>
      <c r="AA192" s="5" t="s">
        <v>541</v>
      </c>
      <c r="AB192" t="s">
        <v>831</v>
      </c>
    </row>
    <row r="193" spans="1:28" s="6" customFormat="1" ht="12" customHeight="1" x14ac:dyDescent="0.25">
      <c r="A193" s="12">
        <v>1191</v>
      </c>
      <c r="B193" s="12" t="s">
        <v>131</v>
      </c>
      <c r="C193" s="13" t="s">
        <v>39</v>
      </c>
      <c r="D193" s="12" t="s">
        <v>30</v>
      </c>
      <c r="E193" s="41" t="str">
        <f t="shared" si="2"/>
        <v>Chateau Fuisse, Saint-Veran</v>
      </c>
      <c r="F193" s="38" t="s">
        <v>217</v>
      </c>
      <c r="G193" s="12" t="s">
        <v>16</v>
      </c>
      <c r="H193" s="12">
        <v>5</v>
      </c>
      <c r="I193" s="12" t="s">
        <v>17</v>
      </c>
      <c r="J193" s="34" t="s">
        <v>18</v>
      </c>
      <c r="K193" s="35">
        <v>50</v>
      </c>
      <c r="L193" s="36">
        <v>80</v>
      </c>
      <c r="M193" s="30" t="s">
        <v>317</v>
      </c>
      <c r="N193" s="16" t="s">
        <v>280</v>
      </c>
      <c r="AA193" s="5" t="s">
        <v>542</v>
      </c>
      <c r="AB193" t="s">
        <v>832</v>
      </c>
    </row>
    <row r="194" spans="1:28" s="6" customFormat="1" ht="12" customHeight="1" x14ac:dyDescent="0.25">
      <c r="A194" s="12">
        <v>1192</v>
      </c>
      <c r="B194" s="12" t="s">
        <v>157</v>
      </c>
      <c r="C194" s="13" t="s">
        <v>39</v>
      </c>
      <c r="D194" s="12" t="s">
        <v>30</v>
      </c>
      <c r="E194" s="41" t="str">
        <f t="shared" si="2"/>
        <v>Herve Azo, Chablis - In Bond</v>
      </c>
      <c r="F194" s="38" t="s">
        <v>218</v>
      </c>
      <c r="G194" s="12" t="s">
        <v>16</v>
      </c>
      <c r="H194" s="12">
        <v>12</v>
      </c>
      <c r="I194" s="12" t="s">
        <v>23</v>
      </c>
      <c r="J194" s="34" t="s">
        <v>22</v>
      </c>
      <c r="K194" s="35">
        <v>120</v>
      </c>
      <c r="L194" s="36">
        <v>180</v>
      </c>
      <c r="M194" s="30"/>
      <c r="N194" s="16"/>
      <c r="AA194" s="5" t="s">
        <v>543</v>
      </c>
      <c r="AB194" t="s">
        <v>833</v>
      </c>
    </row>
    <row r="195" spans="1:28" s="6" customFormat="1" ht="12" customHeight="1" x14ac:dyDescent="0.25">
      <c r="A195" s="12">
        <v>1193</v>
      </c>
      <c r="B195" s="12" t="s">
        <v>157</v>
      </c>
      <c r="C195" s="13" t="s">
        <v>39</v>
      </c>
      <c r="D195" s="12" t="s">
        <v>30</v>
      </c>
      <c r="E195" s="41" t="str">
        <f t="shared" si="2"/>
        <v>Herve Azo, Chablis - In Bond</v>
      </c>
      <c r="F195" s="38" t="s">
        <v>218</v>
      </c>
      <c r="G195" s="12" t="s">
        <v>16</v>
      </c>
      <c r="H195" s="12">
        <v>12</v>
      </c>
      <c r="I195" s="12" t="s">
        <v>23</v>
      </c>
      <c r="J195" s="34" t="s">
        <v>22</v>
      </c>
      <c r="K195" s="35">
        <v>120</v>
      </c>
      <c r="L195" s="36">
        <v>180</v>
      </c>
      <c r="M195" s="30"/>
      <c r="N195" s="16"/>
      <c r="AA195" s="5" t="s">
        <v>543</v>
      </c>
      <c r="AB195" t="s">
        <v>834</v>
      </c>
    </row>
    <row r="196" spans="1:28" s="6" customFormat="1" ht="12" customHeight="1" x14ac:dyDescent="0.25">
      <c r="A196" s="12">
        <v>1194</v>
      </c>
      <c r="B196" s="12" t="s">
        <v>157</v>
      </c>
      <c r="C196" s="13" t="s">
        <v>39</v>
      </c>
      <c r="D196" s="12" t="s">
        <v>30</v>
      </c>
      <c r="E196" s="41" t="str">
        <f t="shared" ref="E196:E259" si="3">HYPERLINK(AB196,AA196)</f>
        <v>Herve Azo, Chablis - In Bond</v>
      </c>
      <c r="F196" s="38" t="s">
        <v>218</v>
      </c>
      <c r="G196" s="12" t="s">
        <v>16</v>
      </c>
      <c r="H196" s="12">
        <v>12</v>
      </c>
      <c r="I196" s="12" t="s">
        <v>23</v>
      </c>
      <c r="J196" s="34" t="s">
        <v>22</v>
      </c>
      <c r="K196" s="35">
        <v>120</v>
      </c>
      <c r="L196" s="36">
        <v>180</v>
      </c>
      <c r="M196" s="30"/>
      <c r="N196" s="16"/>
      <c r="AA196" s="5" t="s">
        <v>543</v>
      </c>
      <c r="AB196" t="s">
        <v>835</v>
      </c>
    </row>
    <row r="197" spans="1:28" s="6" customFormat="1" ht="12" customHeight="1" x14ac:dyDescent="0.25">
      <c r="A197" s="12">
        <v>1195</v>
      </c>
      <c r="B197" s="12" t="s">
        <v>157</v>
      </c>
      <c r="C197" s="13"/>
      <c r="D197" s="12" t="s">
        <v>30</v>
      </c>
      <c r="E197" s="41" t="str">
        <f t="shared" si="3"/>
        <v>Armand Heitz, Parcelle Interdite Sauvignon Blanc, VdF - In Bond</v>
      </c>
      <c r="F197" s="38" t="s">
        <v>219</v>
      </c>
      <c r="G197" s="12" t="s">
        <v>16</v>
      </c>
      <c r="H197" s="12">
        <v>12</v>
      </c>
      <c r="I197" s="12" t="s">
        <v>23</v>
      </c>
      <c r="J197" s="34" t="s">
        <v>22</v>
      </c>
      <c r="K197" s="35">
        <v>120</v>
      </c>
      <c r="L197" s="36">
        <v>200</v>
      </c>
      <c r="M197" s="30" t="s">
        <v>24</v>
      </c>
      <c r="N197" s="16"/>
      <c r="AA197" s="5" t="s">
        <v>544</v>
      </c>
      <c r="AB197" t="s">
        <v>836</v>
      </c>
    </row>
    <row r="198" spans="1:28" ht="12" customHeight="1" x14ac:dyDescent="0.25">
      <c r="A198" s="12">
        <v>1196</v>
      </c>
      <c r="B198" s="12" t="s">
        <v>133</v>
      </c>
      <c r="C198" s="13" t="s">
        <v>165</v>
      </c>
      <c r="D198" s="12" t="s">
        <v>30</v>
      </c>
      <c r="E198" s="41" t="str">
        <f t="shared" si="3"/>
        <v>Domaine de Clos Naudin (Foreau), Vouvray, Moelleux Reserve - In Bond</v>
      </c>
      <c r="F198" s="38" t="s">
        <v>220</v>
      </c>
      <c r="G198" s="12" t="s">
        <v>16</v>
      </c>
      <c r="H198" s="12">
        <v>12</v>
      </c>
      <c r="I198" s="12" t="s">
        <v>23</v>
      </c>
      <c r="J198" s="34" t="s">
        <v>22</v>
      </c>
      <c r="K198" s="35">
        <v>360</v>
      </c>
      <c r="L198" s="36">
        <v>460</v>
      </c>
      <c r="M198" s="32" t="s">
        <v>365</v>
      </c>
      <c r="N198" s="16"/>
      <c r="O198" s="8"/>
      <c r="AA198" s="5" t="s">
        <v>545</v>
      </c>
      <c r="AB198" t="s">
        <v>837</v>
      </c>
    </row>
    <row r="199" spans="1:28" ht="12" customHeight="1" x14ac:dyDescent="0.25">
      <c r="A199" s="12">
        <v>1197</v>
      </c>
      <c r="B199" s="12" t="s">
        <v>158</v>
      </c>
      <c r="C199" s="13" t="s">
        <v>165</v>
      </c>
      <c r="D199" s="12" t="s">
        <v>30</v>
      </c>
      <c r="E199" s="41" t="str">
        <f t="shared" si="3"/>
        <v>Domaine de Clos Naudin (Foreau), Vouvray, Moelleux Reserve - In Bond</v>
      </c>
      <c r="F199" s="38" t="s">
        <v>220</v>
      </c>
      <c r="G199" s="12" t="s">
        <v>16</v>
      </c>
      <c r="H199" s="12">
        <v>12</v>
      </c>
      <c r="I199" s="12" t="s">
        <v>23</v>
      </c>
      <c r="J199" s="34" t="s">
        <v>22</v>
      </c>
      <c r="K199" s="35">
        <v>260</v>
      </c>
      <c r="L199" s="36">
        <v>360</v>
      </c>
      <c r="M199" s="29" t="s">
        <v>95</v>
      </c>
      <c r="N199" s="16"/>
      <c r="O199" s="8"/>
      <c r="AA199" s="5" t="s">
        <v>545</v>
      </c>
      <c r="AB199" t="s">
        <v>838</v>
      </c>
    </row>
    <row r="200" spans="1:28" s="6" customFormat="1" ht="12" customHeight="1" x14ac:dyDescent="0.25">
      <c r="A200" s="12">
        <v>1198</v>
      </c>
      <c r="B200" s="12" t="s">
        <v>129</v>
      </c>
      <c r="C200" s="13" t="s">
        <v>165</v>
      </c>
      <c r="D200" s="12" t="s">
        <v>30</v>
      </c>
      <c r="E200" s="41" t="str">
        <f t="shared" si="3"/>
        <v>Alphonse Mellot, Sancerre, Generation XIX Blanc (Magnums) - In Bond</v>
      </c>
      <c r="F200" s="38" t="s">
        <v>221</v>
      </c>
      <c r="G200" s="12" t="s">
        <v>21</v>
      </c>
      <c r="H200" s="12">
        <v>6</v>
      </c>
      <c r="I200" s="12" t="s">
        <v>23</v>
      </c>
      <c r="J200" s="34" t="s">
        <v>22</v>
      </c>
      <c r="K200" s="35">
        <v>220</v>
      </c>
      <c r="L200" s="36">
        <v>280</v>
      </c>
      <c r="M200" s="30" t="s">
        <v>95</v>
      </c>
      <c r="N200" s="16"/>
      <c r="AA200" s="5" t="s">
        <v>546</v>
      </c>
      <c r="AB200" t="s">
        <v>839</v>
      </c>
    </row>
    <row r="201" spans="1:28" ht="12" customHeight="1" x14ac:dyDescent="0.25">
      <c r="A201" s="12">
        <v>1199</v>
      </c>
      <c r="B201" s="12" t="s">
        <v>158</v>
      </c>
      <c r="C201" s="13" t="s">
        <v>41</v>
      </c>
      <c r="D201" s="12" t="s">
        <v>15</v>
      </c>
      <c r="E201" s="41" t="str">
        <f t="shared" si="3"/>
        <v>Domaine de la Chapelle, Hermitage, La Chapelle Rouge</v>
      </c>
      <c r="F201" s="38" t="s">
        <v>222</v>
      </c>
      <c r="G201" s="12" t="s">
        <v>16</v>
      </c>
      <c r="H201" s="12">
        <v>12</v>
      </c>
      <c r="I201" s="12" t="s">
        <v>17</v>
      </c>
      <c r="J201" s="34" t="s">
        <v>18</v>
      </c>
      <c r="K201" s="35">
        <v>600</v>
      </c>
      <c r="L201" s="36">
        <v>800</v>
      </c>
      <c r="M201" s="32" t="s">
        <v>366</v>
      </c>
      <c r="N201" s="16" t="s">
        <v>280</v>
      </c>
      <c r="O201" s="8"/>
      <c r="AA201" s="5" t="s">
        <v>547</v>
      </c>
      <c r="AB201" t="s">
        <v>840</v>
      </c>
    </row>
    <row r="202" spans="1:28" ht="12" customHeight="1" x14ac:dyDescent="0.25">
      <c r="A202" s="12">
        <v>1200</v>
      </c>
      <c r="B202" s="12" t="s">
        <v>142</v>
      </c>
      <c r="C202" s="13" t="s">
        <v>41</v>
      </c>
      <c r="D202" s="12" t="s">
        <v>15</v>
      </c>
      <c r="E202" s="41" t="str">
        <f t="shared" si="3"/>
        <v>Chateau de Beaucastel Rouge, Chateauneuf-du-Pape</v>
      </c>
      <c r="F202" s="38" t="s">
        <v>223</v>
      </c>
      <c r="G202" s="12" t="s">
        <v>16</v>
      </c>
      <c r="H202" s="12">
        <v>12</v>
      </c>
      <c r="I202" s="12" t="s">
        <v>17</v>
      </c>
      <c r="J202" s="34" t="s">
        <v>18</v>
      </c>
      <c r="K202" s="35">
        <v>600</v>
      </c>
      <c r="L202" s="36">
        <v>800</v>
      </c>
      <c r="M202" s="30" t="s">
        <v>367</v>
      </c>
      <c r="N202" s="16" t="s">
        <v>280</v>
      </c>
      <c r="O202" s="8"/>
      <c r="AA202" s="5" t="s">
        <v>548</v>
      </c>
      <c r="AB202" t="s">
        <v>841</v>
      </c>
    </row>
    <row r="203" spans="1:28" ht="12" customHeight="1" x14ac:dyDescent="0.25">
      <c r="A203" s="12">
        <v>1201</v>
      </c>
      <c r="B203" s="12" t="s">
        <v>159</v>
      </c>
      <c r="C203" s="13" t="s">
        <v>41</v>
      </c>
      <c r="D203" s="12" t="s">
        <v>15</v>
      </c>
      <c r="E203" s="41" t="str">
        <f t="shared" si="3"/>
        <v>Clos des Papes, Chateauneuf-du-Pape, Rouge</v>
      </c>
      <c r="F203" s="38" t="s">
        <v>42</v>
      </c>
      <c r="G203" s="12" t="s">
        <v>16</v>
      </c>
      <c r="H203" s="12">
        <v>8</v>
      </c>
      <c r="I203" s="12" t="s">
        <v>17</v>
      </c>
      <c r="J203" s="34" t="s">
        <v>18</v>
      </c>
      <c r="K203" s="35">
        <v>380</v>
      </c>
      <c r="L203" s="36">
        <v>550</v>
      </c>
      <c r="M203" s="30" t="s">
        <v>368</v>
      </c>
      <c r="N203" s="16" t="s">
        <v>280</v>
      </c>
      <c r="O203" s="7"/>
      <c r="P203" s="7"/>
      <c r="Q203" s="7"/>
      <c r="R203" s="7"/>
      <c r="S203" s="7"/>
      <c r="T203" s="7"/>
      <c r="U203" s="7"/>
      <c r="V203" s="7"/>
      <c r="W203" s="7"/>
      <c r="X203" s="7"/>
      <c r="Y203" s="7"/>
      <c r="Z203" s="7"/>
      <c r="AA203" s="5" t="s">
        <v>549</v>
      </c>
      <c r="AB203" t="s">
        <v>842</v>
      </c>
    </row>
    <row r="204" spans="1:28" ht="12" customHeight="1" x14ac:dyDescent="0.25">
      <c r="A204" s="12">
        <v>1202</v>
      </c>
      <c r="B204" s="12" t="s">
        <v>155</v>
      </c>
      <c r="C204" s="13" t="s">
        <v>41</v>
      </c>
      <c r="D204" s="12" t="s">
        <v>15</v>
      </c>
      <c r="E204" s="41" t="str">
        <f t="shared" si="3"/>
        <v>Domaine de la Vieille Julienne, Chateauneuf-du-Pape (Magnums) - In Bond</v>
      </c>
      <c r="F204" s="38" t="s">
        <v>63</v>
      </c>
      <c r="G204" s="12" t="s">
        <v>21</v>
      </c>
      <c r="H204" s="12">
        <v>6</v>
      </c>
      <c r="I204" s="12" t="s">
        <v>23</v>
      </c>
      <c r="J204" s="34" t="s">
        <v>22</v>
      </c>
      <c r="K204" s="35">
        <v>260</v>
      </c>
      <c r="L204" s="36">
        <v>320</v>
      </c>
      <c r="M204" s="30"/>
      <c r="N204" s="16"/>
      <c r="O204" s="8"/>
      <c r="AA204" s="5" t="s">
        <v>550</v>
      </c>
      <c r="AB204" t="s">
        <v>843</v>
      </c>
    </row>
    <row r="205" spans="1:28" ht="12" customHeight="1" x14ac:dyDescent="0.25">
      <c r="A205" s="12">
        <v>1203</v>
      </c>
      <c r="B205" s="12" t="s">
        <v>145</v>
      </c>
      <c r="C205" s="13" t="s">
        <v>41</v>
      </c>
      <c r="D205" s="12" t="s">
        <v>15</v>
      </c>
      <c r="E205" s="41" t="str">
        <f t="shared" si="3"/>
        <v>Domaine de la Charbonniere, Chateauneuf-du-Pape, Les Hautes Brusquieres</v>
      </c>
      <c r="F205" s="38" t="s">
        <v>224</v>
      </c>
      <c r="G205" s="12" t="s">
        <v>16</v>
      </c>
      <c r="H205" s="12">
        <v>11</v>
      </c>
      <c r="I205" s="12" t="s">
        <v>17</v>
      </c>
      <c r="J205" s="34" t="s">
        <v>18</v>
      </c>
      <c r="K205" s="35">
        <v>180</v>
      </c>
      <c r="L205" s="36">
        <v>260</v>
      </c>
      <c r="M205" s="29"/>
      <c r="N205" s="16" t="s">
        <v>280</v>
      </c>
      <c r="O205" s="8"/>
      <c r="AA205" s="5" t="s">
        <v>551</v>
      </c>
      <c r="AB205" t="s">
        <v>844</v>
      </c>
    </row>
    <row r="206" spans="1:28" ht="12" customHeight="1" x14ac:dyDescent="0.25">
      <c r="A206" s="12">
        <v>1204</v>
      </c>
      <c r="B206" s="12" t="s">
        <v>145</v>
      </c>
      <c r="C206" s="13" t="s">
        <v>41</v>
      </c>
      <c r="D206" s="12" t="s">
        <v>15</v>
      </c>
      <c r="E206" s="41" t="str">
        <f t="shared" si="3"/>
        <v>Domaine de la Charbonniere, Chateauneuf-du-Pape, Les Hautes Brusquieres</v>
      </c>
      <c r="F206" s="38" t="s">
        <v>224</v>
      </c>
      <c r="G206" s="12" t="s">
        <v>16</v>
      </c>
      <c r="H206" s="12">
        <v>12</v>
      </c>
      <c r="I206" s="12" t="s">
        <v>17</v>
      </c>
      <c r="J206" s="34" t="s">
        <v>18</v>
      </c>
      <c r="K206" s="35">
        <v>200</v>
      </c>
      <c r="L206" s="36">
        <v>300</v>
      </c>
      <c r="M206" s="29" t="s">
        <v>369</v>
      </c>
      <c r="N206" s="16" t="s">
        <v>280</v>
      </c>
      <c r="O206" s="8"/>
      <c r="AA206" s="5" t="s">
        <v>551</v>
      </c>
      <c r="AB206" t="s">
        <v>845</v>
      </c>
    </row>
    <row r="207" spans="1:28" ht="12" customHeight="1" x14ac:dyDescent="0.25">
      <c r="A207" s="12">
        <v>1205</v>
      </c>
      <c r="B207" s="12" t="s">
        <v>130</v>
      </c>
      <c r="C207" s="13" t="s">
        <v>41</v>
      </c>
      <c r="D207" s="12" t="s">
        <v>15</v>
      </c>
      <c r="E207" s="41" t="str">
        <f t="shared" si="3"/>
        <v>Bosquet des Papes, Chateauneuf-du-Pape, Chante le Merle Vieilles Vignes - In Bond</v>
      </c>
      <c r="F207" s="38" t="s">
        <v>50</v>
      </c>
      <c r="G207" s="12" t="s">
        <v>16</v>
      </c>
      <c r="H207" s="12">
        <v>6</v>
      </c>
      <c r="I207" s="12" t="s">
        <v>17</v>
      </c>
      <c r="J207" s="34" t="s">
        <v>22</v>
      </c>
      <c r="K207" s="35">
        <v>170</v>
      </c>
      <c r="L207" s="36">
        <v>230</v>
      </c>
      <c r="M207" s="29"/>
      <c r="N207" s="16"/>
      <c r="O207" s="8"/>
      <c r="AA207" s="5" t="s">
        <v>97</v>
      </c>
      <c r="AB207" t="s">
        <v>846</v>
      </c>
    </row>
    <row r="208" spans="1:28" ht="12" customHeight="1" x14ac:dyDescent="0.25">
      <c r="A208" s="12">
        <v>1206</v>
      </c>
      <c r="B208" s="12" t="s">
        <v>152</v>
      </c>
      <c r="C208" s="13" t="s">
        <v>41</v>
      </c>
      <c r="D208" s="12" t="s">
        <v>15</v>
      </c>
      <c r="E208" s="41" t="str">
        <f t="shared" si="3"/>
        <v>Alain Jaume, Chateauneuf-du-Pape, Domaine Grand Veneur Vieilles Vignes - In Bond</v>
      </c>
      <c r="F208" s="38" t="s">
        <v>99</v>
      </c>
      <c r="G208" s="12" t="s">
        <v>16</v>
      </c>
      <c r="H208" s="12">
        <v>6</v>
      </c>
      <c r="I208" s="12" t="s">
        <v>23</v>
      </c>
      <c r="J208" s="34" t="s">
        <v>22</v>
      </c>
      <c r="K208" s="35">
        <v>260</v>
      </c>
      <c r="L208" s="36">
        <v>360</v>
      </c>
      <c r="M208" s="29"/>
      <c r="N208" s="16"/>
      <c r="O208" s="8"/>
      <c r="AA208" s="5" t="s">
        <v>98</v>
      </c>
      <c r="AB208" t="s">
        <v>847</v>
      </c>
    </row>
    <row r="209" spans="1:28" ht="12" customHeight="1" x14ac:dyDescent="0.25">
      <c r="A209" s="12">
        <v>1207</v>
      </c>
      <c r="B209" s="12" t="s">
        <v>152</v>
      </c>
      <c r="C209" s="13" t="s">
        <v>41</v>
      </c>
      <c r="D209" s="12" t="s">
        <v>15</v>
      </c>
      <c r="E209" s="41" t="str">
        <f t="shared" si="3"/>
        <v>Domaine de la Vieille Julienne, Chateauneuf-du-Pape, Les Hauts Lieux - In Bond</v>
      </c>
      <c r="F209" s="38" t="s">
        <v>63</v>
      </c>
      <c r="G209" s="12" t="s">
        <v>16</v>
      </c>
      <c r="H209" s="12">
        <v>6</v>
      </c>
      <c r="I209" s="12" t="s">
        <v>23</v>
      </c>
      <c r="J209" s="34" t="s">
        <v>22</v>
      </c>
      <c r="K209" s="35">
        <v>240</v>
      </c>
      <c r="L209" s="36">
        <v>300</v>
      </c>
      <c r="M209" s="29"/>
      <c r="N209" s="16"/>
      <c r="O209" s="8"/>
      <c r="AA209" s="5" t="s">
        <v>100</v>
      </c>
      <c r="AB209" t="s">
        <v>848</v>
      </c>
    </row>
    <row r="210" spans="1:28" s="6" customFormat="1" ht="12" customHeight="1" x14ac:dyDescent="0.25">
      <c r="A210" s="12">
        <v>1208</v>
      </c>
      <c r="B210" s="12" t="s">
        <v>135</v>
      </c>
      <c r="C210" s="13" t="s">
        <v>41</v>
      </c>
      <c r="D210" s="12" t="s">
        <v>15</v>
      </c>
      <c r="E210" s="41" t="str">
        <f t="shared" si="3"/>
        <v>Couroulu, Vacqueyras, Vieilles Vignes</v>
      </c>
      <c r="F210" s="38" t="s">
        <v>225</v>
      </c>
      <c r="G210" s="12" t="s">
        <v>16</v>
      </c>
      <c r="H210" s="12">
        <v>10</v>
      </c>
      <c r="I210" s="12" t="s">
        <v>17</v>
      </c>
      <c r="J210" s="34" t="s">
        <v>18</v>
      </c>
      <c r="K210" s="35">
        <v>100</v>
      </c>
      <c r="L210" s="36">
        <v>150</v>
      </c>
      <c r="M210" s="29" t="s">
        <v>345</v>
      </c>
      <c r="N210" s="16" t="s">
        <v>280</v>
      </c>
      <c r="AA210" s="5" t="s">
        <v>552</v>
      </c>
      <c r="AB210" t="s">
        <v>849</v>
      </c>
    </row>
    <row r="211" spans="1:28" ht="12" customHeight="1" x14ac:dyDescent="0.25">
      <c r="A211" s="12">
        <v>1209</v>
      </c>
      <c r="B211" s="12" t="s">
        <v>145</v>
      </c>
      <c r="C211" s="13" t="s">
        <v>41</v>
      </c>
      <c r="D211" s="12" t="s">
        <v>15</v>
      </c>
      <c r="E211" s="41" t="str">
        <f t="shared" si="3"/>
        <v>Domaine Saint-Damien, Gigondas, Souteyrades</v>
      </c>
      <c r="F211" s="38" t="s">
        <v>226</v>
      </c>
      <c r="G211" s="12" t="s">
        <v>16</v>
      </c>
      <c r="H211" s="12">
        <v>11</v>
      </c>
      <c r="I211" s="12" t="s">
        <v>17</v>
      </c>
      <c r="J211" s="34" t="s">
        <v>18</v>
      </c>
      <c r="K211" s="35">
        <v>180</v>
      </c>
      <c r="L211" s="36">
        <v>260</v>
      </c>
      <c r="M211" s="29" t="s">
        <v>326</v>
      </c>
      <c r="N211" s="16" t="s">
        <v>280</v>
      </c>
      <c r="O211" s="8"/>
      <c r="AA211" s="5" t="s">
        <v>553</v>
      </c>
      <c r="AB211" t="s">
        <v>850</v>
      </c>
    </row>
    <row r="212" spans="1:28" ht="12" customHeight="1" x14ac:dyDescent="0.25">
      <c r="A212" s="12">
        <v>1210</v>
      </c>
      <c r="B212" s="12" t="s">
        <v>145</v>
      </c>
      <c r="C212" s="13" t="s">
        <v>41</v>
      </c>
      <c r="D212" s="12" t="s">
        <v>15</v>
      </c>
      <c r="E212" s="41" t="str">
        <f t="shared" si="3"/>
        <v>Domaine Saint-Damien, Gigondas, Vieilles Vignes</v>
      </c>
      <c r="F212" s="38" t="s">
        <v>226</v>
      </c>
      <c r="G212" s="12" t="s">
        <v>16</v>
      </c>
      <c r="H212" s="12">
        <v>12</v>
      </c>
      <c r="I212" s="12" t="s">
        <v>17</v>
      </c>
      <c r="J212" s="34" t="s">
        <v>18</v>
      </c>
      <c r="K212" s="35">
        <v>140</v>
      </c>
      <c r="L212" s="36">
        <v>180</v>
      </c>
      <c r="M212" s="29" t="s">
        <v>370</v>
      </c>
      <c r="N212" s="16" t="s">
        <v>280</v>
      </c>
      <c r="O212" s="7"/>
      <c r="P212" s="7"/>
      <c r="Q212" s="7"/>
      <c r="R212" s="7"/>
      <c r="S212" s="7"/>
      <c r="T212" s="7"/>
      <c r="U212" s="7"/>
      <c r="V212" s="7"/>
      <c r="W212" s="7"/>
      <c r="X212" s="7"/>
      <c r="Y212" s="7"/>
      <c r="Z212" s="7"/>
      <c r="AA212" s="5" t="s">
        <v>554</v>
      </c>
      <c r="AB212" t="s">
        <v>851</v>
      </c>
    </row>
    <row r="213" spans="1:28" ht="12" customHeight="1" x14ac:dyDescent="0.25">
      <c r="A213" s="12">
        <v>1211</v>
      </c>
      <c r="B213" s="12" t="s">
        <v>146</v>
      </c>
      <c r="C213" s="13" t="s">
        <v>166</v>
      </c>
      <c r="D213" s="12" t="s">
        <v>15</v>
      </c>
      <c r="E213" s="41" t="str">
        <f t="shared" si="3"/>
        <v>Chateau Puech-Haut, Saint Drezery Prestige, Languedoc</v>
      </c>
      <c r="F213" s="38" t="s">
        <v>227</v>
      </c>
      <c r="G213" s="12" t="s">
        <v>16</v>
      </c>
      <c r="H213" s="12">
        <v>10</v>
      </c>
      <c r="I213" s="12" t="s">
        <v>17</v>
      </c>
      <c r="J213" s="34" t="s">
        <v>18</v>
      </c>
      <c r="K213" s="35">
        <v>80</v>
      </c>
      <c r="L213" s="36">
        <v>120</v>
      </c>
      <c r="M213" s="30" t="s">
        <v>311</v>
      </c>
      <c r="N213" s="16" t="s">
        <v>280</v>
      </c>
      <c r="O213" s="8"/>
      <c r="AA213" s="5" t="s">
        <v>555</v>
      </c>
      <c r="AB213" t="s">
        <v>852</v>
      </c>
    </row>
    <row r="214" spans="1:28" ht="12" customHeight="1" x14ac:dyDescent="0.25">
      <c r="A214" s="12">
        <v>1212</v>
      </c>
      <c r="B214" s="12" t="s">
        <v>149</v>
      </c>
      <c r="C214" s="13" t="s">
        <v>167</v>
      </c>
      <c r="D214" s="12" t="s">
        <v>52</v>
      </c>
      <c r="E214" s="41" t="str">
        <f t="shared" si="3"/>
        <v>Ott (Romassan), Rose, Bandol</v>
      </c>
      <c r="F214" s="38" t="s">
        <v>228</v>
      </c>
      <c r="G214" s="12" t="s">
        <v>16</v>
      </c>
      <c r="H214" s="12">
        <v>12</v>
      </c>
      <c r="I214" s="12" t="s">
        <v>17</v>
      </c>
      <c r="J214" s="34" t="s">
        <v>18</v>
      </c>
      <c r="K214" s="35">
        <v>120</v>
      </c>
      <c r="L214" s="36">
        <v>180</v>
      </c>
      <c r="M214" s="30"/>
      <c r="N214" s="16" t="s">
        <v>280</v>
      </c>
      <c r="O214" s="8"/>
      <c r="AA214" s="5" t="s">
        <v>556</v>
      </c>
      <c r="AB214" t="s">
        <v>853</v>
      </c>
    </row>
    <row r="215" spans="1:28" s="6" customFormat="1" ht="12" customHeight="1" x14ac:dyDescent="0.25">
      <c r="A215" s="12">
        <v>1213</v>
      </c>
      <c r="B215" s="12" t="s">
        <v>149</v>
      </c>
      <c r="C215" s="13" t="s">
        <v>167</v>
      </c>
      <c r="D215" s="12" t="s">
        <v>52</v>
      </c>
      <c r="E215" s="41" t="str">
        <f t="shared" si="3"/>
        <v>Ott (Romassan), Rose, Bandol</v>
      </c>
      <c r="F215" s="38" t="s">
        <v>228</v>
      </c>
      <c r="G215" s="12" t="s">
        <v>16</v>
      </c>
      <c r="H215" s="12">
        <v>5</v>
      </c>
      <c r="I215" s="12" t="s">
        <v>17</v>
      </c>
      <c r="J215" s="34" t="s">
        <v>18</v>
      </c>
      <c r="K215" s="35">
        <v>50</v>
      </c>
      <c r="L215" s="36">
        <v>80</v>
      </c>
      <c r="M215" s="30"/>
      <c r="N215" s="16" t="s">
        <v>280</v>
      </c>
      <c r="AA215" s="5" t="s">
        <v>556</v>
      </c>
      <c r="AB215" t="s">
        <v>854</v>
      </c>
    </row>
    <row r="216" spans="1:28" ht="12" customHeight="1" x14ac:dyDescent="0.25">
      <c r="A216" s="12">
        <v>1214</v>
      </c>
      <c r="B216" s="12" t="s">
        <v>131</v>
      </c>
      <c r="C216" s="13" t="s">
        <v>167</v>
      </c>
      <c r="D216" s="12" t="s">
        <v>52</v>
      </c>
      <c r="E216" s="41" t="str">
        <f t="shared" si="3"/>
        <v>Ott (Clos Mireille), Coeur Grains, Cotes de Provence</v>
      </c>
      <c r="F216" s="38" t="s">
        <v>229</v>
      </c>
      <c r="G216" s="12" t="s">
        <v>16</v>
      </c>
      <c r="H216" s="12">
        <v>12</v>
      </c>
      <c r="I216" s="12" t="s">
        <v>17</v>
      </c>
      <c r="J216" s="34" t="s">
        <v>18</v>
      </c>
      <c r="K216" s="35">
        <v>120</v>
      </c>
      <c r="L216" s="36">
        <v>180</v>
      </c>
      <c r="M216" s="30"/>
      <c r="N216" s="16" t="s">
        <v>280</v>
      </c>
      <c r="O216" s="8"/>
      <c r="AA216" s="5" t="s">
        <v>557</v>
      </c>
      <c r="AB216" t="s">
        <v>855</v>
      </c>
    </row>
    <row r="217" spans="1:28" ht="12" customHeight="1" x14ac:dyDescent="0.25">
      <c r="A217" s="12">
        <v>1215</v>
      </c>
      <c r="B217" s="12" t="s">
        <v>157</v>
      </c>
      <c r="C217" s="13" t="s">
        <v>167</v>
      </c>
      <c r="D217" s="12" t="s">
        <v>52</v>
      </c>
      <c r="E217" s="41" t="str">
        <f t="shared" si="3"/>
        <v>Chateau d'Esclans, Whispering Angel, Cotes de Provence</v>
      </c>
      <c r="F217" s="38" t="s">
        <v>230</v>
      </c>
      <c r="G217" s="12" t="s">
        <v>16</v>
      </c>
      <c r="H217" s="12">
        <v>6</v>
      </c>
      <c r="I217" s="12" t="s">
        <v>17</v>
      </c>
      <c r="J217" s="34" t="s">
        <v>18</v>
      </c>
      <c r="K217" s="35">
        <v>50</v>
      </c>
      <c r="L217" s="36">
        <v>80</v>
      </c>
      <c r="M217" s="30" t="s">
        <v>338</v>
      </c>
      <c r="N217" s="16" t="s">
        <v>280</v>
      </c>
      <c r="O217" s="8"/>
      <c r="AA217" s="5" t="s">
        <v>558</v>
      </c>
      <c r="AB217" t="s">
        <v>856</v>
      </c>
    </row>
    <row r="218" spans="1:28" ht="12" customHeight="1" x14ac:dyDescent="0.25">
      <c r="A218" s="12">
        <v>1216</v>
      </c>
      <c r="B218" s="12" t="s">
        <v>152</v>
      </c>
      <c r="C218" s="13"/>
      <c r="D218" s="12" t="s">
        <v>15</v>
      </c>
      <c r="E218" s="41" t="str">
        <f t="shared" si="3"/>
        <v>La Tour Melas, Cyrus One</v>
      </c>
      <c r="F218" s="38" t="s">
        <v>231</v>
      </c>
      <c r="G218" s="12" t="s">
        <v>16</v>
      </c>
      <c r="H218" s="12">
        <v>10</v>
      </c>
      <c r="I218" s="12" t="s">
        <v>17</v>
      </c>
      <c r="J218" s="34" t="s">
        <v>18</v>
      </c>
      <c r="K218" s="35">
        <v>100</v>
      </c>
      <c r="L218" s="36">
        <v>150</v>
      </c>
      <c r="M218" s="30" t="s">
        <v>357</v>
      </c>
      <c r="N218" s="16" t="s">
        <v>280</v>
      </c>
      <c r="O218" s="8"/>
      <c r="AA218" s="5" t="s">
        <v>559</v>
      </c>
      <c r="AB218" t="s">
        <v>857</v>
      </c>
    </row>
    <row r="219" spans="1:28" s="6" customFormat="1" ht="12" customHeight="1" x14ac:dyDescent="0.25">
      <c r="A219" s="12">
        <v>1217</v>
      </c>
      <c r="B219" s="12" t="s">
        <v>148</v>
      </c>
      <c r="C219" s="13"/>
      <c r="D219" s="12" t="s">
        <v>30</v>
      </c>
      <c r="E219" s="41" t="str">
        <f t="shared" si="3"/>
        <v>Vassaltis, Assyrtiko, Santorini</v>
      </c>
      <c r="F219" s="38" t="s">
        <v>232</v>
      </c>
      <c r="G219" s="12" t="s">
        <v>16</v>
      </c>
      <c r="H219" s="12">
        <v>4</v>
      </c>
      <c r="I219" s="12" t="s">
        <v>17</v>
      </c>
      <c r="J219" s="34" t="s">
        <v>18</v>
      </c>
      <c r="K219" s="35">
        <v>50</v>
      </c>
      <c r="L219" s="36">
        <v>90</v>
      </c>
      <c r="M219" s="30"/>
      <c r="N219" s="16" t="s">
        <v>280</v>
      </c>
      <c r="AA219" s="5" t="s">
        <v>560</v>
      </c>
      <c r="AB219" t="s">
        <v>858</v>
      </c>
    </row>
    <row r="220" spans="1:28" ht="12" customHeight="1" x14ac:dyDescent="0.25">
      <c r="A220" s="12">
        <v>1218</v>
      </c>
      <c r="B220" s="12" t="s">
        <v>156</v>
      </c>
      <c r="C220" s="13" t="s">
        <v>67</v>
      </c>
      <c r="D220" s="12" t="s">
        <v>15</v>
      </c>
      <c r="E220" s="41" t="str">
        <f t="shared" si="3"/>
        <v>Luciano Sandrone, Barolo, Vigne - In Bond</v>
      </c>
      <c r="F220" s="38" t="s">
        <v>103</v>
      </c>
      <c r="G220" s="12" t="s">
        <v>16</v>
      </c>
      <c r="H220" s="12">
        <v>6</v>
      </c>
      <c r="I220" s="12" t="s">
        <v>23</v>
      </c>
      <c r="J220" s="34" t="s">
        <v>22</v>
      </c>
      <c r="K220" s="35">
        <v>500</v>
      </c>
      <c r="L220" s="36">
        <v>700</v>
      </c>
      <c r="M220" s="30"/>
      <c r="N220" s="16"/>
      <c r="O220" s="7"/>
      <c r="P220" s="7"/>
      <c r="Q220" s="7"/>
      <c r="R220" s="7"/>
      <c r="S220" s="7"/>
      <c r="T220" s="7"/>
      <c r="U220" s="7"/>
      <c r="V220" s="7"/>
      <c r="W220" s="7"/>
      <c r="X220" s="7"/>
      <c r="Y220" s="7"/>
      <c r="Z220" s="7"/>
      <c r="AA220" s="5" t="s">
        <v>102</v>
      </c>
      <c r="AB220" t="s">
        <v>859</v>
      </c>
    </row>
    <row r="221" spans="1:28" s="6" customFormat="1" ht="12" customHeight="1" x14ac:dyDescent="0.25">
      <c r="A221" s="12">
        <v>1219</v>
      </c>
      <c r="B221" s="12" t="s">
        <v>156</v>
      </c>
      <c r="C221" s="13" t="s">
        <v>43</v>
      </c>
      <c r="D221" s="12" t="s">
        <v>15</v>
      </c>
      <c r="E221" s="41" t="str">
        <f t="shared" si="3"/>
        <v>Le Macchiole, Scrio, Toscana - In Bond</v>
      </c>
      <c r="F221" s="38" t="s">
        <v>106</v>
      </c>
      <c r="G221" s="12" t="s">
        <v>16</v>
      </c>
      <c r="H221" s="12">
        <v>6</v>
      </c>
      <c r="I221" s="12" t="s">
        <v>23</v>
      </c>
      <c r="J221" s="34" t="s">
        <v>22</v>
      </c>
      <c r="K221" s="35">
        <v>380</v>
      </c>
      <c r="L221" s="36">
        <v>480</v>
      </c>
      <c r="M221" s="29"/>
      <c r="N221" s="16"/>
      <c r="AA221" s="5" t="s">
        <v>105</v>
      </c>
      <c r="AB221" t="s">
        <v>860</v>
      </c>
    </row>
    <row r="222" spans="1:28" s="6" customFormat="1" ht="12" customHeight="1" x14ac:dyDescent="0.25">
      <c r="A222" s="12">
        <v>1220</v>
      </c>
      <c r="B222" s="12" t="s">
        <v>130</v>
      </c>
      <c r="C222" s="13" t="s">
        <v>43</v>
      </c>
      <c r="D222" s="12" t="s">
        <v>15</v>
      </c>
      <c r="E222" s="41" t="str">
        <f t="shared" si="3"/>
        <v>Petrolo, Galatrona, IGT - In Bond</v>
      </c>
      <c r="F222" s="38" t="s">
        <v>104</v>
      </c>
      <c r="G222" s="12" t="s">
        <v>16</v>
      </c>
      <c r="H222" s="12">
        <v>6</v>
      </c>
      <c r="I222" s="12" t="s">
        <v>23</v>
      </c>
      <c r="J222" s="34" t="s">
        <v>22</v>
      </c>
      <c r="K222" s="35">
        <v>280</v>
      </c>
      <c r="L222" s="36">
        <v>360</v>
      </c>
      <c r="M222" s="29" t="s">
        <v>108</v>
      </c>
      <c r="N222" s="16"/>
      <c r="AA222" s="5" t="s">
        <v>107</v>
      </c>
      <c r="AB222" t="s">
        <v>861</v>
      </c>
    </row>
    <row r="223" spans="1:28" s="6" customFormat="1" ht="12" customHeight="1" x14ac:dyDescent="0.25">
      <c r="A223" s="12">
        <v>1221</v>
      </c>
      <c r="B223" s="12" t="s">
        <v>130</v>
      </c>
      <c r="C223" s="13" t="s">
        <v>43</v>
      </c>
      <c r="D223" s="12" t="s">
        <v>15</v>
      </c>
      <c r="E223" s="41" t="str">
        <f t="shared" si="3"/>
        <v>Tenuta Sette Cieli, Scipio, Toscana IGT</v>
      </c>
      <c r="F223" s="38" t="s">
        <v>233</v>
      </c>
      <c r="G223" s="12" t="s">
        <v>16</v>
      </c>
      <c r="H223" s="12">
        <v>4</v>
      </c>
      <c r="I223" s="12" t="s">
        <v>17</v>
      </c>
      <c r="J223" s="34" t="s">
        <v>18</v>
      </c>
      <c r="K223" s="35">
        <v>160</v>
      </c>
      <c r="L223" s="36">
        <v>240</v>
      </c>
      <c r="M223" s="29" t="s">
        <v>341</v>
      </c>
      <c r="N223" s="16"/>
      <c r="AA223" s="5" t="s">
        <v>561</v>
      </c>
      <c r="AB223" t="s">
        <v>862</v>
      </c>
    </row>
    <row r="224" spans="1:28" s="6" customFormat="1" ht="12" customHeight="1" x14ac:dyDescent="0.25">
      <c r="A224" s="12">
        <v>1222</v>
      </c>
      <c r="B224" s="12" t="s">
        <v>144</v>
      </c>
      <c r="C224" s="13" t="s">
        <v>101</v>
      </c>
      <c r="D224" s="12" t="s">
        <v>15</v>
      </c>
      <c r="E224" s="41" t="str">
        <f t="shared" si="3"/>
        <v>Corte Sant Alda, Recioto della Valpolicella (Half Litres)</v>
      </c>
      <c r="F224" s="38" t="s">
        <v>234</v>
      </c>
      <c r="G224" s="12" t="s">
        <v>64</v>
      </c>
      <c r="H224" s="12">
        <v>6</v>
      </c>
      <c r="I224" s="12" t="s">
        <v>17</v>
      </c>
      <c r="J224" s="34" t="s">
        <v>18</v>
      </c>
      <c r="K224" s="35">
        <v>50</v>
      </c>
      <c r="L224" s="36">
        <v>100</v>
      </c>
      <c r="M224" s="29"/>
      <c r="N224" s="16" t="s">
        <v>280</v>
      </c>
      <c r="AA224" s="5" t="s">
        <v>562</v>
      </c>
      <c r="AB224" t="s">
        <v>863</v>
      </c>
    </row>
    <row r="225" spans="1:28" s="6" customFormat="1" ht="12" customHeight="1" x14ac:dyDescent="0.25">
      <c r="A225" s="12">
        <v>1223</v>
      </c>
      <c r="B225" s="12" t="s">
        <v>160</v>
      </c>
      <c r="C225" s="13" t="s">
        <v>168</v>
      </c>
      <c r="D225" s="12" t="s">
        <v>15</v>
      </c>
      <c r="E225" s="41" t="str">
        <f t="shared" si="3"/>
        <v>CVNE, Gran Reserva Imperial, Rioja</v>
      </c>
      <c r="F225" s="38" t="s">
        <v>235</v>
      </c>
      <c r="G225" s="12" t="s">
        <v>16</v>
      </c>
      <c r="H225" s="12">
        <v>8</v>
      </c>
      <c r="I225" s="12" t="s">
        <v>17</v>
      </c>
      <c r="J225" s="34" t="s">
        <v>18</v>
      </c>
      <c r="K225" s="35">
        <v>300</v>
      </c>
      <c r="L225" s="36">
        <v>400</v>
      </c>
      <c r="M225" s="29" t="s">
        <v>332</v>
      </c>
      <c r="N225" s="16" t="s">
        <v>280</v>
      </c>
      <c r="AA225" s="5" t="s">
        <v>563</v>
      </c>
      <c r="AB225" t="s">
        <v>864</v>
      </c>
    </row>
    <row r="226" spans="1:28" s="6" customFormat="1" ht="12" customHeight="1" x14ac:dyDescent="0.25">
      <c r="A226" s="12">
        <v>1224</v>
      </c>
      <c r="B226" s="12" t="s">
        <v>144</v>
      </c>
      <c r="C226" s="13" t="s">
        <v>168</v>
      </c>
      <c r="D226" s="12" t="s">
        <v>15</v>
      </c>
      <c r="E226" s="41" t="str">
        <f t="shared" si="3"/>
        <v>Ondarre, Graciano, Rioja</v>
      </c>
      <c r="F226" s="38" t="s">
        <v>236</v>
      </c>
      <c r="G226" s="12" t="s">
        <v>16</v>
      </c>
      <c r="H226" s="12">
        <v>9</v>
      </c>
      <c r="I226" s="12" t="s">
        <v>17</v>
      </c>
      <c r="J226" s="34" t="s">
        <v>18</v>
      </c>
      <c r="K226" s="35">
        <v>50</v>
      </c>
      <c r="L226" s="36">
        <v>80</v>
      </c>
      <c r="M226" s="29" t="s">
        <v>371</v>
      </c>
      <c r="N226" s="16" t="s">
        <v>280</v>
      </c>
      <c r="AA226" s="5" t="s">
        <v>564</v>
      </c>
      <c r="AB226" t="s">
        <v>865</v>
      </c>
    </row>
    <row r="227" spans="1:28" s="6" customFormat="1" ht="12" customHeight="1" x14ac:dyDescent="0.25">
      <c r="A227" s="12">
        <v>1225</v>
      </c>
      <c r="B227" s="12" t="s">
        <v>144</v>
      </c>
      <c r="C227" s="13" t="s">
        <v>168</v>
      </c>
      <c r="D227" s="12" t="s">
        <v>15</v>
      </c>
      <c r="E227" s="41" t="str">
        <f t="shared" si="3"/>
        <v>The Wine Society (CVNE), The Society's Exhibition Gran Reserva, Rioja</v>
      </c>
      <c r="F227" s="38" t="s">
        <v>237</v>
      </c>
      <c r="G227" s="12" t="s">
        <v>16</v>
      </c>
      <c r="H227" s="12">
        <v>12</v>
      </c>
      <c r="I227" s="12" t="s">
        <v>17</v>
      </c>
      <c r="J227" s="34" t="s">
        <v>18</v>
      </c>
      <c r="K227" s="35">
        <v>100</v>
      </c>
      <c r="L227" s="36">
        <v>100</v>
      </c>
      <c r="M227" s="30"/>
      <c r="N227" s="16" t="s">
        <v>280</v>
      </c>
      <c r="AA227" s="5" t="s">
        <v>565</v>
      </c>
      <c r="AB227" t="s">
        <v>866</v>
      </c>
    </row>
    <row r="228" spans="1:28" s="6" customFormat="1" ht="12" customHeight="1" x14ac:dyDescent="0.25">
      <c r="A228" s="12">
        <v>1226</v>
      </c>
      <c r="B228" s="12" t="s">
        <v>135</v>
      </c>
      <c r="C228" s="13" t="s">
        <v>168</v>
      </c>
      <c r="D228" s="12" t="s">
        <v>15</v>
      </c>
      <c r="E228" s="41" t="str">
        <f t="shared" si="3"/>
        <v>La Rioja Alta, Vina Arana Gran Reserva, Rioja</v>
      </c>
      <c r="F228" s="38" t="s">
        <v>238</v>
      </c>
      <c r="G228" s="12" t="s">
        <v>16</v>
      </c>
      <c r="H228" s="12">
        <v>11</v>
      </c>
      <c r="I228" s="12" t="s">
        <v>17</v>
      </c>
      <c r="J228" s="34" t="s">
        <v>18</v>
      </c>
      <c r="K228" s="35">
        <v>120</v>
      </c>
      <c r="L228" s="36">
        <v>180</v>
      </c>
      <c r="M228" s="30" t="s">
        <v>358</v>
      </c>
      <c r="N228" s="16" t="s">
        <v>280</v>
      </c>
      <c r="AA228" s="5" t="s">
        <v>566</v>
      </c>
      <c r="AB228" t="s">
        <v>867</v>
      </c>
    </row>
    <row r="229" spans="1:28" s="6" customFormat="1" ht="12" customHeight="1" x14ac:dyDescent="0.25">
      <c r="A229" s="12">
        <v>1227</v>
      </c>
      <c r="B229" s="12" t="s">
        <v>135</v>
      </c>
      <c r="C229" s="13" t="s">
        <v>168</v>
      </c>
      <c r="D229" s="12" t="s">
        <v>15</v>
      </c>
      <c r="E229" s="41" t="str">
        <f t="shared" si="3"/>
        <v>R. Lopez de Heredia, Tondonia Tinto Reserva, Rioja</v>
      </c>
      <c r="F229" s="38" t="s">
        <v>239</v>
      </c>
      <c r="G229" s="12" t="s">
        <v>16</v>
      </c>
      <c r="H229" s="12">
        <v>12</v>
      </c>
      <c r="I229" s="12" t="s">
        <v>17</v>
      </c>
      <c r="J229" s="34" t="s">
        <v>18</v>
      </c>
      <c r="K229" s="35">
        <v>280</v>
      </c>
      <c r="L229" s="36">
        <v>380</v>
      </c>
      <c r="M229" s="30"/>
      <c r="N229" s="16" t="s">
        <v>280</v>
      </c>
      <c r="AA229" s="5" t="s">
        <v>567</v>
      </c>
      <c r="AB229" t="s">
        <v>868</v>
      </c>
    </row>
    <row r="230" spans="1:28" s="6" customFormat="1" ht="12" customHeight="1" x14ac:dyDescent="0.25">
      <c r="A230" s="12">
        <v>1228</v>
      </c>
      <c r="B230" s="12" t="s">
        <v>145</v>
      </c>
      <c r="C230" s="13" t="s">
        <v>168</v>
      </c>
      <c r="D230" s="12" t="s">
        <v>15</v>
      </c>
      <c r="E230" s="41" t="str">
        <f t="shared" si="3"/>
        <v>Darien, Reserva, Rioja</v>
      </c>
      <c r="F230" s="38" t="s">
        <v>240</v>
      </c>
      <c r="G230" s="12" t="s">
        <v>16</v>
      </c>
      <c r="H230" s="12">
        <v>12</v>
      </c>
      <c r="I230" s="12" t="s">
        <v>17</v>
      </c>
      <c r="J230" s="34" t="s">
        <v>18</v>
      </c>
      <c r="K230" s="35">
        <v>150</v>
      </c>
      <c r="L230" s="36">
        <v>200</v>
      </c>
      <c r="M230" s="30" t="s">
        <v>372</v>
      </c>
      <c r="N230" s="16" t="s">
        <v>280</v>
      </c>
      <c r="AA230" s="5" t="s">
        <v>568</v>
      </c>
      <c r="AB230" t="s">
        <v>869</v>
      </c>
    </row>
    <row r="231" spans="1:28" s="6" customFormat="1" ht="12" customHeight="1" x14ac:dyDescent="0.25">
      <c r="A231" s="12">
        <v>1229</v>
      </c>
      <c r="B231" s="12" t="s">
        <v>145</v>
      </c>
      <c r="C231" s="13" t="s">
        <v>168</v>
      </c>
      <c r="D231" s="12" t="s">
        <v>15</v>
      </c>
      <c r="E231" s="41" t="str">
        <f t="shared" si="3"/>
        <v>Darien, Reserva, Rioja</v>
      </c>
      <c r="F231" s="38" t="s">
        <v>240</v>
      </c>
      <c r="G231" s="12" t="s">
        <v>16</v>
      </c>
      <c r="H231" s="12">
        <v>9</v>
      </c>
      <c r="I231" s="12" t="s">
        <v>17</v>
      </c>
      <c r="J231" s="34" t="s">
        <v>18</v>
      </c>
      <c r="K231" s="35">
        <v>80</v>
      </c>
      <c r="L231" s="36">
        <v>120</v>
      </c>
      <c r="M231" s="30" t="s">
        <v>359</v>
      </c>
      <c r="N231" s="16" t="s">
        <v>280</v>
      </c>
      <c r="AA231" s="5" t="s">
        <v>568</v>
      </c>
      <c r="AB231" t="s">
        <v>870</v>
      </c>
    </row>
    <row r="232" spans="1:28" s="6" customFormat="1" ht="12" customHeight="1" x14ac:dyDescent="0.25">
      <c r="A232" s="12">
        <v>1230</v>
      </c>
      <c r="B232" s="12" t="s">
        <v>145</v>
      </c>
      <c r="C232" s="13" t="s">
        <v>168</v>
      </c>
      <c r="D232" s="12" t="s">
        <v>15</v>
      </c>
      <c r="E232" s="41" t="str">
        <f t="shared" si="3"/>
        <v>La Rioja Alta, 904 Gran Reserva, Rioja</v>
      </c>
      <c r="F232" s="38" t="s">
        <v>238</v>
      </c>
      <c r="G232" s="12" t="s">
        <v>16</v>
      </c>
      <c r="H232" s="12">
        <v>7</v>
      </c>
      <c r="I232" s="12" t="s">
        <v>17</v>
      </c>
      <c r="J232" s="34" t="s">
        <v>18</v>
      </c>
      <c r="K232" s="35">
        <v>180</v>
      </c>
      <c r="L232" s="36">
        <v>240</v>
      </c>
      <c r="M232" s="30" t="s">
        <v>373</v>
      </c>
      <c r="N232" s="16" t="s">
        <v>280</v>
      </c>
      <c r="AA232" s="5" t="s">
        <v>569</v>
      </c>
      <c r="AB232" t="s">
        <v>871</v>
      </c>
    </row>
    <row r="233" spans="1:28" s="6" customFormat="1" ht="12" customHeight="1" x14ac:dyDescent="0.25">
      <c r="A233" s="12">
        <v>1231</v>
      </c>
      <c r="B233" s="12" t="s">
        <v>146</v>
      </c>
      <c r="C233" s="13" t="s">
        <v>168</v>
      </c>
      <c r="D233" s="12" t="s">
        <v>15</v>
      </c>
      <c r="E233" s="41" t="str">
        <f t="shared" si="3"/>
        <v>La Rioja Alta, Vina Ardanza Reserva, Rioja</v>
      </c>
      <c r="F233" s="38" t="s">
        <v>238</v>
      </c>
      <c r="G233" s="12" t="s">
        <v>16</v>
      </c>
      <c r="H233" s="12">
        <v>12</v>
      </c>
      <c r="I233" s="12" t="s">
        <v>17</v>
      </c>
      <c r="J233" s="34" t="s">
        <v>18</v>
      </c>
      <c r="K233" s="35">
        <v>150</v>
      </c>
      <c r="L233" s="36">
        <v>200</v>
      </c>
      <c r="M233" s="30" t="s">
        <v>374</v>
      </c>
      <c r="N233" s="16" t="s">
        <v>280</v>
      </c>
      <c r="AA233" s="5" t="s">
        <v>570</v>
      </c>
      <c r="AB233" t="s">
        <v>872</v>
      </c>
    </row>
    <row r="234" spans="1:28" ht="12" customHeight="1" x14ac:dyDescent="0.25">
      <c r="A234" s="12">
        <v>1232</v>
      </c>
      <c r="B234" s="12" t="s">
        <v>151</v>
      </c>
      <c r="C234" s="13" t="s">
        <v>168</v>
      </c>
      <c r="D234" s="12" t="s">
        <v>15</v>
      </c>
      <c r="E234" s="41" t="str">
        <f t="shared" si="3"/>
        <v>La Rioja Alta, 904 Gran Reserva, Rioja - In Bond</v>
      </c>
      <c r="F234" s="38" t="s">
        <v>238</v>
      </c>
      <c r="G234" s="12" t="s">
        <v>16</v>
      </c>
      <c r="H234" s="12">
        <v>6</v>
      </c>
      <c r="I234" s="12" t="s">
        <v>23</v>
      </c>
      <c r="J234" s="34" t="s">
        <v>22</v>
      </c>
      <c r="K234" s="35">
        <v>180</v>
      </c>
      <c r="L234" s="36">
        <v>200</v>
      </c>
      <c r="M234" s="30"/>
      <c r="N234" s="16"/>
      <c r="O234" s="7"/>
      <c r="P234" s="7"/>
      <c r="Q234" s="7"/>
      <c r="R234" s="7"/>
      <c r="S234" s="7"/>
      <c r="T234" s="7"/>
      <c r="U234" s="7"/>
      <c r="V234" s="7"/>
      <c r="W234" s="7"/>
      <c r="X234" s="7"/>
      <c r="Y234" s="7"/>
      <c r="Z234" s="7"/>
      <c r="AA234" s="5" t="s">
        <v>571</v>
      </c>
      <c r="AB234" t="s">
        <v>873</v>
      </c>
    </row>
    <row r="235" spans="1:28" s="6" customFormat="1" ht="12" customHeight="1" x14ac:dyDescent="0.25">
      <c r="A235" s="12">
        <v>1233</v>
      </c>
      <c r="B235" s="12" t="s">
        <v>129</v>
      </c>
      <c r="C235" s="13" t="s">
        <v>168</v>
      </c>
      <c r="D235" s="12" t="s">
        <v>15</v>
      </c>
      <c r="E235" s="41" t="str">
        <f t="shared" si="3"/>
        <v>La Rioja Alta, Vina Ardanza Reserva, Rioja - In Bond</v>
      </c>
      <c r="F235" s="38" t="s">
        <v>238</v>
      </c>
      <c r="G235" s="12" t="s">
        <v>16</v>
      </c>
      <c r="H235" s="12">
        <v>12</v>
      </c>
      <c r="I235" s="12" t="s">
        <v>23</v>
      </c>
      <c r="J235" s="34" t="s">
        <v>22</v>
      </c>
      <c r="K235" s="35">
        <v>250</v>
      </c>
      <c r="L235" s="36">
        <v>300</v>
      </c>
      <c r="M235" s="30"/>
      <c r="N235" s="16"/>
      <c r="AA235" s="5" t="s">
        <v>572</v>
      </c>
      <c r="AB235" t="s">
        <v>874</v>
      </c>
    </row>
    <row r="236" spans="1:28" s="6" customFormat="1" ht="12" customHeight="1" x14ac:dyDescent="0.25">
      <c r="A236" s="12">
        <v>1234</v>
      </c>
      <c r="B236" s="12" t="s">
        <v>130</v>
      </c>
      <c r="C236" s="13" t="s">
        <v>168</v>
      </c>
      <c r="D236" s="12" t="s">
        <v>15</v>
      </c>
      <c r="E236" s="41" t="str">
        <f t="shared" si="3"/>
        <v>La Rioja Alta, Vina Arana Gran Reserva, Rioja - In Bond</v>
      </c>
      <c r="F236" s="38" t="s">
        <v>238</v>
      </c>
      <c r="G236" s="12" t="s">
        <v>16</v>
      </c>
      <c r="H236" s="12">
        <v>6</v>
      </c>
      <c r="I236" s="12" t="s">
        <v>23</v>
      </c>
      <c r="J236" s="34" t="s">
        <v>22</v>
      </c>
      <c r="K236" s="35">
        <v>120</v>
      </c>
      <c r="L236" s="36">
        <v>150</v>
      </c>
      <c r="M236" s="29"/>
      <c r="N236" s="16"/>
      <c r="AA236" s="5" t="s">
        <v>573</v>
      </c>
      <c r="AB236" t="s">
        <v>875</v>
      </c>
    </row>
    <row r="237" spans="1:28" s="6" customFormat="1" ht="15" x14ac:dyDescent="0.25">
      <c r="A237" s="12">
        <v>1235</v>
      </c>
      <c r="B237" s="12" t="s">
        <v>148</v>
      </c>
      <c r="C237" s="13" t="s">
        <v>168</v>
      </c>
      <c r="D237" s="12" t="s">
        <v>15</v>
      </c>
      <c r="E237" s="41" t="str">
        <f t="shared" si="3"/>
        <v>Marques de Murrieta, Reserva, Rioja</v>
      </c>
      <c r="F237" s="38" t="s">
        <v>241</v>
      </c>
      <c r="G237" s="12" t="s">
        <v>16</v>
      </c>
      <c r="H237" s="12">
        <v>9</v>
      </c>
      <c r="I237" s="12" t="s">
        <v>17</v>
      </c>
      <c r="J237" s="34" t="s">
        <v>18</v>
      </c>
      <c r="K237" s="35">
        <v>80</v>
      </c>
      <c r="L237" s="35">
        <v>120</v>
      </c>
      <c r="M237" s="33"/>
      <c r="N237" s="16" t="s">
        <v>280</v>
      </c>
      <c r="AA237" s="5" t="s">
        <v>574</v>
      </c>
      <c r="AB237" t="s">
        <v>876</v>
      </c>
    </row>
    <row r="238" spans="1:28" s="6" customFormat="1" ht="12" customHeight="1" x14ac:dyDescent="0.25">
      <c r="A238" s="12">
        <v>1236</v>
      </c>
      <c r="B238" s="12" t="s">
        <v>149</v>
      </c>
      <c r="C238" s="13" t="s">
        <v>168</v>
      </c>
      <c r="D238" s="12" t="s">
        <v>15</v>
      </c>
      <c r="E238" s="41" t="str">
        <f t="shared" si="3"/>
        <v>Marques de Murrieta, Reserva, Rioja</v>
      </c>
      <c r="F238" s="38" t="s">
        <v>241</v>
      </c>
      <c r="G238" s="12" t="s">
        <v>16</v>
      </c>
      <c r="H238" s="12">
        <v>10</v>
      </c>
      <c r="I238" s="12" t="s">
        <v>17</v>
      </c>
      <c r="J238" s="34" t="s">
        <v>18</v>
      </c>
      <c r="K238" s="35">
        <v>100</v>
      </c>
      <c r="L238" s="36">
        <v>150</v>
      </c>
      <c r="M238" s="29" t="s">
        <v>332</v>
      </c>
      <c r="N238" s="16" t="s">
        <v>280</v>
      </c>
      <c r="AA238" s="5" t="s">
        <v>574</v>
      </c>
      <c r="AB238" t="s">
        <v>877</v>
      </c>
    </row>
    <row r="239" spans="1:28" s="6" customFormat="1" ht="12" customHeight="1" x14ac:dyDescent="0.25">
      <c r="A239" s="12">
        <v>1237</v>
      </c>
      <c r="B239" s="12" t="s">
        <v>131</v>
      </c>
      <c r="C239" s="13" t="s">
        <v>168</v>
      </c>
      <c r="D239" s="12" t="s">
        <v>15</v>
      </c>
      <c r="E239" s="41" t="str">
        <f t="shared" si="3"/>
        <v>Marques de Murrieta, Reserva, Rioja</v>
      </c>
      <c r="F239" s="38" t="s">
        <v>241</v>
      </c>
      <c r="G239" s="12" t="s">
        <v>16</v>
      </c>
      <c r="H239" s="12">
        <v>5</v>
      </c>
      <c r="I239" s="12" t="s">
        <v>23</v>
      </c>
      <c r="J239" s="34" t="s">
        <v>18</v>
      </c>
      <c r="K239" s="35">
        <v>50</v>
      </c>
      <c r="L239" s="36">
        <v>80</v>
      </c>
      <c r="M239" s="30"/>
      <c r="N239" s="16" t="s">
        <v>280</v>
      </c>
      <c r="AA239" s="5" t="s">
        <v>574</v>
      </c>
      <c r="AB239" t="s">
        <v>878</v>
      </c>
    </row>
    <row r="240" spans="1:28" s="6" customFormat="1" ht="12" customHeight="1" x14ac:dyDescent="0.25">
      <c r="A240" s="12">
        <v>1238</v>
      </c>
      <c r="B240" s="12" t="s">
        <v>146</v>
      </c>
      <c r="C240" s="13" t="s">
        <v>169</v>
      </c>
      <c r="D240" s="12" t="s">
        <v>15</v>
      </c>
      <c r="E240" s="41" t="str">
        <f t="shared" si="3"/>
        <v>Aalto, Ribera del Duero DO - In Bond</v>
      </c>
      <c r="F240" s="38" t="s">
        <v>110</v>
      </c>
      <c r="G240" s="12" t="s">
        <v>16</v>
      </c>
      <c r="H240" s="12">
        <v>12</v>
      </c>
      <c r="I240" s="12" t="s">
        <v>23</v>
      </c>
      <c r="J240" s="34" t="s">
        <v>22</v>
      </c>
      <c r="K240" s="35">
        <v>280</v>
      </c>
      <c r="L240" s="36">
        <v>380</v>
      </c>
      <c r="M240" s="30" t="s">
        <v>375</v>
      </c>
      <c r="N240" s="16"/>
      <c r="AA240" s="5" t="s">
        <v>109</v>
      </c>
      <c r="AB240" t="s">
        <v>879</v>
      </c>
    </row>
    <row r="241" spans="1:28" ht="12" customHeight="1" x14ac:dyDescent="0.25">
      <c r="A241" s="12">
        <v>1239</v>
      </c>
      <c r="B241" s="12" t="s">
        <v>150</v>
      </c>
      <c r="C241" s="13" t="s">
        <v>169</v>
      </c>
      <c r="D241" s="12" t="s">
        <v>15</v>
      </c>
      <c r="E241" s="41" t="str">
        <f t="shared" si="3"/>
        <v>Mauro, Terreus Paraje de Cueva Baja, Castilla y Leon</v>
      </c>
      <c r="F241" s="38" t="s">
        <v>112</v>
      </c>
      <c r="G241" s="12" t="s">
        <v>16</v>
      </c>
      <c r="H241" s="12">
        <v>2</v>
      </c>
      <c r="I241" s="12" t="s">
        <v>17</v>
      </c>
      <c r="J241" s="34" t="s">
        <v>18</v>
      </c>
      <c r="K241" s="35">
        <v>100</v>
      </c>
      <c r="L241" s="36">
        <v>150</v>
      </c>
      <c r="M241" s="30"/>
      <c r="N241" s="16"/>
      <c r="O241" s="8"/>
      <c r="AA241" s="5" t="s">
        <v>111</v>
      </c>
      <c r="AB241" t="s">
        <v>880</v>
      </c>
    </row>
    <row r="242" spans="1:28" s="6" customFormat="1" ht="12" customHeight="1" x14ac:dyDescent="0.25">
      <c r="A242" s="12">
        <v>1240</v>
      </c>
      <c r="B242" s="12" t="s">
        <v>131</v>
      </c>
      <c r="C242" s="13" t="s">
        <v>169</v>
      </c>
      <c r="D242" s="12" t="s">
        <v>15</v>
      </c>
      <c r="E242" s="41" t="str">
        <f t="shared" si="3"/>
        <v>Ismael Gozalo, Isse Vinador Sonador, Castilla y Leon - In Bond</v>
      </c>
      <c r="F242" s="38" t="s">
        <v>242</v>
      </c>
      <c r="G242" s="12" t="s">
        <v>16</v>
      </c>
      <c r="H242" s="12">
        <v>6</v>
      </c>
      <c r="I242" s="12" t="s">
        <v>19</v>
      </c>
      <c r="J242" s="34" t="s">
        <v>22</v>
      </c>
      <c r="K242" s="35">
        <v>240</v>
      </c>
      <c r="L242" s="36">
        <v>360</v>
      </c>
      <c r="M242" s="29" t="s">
        <v>36</v>
      </c>
      <c r="N242" s="16"/>
      <c r="AA242" s="5" t="s">
        <v>575</v>
      </c>
      <c r="AB242" t="s">
        <v>881</v>
      </c>
    </row>
    <row r="243" spans="1:28" s="6" customFormat="1" ht="12" customHeight="1" x14ac:dyDescent="0.25">
      <c r="A243" s="12">
        <v>1241</v>
      </c>
      <c r="B243" s="12" t="s">
        <v>131</v>
      </c>
      <c r="C243" s="13" t="s">
        <v>169</v>
      </c>
      <c r="D243" s="12" t="s">
        <v>15</v>
      </c>
      <c r="E243" s="41" t="str">
        <f t="shared" si="3"/>
        <v>Ismael Gozalo, Isse Vinador Sonador, Castilla y Leon - In Bond</v>
      </c>
      <c r="F243" s="38" t="s">
        <v>242</v>
      </c>
      <c r="G243" s="12" t="s">
        <v>16</v>
      </c>
      <c r="H243" s="12">
        <v>6</v>
      </c>
      <c r="I243" s="12" t="s">
        <v>19</v>
      </c>
      <c r="J243" s="34" t="s">
        <v>22</v>
      </c>
      <c r="K243" s="35">
        <v>240</v>
      </c>
      <c r="L243" s="36">
        <v>360</v>
      </c>
      <c r="M243" s="29" t="s">
        <v>36</v>
      </c>
      <c r="N243" s="16"/>
      <c r="AA243" s="5" t="s">
        <v>575</v>
      </c>
      <c r="AB243" t="s">
        <v>882</v>
      </c>
    </row>
    <row r="244" spans="1:28" ht="12" customHeight="1" x14ac:dyDescent="0.25">
      <c r="A244" s="12">
        <v>1242</v>
      </c>
      <c r="B244" s="12" t="s">
        <v>25</v>
      </c>
      <c r="C244" s="13" t="s">
        <v>169</v>
      </c>
      <c r="D244" s="12" t="s">
        <v>15</v>
      </c>
      <c r="E244" s="41" t="str">
        <f t="shared" si="3"/>
        <v>2004/2009 Mixed Lot of Mauro, Terreus Paraje de Cueva Baja, Castilla y Leon</v>
      </c>
      <c r="F244" s="38"/>
      <c r="G244" s="12" t="s">
        <v>16</v>
      </c>
      <c r="H244" s="12">
        <v>3</v>
      </c>
      <c r="I244" s="12" t="s">
        <v>17</v>
      </c>
      <c r="J244" s="34" t="s">
        <v>18</v>
      </c>
      <c r="K244" s="35">
        <v>150</v>
      </c>
      <c r="L244" s="36">
        <v>200</v>
      </c>
      <c r="M244" s="29" t="s">
        <v>114</v>
      </c>
      <c r="N244" s="16"/>
      <c r="O244" s="8"/>
      <c r="AA244" s="5" t="s">
        <v>113</v>
      </c>
      <c r="AB244" t="s">
        <v>883</v>
      </c>
    </row>
    <row r="245" spans="1:28" ht="12" customHeight="1" x14ac:dyDescent="0.25">
      <c r="A245" s="12">
        <v>1243</v>
      </c>
      <c r="B245" s="12" t="s">
        <v>154</v>
      </c>
      <c r="C245" s="13" t="s">
        <v>169</v>
      </c>
      <c r="D245" s="12" t="s">
        <v>15</v>
      </c>
      <c r="E245" s="41" t="str">
        <f t="shared" si="3"/>
        <v>Raul Perez, Bierzo, Ultreia Jacques</v>
      </c>
      <c r="F245" s="38" t="s">
        <v>243</v>
      </c>
      <c r="G245" s="12" t="s">
        <v>16</v>
      </c>
      <c r="H245" s="12">
        <v>10</v>
      </c>
      <c r="I245" s="12" t="s">
        <v>17</v>
      </c>
      <c r="J245" s="34" t="s">
        <v>18</v>
      </c>
      <c r="K245" s="35">
        <v>80</v>
      </c>
      <c r="L245" s="36">
        <v>140</v>
      </c>
      <c r="M245" s="29" t="s">
        <v>376</v>
      </c>
      <c r="N245" s="16" t="s">
        <v>280</v>
      </c>
      <c r="O245" s="8"/>
      <c r="AA245" s="5" t="s">
        <v>576</v>
      </c>
      <c r="AB245" t="s">
        <v>884</v>
      </c>
    </row>
    <row r="246" spans="1:28" ht="12" customHeight="1" x14ac:dyDescent="0.25">
      <c r="A246" s="12">
        <v>1244</v>
      </c>
      <c r="B246" s="12" t="s">
        <v>129</v>
      </c>
      <c r="C246" s="13" t="s">
        <v>169</v>
      </c>
      <c r="D246" s="12" t="s">
        <v>15</v>
      </c>
      <c r="E246" s="41" t="str">
        <f t="shared" si="3"/>
        <v>Bodegas Castano, Solanera Velles Vignes, Yecla DO</v>
      </c>
      <c r="F246" s="38" t="s">
        <v>244</v>
      </c>
      <c r="G246" s="12" t="s">
        <v>16</v>
      </c>
      <c r="H246" s="12">
        <v>12</v>
      </c>
      <c r="I246" s="12" t="s">
        <v>17</v>
      </c>
      <c r="J246" s="34" t="s">
        <v>18</v>
      </c>
      <c r="K246" s="35">
        <v>100</v>
      </c>
      <c r="L246" s="36">
        <v>150</v>
      </c>
      <c r="M246" s="29" t="s">
        <v>377</v>
      </c>
      <c r="N246" s="16" t="s">
        <v>280</v>
      </c>
      <c r="O246" s="7"/>
      <c r="P246" s="7"/>
      <c r="Q246" s="7"/>
      <c r="R246" s="7"/>
      <c r="S246" s="7"/>
      <c r="T246" s="7"/>
      <c r="U246" s="7"/>
      <c r="V246" s="7"/>
      <c r="W246" s="7"/>
      <c r="X246" s="7"/>
      <c r="Y246" s="7"/>
      <c r="Z246" s="7"/>
      <c r="AA246" s="5" t="s">
        <v>577</v>
      </c>
      <c r="AB246" t="s">
        <v>885</v>
      </c>
    </row>
    <row r="247" spans="1:28" s="6" customFormat="1" ht="12" customHeight="1" x14ac:dyDescent="0.25">
      <c r="A247" s="12">
        <v>1245</v>
      </c>
      <c r="B247" s="12" t="s">
        <v>129</v>
      </c>
      <c r="C247" s="13" t="s">
        <v>169</v>
      </c>
      <c r="D247" s="12" t="s">
        <v>15</v>
      </c>
      <c r="E247" s="41" t="str">
        <f t="shared" si="3"/>
        <v>Bodegas Castano, Solanera Velles Vignes, Yecla DO</v>
      </c>
      <c r="F247" s="38" t="s">
        <v>244</v>
      </c>
      <c r="G247" s="12" t="s">
        <v>16</v>
      </c>
      <c r="H247" s="12">
        <v>10</v>
      </c>
      <c r="I247" s="12" t="s">
        <v>17</v>
      </c>
      <c r="J247" s="34" t="s">
        <v>18</v>
      </c>
      <c r="K247" s="35">
        <v>80</v>
      </c>
      <c r="L247" s="36">
        <v>140</v>
      </c>
      <c r="M247" s="29" t="s">
        <v>345</v>
      </c>
      <c r="N247" s="16" t="s">
        <v>280</v>
      </c>
      <c r="AA247" s="5" t="s">
        <v>577</v>
      </c>
      <c r="AB247" t="s">
        <v>886</v>
      </c>
    </row>
    <row r="248" spans="1:28" s="6" customFormat="1" ht="12" customHeight="1" x14ac:dyDescent="0.25">
      <c r="A248" s="12">
        <v>1246</v>
      </c>
      <c r="B248" s="12" t="s">
        <v>138</v>
      </c>
      <c r="C248" s="13" t="s">
        <v>169</v>
      </c>
      <c r="D248" s="12" t="s">
        <v>15</v>
      </c>
      <c r="E248" s="41" t="str">
        <f t="shared" si="3"/>
        <v>Mixed Lot from Raul Perez (Vizcaina), Bierzo</v>
      </c>
      <c r="F248" s="38" t="s">
        <v>245</v>
      </c>
      <c r="G248" s="12" t="s">
        <v>16</v>
      </c>
      <c r="H248" s="12">
        <v>4</v>
      </c>
      <c r="I248" s="12" t="s">
        <v>17</v>
      </c>
      <c r="J248" s="34" t="s">
        <v>18</v>
      </c>
      <c r="K248" s="35">
        <v>50</v>
      </c>
      <c r="L248" s="36">
        <v>80</v>
      </c>
      <c r="M248" s="29" t="s">
        <v>378</v>
      </c>
      <c r="N248" s="16" t="s">
        <v>280</v>
      </c>
      <c r="AA248" s="5" t="s">
        <v>578</v>
      </c>
      <c r="AB248" t="s">
        <v>887</v>
      </c>
    </row>
    <row r="249" spans="1:28" s="6" customFormat="1" ht="12" customHeight="1" x14ac:dyDescent="0.25">
      <c r="A249" s="12">
        <v>1247</v>
      </c>
      <c r="B249" s="12" t="s">
        <v>154</v>
      </c>
      <c r="C249" s="13" t="s">
        <v>169</v>
      </c>
      <c r="D249" s="12" t="s">
        <v>15</v>
      </c>
      <c r="E249" s="41" t="str">
        <f t="shared" si="3"/>
        <v>Raul Perez (Vizcaina), La Del Vivo, Bierzo DO</v>
      </c>
      <c r="F249" s="38" t="s">
        <v>245</v>
      </c>
      <c r="G249" s="12" t="s">
        <v>16</v>
      </c>
      <c r="H249" s="12">
        <v>11</v>
      </c>
      <c r="I249" s="12" t="s">
        <v>17</v>
      </c>
      <c r="J249" s="34" t="s">
        <v>18</v>
      </c>
      <c r="K249" s="35">
        <v>120</v>
      </c>
      <c r="L249" s="36">
        <v>180</v>
      </c>
      <c r="M249" s="29"/>
      <c r="N249" s="16" t="s">
        <v>280</v>
      </c>
      <c r="AA249" s="5" t="s">
        <v>579</v>
      </c>
      <c r="AB249" t="s">
        <v>888</v>
      </c>
    </row>
    <row r="250" spans="1:28" s="6" customFormat="1" ht="12" customHeight="1" x14ac:dyDescent="0.25">
      <c r="A250" s="12">
        <v>1248</v>
      </c>
      <c r="B250" s="12" t="s">
        <v>154</v>
      </c>
      <c r="C250" s="13" t="s">
        <v>169</v>
      </c>
      <c r="D250" s="12" t="s">
        <v>15</v>
      </c>
      <c r="E250" s="41" t="str">
        <f t="shared" si="3"/>
        <v>Raul Perez, Bierzo, Ultreia Jacques</v>
      </c>
      <c r="F250" s="38" t="s">
        <v>243</v>
      </c>
      <c r="G250" s="12" t="s">
        <v>16</v>
      </c>
      <c r="H250" s="12">
        <v>12</v>
      </c>
      <c r="I250" s="12" t="s">
        <v>17</v>
      </c>
      <c r="J250" s="34" t="s">
        <v>18</v>
      </c>
      <c r="K250" s="35">
        <v>100</v>
      </c>
      <c r="L250" s="36">
        <v>150</v>
      </c>
      <c r="M250" s="29"/>
      <c r="N250" s="16" t="s">
        <v>280</v>
      </c>
      <c r="AA250" s="5" t="s">
        <v>576</v>
      </c>
      <c r="AB250" t="s">
        <v>889</v>
      </c>
    </row>
    <row r="251" spans="1:28" ht="12" customHeight="1" x14ac:dyDescent="0.25">
      <c r="A251" s="12">
        <v>1249</v>
      </c>
      <c r="B251" s="12" t="s">
        <v>25</v>
      </c>
      <c r="C251" s="13"/>
      <c r="D251" s="12" t="s">
        <v>15</v>
      </c>
      <c r="E251" s="41" t="str">
        <f t="shared" si="3"/>
        <v>Mixed Lot of Rhone and Ribera Del Duero</v>
      </c>
      <c r="F251" s="38"/>
      <c r="G251" s="12" t="s">
        <v>16</v>
      </c>
      <c r="H251" s="12">
        <v>6</v>
      </c>
      <c r="I251" s="12" t="s">
        <v>17</v>
      </c>
      <c r="J251" s="34" t="s">
        <v>18</v>
      </c>
      <c r="K251" s="35">
        <v>100</v>
      </c>
      <c r="L251" s="36">
        <v>150</v>
      </c>
      <c r="M251" s="30" t="s">
        <v>379</v>
      </c>
      <c r="N251" s="16" t="s">
        <v>280</v>
      </c>
      <c r="O251" s="8"/>
      <c r="AA251" s="5" t="s">
        <v>580</v>
      </c>
      <c r="AB251" t="s">
        <v>890</v>
      </c>
    </row>
    <row r="252" spans="1:28" ht="12" customHeight="1" x14ac:dyDescent="0.25">
      <c r="A252" s="12">
        <v>1250</v>
      </c>
      <c r="B252" s="12" t="s">
        <v>142</v>
      </c>
      <c r="C252" s="13" t="s">
        <v>69</v>
      </c>
      <c r="D252" s="12" t="s">
        <v>15</v>
      </c>
      <c r="E252" s="41" t="str">
        <f t="shared" si="3"/>
        <v>Penfolds, Bin 707 Cabernet Sauvignon, South Australia</v>
      </c>
      <c r="F252" s="38" t="s">
        <v>115</v>
      </c>
      <c r="G252" s="12" t="s">
        <v>16</v>
      </c>
      <c r="H252" s="12">
        <v>10</v>
      </c>
      <c r="I252" s="12" t="s">
        <v>17</v>
      </c>
      <c r="J252" s="34" t="s">
        <v>18</v>
      </c>
      <c r="K252" s="35">
        <v>1300</v>
      </c>
      <c r="L252" s="36">
        <v>1800</v>
      </c>
      <c r="M252" s="30" t="s">
        <v>332</v>
      </c>
      <c r="N252" s="16" t="s">
        <v>280</v>
      </c>
      <c r="O252" s="8"/>
      <c r="AA252" s="5" t="s">
        <v>581</v>
      </c>
      <c r="AB252" t="s">
        <v>891</v>
      </c>
    </row>
    <row r="253" spans="1:28" ht="12" customHeight="1" x14ac:dyDescent="0.25">
      <c r="A253" s="12">
        <v>1251</v>
      </c>
      <c r="B253" s="12" t="s">
        <v>150</v>
      </c>
      <c r="C253" s="13" t="s">
        <v>69</v>
      </c>
      <c r="D253" s="12" t="s">
        <v>15</v>
      </c>
      <c r="E253" s="41" t="str">
        <f t="shared" si="3"/>
        <v>Classic McLaren, La Testa Shiraz, McLaren Vale</v>
      </c>
      <c r="F253" s="38" t="s">
        <v>246</v>
      </c>
      <c r="G253" s="12" t="s">
        <v>16</v>
      </c>
      <c r="H253" s="12">
        <v>6</v>
      </c>
      <c r="I253" s="12" t="s">
        <v>17</v>
      </c>
      <c r="J253" s="34" t="s">
        <v>18</v>
      </c>
      <c r="K253" s="35">
        <v>300</v>
      </c>
      <c r="L253" s="36">
        <v>400</v>
      </c>
      <c r="M253" s="30"/>
      <c r="N253" s="16" t="s">
        <v>280</v>
      </c>
      <c r="O253" s="8"/>
      <c r="AA253" s="5" t="s">
        <v>582</v>
      </c>
      <c r="AB253" t="s">
        <v>892</v>
      </c>
    </row>
    <row r="254" spans="1:28" ht="12" customHeight="1" x14ac:dyDescent="0.25">
      <c r="A254" s="12">
        <v>1252</v>
      </c>
      <c r="B254" s="12" t="s">
        <v>150</v>
      </c>
      <c r="C254" s="13" t="s">
        <v>69</v>
      </c>
      <c r="D254" s="12" t="s">
        <v>15</v>
      </c>
      <c r="E254" s="41" t="str">
        <f t="shared" si="3"/>
        <v>Yalumba, The Octavius Old Vine Shiraz, Barossa</v>
      </c>
      <c r="F254" s="38" t="s">
        <v>247</v>
      </c>
      <c r="G254" s="12" t="s">
        <v>16</v>
      </c>
      <c r="H254" s="12">
        <v>5</v>
      </c>
      <c r="I254" s="12" t="s">
        <v>17</v>
      </c>
      <c r="J254" s="34" t="s">
        <v>18</v>
      </c>
      <c r="K254" s="35">
        <v>140</v>
      </c>
      <c r="L254" s="36">
        <v>180</v>
      </c>
      <c r="M254" s="30" t="s">
        <v>380</v>
      </c>
      <c r="N254" s="16" t="s">
        <v>280</v>
      </c>
      <c r="O254" s="8"/>
      <c r="AA254" s="5" t="s">
        <v>583</v>
      </c>
      <c r="AB254" t="s">
        <v>893</v>
      </c>
    </row>
    <row r="255" spans="1:28" s="6" customFormat="1" ht="12" customHeight="1" x14ac:dyDescent="0.25">
      <c r="A255" s="12">
        <v>1253</v>
      </c>
      <c r="B255" s="12" t="s">
        <v>128</v>
      </c>
      <c r="C255" s="13" t="s">
        <v>69</v>
      </c>
      <c r="D255" s="12" t="s">
        <v>15</v>
      </c>
      <c r="E255" s="41" t="str">
        <f t="shared" si="3"/>
        <v>Mitolo, Savitar Shiraz, McLaren Vale</v>
      </c>
      <c r="F255" s="38" t="s">
        <v>248</v>
      </c>
      <c r="G255" s="12" t="s">
        <v>16</v>
      </c>
      <c r="H255" s="12">
        <v>9</v>
      </c>
      <c r="I255" s="12" t="s">
        <v>17</v>
      </c>
      <c r="J255" s="34" t="s">
        <v>18</v>
      </c>
      <c r="K255" s="35">
        <v>140</v>
      </c>
      <c r="L255" s="36">
        <v>180</v>
      </c>
      <c r="M255" s="30" t="s">
        <v>381</v>
      </c>
      <c r="N255" s="16" t="s">
        <v>280</v>
      </c>
      <c r="AA255" s="5" t="s">
        <v>584</v>
      </c>
      <c r="AB255" t="s">
        <v>894</v>
      </c>
    </row>
    <row r="256" spans="1:28" ht="12" customHeight="1" x14ac:dyDescent="0.25">
      <c r="A256" s="12">
        <v>1254</v>
      </c>
      <c r="B256" s="12" t="s">
        <v>128</v>
      </c>
      <c r="C256" s="13" t="s">
        <v>69</v>
      </c>
      <c r="D256" s="12" t="s">
        <v>15</v>
      </c>
      <c r="E256" s="41" t="str">
        <f t="shared" si="3"/>
        <v>Rolf Binder, Hanisch Shiraz, Barossa Valley</v>
      </c>
      <c r="F256" s="38" t="s">
        <v>249</v>
      </c>
      <c r="G256" s="12" t="s">
        <v>16</v>
      </c>
      <c r="H256" s="12">
        <v>11</v>
      </c>
      <c r="I256" s="12" t="s">
        <v>17</v>
      </c>
      <c r="J256" s="34" t="s">
        <v>18</v>
      </c>
      <c r="K256" s="35">
        <v>400</v>
      </c>
      <c r="L256" s="36">
        <v>600</v>
      </c>
      <c r="M256" s="30"/>
      <c r="N256" s="16" t="s">
        <v>280</v>
      </c>
      <c r="O256" s="8"/>
      <c r="AA256" s="5" t="s">
        <v>585</v>
      </c>
      <c r="AB256" t="s">
        <v>895</v>
      </c>
    </row>
    <row r="257" spans="1:28" s="6" customFormat="1" ht="12" customHeight="1" x14ac:dyDescent="0.25">
      <c r="A257" s="12">
        <v>1255</v>
      </c>
      <c r="B257" s="12" t="s">
        <v>159</v>
      </c>
      <c r="C257" s="13" t="s">
        <v>69</v>
      </c>
      <c r="D257" s="12" t="s">
        <v>15</v>
      </c>
      <c r="E257" s="41" t="str">
        <f t="shared" si="3"/>
        <v>d'Arenberg, The Dead Arm Shiraz, McLaren Vale</v>
      </c>
      <c r="F257" s="38" t="s">
        <v>250</v>
      </c>
      <c r="G257" s="12" t="s">
        <v>16</v>
      </c>
      <c r="H257" s="12">
        <v>10</v>
      </c>
      <c r="I257" s="12" t="s">
        <v>17</v>
      </c>
      <c r="J257" s="34" t="s">
        <v>18</v>
      </c>
      <c r="K257" s="35">
        <v>200</v>
      </c>
      <c r="L257" s="36">
        <v>300</v>
      </c>
      <c r="M257" s="30" t="s">
        <v>382</v>
      </c>
      <c r="N257" s="16" t="s">
        <v>280</v>
      </c>
      <c r="AA257" s="5" t="s">
        <v>586</v>
      </c>
      <c r="AB257" t="s">
        <v>896</v>
      </c>
    </row>
    <row r="258" spans="1:28" s="6" customFormat="1" ht="12" customHeight="1" x14ac:dyDescent="0.25">
      <c r="A258" s="12">
        <v>1256</v>
      </c>
      <c r="B258" s="12" t="s">
        <v>144</v>
      </c>
      <c r="C258" s="13" t="s">
        <v>69</v>
      </c>
      <c r="D258" s="12" t="s">
        <v>15</v>
      </c>
      <c r="E258" s="41" t="str">
        <f t="shared" si="3"/>
        <v>d'Arenberg, The Dead Arm Shiraz, McLaren Vale</v>
      </c>
      <c r="F258" s="38" t="s">
        <v>250</v>
      </c>
      <c r="G258" s="12" t="s">
        <v>16</v>
      </c>
      <c r="H258" s="12">
        <v>12</v>
      </c>
      <c r="I258" s="12" t="s">
        <v>17</v>
      </c>
      <c r="J258" s="34" t="s">
        <v>18</v>
      </c>
      <c r="K258" s="35">
        <v>280</v>
      </c>
      <c r="L258" s="36">
        <v>380</v>
      </c>
      <c r="M258" s="30" t="s">
        <v>383</v>
      </c>
      <c r="N258" s="16" t="s">
        <v>280</v>
      </c>
      <c r="AA258" s="5" t="s">
        <v>586</v>
      </c>
      <c r="AB258" t="s">
        <v>897</v>
      </c>
    </row>
    <row r="259" spans="1:28" s="6" customFormat="1" ht="12" customHeight="1" x14ac:dyDescent="0.25">
      <c r="A259" s="12">
        <v>1257</v>
      </c>
      <c r="B259" s="12" t="s">
        <v>144</v>
      </c>
      <c r="C259" s="13" t="s">
        <v>69</v>
      </c>
      <c r="D259" s="12" t="s">
        <v>15</v>
      </c>
      <c r="E259" s="41" t="str">
        <f t="shared" si="3"/>
        <v>d'Arenberg, The Coppermine Road Cabernet Sauvignon, McLaren Vale</v>
      </c>
      <c r="F259" s="38" t="s">
        <v>250</v>
      </c>
      <c r="G259" s="12" t="s">
        <v>16</v>
      </c>
      <c r="H259" s="12">
        <v>9</v>
      </c>
      <c r="I259" s="12" t="s">
        <v>17</v>
      </c>
      <c r="J259" s="34" t="s">
        <v>18</v>
      </c>
      <c r="K259" s="35">
        <v>180</v>
      </c>
      <c r="L259" s="36">
        <v>240</v>
      </c>
      <c r="M259" s="30" t="s">
        <v>328</v>
      </c>
      <c r="N259" s="16" t="s">
        <v>280</v>
      </c>
      <c r="AA259" s="5" t="s">
        <v>587</v>
      </c>
      <c r="AB259" t="s">
        <v>898</v>
      </c>
    </row>
    <row r="260" spans="1:28" ht="12" customHeight="1" x14ac:dyDescent="0.25">
      <c r="A260" s="12">
        <v>1258</v>
      </c>
      <c r="B260" s="12" t="s">
        <v>135</v>
      </c>
      <c r="C260" s="13" t="s">
        <v>69</v>
      </c>
      <c r="D260" s="12" t="s">
        <v>15</v>
      </c>
      <c r="E260" s="41" t="str">
        <f t="shared" ref="E260:E323" si="4">HYPERLINK(AB260,AA260)</f>
        <v>d'Arenberg, The Coppermine Road Cabernet Sauvignon, McLaren Vale</v>
      </c>
      <c r="F260" s="38" t="s">
        <v>250</v>
      </c>
      <c r="G260" s="12" t="s">
        <v>16</v>
      </c>
      <c r="H260" s="12">
        <v>6</v>
      </c>
      <c r="I260" s="12" t="s">
        <v>17</v>
      </c>
      <c r="J260" s="34" t="s">
        <v>18</v>
      </c>
      <c r="K260" s="35">
        <v>120</v>
      </c>
      <c r="L260" s="36">
        <v>180</v>
      </c>
      <c r="M260" s="30" t="s">
        <v>355</v>
      </c>
      <c r="N260" s="16" t="s">
        <v>280</v>
      </c>
      <c r="O260" s="8"/>
      <c r="AA260" s="5" t="s">
        <v>587</v>
      </c>
      <c r="AB260" t="s">
        <v>899</v>
      </c>
    </row>
    <row r="261" spans="1:28" ht="12" customHeight="1" x14ac:dyDescent="0.25">
      <c r="A261" s="12">
        <v>1259</v>
      </c>
      <c r="B261" s="12" t="s">
        <v>135</v>
      </c>
      <c r="C261" s="13" t="s">
        <v>69</v>
      </c>
      <c r="D261" s="12" t="s">
        <v>15</v>
      </c>
      <c r="E261" s="41" t="str">
        <f t="shared" si="4"/>
        <v>Merricks Creek, Pinot Noir, Mornington Peninsula</v>
      </c>
      <c r="F261" s="38" t="s">
        <v>251</v>
      </c>
      <c r="G261" s="12" t="s">
        <v>16</v>
      </c>
      <c r="H261" s="12">
        <v>6</v>
      </c>
      <c r="I261" s="12" t="s">
        <v>17</v>
      </c>
      <c r="J261" s="34" t="s">
        <v>18</v>
      </c>
      <c r="K261" s="35">
        <v>70</v>
      </c>
      <c r="L261" s="36">
        <v>100</v>
      </c>
      <c r="M261" s="29" t="s">
        <v>384</v>
      </c>
      <c r="N261" s="16" t="s">
        <v>280</v>
      </c>
      <c r="O261" s="8"/>
      <c r="AA261" s="5" t="s">
        <v>588</v>
      </c>
      <c r="AB261" t="s">
        <v>900</v>
      </c>
    </row>
    <row r="262" spans="1:28" ht="12" customHeight="1" x14ac:dyDescent="0.25">
      <c r="A262" s="12">
        <v>1260</v>
      </c>
      <c r="B262" s="12" t="s">
        <v>135</v>
      </c>
      <c r="C262" s="13" t="s">
        <v>69</v>
      </c>
      <c r="D262" s="12" t="s">
        <v>15</v>
      </c>
      <c r="E262" s="41" t="str">
        <f t="shared" si="4"/>
        <v>Penfolds, Bin 28 Shiraz, South Australia</v>
      </c>
      <c r="F262" s="38" t="s">
        <v>115</v>
      </c>
      <c r="G262" s="12" t="s">
        <v>16</v>
      </c>
      <c r="H262" s="12">
        <v>9</v>
      </c>
      <c r="I262" s="12" t="s">
        <v>17</v>
      </c>
      <c r="J262" s="34" t="s">
        <v>18</v>
      </c>
      <c r="K262" s="35">
        <v>100</v>
      </c>
      <c r="L262" s="36">
        <v>150</v>
      </c>
      <c r="M262" s="30"/>
      <c r="N262" s="16" t="s">
        <v>280</v>
      </c>
      <c r="O262" s="8"/>
      <c r="AA262" s="5" t="s">
        <v>589</v>
      </c>
      <c r="AB262" t="s">
        <v>901</v>
      </c>
    </row>
    <row r="263" spans="1:28" s="6" customFormat="1" ht="12" customHeight="1" x14ac:dyDescent="0.25">
      <c r="A263" s="12">
        <v>1261</v>
      </c>
      <c r="B263" s="12" t="s">
        <v>135</v>
      </c>
      <c r="C263" s="13" t="s">
        <v>69</v>
      </c>
      <c r="D263" s="12" t="s">
        <v>15</v>
      </c>
      <c r="E263" s="41" t="str">
        <f t="shared" si="4"/>
        <v>Two Hands, Lily's Garden Shiraz, McLaren Vale</v>
      </c>
      <c r="F263" s="38" t="s">
        <v>116</v>
      </c>
      <c r="G263" s="12" t="s">
        <v>16</v>
      </c>
      <c r="H263" s="12">
        <v>8</v>
      </c>
      <c r="I263" s="12" t="s">
        <v>17</v>
      </c>
      <c r="J263" s="34" t="s">
        <v>18</v>
      </c>
      <c r="K263" s="35">
        <v>70</v>
      </c>
      <c r="L263" s="36">
        <v>100</v>
      </c>
      <c r="M263" s="30" t="s">
        <v>385</v>
      </c>
      <c r="N263" s="16" t="s">
        <v>280</v>
      </c>
      <c r="AA263" s="5" t="s">
        <v>590</v>
      </c>
      <c r="AB263" t="s">
        <v>902</v>
      </c>
    </row>
    <row r="264" spans="1:28" s="6" customFormat="1" ht="12" customHeight="1" x14ac:dyDescent="0.25">
      <c r="A264" s="12">
        <v>1262</v>
      </c>
      <c r="B264" s="12" t="s">
        <v>155</v>
      </c>
      <c r="C264" s="13" t="s">
        <v>69</v>
      </c>
      <c r="D264" s="12" t="s">
        <v>15</v>
      </c>
      <c r="E264" s="41" t="str">
        <f t="shared" si="4"/>
        <v>d'Arenberg, The Dead Arm Shiraz, McLaren Vale</v>
      </c>
      <c r="F264" s="38" t="s">
        <v>250</v>
      </c>
      <c r="G264" s="12" t="s">
        <v>16</v>
      </c>
      <c r="H264" s="12">
        <v>11</v>
      </c>
      <c r="I264" s="12" t="s">
        <v>17</v>
      </c>
      <c r="J264" s="34" t="s">
        <v>18</v>
      </c>
      <c r="K264" s="35">
        <v>240</v>
      </c>
      <c r="L264" s="36">
        <v>320</v>
      </c>
      <c r="M264" s="30" t="s">
        <v>332</v>
      </c>
      <c r="N264" s="16" t="s">
        <v>280</v>
      </c>
      <c r="AA264" s="5" t="s">
        <v>586</v>
      </c>
      <c r="AB264" t="s">
        <v>903</v>
      </c>
    </row>
    <row r="265" spans="1:28" s="6" customFormat="1" ht="12" customHeight="1" x14ac:dyDescent="0.25">
      <c r="A265" s="12">
        <v>1263</v>
      </c>
      <c r="B265" s="12" t="s">
        <v>155</v>
      </c>
      <c r="C265" s="13" t="s">
        <v>69</v>
      </c>
      <c r="D265" s="12" t="s">
        <v>15</v>
      </c>
      <c r="E265" s="41" t="str">
        <f t="shared" si="4"/>
        <v>Mitolo, G.A.M. Shiraz, McLaren Vale</v>
      </c>
      <c r="F265" s="38" t="s">
        <v>248</v>
      </c>
      <c r="G265" s="12" t="s">
        <v>16</v>
      </c>
      <c r="H265" s="12">
        <v>11</v>
      </c>
      <c r="I265" s="12" t="s">
        <v>17</v>
      </c>
      <c r="J265" s="34" t="s">
        <v>18</v>
      </c>
      <c r="K265" s="35">
        <v>100</v>
      </c>
      <c r="L265" s="36">
        <v>200</v>
      </c>
      <c r="M265" s="29" t="s">
        <v>386</v>
      </c>
      <c r="N265" s="16" t="s">
        <v>280</v>
      </c>
      <c r="AA265" s="5" t="s">
        <v>591</v>
      </c>
      <c r="AB265" t="s">
        <v>904</v>
      </c>
    </row>
    <row r="266" spans="1:28" s="6" customFormat="1" ht="12" customHeight="1" x14ac:dyDescent="0.25">
      <c r="A266" s="12">
        <v>1264</v>
      </c>
      <c r="B266" s="12" t="s">
        <v>145</v>
      </c>
      <c r="C266" s="13" t="s">
        <v>69</v>
      </c>
      <c r="D266" s="12" t="s">
        <v>15</v>
      </c>
      <c r="E266" s="41" t="str">
        <f t="shared" si="4"/>
        <v>d'Arenberg, The Dead Arm Shiraz, McLaren Vale</v>
      </c>
      <c r="F266" s="38" t="s">
        <v>250</v>
      </c>
      <c r="G266" s="12" t="s">
        <v>16</v>
      </c>
      <c r="H266" s="12">
        <v>12</v>
      </c>
      <c r="I266" s="12" t="s">
        <v>17</v>
      </c>
      <c r="J266" s="34" t="s">
        <v>18</v>
      </c>
      <c r="K266" s="35">
        <v>280</v>
      </c>
      <c r="L266" s="36">
        <v>380</v>
      </c>
      <c r="M266" s="29"/>
      <c r="N266" s="16" t="s">
        <v>280</v>
      </c>
      <c r="AA266" s="5" t="s">
        <v>586</v>
      </c>
      <c r="AB266" t="s">
        <v>905</v>
      </c>
    </row>
    <row r="267" spans="1:28" s="6" customFormat="1" ht="12" customHeight="1" x14ac:dyDescent="0.25">
      <c r="A267" s="12">
        <v>1265</v>
      </c>
      <c r="B267" s="12" t="s">
        <v>130</v>
      </c>
      <c r="C267" s="13" t="s">
        <v>69</v>
      </c>
      <c r="D267" s="12" t="s">
        <v>15</v>
      </c>
      <c r="E267" s="41" t="str">
        <f t="shared" si="4"/>
        <v>Yalumba, The Caley Cabernet &amp; Shiraz, South Australia - In Bond</v>
      </c>
      <c r="F267" s="38" t="s">
        <v>247</v>
      </c>
      <c r="G267" s="12" t="s">
        <v>16</v>
      </c>
      <c r="H267" s="12">
        <v>3</v>
      </c>
      <c r="I267" s="12" t="s">
        <v>23</v>
      </c>
      <c r="J267" s="34" t="s">
        <v>22</v>
      </c>
      <c r="K267" s="35">
        <v>180</v>
      </c>
      <c r="L267" s="36">
        <v>200</v>
      </c>
      <c r="M267" s="30"/>
      <c r="N267" s="16"/>
      <c r="AA267" s="5" t="s">
        <v>592</v>
      </c>
      <c r="AB267" t="s">
        <v>906</v>
      </c>
    </row>
    <row r="268" spans="1:28" s="6" customFormat="1" ht="12" customHeight="1" x14ac:dyDescent="0.25">
      <c r="A268" s="12">
        <v>1266</v>
      </c>
      <c r="B268" s="12" t="s">
        <v>25</v>
      </c>
      <c r="C268" s="13" t="s">
        <v>69</v>
      </c>
      <c r="D268" s="12" t="s">
        <v>15</v>
      </c>
      <c r="E268" s="41" t="str">
        <f t="shared" si="4"/>
        <v>2001/2009 d'Arenberg, The Dead Arm Shiraz, McLaren Vale</v>
      </c>
      <c r="F268" s="38" t="s">
        <v>250</v>
      </c>
      <c r="G268" s="12" t="s">
        <v>16</v>
      </c>
      <c r="H268" s="12">
        <v>8</v>
      </c>
      <c r="I268" s="12" t="s">
        <v>17</v>
      </c>
      <c r="J268" s="34" t="s">
        <v>18</v>
      </c>
      <c r="K268" s="35">
        <v>150</v>
      </c>
      <c r="L268" s="36">
        <v>220</v>
      </c>
      <c r="M268" s="30" t="s">
        <v>387</v>
      </c>
      <c r="N268" s="16" t="s">
        <v>280</v>
      </c>
      <c r="AA268" s="5" t="s">
        <v>593</v>
      </c>
      <c r="AB268" t="s">
        <v>907</v>
      </c>
    </row>
    <row r="269" spans="1:28" s="6" customFormat="1" ht="12" customHeight="1" x14ac:dyDescent="0.25">
      <c r="A269" s="12">
        <v>1267</v>
      </c>
      <c r="B269" s="12" t="s">
        <v>25</v>
      </c>
      <c r="C269" s="13" t="s">
        <v>69</v>
      </c>
      <c r="D269" s="12" t="s">
        <v>15</v>
      </c>
      <c r="E269" s="41" t="str">
        <f t="shared" si="4"/>
        <v>Mixed Lot from the Barossa Valley</v>
      </c>
      <c r="F269" s="38"/>
      <c r="G269" s="12" t="s">
        <v>16</v>
      </c>
      <c r="H269" s="12">
        <v>12</v>
      </c>
      <c r="I269" s="12" t="s">
        <v>17</v>
      </c>
      <c r="J269" s="34" t="s">
        <v>18</v>
      </c>
      <c r="K269" s="35">
        <v>140</v>
      </c>
      <c r="L269" s="36">
        <v>180</v>
      </c>
      <c r="M269" s="30" t="s">
        <v>388</v>
      </c>
      <c r="N269" s="16"/>
      <c r="AA269" s="5" t="s">
        <v>594</v>
      </c>
      <c r="AB269" t="s">
        <v>908</v>
      </c>
    </row>
    <row r="270" spans="1:28" s="6" customFormat="1" ht="12" customHeight="1" x14ac:dyDescent="0.25">
      <c r="A270" s="12">
        <v>1268</v>
      </c>
      <c r="B270" s="12" t="s">
        <v>138</v>
      </c>
      <c r="C270" s="13" t="s">
        <v>170</v>
      </c>
      <c r="D270" s="12" t="s">
        <v>30</v>
      </c>
      <c r="E270" s="41" t="str">
        <f t="shared" si="4"/>
        <v>Abel, Tasman Chardonnay, Nelson</v>
      </c>
      <c r="F270" s="38" t="s">
        <v>252</v>
      </c>
      <c r="G270" s="12" t="s">
        <v>16</v>
      </c>
      <c r="H270" s="12">
        <v>6</v>
      </c>
      <c r="I270" s="12" t="s">
        <v>17</v>
      </c>
      <c r="J270" s="34" t="s">
        <v>18</v>
      </c>
      <c r="K270" s="35">
        <v>50</v>
      </c>
      <c r="L270" s="36">
        <v>80</v>
      </c>
      <c r="M270" s="30" t="s">
        <v>338</v>
      </c>
      <c r="N270" s="16" t="s">
        <v>280</v>
      </c>
      <c r="AA270" s="5" t="s">
        <v>595</v>
      </c>
      <c r="AB270" t="s">
        <v>909</v>
      </c>
    </row>
    <row r="271" spans="1:28" ht="12" customHeight="1" x14ac:dyDescent="0.25">
      <c r="A271" s="12">
        <v>1269</v>
      </c>
      <c r="B271" s="12" t="s">
        <v>157</v>
      </c>
      <c r="C271" s="13" t="s">
        <v>69</v>
      </c>
      <c r="D271" s="12" t="s">
        <v>30</v>
      </c>
      <c r="E271" s="41" t="str">
        <f t="shared" si="4"/>
        <v>Tapanappa, Tiers Vineyard Chardonnay, Piccadilly Valley</v>
      </c>
      <c r="F271" s="38" t="s">
        <v>253</v>
      </c>
      <c r="G271" s="12" t="s">
        <v>16</v>
      </c>
      <c r="H271" s="12">
        <v>12</v>
      </c>
      <c r="I271" s="12" t="s">
        <v>17</v>
      </c>
      <c r="J271" s="34" t="s">
        <v>18</v>
      </c>
      <c r="K271" s="35">
        <v>150</v>
      </c>
      <c r="L271" s="36">
        <v>240</v>
      </c>
      <c r="M271" s="30" t="s">
        <v>389</v>
      </c>
      <c r="N271" s="16" t="s">
        <v>280</v>
      </c>
      <c r="O271" s="8"/>
      <c r="AA271" s="5" t="s">
        <v>596</v>
      </c>
      <c r="AB271" t="s">
        <v>910</v>
      </c>
    </row>
    <row r="272" spans="1:28" s="6" customFormat="1" ht="12" customHeight="1" x14ac:dyDescent="0.25">
      <c r="A272" s="12">
        <v>1270</v>
      </c>
      <c r="B272" s="12" t="s">
        <v>141</v>
      </c>
      <c r="C272" s="13" t="s">
        <v>68</v>
      </c>
      <c r="D272" s="12" t="s">
        <v>15</v>
      </c>
      <c r="E272" s="41" t="str">
        <f t="shared" si="4"/>
        <v>Forman, Cabernet Sauvignon, Napa Valley</v>
      </c>
      <c r="F272" s="38" t="s">
        <v>254</v>
      </c>
      <c r="G272" s="12" t="s">
        <v>16</v>
      </c>
      <c r="H272" s="12">
        <v>3</v>
      </c>
      <c r="I272" s="12" t="s">
        <v>17</v>
      </c>
      <c r="J272" s="34" t="s">
        <v>18</v>
      </c>
      <c r="K272" s="35">
        <v>120</v>
      </c>
      <c r="L272" s="36">
        <v>160</v>
      </c>
      <c r="M272" s="29" t="s">
        <v>390</v>
      </c>
      <c r="N272" s="16" t="s">
        <v>280</v>
      </c>
      <c r="AA272" s="5" t="s">
        <v>597</v>
      </c>
      <c r="AB272" t="s">
        <v>911</v>
      </c>
    </row>
    <row r="273" spans="1:28" s="6" customFormat="1" ht="12" customHeight="1" x14ac:dyDescent="0.25">
      <c r="A273" s="12">
        <v>1271</v>
      </c>
      <c r="B273" s="12" t="s">
        <v>129</v>
      </c>
      <c r="C273" s="13" t="s">
        <v>68</v>
      </c>
      <c r="D273" s="12" t="s">
        <v>15</v>
      </c>
      <c r="E273" s="41" t="str">
        <f t="shared" si="4"/>
        <v>The Wine Society, The Society's Exhibition, Merlot, Napa Valley</v>
      </c>
      <c r="F273" s="38" t="s">
        <v>255</v>
      </c>
      <c r="G273" s="12" t="s">
        <v>16</v>
      </c>
      <c r="H273" s="12">
        <v>10</v>
      </c>
      <c r="I273" s="12" t="s">
        <v>17</v>
      </c>
      <c r="J273" s="34" t="s">
        <v>18</v>
      </c>
      <c r="K273" s="35">
        <v>100</v>
      </c>
      <c r="L273" s="36">
        <v>150</v>
      </c>
      <c r="M273" s="30" t="s">
        <v>391</v>
      </c>
      <c r="N273" s="16" t="s">
        <v>280</v>
      </c>
      <c r="AA273" s="5" t="s">
        <v>598</v>
      </c>
      <c r="AB273" t="s">
        <v>912</v>
      </c>
    </row>
    <row r="274" spans="1:28" s="6" customFormat="1" ht="12" customHeight="1" x14ac:dyDescent="0.25">
      <c r="A274" s="12">
        <v>1272</v>
      </c>
      <c r="B274" s="12" t="s">
        <v>152</v>
      </c>
      <c r="C274" s="13" t="s">
        <v>68</v>
      </c>
      <c r="D274" s="12" t="s">
        <v>15</v>
      </c>
      <c r="E274" s="41" t="str">
        <f t="shared" si="4"/>
        <v>Duckhorn Vineyards, Cabernet Sauvignon, Napa Valley</v>
      </c>
      <c r="F274" s="38" t="s">
        <v>256</v>
      </c>
      <c r="G274" s="12" t="s">
        <v>16</v>
      </c>
      <c r="H274" s="12">
        <v>11</v>
      </c>
      <c r="I274" s="12" t="s">
        <v>17</v>
      </c>
      <c r="J274" s="34" t="s">
        <v>18</v>
      </c>
      <c r="K274" s="35">
        <v>360</v>
      </c>
      <c r="L274" s="36">
        <v>550</v>
      </c>
      <c r="M274" s="30" t="s">
        <v>392</v>
      </c>
      <c r="N274" s="16" t="s">
        <v>280</v>
      </c>
      <c r="AA274" s="5" t="s">
        <v>599</v>
      </c>
      <c r="AB274" t="s">
        <v>913</v>
      </c>
    </row>
    <row r="275" spans="1:28" ht="12" customHeight="1" x14ac:dyDescent="0.25">
      <c r="A275" s="12">
        <v>1273</v>
      </c>
      <c r="B275" s="12" t="s">
        <v>148</v>
      </c>
      <c r="C275" s="13" t="s">
        <v>68</v>
      </c>
      <c r="D275" s="12" t="s">
        <v>15</v>
      </c>
      <c r="E275" s="41" t="str">
        <f t="shared" si="4"/>
        <v>Shafer, TD-9, Napa Valley</v>
      </c>
      <c r="F275" s="38" t="s">
        <v>257</v>
      </c>
      <c r="G275" s="12" t="s">
        <v>16</v>
      </c>
      <c r="H275" s="12">
        <v>5</v>
      </c>
      <c r="I275" s="12" t="s">
        <v>17</v>
      </c>
      <c r="J275" s="34" t="s">
        <v>18</v>
      </c>
      <c r="K275" s="35">
        <v>120</v>
      </c>
      <c r="L275" s="36">
        <v>180</v>
      </c>
      <c r="M275" s="29"/>
      <c r="N275" s="16" t="s">
        <v>280</v>
      </c>
      <c r="O275" s="8"/>
      <c r="AA275" s="5" t="s">
        <v>600</v>
      </c>
      <c r="AB275" t="s">
        <v>914</v>
      </c>
    </row>
    <row r="276" spans="1:28" ht="12" customHeight="1" x14ac:dyDescent="0.25">
      <c r="A276" s="12">
        <v>1274</v>
      </c>
      <c r="B276" s="12" t="s">
        <v>25</v>
      </c>
      <c r="C276" s="13" t="s">
        <v>68</v>
      </c>
      <c r="D276" s="12" t="s">
        <v>15</v>
      </c>
      <c r="E276" s="41" t="str">
        <f t="shared" si="4"/>
        <v>2003/2004 Mixed Lot of Seven Hills, Walla Walla Valley</v>
      </c>
      <c r="F276" s="38" t="s">
        <v>258</v>
      </c>
      <c r="G276" s="12" t="s">
        <v>16</v>
      </c>
      <c r="H276" s="12">
        <v>4</v>
      </c>
      <c r="I276" s="12" t="s">
        <v>17</v>
      </c>
      <c r="J276" s="34" t="s">
        <v>18</v>
      </c>
      <c r="K276" s="35">
        <v>60</v>
      </c>
      <c r="L276" s="36">
        <v>80</v>
      </c>
      <c r="M276" s="30" t="s">
        <v>393</v>
      </c>
      <c r="N276" s="16" t="s">
        <v>280</v>
      </c>
      <c r="O276" s="7"/>
      <c r="P276" s="7"/>
      <c r="Q276" s="7"/>
      <c r="R276" s="7"/>
      <c r="S276" s="7"/>
      <c r="T276" s="7"/>
      <c r="U276" s="7"/>
      <c r="V276" s="7"/>
      <c r="W276" s="7"/>
      <c r="X276" s="7"/>
      <c r="Y276" s="7"/>
      <c r="Z276" s="7"/>
      <c r="AA276" s="5" t="s">
        <v>601</v>
      </c>
      <c r="AB276" t="s">
        <v>915</v>
      </c>
    </row>
    <row r="277" spans="1:28" ht="12" customHeight="1" x14ac:dyDescent="0.25">
      <c r="A277" s="12">
        <v>1275</v>
      </c>
      <c r="B277" s="12" t="s">
        <v>25</v>
      </c>
      <c r="C277" s="13" t="s">
        <v>68</v>
      </c>
      <c r="D277" s="12" t="s">
        <v>15</v>
      </c>
      <c r="E277" s="41" t="str">
        <f t="shared" si="4"/>
        <v>Mixed Lot from Ridge, California</v>
      </c>
      <c r="F277" s="38" t="s">
        <v>259</v>
      </c>
      <c r="G277" s="12" t="s">
        <v>16</v>
      </c>
      <c r="H277" s="12">
        <v>5</v>
      </c>
      <c r="I277" s="12" t="s">
        <v>17</v>
      </c>
      <c r="J277" s="34" t="s">
        <v>18</v>
      </c>
      <c r="K277" s="35">
        <v>130</v>
      </c>
      <c r="L277" s="36">
        <v>170</v>
      </c>
      <c r="M277" s="30" t="s">
        <v>394</v>
      </c>
      <c r="N277" s="16"/>
      <c r="O277" s="7"/>
      <c r="P277" s="7"/>
      <c r="Q277" s="7"/>
      <c r="R277" s="7"/>
      <c r="S277" s="7"/>
      <c r="T277" s="7"/>
      <c r="U277" s="7"/>
      <c r="V277" s="7"/>
      <c r="W277" s="7"/>
      <c r="X277" s="7"/>
      <c r="Y277" s="7"/>
      <c r="Z277" s="7"/>
      <c r="AA277" s="5" t="s">
        <v>602</v>
      </c>
      <c r="AB277" t="s">
        <v>916</v>
      </c>
    </row>
    <row r="278" spans="1:28" ht="12" customHeight="1" x14ac:dyDescent="0.25">
      <c r="A278" s="12">
        <v>1276</v>
      </c>
      <c r="B278" s="12" t="s">
        <v>135</v>
      </c>
      <c r="C278" s="13" t="s">
        <v>68</v>
      </c>
      <c r="D278" s="12" t="s">
        <v>30</v>
      </c>
      <c r="E278" s="41" t="str">
        <f t="shared" si="4"/>
        <v>Kongsgaard, Chardonnay, Napa Valley</v>
      </c>
      <c r="F278" s="38" t="s">
        <v>260</v>
      </c>
      <c r="G278" s="12" t="s">
        <v>16</v>
      </c>
      <c r="H278" s="12">
        <v>9</v>
      </c>
      <c r="I278" s="12" t="s">
        <v>17</v>
      </c>
      <c r="J278" s="34" t="s">
        <v>18</v>
      </c>
      <c r="K278" s="35">
        <v>80</v>
      </c>
      <c r="L278" s="36">
        <v>110</v>
      </c>
      <c r="M278" s="30" t="s">
        <v>395</v>
      </c>
      <c r="N278" s="16"/>
      <c r="O278" s="7"/>
      <c r="P278" s="7"/>
      <c r="Q278" s="7"/>
      <c r="R278" s="7"/>
      <c r="S278" s="7"/>
      <c r="T278" s="7"/>
      <c r="U278" s="7"/>
      <c r="V278" s="7"/>
      <c r="W278" s="7"/>
      <c r="X278" s="7"/>
      <c r="Y278" s="7"/>
      <c r="Z278" s="7"/>
      <c r="AA278" s="5" t="s">
        <v>603</v>
      </c>
      <c r="AB278" t="s">
        <v>917</v>
      </c>
    </row>
    <row r="279" spans="1:28" ht="12" customHeight="1" x14ac:dyDescent="0.25">
      <c r="A279" s="12">
        <v>1277</v>
      </c>
      <c r="B279" s="12" t="s">
        <v>155</v>
      </c>
      <c r="C279" s="13" t="s">
        <v>68</v>
      </c>
      <c r="D279" s="12" t="s">
        <v>30</v>
      </c>
      <c r="E279" s="41" t="str">
        <f t="shared" si="4"/>
        <v>Ridge, Monte Bello Chardonnay, Santa Cruz Mountains</v>
      </c>
      <c r="F279" s="38" t="s">
        <v>259</v>
      </c>
      <c r="G279" s="12" t="s">
        <v>16</v>
      </c>
      <c r="H279" s="12">
        <v>2</v>
      </c>
      <c r="I279" s="12" t="s">
        <v>17</v>
      </c>
      <c r="J279" s="34" t="s">
        <v>18</v>
      </c>
      <c r="K279" s="35">
        <v>280</v>
      </c>
      <c r="L279" s="36">
        <v>380</v>
      </c>
      <c r="M279" s="29" t="s">
        <v>396</v>
      </c>
      <c r="N279" s="16"/>
      <c r="O279" s="8"/>
      <c r="AA279" s="5" t="s">
        <v>604</v>
      </c>
      <c r="AB279" t="s">
        <v>918</v>
      </c>
    </row>
    <row r="280" spans="1:28" ht="12" customHeight="1" x14ac:dyDescent="0.25">
      <c r="A280" s="12">
        <v>1278</v>
      </c>
      <c r="B280" s="12" t="s">
        <v>148</v>
      </c>
      <c r="C280" s="13" t="s">
        <v>68</v>
      </c>
      <c r="D280" s="12" t="s">
        <v>30</v>
      </c>
      <c r="E280" s="41" t="str">
        <f t="shared" si="4"/>
        <v>Joseph Phelps, Freestone Vineyards Chardonnay, Sonoma Coast</v>
      </c>
      <c r="F280" s="38" t="s">
        <v>261</v>
      </c>
      <c r="G280" s="12" t="s">
        <v>16</v>
      </c>
      <c r="H280" s="12">
        <v>4</v>
      </c>
      <c r="I280" s="12" t="s">
        <v>17</v>
      </c>
      <c r="J280" s="34" t="s">
        <v>18</v>
      </c>
      <c r="K280" s="35">
        <v>120</v>
      </c>
      <c r="L280" s="36">
        <v>180</v>
      </c>
      <c r="M280" s="29" t="s">
        <v>397</v>
      </c>
      <c r="N280" s="16" t="s">
        <v>280</v>
      </c>
      <c r="O280" s="8"/>
      <c r="AA280" s="5" t="s">
        <v>605</v>
      </c>
      <c r="AB280" t="s">
        <v>919</v>
      </c>
    </row>
    <row r="281" spans="1:28" s="6" customFormat="1" ht="12" customHeight="1" x14ac:dyDescent="0.25">
      <c r="A281" s="12">
        <v>1279</v>
      </c>
      <c r="B281" s="12" t="s">
        <v>149</v>
      </c>
      <c r="C281" s="13" t="s">
        <v>68</v>
      </c>
      <c r="D281" s="12" t="s">
        <v>30</v>
      </c>
      <c r="E281" s="41" t="str">
        <f t="shared" si="4"/>
        <v>Shafer, Red Shoulder Ranch Chardonnay, Los Carneros</v>
      </c>
      <c r="F281" s="38" t="s">
        <v>257</v>
      </c>
      <c r="G281" s="12" t="s">
        <v>16</v>
      </c>
      <c r="H281" s="12">
        <v>6</v>
      </c>
      <c r="I281" s="12" t="s">
        <v>17</v>
      </c>
      <c r="J281" s="34" t="s">
        <v>18</v>
      </c>
      <c r="K281" s="35">
        <v>120</v>
      </c>
      <c r="L281" s="36">
        <v>180</v>
      </c>
      <c r="M281" s="29"/>
      <c r="N281" s="16" t="s">
        <v>280</v>
      </c>
      <c r="AA281" s="5" t="s">
        <v>606</v>
      </c>
      <c r="AB281" t="s">
        <v>920</v>
      </c>
    </row>
    <row r="282" spans="1:28" s="6" customFormat="1" ht="12" customHeight="1" x14ac:dyDescent="0.25">
      <c r="A282" s="12">
        <v>1280</v>
      </c>
      <c r="B282" s="12" t="s">
        <v>145</v>
      </c>
      <c r="C282" s="13" t="s">
        <v>171</v>
      </c>
      <c r="D282" s="12" t="s">
        <v>15</v>
      </c>
      <c r="E282" s="41" t="str">
        <f t="shared" si="4"/>
        <v>Craggy Range, Block 14 Syrah</v>
      </c>
      <c r="F282" s="38" t="s">
        <v>262</v>
      </c>
      <c r="G282" s="12" t="s">
        <v>16</v>
      </c>
      <c r="H282" s="12">
        <v>10</v>
      </c>
      <c r="I282" s="12" t="s">
        <v>17</v>
      </c>
      <c r="J282" s="34" t="s">
        <v>18</v>
      </c>
      <c r="K282" s="35">
        <v>100</v>
      </c>
      <c r="L282" s="36">
        <v>150</v>
      </c>
      <c r="M282" s="30" t="s">
        <v>392</v>
      </c>
      <c r="N282" s="16" t="s">
        <v>280</v>
      </c>
      <c r="AA282" s="5" t="s">
        <v>607</v>
      </c>
      <c r="AB282" t="s">
        <v>921</v>
      </c>
    </row>
    <row r="283" spans="1:28" s="6" customFormat="1" ht="12" customHeight="1" x14ac:dyDescent="0.25">
      <c r="A283" s="12">
        <v>1281</v>
      </c>
      <c r="B283" s="12" t="s">
        <v>145</v>
      </c>
      <c r="C283" s="13" t="s">
        <v>171</v>
      </c>
      <c r="D283" s="12" t="s">
        <v>15</v>
      </c>
      <c r="E283" s="41" t="str">
        <f t="shared" si="4"/>
        <v>Craggy Range, Le Sol, Gimblett Gravels</v>
      </c>
      <c r="F283" s="38" t="s">
        <v>262</v>
      </c>
      <c r="G283" s="12" t="s">
        <v>16</v>
      </c>
      <c r="H283" s="12">
        <v>12</v>
      </c>
      <c r="I283" s="12" t="s">
        <v>17</v>
      </c>
      <c r="J283" s="34" t="s">
        <v>18</v>
      </c>
      <c r="K283" s="35">
        <v>300</v>
      </c>
      <c r="L283" s="36">
        <v>400</v>
      </c>
      <c r="M283" s="30"/>
      <c r="N283" s="16" t="s">
        <v>280</v>
      </c>
      <c r="AA283" s="5" t="s">
        <v>608</v>
      </c>
      <c r="AB283" t="s">
        <v>922</v>
      </c>
    </row>
    <row r="284" spans="1:28" s="6" customFormat="1" ht="12" customHeight="1" x14ac:dyDescent="0.25">
      <c r="A284" s="12">
        <v>1282</v>
      </c>
      <c r="B284" s="12" t="s">
        <v>145</v>
      </c>
      <c r="C284" s="13" t="s">
        <v>171</v>
      </c>
      <c r="D284" s="12" t="s">
        <v>15</v>
      </c>
      <c r="E284" s="41" t="str">
        <f t="shared" si="4"/>
        <v>Craggy Range, Sophia, Gimblett Gravels</v>
      </c>
      <c r="F284" s="38" t="s">
        <v>262</v>
      </c>
      <c r="G284" s="12" t="s">
        <v>16</v>
      </c>
      <c r="H284" s="12">
        <v>10</v>
      </c>
      <c r="I284" s="12" t="s">
        <v>17</v>
      </c>
      <c r="J284" s="34" t="s">
        <v>18</v>
      </c>
      <c r="K284" s="35">
        <v>280</v>
      </c>
      <c r="L284" s="36">
        <v>380</v>
      </c>
      <c r="M284" s="30" t="s">
        <v>355</v>
      </c>
      <c r="N284" s="16" t="s">
        <v>280</v>
      </c>
      <c r="AA284" s="5" t="s">
        <v>609</v>
      </c>
      <c r="AB284" t="s">
        <v>923</v>
      </c>
    </row>
    <row r="285" spans="1:28" ht="12" customHeight="1" x14ac:dyDescent="0.25">
      <c r="A285" s="12">
        <v>1283</v>
      </c>
      <c r="B285" s="12" t="s">
        <v>145</v>
      </c>
      <c r="C285" s="13" t="s">
        <v>172</v>
      </c>
      <c r="D285" s="12" t="s">
        <v>15</v>
      </c>
      <c r="E285" s="41" t="str">
        <f t="shared" si="4"/>
        <v>Dog Point Vineyard, Pinot Noir, Marlborough</v>
      </c>
      <c r="F285" s="38" t="s">
        <v>263</v>
      </c>
      <c r="G285" s="12" t="s">
        <v>16</v>
      </c>
      <c r="H285" s="12">
        <v>10</v>
      </c>
      <c r="I285" s="12" t="s">
        <v>17</v>
      </c>
      <c r="J285" s="34" t="s">
        <v>18</v>
      </c>
      <c r="K285" s="35">
        <v>180</v>
      </c>
      <c r="L285" s="36">
        <v>240</v>
      </c>
      <c r="M285" s="30" t="s">
        <v>398</v>
      </c>
      <c r="N285" s="16" t="s">
        <v>280</v>
      </c>
      <c r="O285" s="7"/>
      <c r="P285" s="7"/>
      <c r="Q285" s="7"/>
      <c r="R285" s="7"/>
      <c r="S285" s="7"/>
      <c r="T285" s="7"/>
      <c r="U285" s="7"/>
      <c r="V285" s="7"/>
      <c r="W285" s="7"/>
      <c r="X285" s="7"/>
      <c r="Y285" s="7"/>
      <c r="Z285" s="7"/>
      <c r="AA285" s="5" t="s">
        <v>610</v>
      </c>
      <c r="AB285" t="s">
        <v>924</v>
      </c>
    </row>
    <row r="286" spans="1:28" s="6" customFormat="1" ht="12" customHeight="1" x14ac:dyDescent="0.25">
      <c r="A286" s="12">
        <v>1284</v>
      </c>
      <c r="B286" s="12" t="s">
        <v>145</v>
      </c>
      <c r="C286" s="13" t="s">
        <v>172</v>
      </c>
      <c r="D286" s="12" t="s">
        <v>15</v>
      </c>
      <c r="E286" s="41" t="str">
        <f t="shared" si="4"/>
        <v>Villa Maria, Pinot Noir Reserve, Marlborough</v>
      </c>
      <c r="F286" s="38" t="s">
        <v>264</v>
      </c>
      <c r="G286" s="12" t="s">
        <v>16</v>
      </c>
      <c r="H286" s="12">
        <v>6</v>
      </c>
      <c r="I286" s="12" t="s">
        <v>17</v>
      </c>
      <c r="J286" s="34" t="s">
        <v>18</v>
      </c>
      <c r="K286" s="35">
        <v>60</v>
      </c>
      <c r="L286" s="36">
        <v>100</v>
      </c>
      <c r="M286" s="30" t="s">
        <v>334</v>
      </c>
      <c r="N286" s="16" t="s">
        <v>280</v>
      </c>
      <c r="AA286" s="5" t="s">
        <v>611</v>
      </c>
      <c r="AB286" t="s">
        <v>925</v>
      </c>
    </row>
    <row r="287" spans="1:28" ht="12" customHeight="1" x14ac:dyDescent="0.25">
      <c r="A287" s="12">
        <v>1285</v>
      </c>
      <c r="B287" s="12" t="s">
        <v>156</v>
      </c>
      <c r="C287" s="13" t="s">
        <v>173</v>
      </c>
      <c r="D287" s="12" t="s">
        <v>15</v>
      </c>
      <c r="E287" s="41" t="str">
        <f t="shared" si="4"/>
        <v>Craggy Range, Te Muna Road Vineyard Pinot Noir, Martinborough</v>
      </c>
      <c r="F287" s="38" t="s">
        <v>262</v>
      </c>
      <c r="G287" s="12" t="s">
        <v>16</v>
      </c>
      <c r="H287" s="12">
        <v>6</v>
      </c>
      <c r="I287" s="12" t="s">
        <v>17</v>
      </c>
      <c r="J287" s="34" t="s">
        <v>18</v>
      </c>
      <c r="K287" s="35">
        <v>120</v>
      </c>
      <c r="L287" s="36">
        <v>160</v>
      </c>
      <c r="M287" s="30" t="s">
        <v>399</v>
      </c>
      <c r="N287" s="16" t="s">
        <v>280</v>
      </c>
      <c r="O287" s="7"/>
      <c r="P287" s="7"/>
      <c r="Q287" s="7"/>
      <c r="R287" s="7"/>
      <c r="S287" s="7"/>
      <c r="T287" s="7"/>
      <c r="U287" s="7"/>
      <c r="V287" s="7"/>
      <c r="W287" s="7"/>
      <c r="X287" s="7"/>
      <c r="Y287" s="7"/>
      <c r="Z287" s="7"/>
      <c r="AA287" s="5" t="s">
        <v>612</v>
      </c>
      <c r="AB287" t="s">
        <v>926</v>
      </c>
    </row>
    <row r="288" spans="1:28" s="6" customFormat="1" ht="12" customHeight="1" x14ac:dyDescent="0.25">
      <c r="A288" s="12">
        <v>1286</v>
      </c>
      <c r="B288" s="12" t="s">
        <v>156</v>
      </c>
      <c r="C288" s="13" t="s">
        <v>174</v>
      </c>
      <c r="D288" s="12" t="s">
        <v>15</v>
      </c>
      <c r="E288" s="41" t="str">
        <f t="shared" si="4"/>
        <v>Felton Road, Bannockburn Pinot Noir, Central Otago</v>
      </c>
      <c r="F288" s="38" t="s">
        <v>265</v>
      </c>
      <c r="G288" s="12" t="s">
        <v>16</v>
      </c>
      <c r="H288" s="12">
        <v>9</v>
      </c>
      <c r="I288" s="12" t="s">
        <v>17</v>
      </c>
      <c r="J288" s="34" t="s">
        <v>18</v>
      </c>
      <c r="K288" s="35">
        <v>200</v>
      </c>
      <c r="L288" s="36">
        <v>300</v>
      </c>
      <c r="M288" s="30" t="s">
        <v>332</v>
      </c>
      <c r="N288" s="16" t="s">
        <v>280</v>
      </c>
      <c r="AA288" s="5" t="s">
        <v>613</v>
      </c>
      <c r="AB288" t="s">
        <v>927</v>
      </c>
    </row>
    <row r="289" spans="1:28" s="6" customFormat="1" ht="12" customHeight="1" x14ac:dyDescent="0.25">
      <c r="A289" s="12">
        <v>1287</v>
      </c>
      <c r="B289" s="12" t="s">
        <v>146</v>
      </c>
      <c r="C289" s="13" t="s">
        <v>173</v>
      </c>
      <c r="D289" s="12" t="s">
        <v>15</v>
      </c>
      <c r="E289" s="41" t="str">
        <f t="shared" si="4"/>
        <v>Ata Rangi, Pinot Noir, Martinborough - In Bond</v>
      </c>
      <c r="F289" s="38" t="s">
        <v>121</v>
      </c>
      <c r="G289" s="12" t="s">
        <v>16</v>
      </c>
      <c r="H289" s="12">
        <v>5</v>
      </c>
      <c r="I289" s="12" t="s">
        <v>23</v>
      </c>
      <c r="J289" s="34" t="s">
        <v>22</v>
      </c>
      <c r="K289" s="35">
        <v>180</v>
      </c>
      <c r="L289" s="36">
        <v>260</v>
      </c>
      <c r="M289" s="30"/>
      <c r="N289" s="16"/>
      <c r="AA289" s="5" t="s">
        <v>120</v>
      </c>
      <c r="AB289" t="s">
        <v>928</v>
      </c>
    </row>
    <row r="290" spans="1:28" s="6" customFormat="1" ht="12" customHeight="1" x14ac:dyDescent="0.25">
      <c r="A290" s="12">
        <v>1288</v>
      </c>
      <c r="B290" s="12" t="s">
        <v>152</v>
      </c>
      <c r="C290" s="13" t="s">
        <v>174</v>
      </c>
      <c r="D290" s="12" t="s">
        <v>15</v>
      </c>
      <c r="E290" s="41" t="str">
        <f t="shared" si="4"/>
        <v>Akitu, A1 Pinot Noir, Central Otago</v>
      </c>
      <c r="F290" s="38" t="s">
        <v>266</v>
      </c>
      <c r="G290" s="12" t="s">
        <v>16</v>
      </c>
      <c r="H290" s="12">
        <v>9</v>
      </c>
      <c r="I290" s="12" t="s">
        <v>17</v>
      </c>
      <c r="J290" s="34" t="s">
        <v>18</v>
      </c>
      <c r="K290" s="35">
        <v>150</v>
      </c>
      <c r="L290" s="36">
        <v>220</v>
      </c>
      <c r="M290" s="30" t="s">
        <v>400</v>
      </c>
      <c r="N290" s="16" t="s">
        <v>280</v>
      </c>
      <c r="AA290" s="5" t="s">
        <v>614</v>
      </c>
      <c r="AB290" t="s">
        <v>929</v>
      </c>
    </row>
    <row r="291" spans="1:28" s="6" customFormat="1" ht="12" customHeight="1" x14ac:dyDescent="0.25">
      <c r="A291" s="12">
        <v>1289</v>
      </c>
      <c r="B291" s="12" t="s">
        <v>138</v>
      </c>
      <c r="C291" s="13" t="s">
        <v>174</v>
      </c>
      <c r="D291" s="12" t="s">
        <v>15</v>
      </c>
      <c r="E291" s="41" t="str">
        <f t="shared" si="4"/>
        <v>Akitu, A1 Pinot Noir, Central Otago</v>
      </c>
      <c r="F291" s="38" t="s">
        <v>266</v>
      </c>
      <c r="G291" s="12" t="s">
        <v>16</v>
      </c>
      <c r="H291" s="12">
        <v>12</v>
      </c>
      <c r="I291" s="12" t="s">
        <v>17</v>
      </c>
      <c r="J291" s="34" t="s">
        <v>18</v>
      </c>
      <c r="K291" s="35">
        <v>260</v>
      </c>
      <c r="L291" s="36">
        <v>340</v>
      </c>
      <c r="M291" s="30" t="s">
        <v>355</v>
      </c>
      <c r="N291" s="16" t="s">
        <v>280</v>
      </c>
      <c r="AA291" s="5" t="s">
        <v>614</v>
      </c>
      <c r="AB291" t="s">
        <v>930</v>
      </c>
    </row>
    <row r="292" spans="1:28" s="6" customFormat="1" ht="12" customHeight="1" x14ac:dyDescent="0.25">
      <c r="A292" s="12">
        <v>1290</v>
      </c>
      <c r="B292" s="12" t="s">
        <v>154</v>
      </c>
      <c r="C292" s="13" t="s">
        <v>174</v>
      </c>
      <c r="D292" s="12" t="s">
        <v>15</v>
      </c>
      <c r="E292" s="41" t="str">
        <f t="shared" si="4"/>
        <v>Wild Irishman, Tuturi Pinot Noir, Central Otago</v>
      </c>
      <c r="F292" s="38" t="s">
        <v>267</v>
      </c>
      <c r="G292" s="12" t="s">
        <v>16</v>
      </c>
      <c r="H292" s="12">
        <v>11</v>
      </c>
      <c r="I292" s="12" t="s">
        <v>17</v>
      </c>
      <c r="J292" s="34" t="s">
        <v>18</v>
      </c>
      <c r="K292" s="35">
        <v>180</v>
      </c>
      <c r="L292" s="36">
        <v>260</v>
      </c>
      <c r="M292" s="30"/>
      <c r="N292" s="16" t="s">
        <v>280</v>
      </c>
      <c r="AA292" s="5" t="s">
        <v>615</v>
      </c>
      <c r="AB292" t="s">
        <v>931</v>
      </c>
    </row>
    <row r="293" spans="1:28" s="6" customFormat="1" ht="12" customHeight="1" x14ac:dyDescent="0.25">
      <c r="A293" s="12">
        <v>1291</v>
      </c>
      <c r="B293" s="12" t="s">
        <v>25</v>
      </c>
      <c r="C293" s="13" t="s">
        <v>174</v>
      </c>
      <c r="D293" s="12" t="s">
        <v>15</v>
      </c>
      <c r="E293" s="41" t="str">
        <f t="shared" si="4"/>
        <v>Mixed Lot of Pinot Noir from Central Otago</v>
      </c>
      <c r="F293" s="38"/>
      <c r="G293" s="12" t="s">
        <v>16</v>
      </c>
      <c r="H293" s="12">
        <v>10</v>
      </c>
      <c r="I293" s="12" t="s">
        <v>17</v>
      </c>
      <c r="J293" s="34" t="s">
        <v>18</v>
      </c>
      <c r="K293" s="35">
        <v>120</v>
      </c>
      <c r="L293" s="36">
        <v>180</v>
      </c>
      <c r="M293" s="30" t="s">
        <v>401</v>
      </c>
      <c r="N293" s="16" t="s">
        <v>280</v>
      </c>
      <c r="AA293" s="5" t="s">
        <v>616</v>
      </c>
      <c r="AB293" t="s">
        <v>932</v>
      </c>
    </row>
    <row r="294" spans="1:28" s="6" customFormat="1" ht="12" customHeight="1" x14ac:dyDescent="0.25">
      <c r="A294" s="12">
        <v>1292</v>
      </c>
      <c r="B294" s="12" t="s">
        <v>131</v>
      </c>
      <c r="C294" s="13" t="s">
        <v>175</v>
      </c>
      <c r="D294" s="12" t="s">
        <v>30</v>
      </c>
      <c r="E294" s="41" t="str">
        <f t="shared" si="4"/>
        <v>Kumeu River, Estate Chardonnay, Kumeu</v>
      </c>
      <c r="F294" s="38" t="s">
        <v>268</v>
      </c>
      <c r="G294" s="12" t="s">
        <v>16</v>
      </c>
      <c r="H294" s="12">
        <v>12</v>
      </c>
      <c r="I294" s="12" t="s">
        <v>17</v>
      </c>
      <c r="J294" s="34" t="s">
        <v>18</v>
      </c>
      <c r="K294" s="35">
        <v>160</v>
      </c>
      <c r="L294" s="36">
        <v>220</v>
      </c>
      <c r="M294" s="30"/>
      <c r="N294" s="16"/>
      <c r="AA294" s="5" t="s">
        <v>617</v>
      </c>
      <c r="AB294" t="s">
        <v>933</v>
      </c>
    </row>
    <row r="295" spans="1:28" s="7" customFormat="1" ht="12" customHeight="1" x14ac:dyDescent="0.25">
      <c r="A295" s="12">
        <v>1293</v>
      </c>
      <c r="B295" s="12" t="s">
        <v>25</v>
      </c>
      <c r="C295" s="13" t="s">
        <v>175</v>
      </c>
      <c r="D295" s="12" t="s">
        <v>30</v>
      </c>
      <c r="E295" s="41" t="str">
        <f t="shared" si="4"/>
        <v>2008/2009 Kumeu River, Mates Vineyard Chardonnay, Kumeu</v>
      </c>
      <c r="F295" s="38" t="s">
        <v>268</v>
      </c>
      <c r="G295" s="12" t="s">
        <v>16</v>
      </c>
      <c r="H295" s="12">
        <v>12</v>
      </c>
      <c r="I295" s="12" t="s">
        <v>17</v>
      </c>
      <c r="J295" s="34" t="s">
        <v>18</v>
      </c>
      <c r="K295" s="35">
        <v>300</v>
      </c>
      <c r="L295" s="36">
        <v>400</v>
      </c>
      <c r="M295" s="29" t="s">
        <v>402</v>
      </c>
      <c r="N295" s="16" t="s">
        <v>280</v>
      </c>
      <c r="AA295" s="5" t="s">
        <v>618</v>
      </c>
      <c r="AB295" t="s">
        <v>934</v>
      </c>
    </row>
    <row r="296" spans="1:28" s="7" customFormat="1" ht="12" customHeight="1" x14ac:dyDescent="0.25">
      <c r="A296" s="12">
        <v>1294</v>
      </c>
      <c r="B296" s="12" t="s">
        <v>25</v>
      </c>
      <c r="C296" s="13" t="s">
        <v>175</v>
      </c>
      <c r="D296" s="12" t="s">
        <v>30</v>
      </c>
      <c r="E296" s="41" t="str">
        <f t="shared" si="4"/>
        <v>2009/2012 Kumeu River, Hunting Hill Chardonnay, Kumeu</v>
      </c>
      <c r="F296" s="38" t="s">
        <v>268</v>
      </c>
      <c r="G296" s="12" t="s">
        <v>16</v>
      </c>
      <c r="H296" s="12">
        <v>8</v>
      </c>
      <c r="I296" s="12" t="s">
        <v>17</v>
      </c>
      <c r="J296" s="34" t="s">
        <v>18</v>
      </c>
      <c r="K296" s="35">
        <v>120</v>
      </c>
      <c r="L296" s="36">
        <v>180</v>
      </c>
      <c r="M296" s="30" t="s">
        <v>403</v>
      </c>
      <c r="N296" s="16" t="s">
        <v>280</v>
      </c>
      <c r="O296" s="8"/>
      <c r="P296" s="8"/>
      <c r="Q296" s="8"/>
      <c r="R296" s="8"/>
      <c r="S296" s="8"/>
      <c r="T296" s="8"/>
      <c r="U296" s="8"/>
      <c r="V296" s="8"/>
      <c r="W296" s="8"/>
      <c r="X296" s="8"/>
      <c r="Y296" s="8"/>
      <c r="Z296" s="8"/>
      <c r="AA296" s="5" t="s">
        <v>619</v>
      </c>
      <c r="AB296" t="s">
        <v>935</v>
      </c>
    </row>
    <row r="297" spans="1:28" s="7" customFormat="1" ht="12" customHeight="1" x14ac:dyDescent="0.25">
      <c r="A297" s="12">
        <v>1295</v>
      </c>
      <c r="B297" s="12" t="s">
        <v>131</v>
      </c>
      <c r="C297" s="13" t="s">
        <v>70</v>
      </c>
      <c r="D297" s="12" t="s">
        <v>30</v>
      </c>
      <c r="E297" s="41" t="str">
        <f t="shared" si="4"/>
        <v>Alvi's Drift, Albertus Viljoen Limited Release Chardonnay, Worcester - In Bond</v>
      </c>
      <c r="F297" s="38" t="s">
        <v>269</v>
      </c>
      <c r="G297" s="12" t="s">
        <v>16</v>
      </c>
      <c r="H297" s="12">
        <v>12</v>
      </c>
      <c r="I297" s="12" t="s">
        <v>23</v>
      </c>
      <c r="J297" s="34" t="s">
        <v>22</v>
      </c>
      <c r="K297" s="35">
        <v>90</v>
      </c>
      <c r="L297" s="36">
        <v>120</v>
      </c>
      <c r="M297" s="30" t="s">
        <v>24</v>
      </c>
      <c r="N297" s="16"/>
      <c r="AA297" s="5" t="s">
        <v>620</v>
      </c>
      <c r="AB297" t="s">
        <v>936</v>
      </c>
    </row>
    <row r="298" spans="1:28" s="9" customFormat="1" ht="12" customHeight="1" x14ac:dyDescent="0.25">
      <c r="A298" s="12">
        <v>1296</v>
      </c>
      <c r="B298" s="12" t="s">
        <v>131</v>
      </c>
      <c r="C298" s="13" t="s">
        <v>70</v>
      </c>
      <c r="D298" s="12" t="s">
        <v>30</v>
      </c>
      <c r="E298" s="41" t="str">
        <f t="shared" si="4"/>
        <v>Alvi's Drift, Albertus Viljoen Limited Release Chardonnay, Worcester - In Bond</v>
      </c>
      <c r="F298" s="38" t="s">
        <v>269</v>
      </c>
      <c r="G298" s="12" t="s">
        <v>16</v>
      </c>
      <c r="H298" s="12">
        <v>12</v>
      </c>
      <c r="I298" s="12" t="s">
        <v>23</v>
      </c>
      <c r="J298" s="34" t="s">
        <v>22</v>
      </c>
      <c r="K298" s="35">
        <v>90</v>
      </c>
      <c r="L298" s="36">
        <v>120</v>
      </c>
      <c r="M298" s="29" t="s">
        <v>24</v>
      </c>
      <c r="N298" s="16"/>
      <c r="AA298" s="5" t="s">
        <v>620</v>
      </c>
      <c r="AB298" t="s">
        <v>937</v>
      </c>
    </row>
    <row r="299" spans="1:28" s="9" customFormat="1" ht="12" customHeight="1" x14ac:dyDescent="0.25">
      <c r="A299" s="12">
        <v>1297</v>
      </c>
      <c r="B299" s="12" t="s">
        <v>147</v>
      </c>
      <c r="C299" s="13"/>
      <c r="D299" s="12" t="s">
        <v>15</v>
      </c>
      <c r="E299" s="41" t="str">
        <f t="shared" si="4"/>
        <v>The Wine Society, The Society's Exhibition, Merlot, Chile</v>
      </c>
      <c r="F299" s="38" t="s">
        <v>255</v>
      </c>
      <c r="G299" s="12" t="s">
        <v>16</v>
      </c>
      <c r="H299" s="12">
        <v>9</v>
      </c>
      <c r="I299" s="12" t="s">
        <v>17</v>
      </c>
      <c r="J299" s="34" t="s">
        <v>18</v>
      </c>
      <c r="K299" s="35">
        <v>80</v>
      </c>
      <c r="L299" s="36">
        <v>120</v>
      </c>
      <c r="M299" s="30" t="s">
        <v>326</v>
      </c>
      <c r="N299" s="16" t="s">
        <v>280</v>
      </c>
      <c r="AA299" s="5" t="s">
        <v>621</v>
      </c>
      <c r="AB299" t="s">
        <v>938</v>
      </c>
    </row>
    <row r="300" spans="1:28" s="9" customFormat="1" ht="12" customHeight="1" x14ac:dyDescent="0.25">
      <c r="A300" s="12">
        <v>1298</v>
      </c>
      <c r="B300" s="12" t="s">
        <v>135</v>
      </c>
      <c r="C300" s="13" t="s">
        <v>176</v>
      </c>
      <c r="D300" s="12" t="s">
        <v>15</v>
      </c>
      <c r="E300" s="41" t="str">
        <f t="shared" si="4"/>
        <v>2004/ Concha Y Toro, Terrunyo Carmenere Block 27, Cachapoal Valley</v>
      </c>
      <c r="F300" s="38" t="s">
        <v>270</v>
      </c>
      <c r="G300" s="12" t="s">
        <v>16</v>
      </c>
      <c r="H300" s="12">
        <v>11</v>
      </c>
      <c r="I300" s="12" t="s">
        <v>17</v>
      </c>
      <c r="J300" s="34" t="s">
        <v>18</v>
      </c>
      <c r="K300" s="35">
        <v>160</v>
      </c>
      <c r="L300" s="36">
        <v>220</v>
      </c>
      <c r="M300" s="30" t="s">
        <v>404</v>
      </c>
      <c r="N300" s="16" t="s">
        <v>280</v>
      </c>
      <c r="AA300" s="5" t="s">
        <v>622</v>
      </c>
      <c r="AB300" t="s">
        <v>939</v>
      </c>
    </row>
    <row r="301" spans="1:28" s="9" customFormat="1" ht="12" customHeight="1" x14ac:dyDescent="0.25">
      <c r="A301" s="12">
        <v>1299</v>
      </c>
      <c r="B301" s="12" t="s">
        <v>151</v>
      </c>
      <c r="C301" s="13" t="s">
        <v>177</v>
      </c>
      <c r="D301" s="12" t="s">
        <v>15</v>
      </c>
      <c r="E301" s="41" t="str">
        <f t="shared" si="4"/>
        <v>Cono Sur, Pinot Noir Ocio, Casablanca Valley</v>
      </c>
      <c r="F301" s="38" t="s">
        <v>271</v>
      </c>
      <c r="G301" s="12" t="s">
        <v>16</v>
      </c>
      <c r="H301" s="12">
        <v>5</v>
      </c>
      <c r="I301" s="12" t="s">
        <v>17</v>
      </c>
      <c r="J301" s="34" t="s">
        <v>18</v>
      </c>
      <c r="K301" s="35">
        <v>80</v>
      </c>
      <c r="L301" s="36">
        <v>120</v>
      </c>
      <c r="M301" s="30" t="s">
        <v>355</v>
      </c>
      <c r="N301" s="16" t="s">
        <v>280</v>
      </c>
      <c r="AA301" s="5" t="s">
        <v>623</v>
      </c>
      <c r="AB301" t="s">
        <v>940</v>
      </c>
    </row>
    <row r="302" spans="1:28" s="6" customFormat="1" ht="12" customHeight="1" x14ac:dyDescent="0.25">
      <c r="A302" s="12">
        <v>1300</v>
      </c>
      <c r="B302" s="12" t="s">
        <v>151</v>
      </c>
      <c r="C302" s="13" t="s">
        <v>178</v>
      </c>
      <c r="D302" s="12" t="s">
        <v>15</v>
      </c>
      <c r="E302" s="41" t="str">
        <f t="shared" si="4"/>
        <v>Gouguenheim, Flores del Valle Blue Melosa, Mendoza</v>
      </c>
      <c r="F302" s="38" t="s">
        <v>272</v>
      </c>
      <c r="G302" s="12" t="s">
        <v>16</v>
      </c>
      <c r="H302" s="12">
        <v>6</v>
      </c>
      <c r="I302" s="12" t="s">
        <v>17</v>
      </c>
      <c r="J302" s="34" t="s">
        <v>18</v>
      </c>
      <c r="K302" s="35">
        <v>60</v>
      </c>
      <c r="L302" s="36">
        <v>90</v>
      </c>
      <c r="M302" s="30"/>
      <c r="N302" s="16" t="s">
        <v>280</v>
      </c>
      <c r="AA302" s="5" t="s">
        <v>624</v>
      </c>
      <c r="AB302" t="s">
        <v>941</v>
      </c>
    </row>
    <row r="303" spans="1:28" s="9" customFormat="1" ht="12" customHeight="1" x14ac:dyDescent="0.25">
      <c r="A303" s="12">
        <v>1301</v>
      </c>
      <c r="B303" s="12" t="s">
        <v>152</v>
      </c>
      <c r="C303" s="13" t="s">
        <v>178</v>
      </c>
      <c r="D303" s="12" t="s">
        <v>15</v>
      </c>
      <c r="E303" s="41" t="str">
        <f t="shared" si="4"/>
        <v>Familia Zuccardi, Paraje Altamira Finca Piedra Infinita, Uco Valley</v>
      </c>
      <c r="F303" s="38" t="s">
        <v>118</v>
      </c>
      <c r="G303" s="12" t="s">
        <v>16</v>
      </c>
      <c r="H303" s="12">
        <v>1</v>
      </c>
      <c r="I303" s="12" t="s">
        <v>17</v>
      </c>
      <c r="J303" s="34" t="s">
        <v>18</v>
      </c>
      <c r="K303" s="35">
        <v>100</v>
      </c>
      <c r="L303" s="36">
        <v>150</v>
      </c>
      <c r="M303" s="30" t="s">
        <v>119</v>
      </c>
      <c r="N303" s="16"/>
      <c r="AA303" s="5" t="s">
        <v>117</v>
      </c>
      <c r="AB303" t="s">
        <v>942</v>
      </c>
    </row>
    <row r="304" spans="1:28" s="9" customFormat="1" ht="12" customHeight="1" x14ac:dyDescent="0.25">
      <c r="A304" s="12">
        <v>1302</v>
      </c>
      <c r="B304" s="12" t="s">
        <v>159</v>
      </c>
      <c r="C304" s="13" t="s">
        <v>179</v>
      </c>
      <c r="D304" s="12" t="s">
        <v>30</v>
      </c>
      <c r="E304" s="41" t="str">
        <f t="shared" si="4"/>
        <v>Von Schubert, Maximin Grunhauser Abtsberg Riesling BA, Mosel (Halves) - In Bond</v>
      </c>
      <c r="F304" s="38" t="s">
        <v>273</v>
      </c>
      <c r="G304" s="12" t="s">
        <v>32</v>
      </c>
      <c r="H304" s="12">
        <v>12</v>
      </c>
      <c r="I304" s="12" t="s">
        <v>23</v>
      </c>
      <c r="J304" s="34" t="s">
        <v>22</v>
      </c>
      <c r="K304" s="35">
        <v>650</v>
      </c>
      <c r="L304" s="36">
        <v>850</v>
      </c>
      <c r="M304" s="30"/>
      <c r="N304" s="16"/>
      <c r="AA304" s="5" t="s">
        <v>625</v>
      </c>
      <c r="AB304" t="s">
        <v>943</v>
      </c>
    </row>
    <row r="305" spans="1:28" s="9" customFormat="1" ht="12" customHeight="1" x14ac:dyDescent="0.25">
      <c r="A305" s="12">
        <v>1303</v>
      </c>
      <c r="B305" s="12" t="s">
        <v>146</v>
      </c>
      <c r="C305" s="13" t="s">
        <v>179</v>
      </c>
      <c r="D305" s="12" t="s">
        <v>30</v>
      </c>
      <c r="E305" s="41" t="str">
        <f t="shared" si="4"/>
        <v>Von Schubert, Maximin Grunhauser Bruderberg Riesling QBA, Mosel - In Bond</v>
      </c>
      <c r="F305" s="38" t="s">
        <v>273</v>
      </c>
      <c r="G305" s="12" t="s">
        <v>16</v>
      </c>
      <c r="H305" s="12">
        <v>12</v>
      </c>
      <c r="I305" s="12" t="s">
        <v>23</v>
      </c>
      <c r="J305" s="34" t="s">
        <v>22</v>
      </c>
      <c r="K305" s="35">
        <v>150</v>
      </c>
      <c r="L305" s="36">
        <v>200</v>
      </c>
      <c r="M305" s="30"/>
      <c r="N305" s="16"/>
      <c r="AA305" s="5" t="s">
        <v>626</v>
      </c>
      <c r="AB305" t="s">
        <v>944</v>
      </c>
    </row>
    <row r="306" spans="1:28" s="9" customFormat="1" ht="12" customHeight="1" x14ac:dyDescent="0.25">
      <c r="A306" s="12">
        <v>1304</v>
      </c>
      <c r="B306" s="12" t="s">
        <v>151</v>
      </c>
      <c r="C306" s="13" t="s">
        <v>179</v>
      </c>
      <c r="D306" s="12" t="s">
        <v>30</v>
      </c>
      <c r="E306" s="41" t="str">
        <f t="shared" si="4"/>
        <v>Weingut Vollenweider, Schimbock Riesling, Mosel - In Bond</v>
      </c>
      <c r="F306" s="38" t="s">
        <v>274</v>
      </c>
      <c r="G306" s="12" t="s">
        <v>16</v>
      </c>
      <c r="H306" s="12">
        <v>12</v>
      </c>
      <c r="I306" s="12" t="s">
        <v>23</v>
      </c>
      <c r="J306" s="34" t="s">
        <v>22</v>
      </c>
      <c r="K306" s="35">
        <v>130</v>
      </c>
      <c r="L306" s="36">
        <v>180</v>
      </c>
      <c r="M306" s="29" t="s">
        <v>24</v>
      </c>
      <c r="N306" s="16"/>
      <c r="AA306" s="5" t="s">
        <v>627</v>
      </c>
      <c r="AB306" t="s">
        <v>945</v>
      </c>
    </row>
    <row r="307" spans="1:28" s="9" customFormat="1" ht="12" customHeight="1" x14ac:dyDescent="0.25">
      <c r="A307" s="12">
        <v>1305</v>
      </c>
      <c r="B307" s="12" t="s">
        <v>137</v>
      </c>
      <c r="C307" s="13" t="s">
        <v>179</v>
      </c>
      <c r="D307" s="12" t="s">
        <v>30</v>
      </c>
      <c r="E307" s="41" t="str">
        <f t="shared" si="4"/>
        <v>Weingut Vollenweider, Schimbock Riesling, Mosel - In Bond</v>
      </c>
      <c r="F307" s="38" t="s">
        <v>274</v>
      </c>
      <c r="G307" s="12" t="s">
        <v>16</v>
      </c>
      <c r="H307" s="12">
        <v>12</v>
      </c>
      <c r="I307" s="12" t="s">
        <v>23</v>
      </c>
      <c r="J307" s="34" t="s">
        <v>22</v>
      </c>
      <c r="K307" s="35">
        <v>130</v>
      </c>
      <c r="L307" s="36">
        <v>180</v>
      </c>
      <c r="M307" s="29" t="s">
        <v>24</v>
      </c>
      <c r="N307" s="16"/>
      <c r="AA307" s="5" t="s">
        <v>627</v>
      </c>
      <c r="AB307" t="s">
        <v>946</v>
      </c>
    </row>
    <row r="308" spans="1:28" s="9" customFormat="1" ht="12" customHeight="1" x14ac:dyDescent="0.25">
      <c r="A308" s="12">
        <v>1306</v>
      </c>
      <c r="B308" s="12" t="s">
        <v>152</v>
      </c>
      <c r="C308" s="13" t="s">
        <v>179</v>
      </c>
      <c r="D308" s="12" t="s">
        <v>30</v>
      </c>
      <c r="E308" s="41" t="str">
        <f t="shared" si="4"/>
        <v>von Hovel, Scharzhofberg Saar Riesling GG, Mosel - In Bond</v>
      </c>
      <c r="F308" s="38" t="s">
        <v>275</v>
      </c>
      <c r="G308" s="12" t="s">
        <v>16</v>
      </c>
      <c r="H308" s="12">
        <v>12</v>
      </c>
      <c r="I308" s="12" t="s">
        <v>23</v>
      </c>
      <c r="J308" s="34" t="s">
        <v>22</v>
      </c>
      <c r="K308" s="35">
        <v>240</v>
      </c>
      <c r="L308" s="36">
        <v>360</v>
      </c>
      <c r="M308" s="29" t="s">
        <v>24</v>
      </c>
      <c r="N308" s="16"/>
      <c r="AA308" s="5" t="s">
        <v>628</v>
      </c>
      <c r="AB308" t="s">
        <v>947</v>
      </c>
    </row>
    <row r="309" spans="1:28" s="9" customFormat="1" ht="12" customHeight="1" x14ac:dyDescent="0.25">
      <c r="A309" s="12">
        <v>1307</v>
      </c>
      <c r="B309" s="12" t="s">
        <v>152</v>
      </c>
      <c r="C309" s="13" t="s">
        <v>179</v>
      </c>
      <c r="D309" s="12" t="s">
        <v>30</v>
      </c>
      <c r="E309" s="41" t="str">
        <f t="shared" si="4"/>
        <v>von Hovel, Scharzhofberg Saar Riesling GG, Mosel - In Bond</v>
      </c>
      <c r="F309" s="38" t="s">
        <v>275</v>
      </c>
      <c r="G309" s="12" t="s">
        <v>16</v>
      </c>
      <c r="H309" s="12">
        <v>12</v>
      </c>
      <c r="I309" s="12" t="s">
        <v>23</v>
      </c>
      <c r="J309" s="34" t="s">
        <v>22</v>
      </c>
      <c r="K309" s="35">
        <v>240</v>
      </c>
      <c r="L309" s="36">
        <v>360</v>
      </c>
      <c r="M309" s="29" t="s">
        <v>24</v>
      </c>
      <c r="N309" s="16"/>
      <c r="AA309" s="5" t="s">
        <v>628</v>
      </c>
      <c r="AB309" t="s">
        <v>948</v>
      </c>
    </row>
    <row r="310" spans="1:28" s="9" customFormat="1" ht="12" customHeight="1" x14ac:dyDescent="0.25">
      <c r="A310" s="12">
        <v>1308</v>
      </c>
      <c r="B310" s="12" t="s">
        <v>148</v>
      </c>
      <c r="C310" s="13" t="s">
        <v>179</v>
      </c>
      <c r="D310" s="12" t="s">
        <v>30</v>
      </c>
      <c r="E310" s="41" t="str">
        <f t="shared" si="4"/>
        <v>von Hovel, Hutte Riesling GG, Mosel - In Bond</v>
      </c>
      <c r="F310" s="38" t="s">
        <v>275</v>
      </c>
      <c r="G310" s="12" t="s">
        <v>16</v>
      </c>
      <c r="H310" s="12">
        <v>12</v>
      </c>
      <c r="I310" s="12" t="s">
        <v>23</v>
      </c>
      <c r="J310" s="34" t="s">
        <v>22</v>
      </c>
      <c r="K310" s="35">
        <v>140</v>
      </c>
      <c r="L310" s="36">
        <v>240</v>
      </c>
      <c r="M310" s="30" t="s">
        <v>405</v>
      </c>
      <c r="N310" s="16"/>
      <c r="AA310" s="5" t="s">
        <v>629</v>
      </c>
      <c r="AB310" t="s">
        <v>949</v>
      </c>
    </row>
    <row r="311" spans="1:28" s="9" customFormat="1" ht="12" customHeight="1" x14ac:dyDescent="0.25">
      <c r="A311" s="12">
        <v>1309</v>
      </c>
      <c r="B311" s="12" t="s">
        <v>149</v>
      </c>
      <c r="C311" s="13" t="s">
        <v>179</v>
      </c>
      <c r="D311" s="12" t="s">
        <v>30</v>
      </c>
      <c r="E311" s="41" t="str">
        <f t="shared" si="4"/>
        <v>Weingut Vollenweider, Wolfer Goldgrube Riesling Auslese Goldkapsel, Mosel - In Bond</v>
      </c>
      <c r="F311" s="38" t="s">
        <v>274</v>
      </c>
      <c r="G311" s="12" t="s">
        <v>16</v>
      </c>
      <c r="H311" s="12">
        <v>12</v>
      </c>
      <c r="I311" s="12" t="s">
        <v>23</v>
      </c>
      <c r="J311" s="34" t="s">
        <v>22</v>
      </c>
      <c r="K311" s="35">
        <v>240</v>
      </c>
      <c r="L311" s="36">
        <v>320</v>
      </c>
      <c r="M311" s="30" t="s">
        <v>24</v>
      </c>
      <c r="N311" s="16"/>
      <c r="AA311" s="5" t="s">
        <v>630</v>
      </c>
      <c r="AB311" t="s">
        <v>950</v>
      </c>
    </row>
    <row r="312" spans="1:28" s="9" customFormat="1" ht="12" customHeight="1" x14ac:dyDescent="0.25">
      <c r="A312" s="12">
        <v>1310</v>
      </c>
      <c r="B312" s="12" t="s">
        <v>140</v>
      </c>
      <c r="C312" s="13" t="s">
        <v>31</v>
      </c>
      <c r="D312" s="12" t="s">
        <v>30</v>
      </c>
      <c r="E312" s="41" t="str">
        <f t="shared" si="4"/>
        <v>Chateau Climens Premier Cru Classe, Barsac</v>
      </c>
      <c r="F312" s="38"/>
      <c r="G312" s="12" t="s">
        <v>16</v>
      </c>
      <c r="H312" s="12">
        <v>12</v>
      </c>
      <c r="I312" s="12" t="s">
        <v>19</v>
      </c>
      <c r="J312" s="34" t="s">
        <v>18</v>
      </c>
      <c r="K312" s="35">
        <v>650</v>
      </c>
      <c r="L312" s="36">
        <v>950</v>
      </c>
      <c r="M312" s="30" t="s">
        <v>406</v>
      </c>
      <c r="N312" s="16"/>
      <c r="AA312" s="5" t="s">
        <v>631</v>
      </c>
      <c r="AB312" t="s">
        <v>951</v>
      </c>
    </row>
    <row r="313" spans="1:28" s="7" customFormat="1" ht="12" customHeight="1" x14ac:dyDescent="0.25">
      <c r="A313" s="12">
        <v>1311</v>
      </c>
      <c r="B313" s="12" t="s">
        <v>141</v>
      </c>
      <c r="C313" s="13" t="s">
        <v>31</v>
      </c>
      <c r="D313" s="12" t="s">
        <v>30</v>
      </c>
      <c r="E313" s="41" t="str">
        <f t="shared" si="4"/>
        <v>Chateau Haut-Bergeron, Cuvee 100, Sauternes</v>
      </c>
      <c r="F313" s="38"/>
      <c r="G313" s="12" t="s">
        <v>16</v>
      </c>
      <c r="H313" s="12">
        <v>3</v>
      </c>
      <c r="I313" s="12" t="s">
        <v>19</v>
      </c>
      <c r="J313" s="34" t="s">
        <v>18</v>
      </c>
      <c r="K313" s="35">
        <v>170</v>
      </c>
      <c r="L313" s="36">
        <v>260</v>
      </c>
      <c r="M313" s="30" t="s">
        <v>407</v>
      </c>
      <c r="N313" s="16"/>
      <c r="O313" s="8"/>
      <c r="P313" s="8"/>
      <c r="Q313" s="8"/>
      <c r="R313" s="8"/>
      <c r="S313" s="8"/>
      <c r="T313" s="8"/>
      <c r="U313" s="8"/>
      <c r="V313" s="8"/>
      <c r="W313" s="8"/>
      <c r="X313" s="8"/>
      <c r="Y313" s="8"/>
      <c r="Z313" s="8"/>
      <c r="AA313" s="5" t="s">
        <v>632</v>
      </c>
      <c r="AB313" t="s">
        <v>952</v>
      </c>
    </row>
    <row r="314" spans="1:28" s="9" customFormat="1" ht="12" customHeight="1" x14ac:dyDescent="0.25">
      <c r="A314" s="12">
        <v>1312</v>
      </c>
      <c r="B314" s="12" t="s">
        <v>141</v>
      </c>
      <c r="C314" s="13" t="s">
        <v>31</v>
      </c>
      <c r="D314" s="12" t="s">
        <v>30</v>
      </c>
      <c r="E314" s="41" t="str">
        <f t="shared" si="4"/>
        <v>Chateau Haut-Bergeron, Cuvee 100, Sauternes</v>
      </c>
      <c r="F314" s="38"/>
      <c r="G314" s="12" t="s">
        <v>16</v>
      </c>
      <c r="H314" s="12">
        <v>3</v>
      </c>
      <c r="I314" s="12" t="s">
        <v>19</v>
      </c>
      <c r="J314" s="34" t="s">
        <v>18</v>
      </c>
      <c r="K314" s="35">
        <v>170</v>
      </c>
      <c r="L314" s="36">
        <v>260</v>
      </c>
      <c r="M314" s="29" t="s">
        <v>408</v>
      </c>
      <c r="N314" s="16"/>
      <c r="AA314" s="5" t="s">
        <v>632</v>
      </c>
      <c r="AB314" t="s">
        <v>953</v>
      </c>
    </row>
    <row r="315" spans="1:28" s="9" customFormat="1" ht="12" customHeight="1" x14ac:dyDescent="0.25">
      <c r="A315" s="12">
        <v>1313</v>
      </c>
      <c r="B315" s="12" t="s">
        <v>135</v>
      </c>
      <c r="C315" s="13" t="s">
        <v>31</v>
      </c>
      <c r="D315" s="12" t="s">
        <v>30</v>
      </c>
      <c r="E315" s="41" t="str">
        <f t="shared" si="4"/>
        <v>Chateau Doisy Daene 2eme Cru Classe, Barsac</v>
      </c>
      <c r="F315" s="38"/>
      <c r="G315" s="12" t="s">
        <v>16</v>
      </c>
      <c r="H315" s="12">
        <v>12</v>
      </c>
      <c r="I315" s="12" t="s">
        <v>17</v>
      </c>
      <c r="J315" s="34" t="s">
        <v>18</v>
      </c>
      <c r="K315" s="35">
        <v>220</v>
      </c>
      <c r="L315" s="36">
        <v>280</v>
      </c>
      <c r="M315" s="29"/>
      <c r="N315" s="16" t="s">
        <v>280</v>
      </c>
      <c r="AA315" s="5" t="s">
        <v>633</v>
      </c>
      <c r="AB315" t="s">
        <v>954</v>
      </c>
    </row>
    <row r="316" spans="1:28" s="9" customFormat="1" ht="12" customHeight="1" x14ac:dyDescent="0.25">
      <c r="A316" s="12">
        <v>1314</v>
      </c>
      <c r="B316" s="12" t="s">
        <v>135</v>
      </c>
      <c r="C316" s="13" t="s">
        <v>31</v>
      </c>
      <c r="D316" s="12" t="s">
        <v>30</v>
      </c>
      <c r="E316" s="41" t="str">
        <f t="shared" si="4"/>
        <v>Chateau Doisy Daene 2eme Cru Classe, Barsac</v>
      </c>
      <c r="F316" s="38"/>
      <c r="G316" s="12" t="s">
        <v>16</v>
      </c>
      <c r="H316" s="12">
        <v>12</v>
      </c>
      <c r="I316" s="12" t="s">
        <v>17</v>
      </c>
      <c r="J316" s="34" t="s">
        <v>18</v>
      </c>
      <c r="K316" s="35">
        <v>220</v>
      </c>
      <c r="L316" s="36">
        <v>280</v>
      </c>
      <c r="M316" s="29"/>
      <c r="N316" s="16" t="s">
        <v>280</v>
      </c>
      <c r="AA316" s="5" t="s">
        <v>633</v>
      </c>
      <c r="AB316" t="s">
        <v>955</v>
      </c>
    </row>
    <row r="317" spans="1:28" s="7" customFormat="1" ht="12" customHeight="1" x14ac:dyDescent="0.25">
      <c r="A317" s="12">
        <v>1315</v>
      </c>
      <c r="B317" s="12" t="s">
        <v>145</v>
      </c>
      <c r="C317" s="13" t="s">
        <v>31</v>
      </c>
      <c r="D317" s="12" t="s">
        <v>30</v>
      </c>
      <c r="E317" s="41" t="str">
        <f t="shared" si="4"/>
        <v>Chateau Rieussec Premier Cru Classe, Sauternes</v>
      </c>
      <c r="F317" s="38"/>
      <c r="G317" s="12" t="s">
        <v>16</v>
      </c>
      <c r="H317" s="12">
        <v>3</v>
      </c>
      <c r="I317" s="12" t="s">
        <v>17</v>
      </c>
      <c r="J317" s="34" t="s">
        <v>18</v>
      </c>
      <c r="K317" s="35">
        <v>60</v>
      </c>
      <c r="L317" s="36">
        <v>90</v>
      </c>
      <c r="M317" s="31" t="s">
        <v>397</v>
      </c>
      <c r="N317" s="16" t="s">
        <v>280</v>
      </c>
      <c r="O317" s="8"/>
      <c r="P317" s="8"/>
      <c r="Q317" s="8"/>
      <c r="R317" s="8"/>
      <c r="S317" s="8"/>
      <c r="T317" s="8"/>
      <c r="U317" s="8"/>
      <c r="V317" s="8"/>
      <c r="W317" s="8"/>
      <c r="X317" s="8"/>
      <c r="Y317" s="8"/>
      <c r="Z317" s="8"/>
      <c r="AA317" s="5" t="s">
        <v>634</v>
      </c>
      <c r="AB317" t="s">
        <v>956</v>
      </c>
    </row>
    <row r="318" spans="1:28" s="7" customFormat="1" ht="12" customHeight="1" x14ac:dyDescent="0.25">
      <c r="A318" s="12">
        <v>1316</v>
      </c>
      <c r="B318" s="12" t="s">
        <v>146</v>
      </c>
      <c r="C318" s="13" t="s">
        <v>31</v>
      </c>
      <c r="D318" s="12" t="s">
        <v>30</v>
      </c>
      <c r="E318" s="41" t="str">
        <f t="shared" si="4"/>
        <v>Chateau Doisy Daene 2eme Cru Classe, Barsac</v>
      </c>
      <c r="F318" s="38"/>
      <c r="G318" s="12" t="s">
        <v>16</v>
      </c>
      <c r="H318" s="12">
        <v>11</v>
      </c>
      <c r="I318" s="12" t="s">
        <v>17</v>
      </c>
      <c r="J318" s="34" t="s">
        <v>18</v>
      </c>
      <c r="K318" s="35">
        <v>200</v>
      </c>
      <c r="L318" s="36">
        <v>260</v>
      </c>
      <c r="M318" s="29"/>
      <c r="N318" s="16" t="s">
        <v>280</v>
      </c>
      <c r="O318" s="8"/>
      <c r="P318" s="8"/>
      <c r="Q318" s="8"/>
      <c r="R318" s="8"/>
      <c r="S318" s="8"/>
      <c r="T318" s="8"/>
      <c r="U318" s="8"/>
      <c r="V318" s="8"/>
      <c r="W318" s="8"/>
      <c r="X318" s="8"/>
      <c r="Y318" s="8"/>
      <c r="Z318" s="8"/>
      <c r="AA318" s="5" t="s">
        <v>633</v>
      </c>
      <c r="AB318" t="s">
        <v>957</v>
      </c>
    </row>
    <row r="319" spans="1:28" s="7" customFormat="1" ht="12" customHeight="1" x14ac:dyDescent="0.25">
      <c r="A319" s="12">
        <v>1317</v>
      </c>
      <c r="B319" s="12" t="s">
        <v>25</v>
      </c>
      <c r="C319" s="13" t="s">
        <v>31</v>
      </c>
      <c r="D319" s="12" t="s">
        <v>30</v>
      </c>
      <c r="E319" s="41" t="str">
        <f t="shared" si="4"/>
        <v>1988/2000 Mixed Lot of Sauternes</v>
      </c>
      <c r="F319" s="38"/>
      <c r="G319" s="12" t="s">
        <v>16</v>
      </c>
      <c r="H319" s="12">
        <v>2</v>
      </c>
      <c r="I319" s="12" t="s">
        <v>65</v>
      </c>
      <c r="J319" s="34" t="s">
        <v>18</v>
      </c>
      <c r="K319" s="35">
        <v>80</v>
      </c>
      <c r="L319" s="36">
        <v>120</v>
      </c>
      <c r="M319" s="31" t="s">
        <v>409</v>
      </c>
      <c r="N319" s="16" t="s">
        <v>279</v>
      </c>
      <c r="O319" s="8"/>
      <c r="P319" s="8"/>
      <c r="Q319" s="8"/>
      <c r="R319" s="8"/>
      <c r="S319" s="8"/>
      <c r="T319" s="8"/>
      <c r="U319" s="8"/>
      <c r="V319" s="8"/>
      <c r="W319" s="8"/>
      <c r="X319" s="8"/>
      <c r="Y319" s="8"/>
      <c r="Z319" s="8"/>
      <c r="AA319" s="5" t="s">
        <v>635</v>
      </c>
      <c r="AB319" t="s">
        <v>958</v>
      </c>
    </row>
    <row r="320" spans="1:28" s="6" customFormat="1" ht="12" customHeight="1" x14ac:dyDescent="0.25">
      <c r="A320" s="12">
        <v>1318</v>
      </c>
      <c r="B320" s="12" t="s">
        <v>161</v>
      </c>
      <c r="C320" s="13" t="s">
        <v>180</v>
      </c>
      <c r="D320" s="12" t="s">
        <v>15</v>
      </c>
      <c r="E320" s="41" t="str">
        <f t="shared" si="4"/>
        <v>Graham's, Vintage Port</v>
      </c>
      <c r="F320" s="38" t="s">
        <v>20</v>
      </c>
      <c r="G320" s="12" t="s">
        <v>16</v>
      </c>
      <c r="H320" s="12">
        <v>4</v>
      </c>
      <c r="I320" s="12" t="s">
        <v>17</v>
      </c>
      <c r="J320" s="34" t="s">
        <v>18</v>
      </c>
      <c r="K320" s="36">
        <v>300</v>
      </c>
      <c r="L320" s="36">
        <v>480</v>
      </c>
      <c r="M320" s="30" t="s">
        <v>410</v>
      </c>
      <c r="N320" s="16"/>
      <c r="AA320" s="5" t="s">
        <v>124</v>
      </c>
      <c r="AB320" t="s">
        <v>959</v>
      </c>
    </row>
    <row r="321" spans="1:28" s="6" customFormat="1" ht="12" customHeight="1" x14ac:dyDescent="0.25">
      <c r="A321" s="12">
        <v>1319</v>
      </c>
      <c r="B321" s="12" t="s">
        <v>161</v>
      </c>
      <c r="C321" s="13" t="s">
        <v>180</v>
      </c>
      <c r="D321" s="12" t="s">
        <v>15</v>
      </c>
      <c r="E321" s="41" t="str">
        <f t="shared" si="4"/>
        <v>Warre's, Vintage Port</v>
      </c>
      <c r="F321" s="38" t="s">
        <v>58</v>
      </c>
      <c r="G321" s="12" t="s">
        <v>16</v>
      </c>
      <c r="H321" s="12">
        <v>3</v>
      </c>
      <c r="I321" s="12" t="s">
        <v>17</v>
      </c>
      <c r="J321" s="34" t="s">
        <v>18</v>
      </c>
      <c r="K321" s="36">
        <v>120</v>
      </c>
      <c r="L321" s="36">
        <v>180</v>
      </c>
      <c r="M321" s="30" t="s">
        <v>411</v>
      </c>
      <c r="N321" s="16"/>
      <c r="AA321" s="5" t="s">
        <v>53</v>
      </c>
      <c r="AB321" t="s">
        <v>960</v>
      </c>
    </row>
    <row r="322" spans="1:28" ht="12" customHeight="1" x14ac:dyDescent="0.25">
      <c r="A322" s="12">
        <v>1320</v>
      </c>
      <c r="B322" s="12" t="s">
        <v>162</v>
      </c>
      <c r="C322" s="13" t="s">
        <v>180</v>
      </c>
      <c r="D322" s="12" t="s">
        <v>15</v>
      </c>
      <c r="E322" s="41" t="str">
        <f t="shared" si="4"/>
        <v>Warre's, Vintage Port</v>
      </c>
      <c r="F322" s="38" t="s">
        <v>58</v>
      </c>
      <c r="G322" s="12" t="s">
        <v>16</v>
      </c>
      <c r="H322" s="12">
        <v>12</v>
      </c>
      <c r="I322" s="12" t="s">
        <v>17</v>
      </c>
      <c r="J322" s="34" t="s">
        <v>18</v>
      </c>
      <c r="K322" s="36">
        <v>380</v>
      </c>
      <c r="L322" s="36">
        <v>600</v>
      </c>
      <c r="M322" s="30" t="s">
        <v>412</v>
      </c>
      <c r="N322" s="16" t="s">
        <v>283</v>
      </c>
      <c r="O322" s="8"/>
      <c r="AA322" s="5" t="s">
        <v>53</v>
      </c>
      <c r="AB322" t="s">
        <v>961</v>
      </c>
    </row>
    <row r="323" spans="1:28" ht="12" customHeight="1" x14ac:dyDescent="0.25">
      <c r="A323" s="12">
        <v>1321</v>
      </c>
      <c r="B323" s="12" t="s">
        <v>162</v>
      </c>
      <c r="C323" s="13" t="s">
        <v>180</v>
      </c>
      <c r="D323" s="12" t="s">
        <v>15</v>
      </c>
      <c r="E323" s="41" t="str">
        <f t="shared" si="4"/>
        <v>Warre's, Vintage Port</v>
      </c>
      <c r="F323" s="38" t="s">
        <v>58</v>
      </c>
      <c r="G323" s="12" t="s">
        <v>16</v>
      </c>
      <c r="H323" s="12">
        <v>12</v>
      </c>
      <c r="I323" s="12" t="s">
        <v>17</v>
      </c>
      <c r="J323" s="34" t="s">
        <v>18</v>
      </c>
      <c r="K323" s="36">
        <v>380</v>
      </c>
      <c r="L323" s="36">
        <v>600</v>
      </c>
      <c r="M323" s="30" t="s">
        <v>413</v>
      </c>
      <c r="N323" s="16" t="s">
        <v>283</v>
      </c>
      <c r="O323" s="8"/>
      <c r="AA323" s="5" t="s">
        <v>53</v>
      </c>
      <c r="AB323" t="s">
        <v>962</v>
      </c>
    </row>
    <row r="324" spans="1:28" ht="12" customHeight="1" x14ac:dyDescent="0.25">
      <c r="A324" s="12">
        <v>1322</v>
      </c>
      <c r="B324" s="12" t="s">
        <v>163</v>
      </c>
      <c r="C324" s="13" t="s">
        <v>180</v>
      </c>
      <c r="D324" s="12" t="s">
        <v>15</v>
      </c>
      <c r="E324" s="41" t="str">
        <f t="shared" ref="E324:E339" si="5">HYPERLINK(AB324,AA324)</f>
        <v>Gould Campbell, Vintage Port</v>
      </c>
      <c r="F324" s="38" t="s">
        <v>276</v>
      </c>
      <c r="G324" s="12" t="s">
        <v>16</v>
      </c>
      <c r="H324" s="12">
        <v>12</v>
      </c>
      <c r="I324" s="12" t="s">
        <v>17</v>
      </c>
      <c r="J324" s="34" t="s">
        <v>18</v>
      </c>
      <c r="K324" s="36">
        <v>400</v>
      </c>
      <c r="L324" s="36">
        <v>500</v>
      </c>
      <c r="M324" s="30" t="s">
        <v>414</v>
      </c>
      <c r="N324" s="16" t="s">
        <v>279</v>
      </c>
      <c r="O324" s="8"/>
      <c r="AA324" s="5" t="s">
        <v>636</v>
      </c>
      <c r="AB324" t="s">
        <v>963</v>
      </c>
    </row>
    <row r="325" spans="1:28" ht="12" customHeight="1" x14ac:dyDescent="0.25">
      <c r="A325" s="12">
        <v>1323</v>
      </c>
      <c r="B325" s="12" t="s">
        <v>163</v>
      </c>
      <c r="C325" s="13" t="s">
        <v>180</v>
      </c>
      <c r="D325" s="12" t="s">
        <v>15</v>
      </c>
      <c r="E325" s="41" t="str">
        <f t="shared" si="5"/>
        <v>Gould Campbell, Vintage Port</v>
      </c>
      <c r="F325" s="38" t="s">
        <v>276</v>
      </c>
      <c r="G325" s="12" t="s">
        <v>16</v>
      </c>
      <c r="H325" s="12">
        <v>9</v>
      </c>
      <c r="I325" s="12" t="s">
        <v>17</v>
      </c>
      <c r="J325" s="34" t="s">
        <v>18</v>
      </c>
      <c r="K325" s="36">
        <v>180</v>
      </c>
      <c r="L325" s="36">
        <v>220</v>
      </c>
      <c r="M325" s="30" t="s">
        <v>415</v>
      </c>
      <c r="N325" s="16" t="s">
        <v>279</v>
      </c>
      <c r="O325" s="8"/>
      <c r="AA325" s="5" t="s">
        <v>636</v>
      </c>
      <c r="AB325" t="s">
        <v>964</v>
      </c>
    </row>
    <row r="326" spans="1:28" ht="12" customHeight="1" x14ac:dyDescent="0.25">
      <c r="A326" s="12">
        <v>1324</v>
      </c>
      <c r="B326" s="12" t="s">
        <v>125</v>
      </c>
      <c r="C326" s="13" t="s">
        <v>180</v>
      </c>
      <c r="D326" s="12" t="s">
        <v>15</v>
      </c>
      <c r="E326" s="41" t="str">
        <f t="shared" si="5"/>
        <v>Warre's, Vintage Port</v>
      </c>
      <c r="F326" s="38" t="s">
        <v>58</v>
      </c>
      <c r="G326" s="12" t="s">
        <v>16</v>
      </c>
      <c r="H326" s="12">
        <v>12</v>
      </c>
      <c r="I326" s="12" t="s">
        <v>19</v>
      </c>
      <c r="J326" s="34" t="s">
        <v>18</v>
      </c>
      <c r="K326" s="36">
        <v>340</v>
      </c>
      <c r="L326" s="36">
        <v>440</v>
      </c>
      <c r="M326" s="30" t="s">
        <v>416</v>
      </c>
      <c r="N326" s="16"/>
      <c r="O326" s="8"/>
      <c r="AA326" s="5" t="s">
        <v>53</v>
      </c>
      <c r="AB326" t="s">
        <v>965</v>
      </c>
    </row>
    <row r="327" spans="1:28" ht="12" customHeight="1" x14ac:dyDescent="0.25">
      <c r="A327" s="12">
        <v>1325</v>
      </c>
      <c r="B327" s="12" t="s">
        <v>139</v>
      </c>
      <c r="C327" s="13" t="s">
        <v>180</v>
      </c>
      <c r="D327" s="12" t="s">
        <v>15</v>
      </c>
      <c r="E327" s="41" t="str">
        <f t="shared" si="5"/>
        <v>Fonseca, Vintage Port</v>
      </c>
      <c r="F327" s="38" t="s">
        <v>59</v>
      </c>
      <c r="G327" s="12" t="s">
        <v>16</v>
      </c>
      <c r="H327" s="12">
        <v>12</v>
      </c>
      <c r="I327" s="12" t="s">
        <v>17</v>
      </c>
      <c r="J327" s="34" t="s">
        <v>18</v>
      </c>
      <c r="K327" s="36">
        <v>440</v>
      </c>
      <c r="L327" s="36">
        <v>540</v>
      </c>
      <c r="M327" s="30" t="s">
        <v>417</v>
      </c>
      <c r="N327" s="16" t="s">
        <v>279</v>
      </c>
      <c r="O327" s="8"/>
      <c r="AA327" s="5" t="s">
        <v>123</v>
      </c>
      <c r="AB327" t="s">
        <v>966</v>
      </c>
    </row>
    <row r="328" spans="1:28" ht="12" customHeight="1" x14ac:dyDescent="0.25">
      <c r="A328" s="12">
        <v>1326</v>
      </c>
      <c r="B328" s="12" t="s">
        <v>139</v>
      </c>
      <c r="C328" s="13" t="s">
        <v>180</v>
      </c>
      <c r="D328" s="12" t="s">
        <v>15</v>
      </c>
      <c r="E328" s="41" t="str">
        <f t="shared" si="5"/>
        <v>Fonseca, Vintage Port</v>
      </c>
      <c r="F328" s="38" t="s">
        <v>59</v>
      </c>
      <c r="G328" s="12" t="s">
        <v>16</v>
      </c>
      <c r="H328" s="12">
        <v>12</v>
      </c>
      <c r="I328" s="12" t="s">
        <v>17</v>
      </c>
      <c r="J328" s="34" t="s">
        <v>18</v>
      </c>
      <c r="K328" s="36">
        <v>440</v>
      </c>
      <c r="L328" s="36">
        <v>540</v>
      </c>
      <c r="M328" s="30" t="s">
        <v>418</v>
      </c>
      <c r="N328" s="16" t="s">
        <v>279</v>
      </c>
      <c r="O328" s="8"/>
      <c r="AA328" s="5" t="s">
        <v>123</v>
      </c>
      <c r="AB328" t="s">
        <v>967</v>
      </c>
    </row>
    <row r="329" spans="1:28" ht="12" customHeight="1" x14ac:dyDescent="0.25">
      <c r="A329" s="12">
        <v>1327</v>
      </c>
      <c r="B329" s="12" t="s">
        <v>139</v>
      </c>
      <c r="C329" s="13" t="s">
        <v>180</v>
      </c>
      <c r="D329" s="12" t="s">
        <v>15</v>
      </c>
      <c r="E329" s="41" t="str">
        <f t="shared" si="5"/>
        <v>Fonseca, Vintage Port</v>
      </c>
      <c r="F329" s="38" t="s">
        <v>59</v>
      </c>
      <c r="G329" s="12" t="s">
        <v>16</v>
      </c>
      <c r="H329" s="12">
        <v>12</v>
      </c>
      <c r="I329" s="12" t="s">
        <v>17</v>
      </c>
      <c r="J329" s="34" t="s">
        <v>18</v>
      </c>
      <c r="K329" s="36">
        <v>440</v>
      </c>
      <c r="L329" s="36">
        <v>540</v>
      </c>
      <c r="M329" s="30" t="s">
        <v>419</v>
      </c>
      <c r="N329" s="16" t="s">
        <v>279</v>
      </c>
      <c r="O329" s="8"/>
      <c r="AA329" s="5" t="s">
        <v>123</v>
      </c>
      <c r="AB329" t="s">
        <v>968</v>
      </c>
    </row>
    <row r="330" spans="1:28" ht="12" customHeight="1" x14ac:dyDescent="0.25">
      <c r="A330" s="12">
        <v>1328</v>
      </c>
      <c r="B330" s="12" t="s">
        <v>139</v>
      </c>
      <c r="C330" s="13" t="s">
        <v>180</v>
      </c>
      <c r="D330" s="12" t="s">
        <v>15</v>
      </c>
      <c r="E330" s="41" t="str">
        <f t="shared" si="5"/>
        <v>Fonseca, Vintage Port</v>
      </c>
      <c r="F330" s="38" t="s">
        <v>59</v>
      </c>
      <c r="G330" s="12" t="s">
        <v>16</v>
      </c>
      <c r="H330" s="12">
        <v>12</v>
      </c>
      <c r="I330" s="12" t="s">
        <v>17</v>
      </c>
      <c r="J330" s="34" t="s">
        <v>18</v>
      </c>
      <c r="K330" s="36">
        <v>440</v>
      </c>
      <c r="L330" s="36">
        <v>540</v>
      </c>
      <c r="M330" s="30" t="s">
        <v>420</v>
      </c>
      <c r="N330" s="16" t="s">
        <v>279</v>
      </c>
      <c r="O330" s="8"/>
      <c r="AA330" s="5" t="s">
        <v>123</v>
      </c>
      <c r="AB330" t="s">
        <v>969</v>
      </c>
    </row>
    <row r="331" spans="1:28" ht="12" customHeight="1" x14ac:dyDescent="0.25">
      <c r="A331" s="12">
        <v>1329</v>
      </c>
      <c r="B331" s="12" t="s">
        <v>158</v>
      </c>
      <c r="C331" s="13" t="s">
        <v>180</v>
      </c>
      <c r="D331" s="12" t="s">
        <v>15</v>
      </c>
      <c r="E331" s="41" t="str">
        <f t="shared" si="5"/>
        <v>Warre's, Vintage Port</v>
      </c>
      <c r="F331" s="38" t="s">
        <v>58</v>
      </c>
      <c r="G331" s="12" t="s">
        <v>16</v>
      </c>
      <c r="H331" s="12">
        <v>12</v>
      </c>
      <c r="I331" s="12" t="s">
        <v>19</v>
      </c>
      <c r="J331" s="34" t="s">
        <v>18</v>
      </c>
      <c r="K331" s="36">
        <v>240</v>
      </c>
      <c r="L331" s="36">
        <v>320</v>
      </c>
      <c r="M331" s="30"/>
      <c r="N331" s="16"/>
      <c r="O331" s="8"/>
      <c r="AA331" s="5" t="s">
        <v>53</v>
      </c>
      <c r="AB331" t="s">
        <v>970</v>
      </c>
    </row>
    <row r="332" spans="1:28" ht="12" customHeight="1" x14ac:dyDescent="0.25">
      <c r="A332" s="12">
        <v>1330</v>
      </c>
      <c r="B332" s="12" t="s">
        <v>145</v>
      </c>
      <c r="C332" s="13" t="s">
        <v>180</v>
      </c>
      <c r="D332" s="12" t="s">
        <v>15</v>
      </c>
      <c r="E332" s="41" t="str">
        <f t="shared" si="5"/>
        <v>Warre's, Vintage Port - In Bond</v>
      </c>
      <c r="F332" s="38" t="s">
        <v>58</v>
      </c>
      <c r="G332" s="12" t="s">
        <v>16</v>
      </c>
      <c r="H332" s="12">
        <v>12</v>
      </c>
      <c r="I332" s="12" t="s">
        <v>19</v>
      </c>
      <c r="J332" s="34" t="s">
        <v>22</v>
      </c>
      <c r="K332" s="36">
        <v>340</v>
      </c>
      <c r="L332" s="36">
        <v>400</v>
      </c>
      <c r="M332" s="30"/>
      <c r="N332" s="16"/>
      <c r="O332" s="8"/>
      <c r="AA332" s="5" t="s">
        <v>637</v>
      </c>
      <c r="AB332" t="s">
        <v>971</v>
      </c>
    </row>
    <row r="333" spans="1:28" ht="12" customHeight="1" x14ac:dyDescent="0.25">
      <c r="A333" s="12">
        <v>1331</v>
      </c>
      <c r="B333" s="12" t="s">
        <v>146</v>
      </c>
      <c r="C333" s="13" t="s">
        <v>180</v>
      </c>
      <c r="D333" s="12" t="s">
        <v>15</v>
      </c>
      <c r="E333" s="41" t="str">
        <f t="shared" si="5"/>
        <v>Fonseca, Vintage Port - In Bond</v>
      </c>
      <c r="F333" s="38" t="s">
        <v>59</v>
      </c>
      <c r="G333" s="12" t="s">
        <v>16</v>
      </c>
      <c r="H333" s="12">
        <v>12</v>
      </c>
      <c r="I333" s="12" t="s">
        <v>19</v>
      </c>
      <c r="J333" s="34" t="s">
        <v>22</v>
      </c>
      <c r="K333" s="36">
        <v>340</v>
      </c>
      <c r="L333" s="36">
        <v>400</v>
      </c>
      <c r="M333" s="30"/>
      <c r="N333" s="16"/>
      <c r="O333" s="8"/>
      <c r="AA333" s="5" t="s">
        <v>638</v>
      </c>
      <c r="AB333" t="s">
        <v>972</v>
      </c>
    </row>
    <row r="334" spans="1:28" ht="12" customHeight="1" x14ac:dyDescent="0.25">
      <c r="A334" s="12">
        <v>1332</v>
      </c>
      <c r="B334" s="12" t="s">
        <v>146</v>
      </c>
      <c r="C334" s="13" t="s">
        <v>180</v>
      </c>
      <c r="D334" s="12" t="s">
        <v>15</v>
      </c>
      <c r="E334" s="41" t="str">
        <f t="shared" si="5"/>
        <v>Taylor's, Vintage Port - In Bond</v>
      </c>
      <c r="F334" s="38" t="s">
        <v>14</v>
      </c>
      <c r="G334" s="12" t="s">
        <v>16</v>
      </c>
      <c r="H334" s="12">
        <v>12</v>
      </c>
      <c r="I334" s="12" t="s">
        <v>19</v>
      </c>
      <c r="J334" s="34" t="s">
        <v>22</v>
      </c>
      <c r="K334" s="36">
        <v>340</v>
      </c>
      <c r="L334" s="36">
        <v>400</v>
      </c>
      <c r="M334" s="30" t="s">
        <v>421</v>
      </c>
      <c r="N334" s="16"/>
      <c r="O334" s="8"/>
      <c r="AA334" s="5" t="s">
        <v>122</v>
      </c>
      <c r="AB334" t="s">
        <v>973</v>
      </c>
    </row>
    <row r="335" spans="1:28" ht="12" customHeight="1" x14ac:dyDescent="0.25">
      <c r="A335" s="12">
        <v>1333</v>
      </c>
      <c r="B335" s="12" t="s">
        <v>130</v>
      </c>
      <c r="C335" s="13" t="s">
        <v>180</v>
      </c>
      <c r="D335" s="12" t="s">
        <v>15</v>
      </c>
      <c r="E335" s="41" t="str">
        <f t="shared" si="5"/>
        <v>Taylor's, Vargellas Vintage Port - In Bond</v>
      </c>
      <c r="F335" s="38" t="s">
        <v>14</v>
      </c>
      <c r="G335" s="12" t="s">
        <v>16</v>
      </c>
      <c r="H335" s="12">
        <v>6</v>
      </c>
      <c r="I335" s="12" t="s">
        <v>23</v>
      </c>
      <c r="J335" s="34" t="s">
        <v>22</v>
      </c>
      <c r="K335" s="36">
        <v>110</v>
      </c>
      <c r="L335" s="36">
        <v>150</v>
      </c>
      <c r="M335" s="30"/>
      <c r="N335" s="16"/>
      <c r="O335" s="8"/>
      <c r="AA335" s="5" t="s">
        <v>639</v>
      </c>
      <c r="AB335" t="s">
        <v>974</v>
      </c>
    </row>
    <row r="336" spans="1:28" ht="12" customHeight="1" x14ac:dyDescent="0.25">
      <c r="A336" s="12">
        <v>1334</v>
      </c>
      <c r="B336" s="12" t="s">
        <v>25</v>
      </c>
      <c r="C336" s="13" t="s">
        <v>180</v>
      </c>
      <c r="D336" s="12" t="s">
        <v>15</v>
      </c>
      <c r="E336" s="41" t="str">
        <f t="shared" si="5"/>
        <v>Krohn, Tawny 10YO Port - In Bond</v>
      </c>
      <c r="F336" s="38" t="s">
        <v>277</v>
      </c>
      <c r="G336" s="12" t="s">
        <v>16</v>
      </c>
      <c r="H336" s="12">
        <v>6</v>
      </c>
      <c r="I336" s="12" t="s">
        <v>23</v>
      </c>
      <c r="J336" s="34" t="s">
        <v>22</v>
      </c>
      <c r="K336" s="36">
        <v>80</v>
      </c>
      <c r="L336" s="36">
        <v>120</v>
      </c>
      <c r="M336" s="30"/>
      <c r="N336" s="16"/>
      <c r="O336" s="8"/>
      <c r="AA336" s="5" t="s">
        <v>640</v>
      </c>
      <c r="AB336" t="s">
        <v>975</v>
      </c>
    </row>
    <row r="337" spans="1:28" ht="12" customHeight="1" x14ac:dyDescent="0.25">
      <c r="A337" s="12">
        <v>1335</v>
      </c>
      <c r="B337" s="12" t="s">
        <v>25</v>
      </c>
      <c r="C337" s="13" t="s">
        <v>181</v>
      </c>
      <c r="D337" s="12"/>
      <c r="E337" s="41" t="str">
        <f t="shared" si="5"/>
        <v>Remy Martin, Louis XIII, Grande Champagne Cognac</v>
      </c>
      <c r="F337" s="38" t="s">
        <v>60</v>
      </c>
      <c r="G337" s="12" t="s">
        <v>28</v>
      </c>
      <c r="H337" s="12">
        <v>1</v>
      </c>
      <c r="I337" s="12" t="s">
        <v>23</v>
      </c>
      <c r="J337" s="34" t="s">
        <v>18</v>
      </c>
      <c r="K337" s="36">
        <v>900</v>
      </c>
      <c r="L337" s="36">
        <v>1300</v>
      </c>
      <c r="M337" s="30" t="s">
        <v>422</v>
      </c>
      <c r="N337" s="16"/>
      <c r="O337" s="8"/>
      <c r="AA337" s="5" t="s">
        <v>54</v>
      </c>
      <c r="AB337" t="s">
        <v>976</v>
      </c>
    </row>
    <row r="338" spans="1:28" ht="12" customHeight="1" x14ac:dyDescent="0.25">
      <c r="A338" s="12">
        <v>1336</v>
      </c>
      <c r="B338" s="12" t="s">
        <v>139</v>
      </c>
      <c r="C338" s="13" t="s">
        <v>181</v>
      </c>
      <c r="D338" s="12"/>
      <c r="E338" s="41" t="str">
        <f t="shared" si="5"/>
        <v>Hine, Vintage Early Landed, Cognac</v>
      </c>
      <c r="F338" s="38" t="s">
        <v>27</v>
      </c>
      <c r="G338" s="12" t="s">
        <v>28</v>
      </c>
      <c r="H338" s="12">
        <v>6</v>
      </c>
      <c r="I338" s="12" t="s">
        <v>17</v>
      </c>
      <c r="J338" s="34" t="s">
        <v>18</v>
      </c>
      <c r="K338" s="36">
        <v>500</v>
      </c>
      <c r="L338" s="36">
        <v>700</v>
      </c>
      <c r="M338" s="30" t="s">
        <v>423</v>
      </c>
      <c r="N338" s="16"/>
      <c r="O338" s="8"/>
      <c r="AA338" s="5" t="s">
        <v>26</v>
      </c>
      <c r="AB338" t="s">
        <v>977</v>
      </c>
    </row>
    <row r="339" spans="1:28" ht="12" customHeight="1" x14ac:dyDescent="0.25">
      <c r="A339" s="12">
        <v>1337</v>
      </c>
      <c r="B339" s="12" t="s">
        <v>164</v>
      </c>
      <c r="C339" s="13" t="s">
        <v>182</v>
      </c>
      <c r="D339" s="12"/>
      <c r="E339" s="41" t="str">
        <f t="shared" si="5"/>
        <v>Veuve J. Goudoulin, Vieil Vintage, Armagnac</v>
      </c>
      <c r="F339" s="38" t="s">
        <v>278</v>
      </c>
      <c r="G339" s="12" t="s">
        <v>28</v>
      </c>
      <c r="H339" s="12">
        <v>1</v>
      </c>
      <c r="I339" s="12" t="s">
        <v>65</v>
      </c>
      <c r="J339" s="34" t="s">
        <v>18</v>
      </c>
      <c r="K339" s="36">
        <v>240</v>
      </c>
      <c r="L339" s="36">
        <v>340</v>
      </c>
      <c r="M339" s="37"/>
      <c r="N339" s="16"/>
      <c r="O339" s="8"/>
      <c r="AA339" s="5" t="s">
        <v>641</v>
      </c>
      <c r="AB339" t="s">
        <v>978</v>
      </c>
    </row>
    <row r="340" spans="1:28" ht="12" customHeight="1" x14ac:dyDescent="0.25">
      <c r="A340" s="18"/>
      <c r="E340" s="21"/>
      <c r="N340" s="25"/>
      <c r="AA340" s="5"/>
      <c r="AB340"/>
    </row>
    <row r="341" spans="1:28" ht="12" customHeight="1" x14ac:dyDescent="0.25">
      <c r="A341" s="18"/>
      <c r="E341" s="21"/>
      <c r="N341" s="25"/>
      <c r="AA341" s="5"/>
      <c r="AB341"/>
    </row>
    <row r="342" spans="1:28" ht="12" customHeight="1" x14ac:dyDescent="0.25">
      <c r="A342" s="18"/>
      <c r="E342" s="21"/>
      <c r="N342" s="25"/>
      <c r="AA342" s="5"/>
      <c r="AB342"/>
    </row>
    <row r="343" spans="1:28" ht="12" customHeight="1" x14ac:dyDescent="0.25">
      <c r="A343" s="18"/>
      <c r="E343" s="21"/>
      <c r="N343" s="25"/>
      <c r="AA343" s="5"/>
      <c r="AB343"/>
    </row>
    <row r="344" spans="1:28" ht="12" customHeight="1" x14ac:dyDescent="0.25">
      <c r="A344" s="18"/>
      <c r="E344" s="21"/>
      <c r="N344" s="25"/>
      <c r="AA344" s="5"/>
      <c r="AB344"/>
    </row>
    <row r="345" spans="1:28" ht="12" customHeight="1" x14ac:dyDescent="0.25">
      <c r="A345" s="18"/>
      <c r="E345" s="21"/>
      <c r="N345" s="25"/>
      <c r="AA345" s="5"/>
      <c r="AB345"/>
    </row>
    <row r="346" spans="1:28" ht="12" customHeight="1" x14ac:dyDescent="0.25">
      <c r="A346" s="18"/>
      <c r="E346" s="21"/>
      <c r="N346" s="25"/>
      <c r="AA346" s="5"/>
      <c r="AB346"/>
    </row>
    <row r="347" spans="1:28" ht="12" customHeight="1" x14ac:dyDescent="0.25">
      <c r="A347" s="18"/>
      <c r="E347" s="21"/>
      <c r="N347" s="25"/>
      <c r="AA347" s="5"/>
      <c r="AB347"/>
    </row>
    <row r="348" spans="1:28" ht="12" customHeight="1" x14ac:dyDescent="0.25">
      <c r="A348" s="18"/>
      <c r="E348" s="21"/>
      <c r="N348" s="25"/>
      <c r="AA348" s="5"/>
      <c r="AB348"/>
    </row>
    <row r="349" spans="1:28" ht="12" customHeight="1" x14ac:dyDescent="0.25">
      <c r="A349" s="18"/>
      <c r="E349" s="21"/>
      <c r="N349" s="25"/>
      <c r="AA349" s="5"/>
      <c r="AB349"/>
    </row>
    <row r="350" spans="1:28" ht="12" customHeight="1" x14ac:dyDescent="0.25">
      <c r="A350" s="18"/>
      <c r="E350" s="21"/>
      <c r="N350" s="25"/>
      <c r="AA350" s="5"/>
      <c r="AB350"/>
    </row>
    <row r="351" spans="1:28" ht="12" customHeight="1" x14ac:dyDescent="0.25">
      <c r="A351" s="18"/>
      <c r="E351" s="21"/>
      <c r="N351" s="25"/>
      <c r="AA351" s="5"/>
      <c r="AB351"/>
    </row>
    <row r="352" spans="1:28" ht="12" customHeight="1" x14ac:dyDescent="0.25">
      <c r="A352" s="18"/>
      <c r="E352" s="21"/>
      <c r="N352" s="25"/>
      <c r="AA352" s="5"/>
      <c r="AB352"/>
    </row>
    <row r="353" spans="1:28" ht="12" customHeight="1" x14ac:dyDescent="0.25">
      <c r="A353" s="18"/>
      <c r="E353" s="21"/>
      <c r="N353" s="25"/>
      <c r="AA353" s="5"/>
      <c r="AB353"/>
    </row>
    <row r="354" spans="1:28" ht="12" customHeight="1" x14ac:dyDescent="0.25">
      <c r="A354" s="18"/>
      <c r="E354" s="21"/>
      <c r="N354" s="25"/>
      <c r="AA354" s="5"/>
      <c r="AB354"/>
    </row>
    <row r="355" spans="1:28" ht="12" customHeight="1" x14ac:dyDescent="0.25">
      <c r="A355" s="18"/>
      <c r="E355" s="21"/>
      <c r="N355" s="25"/>
      <c r="AA355" s="5"/>
      <c r="AB355"/>
    </row>
    <row r="356" spans="1:28" ht="12" customHeight="1" x14ac:dyDescent="0.25">
      <c r="A356" s="18"/>
      <c r="E356" s="21"/>
      <c r="N356" s="25"/>
      <c r="AA356" s="5"/>
      <c r="AB356"/>
    </row>
    <row r="357" spans="1:28" ht="12" customHeight="1" x14ac:dyDescent="0.25">
      <c r="A357" s="18"/>
      <c r="E357" s="21"/>
      <c r="N357" s="25"/>
      <c r="AA357" s="5"/>
      <c r="AB357"/>
    </row>
    <row r="358" spans="1:28" ht="12" customHeight="1" x14ac:dyDescent="0.25">
      <c r="A358" s="18"/>
      <c r="E358" s="21"/>
      <c r="N358" s="25"/>
      <c r="AA358" s="5"/>
      <c r="AB358"/>
    </row>
    <row r="359" spans="1:28" ht="12" customHeight="1" x14ac:dyDescent="0.25">
      <c r="A359" s="18"/>
      <c r="E359" s="21"/>
      <c r="N359" s="25"/>
      <c r="AA359" s="5"/>
      <c r="AB359"/>
    </row>
    <row r="360" spans="1:28" ht="12" customHeight="1" x14ac:dyDescent="0.25">
      <c r="A360" s="18"/>
      <c r="E360" s="21"/>
      <c r="N360" s="25"/>
      <c r="AA360" s="5"/>
      <c r="AB360"/>
    </row>
    <row r="361" spans="1:28" ht="12" customHeight="1" x14ac:dyDescent="0.25">
      <c r="A361" s="18"/>
      <c r="E361" s="21"/>
      <c r="N361" s="25"/>
      <c r="AA361" s="5"/>
      <c r="AB361"/>
    </row>
    <row r="362" spans="1:28" ht="12" customHeight="1" x14ac:dyDescent="0.25">
      <c r="A362" s="18"/>
      <c r="E362" s="21"/>
      <c r="N362" s="25"/>
      <c r="AA362" s="5"/>
      <c r="AB362"/>
    </row>
    <row r="363" spans="1:28" ht="12" customHeight="1" x14ac:dyDescent="0.25">
      <c r="A363" s="18"/>
      <c r="E363" s="21"/>
      <c r="N363" s="25"/>
      <c r="AA363" s="5"/>
      <c r="AB363"/>
    </row>
    <row r="364" spans="1:28" ht="12" customHeight="1" x14ac:dyDescent="0.25">
      <c r="A364" s="18"/>
      <c r="E364" s="21"/>
      <c r="N364" s="25"/>
      <c r="AA364" s="5"/>
      <c r="AB364"/>
    </row>
    <row r="365" spans="1:28" ht="12" customHeight="1" x14ac:dyDescent="0.25">
      <c r="A365" s="18"/>
      <c r="E365" s="21"/>
      <c r="N365" s="25"/>
      <c r="AA365" s="5"/>
      <c r="AB365"/>
    </row>
    <row r="366" spans="1:28" ht="12" customHeight="1" x14ac:dyDescent="0.25">
      <c r="A366" s="18"/>
      <c r="E366" s="21"/>
      <c r="N366" s="25"/>
      <c r="AA366" s="5"/>
      <c r="AB366"/>
    </row>
    <row r="367" spans="1:28" ht="12" customHeight="1" x14ac:dyDescent="0.25">
      <c r="A367" s="18"/>
      <c r="E367" s="21"/>
      <c r="N367" s="25"/>
      <c r="AA367" s="5"/>
      <c r="AB367"/>
    </row>
    <row r="368" spans="1:28" ht="12" customHeight="1" x14ac:dyDescent="0.25">
      <c r="A368" s="18"/>
      <c r="E368" s="21"/>
      <c r="N368" s="25"/>
      <c r="AA368" s="5"/>
      <c r="AB368"/>
    </row>
    <row r="369" spans="1:28" ht="12" customHeight="1" x14ac:dyDescent="0.25">
      <c r="A369" s="18"/>
      <c r="E369" s="21"/>
      <c r="N369" s="25"/>
      <c r="AA369" s="5"/>
      <c r="AB369"/>
    </row>
    <row r="370" spans="1:28" ht="12" customHeight="1" x14ac:dyDescent="0.25">
      <c r="A370" s="18"/>
      <c r="E370" s="21"/>
      <c r="N370" s="25"/>
      <c r="AA370" s="5"/>
      <c r="AB370"/>
    </row>
    <row r="371" spans="1:28" ht="12" customHeight="1" x14ac:dyDescent="0.25">
      <c r="A371" s="18"/>
      <c r="E371" s="21"/>
      <c r="N371" s="25"/>
      <c r="AA371" s="5"/>
      <c r="AB371"/>
    </row>
    <row r="372" spans="1:28" ht="12" customHeight="1" x14ac:dyDescent="0.25">
      <c r="A372" s="18"/>
      <c r="E372" s="21"/>
      <c r="N372" s="25"/>
      <c r="AA372" s="5"/>
      <c r="AB372"/>
    </row>
    <row r="373" spans="1:28" ht="12" customHeight="1" x14ac:dyDescent="0.25">
      <c r="A373" s="18"/>
      <c r="E373" s="21"/>
      <c r="N373" s="25"/>
      <c r="AA373" s="5"/>
      <c r="AB373"/>
    </row>
    <row r="374" spans="1:28" ht="12" customHeight="1" x14ac:dyDescent="0.25">
      <c r="A374" s="18"/>
      <c r="E374" s="21"/>
      <c r="N374" s="25"/>
      <c r="AA374" s="5"/>
      <c r="AB374"/>
    </row>
    <row r="375" spans="1:28" ht="12" customHeight="1" x14ac:dyDescent="0.25">
      <c r="A375" s="18"/>
      <c r="E375" s="21"/>
      <c r="N375" s="25"/>
      <c r="AA375" s="5"/>
      <c r="AB375"/>
    </row>
    <row r="376" spans="1:28" ht="12" customHeight="1" x14ac:dyDescent="0.25">
      <c r="A376" s="18"/>
      <c r="E376" s="21"/>
      <c r="N376" s="25"/>
      <c r="AA376" s="5"/>
      <c r="AB376"/>
    </row>
    <row r="377" spans="1:28" ht="12" customHeight="1" x14ac:dyDescent="0.25">
      <c r="A377" s="18"/>
      <c r="E377" s="21"/>
      <c r="N377" s="25"/>
      <c r="AA377" s="5"/>
      <c r="AB377"/>
    </row>
    <row r="378" spans="1:28" ht="12" customHeight="1" x14ac:dyDescent="0.25">
      <c r="A378" s="18"/>
      <c r="E378" s="21"/>
      <c r="N378" s="25"/>
      <c r="AA378" s="5"/>
      <c r="AB378"/>
    </row>
    <row r="379" spans="1:28" ht="12" customHeight="1" x14ac:dyDescent="0.25">
      <c r="A379" s="18"/>
      <c r="E379" s="21"/>
      <c r="N379" s="25"/>
      <c r="AA379" s="5"/>
      <c r="AB379"/>
    </row>
    <row r="380" spans="1:28" ht="12" customHeight="1" x14ac:dyDescent="0.25">
      <c r="A380" s="18"/>
      <c r="E380" s="21"/>
      <c r="M380" s="26"/>
      <c r="N380" s="25"/>
      <c r="AA380" s="5"/>
      <c r="AB380"/>
    </row>
    <row r="381" spans="1:28" ht="12" customHeight="1" x14ac:dyDescent="0.25">
      <c r="A381" s="18"/>
      <c r="E381" s="21"/>
      <c r="M381" s="26"/>
      <c r="N381" s="25"/>
      <c r="AA381" s="5"/>
      <c r="AB381"/>
    </row>
    <row r="382" spans="1:28" ht="12" customHeight="1" x14ac:dyDescent="0.25">
      <c r="A382" s="18"/>
      <c r="E382" s="21"/>
      <c r="N382" s="25"/>
      <c r="AA382" s="5"/>
      <c r="AB382"/>
    </row>
    <row r="383" spans="1:28" ht="12" customHeight="1" x14ac:dyDescent="0.25">
      <c r="A383" s="18"/>
      <c r="E383" s="21"/>
      <c r="N383" s="25"/>
      <c r="AA383" s="5"/>
      <c r="AB383"/>
    </row>
    <row r="384" spans="1:28" ht="12" customHeight="1" x14ac:dyDescent="0.25">
      <c r="A384" s="18"/>
      <c r="E384" s="21"/>
      <c r="N384" s="25"/>
      <c r="AA384" s="5"/>
      <c r="AB384"/>
    </row>
    <row r="385" spans="1:28" ht="12" customHeight="1" x14ac:dyDescent="0.25">
      <c r="A385" s="18"/>
      <c r="E385" s="21"/>
      <c r="N385" s="25"/>
      <c r="AA385" s="5"/>
      <c r="AB385"/>
    </row>
    <row r="386" spans="1:28" ht="12" customHeight="1" x14ac:dyDescent="0.25">
      <c r="E386" s="21"/>
      <c r="N386" s="28"/>
      <c r="AA386" s="5"/>
      <c r="AB386"/>
    </row>
    <row r="387" spans="1:28" ht="12" customHeight="1" x14ac:dyDescent="0.25">
      <c r="E387" s="21"/>
      <c r="N387" s="28"/>
      <c r="AA387" s="5"/>
      <c r="AB387"/>
    </row>
    <row r="388" spans="1:28" ht="12" customHeight="1" x14ac:dyDescent="0.25">
      <c r="E388" s="21"/>
      <c r="N388" s="28"/>
      <c r="AA388" s="5"/>
      <c r="AB388"/>
    </row>
    <row r="389" spans="1:28" ht="12" customHeight="1" x14ac:dyDescent="0.25">
      <c r="E389" s="21"/>
      <c r="N389" s="28"/>
      <c r="AA389" s="5"/>
      <c r="AB389"/>
    </row>
    <row r="390" spans="1:28" ht="12" customHeight="1" x14ac:dyDescent="0.25">
      <c r="E390" s="21"/>
      <c r="N390" s="28"/>
      <c r="AA390" s="5"/>
      <c r="AB390"/>
    </row>
    <row r="391" spans="1:28" ht="12" customHeight="1" x14ac:dyDescent="0.25">
      <c r="E391" s="21"/>
      <c r="N391" s="28"/>
      <c r="AA391" s="5"/>
      <c r="AB391"/>
    </row>
    <row r="392" spans="1:28" ht="12" customHeight="1" x14ac:dyDescent="0.25">
      <c r="E392" s="21"/>
      <c r="N392" s="28"/>
      <c r="AA392" s="5"/>
      <c r="AB392"/>
    </row>
    <row r="393" spans="1:28" ht="12" customHeight="1" x14ac:dyDescent="0.25">
      <c r="E393" s="21"/>
      <c r="N393" s="28"/>
      <c r="AA393" s="5"/>
      <c r="AB393"/>
    </row>
    <row r="394" spans="1:28" ht="12" customHeight="1" x14ac:dyDescent="0.25">
      <c r="E394" s="21"/>
      <c r="N394" s="28"/>
      <c r="AA394" s="5"/>
      <c r="AB394"/>
    </row>
    <row r="395" spans="1:28" ht="12" customHeight="1" x14ac:dyDescent="0.25">
      <c r="E395" s="21"/>
      <c r="N395" s="28"/>
      <c r="AA395" s="5"/>
      <c r="AB395"/>
    </row>
    <row r="396" spans="1:28" ht="12" customHeight="1" x14ac:dyDescent="0.25">
      <c r="E396" s="21"/>
      <c r="N396" s="28"/>
      <c r="AA396" s="5"/>
      <c r="AB396"/>
    </row>
    <row r="397" spans="1:28" ht="12" customHeight="1" x14ac:dyDescent="0.25">
      <c r="E397" s="21"/>
      <c r="N397" s="28"/>
      <c r="AA397" s="5"/>
      <c r="AB397"/>
    </row>
    <row r="398" spans="1:28" ht="12" customHeight="1" x14ac:dyDescent="0.25">
      <c r="E398" s="21"/>
      <c r="N398" s="28"/>
      <c r="AA398" s="5"/>
      <c r="AB398"/>
    </row>
    <row r="399" spans="1:28" ht="12" customHeight="1" x14ac:dyDescent="0.25">
      <c r="E399" s="21"/>
      <c r="N399" s="28"/>
      <c r="AA399" s="5"/>
      <c r="AB399"/>
    </row>
    <row r="400" spans="1:28" ht="12" customHeight="1" x14ac:dyDescent="0.25">
      <c r="E400" s="21"/>
      <c r="N400" s="28"/>
      <c r="AA400" s="5"/>
      <c r="AB400"/>
    </row>
    <row r="401" spans="5:28" ht="12" customHeight="1" x14ac:dyDescent="0.25">
      <c r="E401" s="21"/>
      <c r="N401" s="28"/>
      <c r="AA401" s="5"/>
      <c r="AB401"/>
    </row>
    <row r="402" spans="5:28" ht="12" customHeight="1" x14ac:dyDescent="0.25">
      <c r="E402" s="21"/>
      <c r="N402" s="28"/>
      <c r="AA402" s="5"/>
      <c r="AB402"/>
    </row>
    <row r="403" spans="5:28" ht="12" customHeight="1" x14ac:dyDescent="0.25">
      <c r="E403" s="21"/>
      <c r="N403" s="28"/>
      <c r="AA403" s="5"/>
      <c r="AB403"/>
    </row>
    <row r="404" spans="5:28" ht="12" customHeight="1" x14ac:dyDescent="0.25">
      <c r="E404" s="21"/>
      <c r="N404" s="28"/>
      <c r="AA404" s="5"/>
      <c r="AB404"/>
    </row>
    <row r="405" spans="5:28" ht="12" customHeight="1" x14ac:dyDescent="0.25">
      <c r="E405" s="21"/>
      <c r="N405" s="28"/>
      <c r="AA405" s="5"/>
      <c r="AB405"/>
    </row>
    <row r="406" spans="5:28" ht="12" customHeight="1" x14ac:dyDescent="0.25">
      <c r="E406" s="21"/>
      <c r="N406" s="28"/>
      <c r="AA406" s="5"/>
      <c r="AB406"/>
    </row>
    <row r="407" spans="5:28" ht="12" customHeight="1" x14ac:dyDescent="0.25">
      <c r="E407" s="21"/>
      <c r="N407" s="28"/>
      <c r="AA407" s="5"/>
      <c r="AB407"/>
    </row>
    <row r="408" spans="5:28" ht="12" customHeight="1" x14ac:dyDescent="0.25">
      <c r="E408" s="21"/>
      <c r="N408" s="28"/>
      <c r="AA408" s="5"/>
      <c r="AB408"/>
    </row>
    <row r="409" spans="5:28" ht="12" customHeight="1" x14ac:dyDescent="0.25">
      <c r="E409" s="21"/>
      <c r="N409" s="28"/>
      <c r="AA409" s="5"/>
      <c r="AB409"/>
    </row>
    <row r="410" spans="5:28" ht="12" customHeight="1" x14ac:dyDescent="0.25">
      <c r="E410" s="21"/>
      <c r="N410" s="28"/>
      <c r="AA410" s="5"/>
      <c r="AB410"/>
    </row>
    <row r="411" spans="5:28" ht="12" customHeight="1" x14ac:dyDescent="0.25">
      <c r="E411" s="21"/>
      <c r="N411" s="28"/>
      <c r="AA411" s="5"/>
      <c r="AB411"/>
    </row>
    <row r="412" spans="5:28" ht="12" customHeight="1" x14ac:dyDescent="0.25">
      <c r="E412" s="21"/>
      <c r="N412" s="28"/>
      <c r="AA412" s="5"/>
      <c r="AB412"/>
    </row>
    <row r="413" spans="5:28" ht="12" customHeight="1" x14ac:dyDescent="0.25">
      <c r="E413" s="21"/>
      <c r="N413" s="28"/>
      <c r="AA413" s="5"/>
      <c r="AB413"/>
    </row>
    <row r="414" spans="5:28" ht="12" customHeight="1" x14ac:dyDescent="0.25">
      <c r="E414" s="21"/>
      <c r="N414" s="28"/>
      <c r="AA414" s="5"/>
      <c r="AB414"/>
    </row>
    <row r="415" spans="5:28" ht="12" customHeight="1" x14ac:dyDescent="0.25">
      <c r="E415" s="21"/>
      <c r="N415" s="28"/>
      <c r="AA415" s="5"/>
      <c r="AB415"/>
    </row>
    <row r="416" spans="5:28" ht="12" customHeight="1" x14ac:dyDescent="0.25">
      <c r="E416" s="21"/>
      <c r="N416" s="28"/>
      <c r="AA416" s="5"/>
      <c r="AB416"/>
    </row>
    <row r="417" spans="5:28" ht="12" customHeight="1" x14ac:dyDescent="0.25">
      <c r="E417" s="21"/>
      <c r="N417" s="28"/>
      <c r="AA417" s="5"/>
      <c r="AB417"/>
    </row>
    <row r="418" spans="5:28" ht="12" customHeight="1" x14ac:dyDescent="0.25">
      <c r="E418" s="21"/>
      <c r="N418" s="28"/>
      <c r="AA418" s="5"/>
      <c r="AB418"/>
    </row>
    <row r="419" spans="5:28" ht="12" customHeight="1" x14ac:dyDescent="0.25">
      <c r="E419" s="21"/>
      <c r="N419" s="28"/>
      <c r="AA419" s="5"/>
      <c r="AB419"/>
    </row>
    <row r="420" spans="5:28" ht="12" customHeight="1" x14ac:dyDescent="0.25">
      <c r="E420" s="21"/>
      <c r="N420" s="28"/>
      <c r="AA420" s="5"/>
      <c r="AB420"/>
    </row>
    <row r="421" spans="5:28" ht="12" customHeight="1" x14ac:dyDescent="0.25">
      <c r="E421" s="21"/>
      <c r="N421" s="28"/>
      <c r="AA421" s="5"/>
      <c r="AB421"/>
    </row>
    <row r="422" spans="5:28" ht="12" customHeight="1" x14ac:dyDescent="0.25">
      <c r="E422" s="21"/>
      <c r="N422" s="28"/>
      <c r="AA422" s="5"/>
      <c r="AB422"/>
    </row>
    <row r="423" spans="5:28" ht="12" customHeight="1" x14ac:dyDescent="0.25">
      <c r="E423" s="21"/>
      <c r="N423" s="28"/>
      <c r="AA423" s="5"/>
      <c r="AB423"/>
    </row>
    <row r="424" spans="5:28" ht="12" customHeight="1" x14ac:dyDescent="0.25">
      <c r="E424" s="21"/>
      <c r="N424" s="28"/>
      <c r="AA424" s="5"/>
      <c r="AB424"/>
    </row>
    <row r="425" spans="5:28" ht="12" customHeight="1" x14ac:dyDescent="0.25">
      <c r="E425" s="21"/>
      <c r="N425" s="28"/>
      <c r="AA425" s="5"/>
      <c r="AB425"/>
    </row>
    <row r="426" spans="5:28" ht="12" customHeight="1" x14ac:dyDescent="0.25">
      <c r="E426" s="21"/>
      <c r="N426" s="28"/>
      <c r="AA426" s="5"/>
      <c r="AB426"/>
    </row>
    <row r="427" spans="5:28" ht="12" customHeight="1" x14ac:dyDescent="0.25">
      <c r="E427" s="21"/>
      <c r="N427" s="28"/>
      <c r="AA427" s="5"/>
      <c r="AB427"/>
    </row>
    <row r="428" spans="5:28" ht="12" customHeight="1" x14ac:dyDescent="0.25">
      <c r="E428" s="21"/>
      <c r="N428" s="28"/>
      <c r="AA428" s="5"/>
      <c r="AB428"/>
    </row>
    <row r="429" spans="5:28" ht="12" customHeight="1" x14ac:dyDescent="0.25">
      <c r="E429" s="21"/>
      <c r="N429" s="28"/>
      <c r="AA429" s="5"/>
      <c r="AB429"/>
    </row>
    <row r="430" spans="5:28" ht="12" customHeight="1" x14ac:dyDescent="0.25">
      <c r="E430" s="21"/>
      <c r="N430" s="28"/>
      <c r="AA430" s="5"/>
      <c r="AB430"/>
    </row>
    <row r="431" spans="5:28" ht="12" customHeight="1" x14ac:dyDescent="0.25">
      <c r="E431" s="21"/>
      <c r="N431" s="28"/>
      <c r="AA431" s="5"/>
      <c r="AB431"/>
    </row>
    <row r="432" spans="5:28" ht="12" customHeight="1" x14ac:dyDescent="0.25">
      <c r="E432" s="21"/>
      <c r="N432" s="28"/>
      <c r="AA432" s="5"/>
      <c r="AB432"/>
    </row>
    <row r="433" spans="5:28" ht="12" customHeight="1" x14ac:dyDescent="0.25">
      <c r="E433" s="21"/>
      <c r="N433" s="28"/>
      <c r="AA433" s="5"/>
      <c r="AB433"/>
    </row>
    <row r="434" spans="5:28" ht="12" customHeight="1" x14ac:dyDescent="0.25">
      <c r="E434" s="21"/>
      <c r="N434" s="28"/>
      <c r="AA434" s="5"/>
      <c r="AB434"/>
    </row>
    <row r="435" spans="5:28" ht="12" customHeight="1" x14ac:dyDescent="0.25">
      <c r="E435" s="21"/>
      <c r="N435" s="28"/>
      <c r="AA435" s="5"/>
      <c r="AB435"/>
    </row>
    <row r="436" spans="5:28" ht="12" customHeight="1" x14ac:dyDescent="0.25">
      <c r="E436" s="21"/>
      <c r="N436" s="28"/>
      <c r="AA436" s="5"/>
      <c r="AB436"/>
    </row>
    <row r="437" spans="5:28" ht="12" customHeight="1" x14ac:dyDescent="0.25">
      <c r="E437" s="21"/>
      <c r="N437" s="28"/>
      <c r="AA437" s="5"/>
      <c r="AB437"/>
    </row>
    <row r="438" spans="5:28" ht="12" customHeight="1" x14ac:dyDescent="0.25">
      <c r="E438" s="21"/>
      <c r="N438" s="28"/>
      <c r="AA438" s="5"/>
      <c r="AB438"/>
    </row>
    <row r="439" spans="5:28" ht="12" customHeight="1" x14ac:dyDescent="0.25">
      <c r="E439" s="21"/>
      <c r="N439" s="28"/>
      <c r="AA439" s="5"/>
      <c r="AB439"/>
    </row>
    <row r="440" spans="5:28" ht="12" customHeight="1" x14ac:dyDescent="0.25">
      <c r="E440" s="21"/>
      <c r="N440" s="28"/>
      <c r="AA440" s="5"/>
      <c r="AB440"/>
    </row>
    <row r="441" spans="5:28" ht="12" customHeight="1" x14ac:dyDescent="0.25">
      <c r="E441" s="21"/>
      <c r="N441" s="28"/>
      <c r="AA441" s="5"/>
      <c r="AB441"/>
    </row>
    <row r="442" spans="5:28" ht="12" customHeight="1" x14ac:dyDescent="0.25">
      <c r="E442" s="21"/>
      <c r="N442" s="28"/>
      <c r="AA442" s="5"/>
      <c r="AB442"/>
    </row>
    <row r="443" spans="5:28" ht="12" customHeight="1" x14ac:dyDescent="0.25">
      <c r="E443" s="21"/>
      <c r="N443" s="28"/>
      <c r="AA443" s="5"/>
      <c r="AB443"/>
    </row>
    <row r="444" spans="5:28" ht="12" customHeight="1" x14ac:dyDescent="0.25">
      <c r="E444" s="21"/>
      <c r="N444" s="28"/>
      <c r="AA444" s="5"/>
      <c r="AB444"/>
    </row>
    <row r="445" spans="5:28" ht="12" customHeight="1" x14ac:dyDescent="0.25">
      <c r="E445" s="21"/>
      <c r="N445" s="28"/>
      <c r="AA445" s="5"/>
      <c r="AB445"/>
    </row>
    <row r="446" spans="5:28" ht="12" customHeight="1" x14ac:dyDescent="0.25">
      <c r="E446" s="21"/>
      <c r="N446" s="28"/>
      <c r="AA446" s="5"/>
      <c r="AB446"/>
    </row>
    <row r="447" spans="5:28" ht="12" customHeight="1" x14ac:dyDescent="0.25">
      <c r="E447" s="21"/>
      <c r="N447" s="28"/>
      <c r="AA447" s="5"/>
      <c r="AB447"/>
    </row>
    <row r="448" spans="5:28" ht="12" customHeight="1" x14ac:dyDescent="0.25">
      <c r="E448" s="21"/>
      <c r="N448" s="28"/>
      <c r="AA448" s="5"/>
      <c r="AB448"/>
    </row>
    <row r="449" spans="5:28" ht="12" customHeight="1" x14ac:dyDescent="0.25">
      <c r="E449" s="21"/>
      <c r="N449" s="28"/>
      <c r="AA449" s="5"/>
      <c r="AB449"/>
    </row>
    <row r="450" spans="5:28" ht="12" customHeight="1" x14ac:dyDescent="0.25">
      <c r="E450" s="21"/>
      <c r="N450" s="28"/>
      <c r="AA450" s="5"/>
      <c r="AB450"/>
    </row>
    <row r="451" spans="5:28" ht="12" customHeight="1" x14ac:dyDescent="0.25">
      <c r="E451" s="21"/>
      <c r="N451" s="28"/>
      <c r="AA451" s="5"/>
      <c r="AB451"/>
    </row>
    <row r="452" spans="5:28" ht="12" customHeight="1" x14ac:dyDescent="0.25">
      <c r="E452" s="21"/>
      <c r="N452" s="28"/>
      <c r="AA452" s="5"/>
      <c r="AB452"/>
    </row>
    <row r="453" spans="5:28" ht="12" customHeight="1" x14ac:dyDescent="0.25">
      <c r="E453" s="21"/>
      <c r="N453" s="28"/>
      <c r="AA453" s="5"/>
      <c r="AB453"/>
    </row>
    <row r="454" spans="5:28" ht="12" customHeight="1" x14ac:dyDescent="0.25">
      <c r="E454" s="21"/>
      <c r="N454" s="28"/>
      <c r="AA454" s="5"/>
      <c r="AB454"/>
    </row>
    <row r="455" spans="5:28" ht="12" customHeight="1" x14ac:dyDescent="0.25">
      <c r="E455" s="21"/>
      <c r="N455" s="28"/>
      <c r="AA455" s="5"/>
      <c r="AB455"/>
    </row>
    <row r="456" spans="5:28" ht="12" customHeight="1" x14ac:dyDescent="0.25">
      <c r="E456" s="21"/>
      <c r="N456" s="28"/>
      <c r="AA456" s="5"/>
      <c r="AB456"/>
    </row>
    <row r="457" spans="5:28" ht="12" customHeight="1" x14ac:dyDescent="0.25">
      <c r="E457" s="21"/>
      <c r="N457" s="28"/>
      <c r="AA457" s="5"/>
      <c r="AB457"/>
    </row>
    <row r="458" spans="5:28" ht="12" customHeight="1" x14ac:dyDescent="0.25">
      <c r="E458" s="21"/>
      <c r="N458" s="28"/>
      <c r="AA458" s="5"/>
      <c r="AB458"/>
    </row>
    <row r="459" spans="5:28" ht="12" customHeight="1" x14ac:dyDescent="0.25">
      <c r="E459" s="21"/>
      <c r="N459" s="28"/>
      <c r="AA459" s="5"/>
      <c r="AB459"/>
    </row>
    <row r="460" spans="5:28" ht="12" customHeight="1" x14ac:dyDescent="0.25">
      <c r="E460" s="21"/>
      <c r="N460" s="28"/>
      <c r="AA460" s="5"/>
      <c r="AB460"/>
    </row>
    <row r="461" spans="5:28" ht="12" customHeight="1" x14ac:dyDescent="0.25">
      <c r="E461" s="21"/>
      <c r="N461" s="28"/>
      <c r="AA461" s="5"/>
      <c r="AB461"/>
    </row>
    <row r="462" spans="5:28" ht="12" customHeight="1" x14ac:dyDescent="0.25">
      <c r="E462" s="21"/>
      <c r="N462" s="28"/>
      <c r="AA462" s="5"/>
      <c r="AB462"/>
    </row>
    <row r="463" spans="5:28" ht="12" customHeight="1" x14ac:dyDescent="0.25">
      <c r="E463" s="21"/>
      <c r="N463" s="28"/>
      <c r="AA463" s="5"/>
      <c r="AB463"/>
    </row>
    <row r="464" spans="5:28" ht="12" customHeight="1" x14ac:dyDescent="0.25">
      <c r="E464" s="21"/>
      <c r="N464" s="28"/>
      <c r="AA464" s="5"/>
      <c r="AB464"/>
    </row>
    <row r="465" spans="5:28" ht="12" customHeight="1" x14ac:dyDescent="0.25">
      <c r="E465" s="21"/>
      <c r="N465" s="28"/>
      <c r="AA465" s="5"/>
      <c r="AB465"/>
    </row>
    <row r="466" spans="5:28" ht="12" customHeight="1" x14ac:dyDescent="0.25">
      <c r="E466" s="21"/>
      <c r="N466" s="28"/>
      <c r="AA466" s="5"/>
      <c r="AB466"/>
    </row>
    <row r="467" spans="5:28" ht="12" customHeight="1" x14ac:dyDescent="0.25">
      <c r="E467" s="21"/>
      <c r="N467" s="28"/>
      <c r="AA467" s="5"/>
      <c r="AB467"/>
    </row>
    <row r="468" spans="5:28" ht="12" customHeight="1" x14ac:dyDescent="0.25">
      <c r="E468" s="21"/>
      <c r="N468" s="28"/>
      <c r="AA468" s="5"/>
      <c r="AB468"/>
    </row>
    <row r="469" spans="5:28" ht="12" customHeight="1" x14ac:dyDescent="0.25">
      <c r="E469" s="21"/>
      <c r="N469" s="28"/>
      <c r="AA469" s="5"/>
      <c r="AB469"/>
    </row>
    <row r="470" spans="5:28" ht="12" customHeight="1" x14ac:dyDescent="0.25">
      <c r="E470" s="21"/>
      <c r="N470" s="28"/>
      <c r="AA470" s="5"/>
      <c r="AB470"/>
    </row>
    <row r="471" spans="5:28" ht="12" customHeight="1" x14ac:dyDescent="0.25">
      <c r="E471" s="21"/>
      <c r="N471" s="28"/>
      <c r="AA471" s="5"/>
      <c r="AB471"/>
    </row>
    <row r="472" spans="5:28" ht="12" customHeight="1" x14ac:dyDescent="0.25">
      <c r="E472" s="21"/>
      <c r="N472" s="28"/>
      <c r="AA472" s="5"/>
      <c r="AB472"/>
    </row>
    <row r="473" spans="5:28" ht="12" customHeight="1" x14ac:dyDescent="0.25">
      <c r="E473" s="21"/>
      <c r="N473" s="28"/>
      <c r="AA473" s="5"/>
      <c r="AB473"/>
    </row>
    <row r="474" spans="5:28" ht="12" customHeight="1" x14ac:dyDescent="0.25">
      <c r="E474" s="21"/>
      <c r="N474" s="28"/>
      <c r="AA474" s="5"/>
      <c r="AB474"/>
    </row>
    <row r="475" spans="5:28" ht="12" customHeight="1" x14ac:dyDescent="0.25">
      <c r="E475" s="21"/>
      <c r="N475" s="28"/>
      <c r="AA475" s="5"/>
      <c r="AB475"/>
    </row>
    <row r="476" spans="5:28" ht="12" customHeight="1" x14ac:dyDescent="0.25">
      <c r="E476" s="21"/>
      <c r="N476" s="28"/>
      <c r="AA476" s="5"/>
      <c r="AB476"/>
    </row>
    <row r="477" spans="5:28" ht="12" customHeight="1" x14ac:dyDescent="0.25">
      <c r="E477" s="21"/>
      <c r="N477" s="28"/>
      <c r="AA477" s="5"/>
      <c r="AB477"/>
    </row>
    <row r="478" spans="5:28" ht="12" customHeight="1" x14ac:dyDescent="0.25">
      <c r="E478" s="21"/>
      <c r="N478" s="28"/>
      <c r="AA478" s="5"/>
      <c r="AB478"/>
    </row>
    <row r="479" spans="5:28" ht="12" customHeight="1" x14ac:dyDescent="0.25">
      <c r="E479" s="21"/>
      <c r="N479" s="28"/>
      <c r="AA479" s="5"/>
      <c r="AB479"/>
    </row>
    <row r="480" spans="5:28" ht="12" customHeight="1" x14ac:dyDescent="0.25">
      <c r="E480" s="21"/>
      <c r="N480" s="28"/>
      <c r="AA480" s="5"/>
      <c r="AB480"/>
    </row>
    <row r="481" spans="5:28" ht="12" customHeight="1" x14ac:dyDescent="0.25">
      <c r="E481" s="21"/>
      <c r="N481" s="28"/>
      <c r="AA481" s="5"/>
      <c r="AB481"/>
    </row>
    <row r="482" spans="5:28" ht="12" customHeight="1" x14ac:dyDescent="0.25">
      <c r="E482" s="21"/>
      <c r="N482" s="28"/>
      <c r="AA482" s="5"/>
      <c r="AB482"/>
    </row>
  </sheetData>
  <autoFilter ref="A2:N2" xr:uid="{D1A9000C-FBF2-4F1B-B225-27F1D765E7F5}"/>
  <mergeCells count="1">
    <mergeCell ref="A1:N1"/>
  </mergeCells>
  <pageMargins left="0.7" right="0.7" top="0.75" bottom="0.75" header="0.3" footer="0.3"/>
  <ignoredErrors>
    <ignoredError sqref="B3:B339"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Concise Lot Listing</vt:lpstr>
      <vt:lpstr>Detailed Lot Listing</vt:lpstr>
      <vt:lpstr>'Concise Lot Listing'!Print_Area</vt:lpstr>
      <vt:lpstr>'Concise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2025-06-14T17:59:12Z</cp:lastPrinted>
  <dcterms:created xsi:type="dcterms:W3CDTF">2025-02-14T14:19:33Z</dcterms:created>
  <dcterms:modified xsi:type="dcterms:W3CDTF">2025-06-14T18:00:04Z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