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M:\2025\Auctions\250624 - Single Owner Wine 14814\"/>
    </mc:Choice>
  </mc:AlternateContent>
  <xr:revisionPtr revIDLastSave="0" documentId="8_{1BA451F4-0B7C-4E7F-9169-C1C7C59A3313}" xr6:coauthVersionLast="47" xr6:coauthVersionMax="47" xr10:uidLastSave="{00000000-0000-0000-0000-000000000000}"/>
  <bookViews>
    <workbookView xWindow="20370" yWindow="-6495" windowWidth="29040" windowHeight="15840" xr2:uid="{CF36662E-5A46-44B1-95E7-E4BD44ABBCBA}"/>
  </bookViews>
  <sheets>
    <sheet name="Concise Lot Listing" sheetId="3" r:id="rId1"/>
    <sheet name="Detailed Lot Listing" sheetId="1" r:id="rId2"/>
  </sheets>
  <definedNames>
    <definedName name="_xlnm._FilterDatabase" localSheetId="0" hidden="1">'Concise Lot Listing'!$A$2:$C$2</definedName>
    <definedName name="_xlnm._FilterDatabase" localSheetId="1" hidden="1">'Detailed Lot Listing'!$A$2:$N$2</definedName>
    <definedName name="_xlnm.Print_Area" localSheetId="0">'Concise Lot Listing'!$A$1:$E$145</definedName>
    <definedName name="_xlnm.Print_Titles" localSheetId="0">'Concise Lot Listing'!$1:$2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1" l="1"/>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C141" i="3"/>
  <c r="C142" i="3"/>
  <c r="C143" i="3"/>
  <c r="C144" i="3"/>
  <c r="C145" i="3"/>
  <c r="C146" i="3"/>
  <c r="C147" i="3"/>
  <c r="C148" i="3"/>
  <c r="C149" i="3"/>
  <c r="C150" i="3"/>
  <c r="C151" i="3"/>
  <c r="C152" i="3"/>
  <c r="C153" i="3"/>
  <c r="C154" i="3"/>
  <c r="C155" i="3"/>
  <c r="C156" i="3"/>
  <c r="C157" i="3"/>
  <c r="C158" i="3"/>
  <c r="C159" i="3"/>
  <c r="C160" i="3"/>
  <c r="C161" i="3"/>
  <c r="C162" i="3"/>
  <c r="C163" i="3"/>
  <c r="C164" i="3"/>
  <c r="C165" i="3"/>
  <c r="C166" i="3"/>
  <c r="C167" i="3"/>
  <c r="C168" i="3"/>
  <c r="C169" i="3"/>
  <c r="C170" i="3"/>
  <c r="C171" i="3"/>
  <c r="C172" i="3"/>
  <c r="C173" i="3"/>
  <c r="C174" i="3"/>
  <c r="C175" i="3"/>
  <c r="C176" i="3"/>
  <c r="C177" i="3"/>
  <c r="C178" i="3"/>
  <c r="C179" i="3"/>
  <c r="C180" i="3"/>
  <c r="C181" i="3"/>
  <c r="C182" i="3"/>
  <c r="C183" i="3"/>
  <c r="C184" i="3"/>
  <c r="C185" i="3"/>
  <c r="C186" i="3"/>
  <c r="C187" i="3"/>
  <c r="C188" i="3"/>
  <c r="C189" i="3"/>
  <c r="C190" i="3"/>
  <c r="C191" i="3"/>
  <c r="C192" i="3"/>
  <c r="C193" i="3"/>
  <c r="C194" i="3"/>
  <c r="C195" i="3"/>
  <c r="C196" i="3"/>
  <c r="C197" i="3"/>
  <c r="C198" i="3"/>
  <c r="C199" i="3"/>
  <c r="C200" i="3"/>
  <c r="C201" i="3"/>
  <c r="C202" i="3"/>
  <c r="C203" i="3"/>
  <c r="C204" i="3"/>
  <c r="C205" i="3"/>
  <c r="C206" i="3"/>
  <c r="C207" i="3"/>
  <c r="C208" i="3"/>
  <c r="C209" i="3"/>
  <c r="C210" i="3"/>
  <c r="C211" i="3"/>
  <c r="C212" i="3"/>
  <c r="C213" i="3"/>
  <c r="C214" i="3"/>
  <c r="C215" i="3"/>
  <c r="C216" i="3"/>
  <c r="C217" i="3"/>
  <c r="C218" i="3"/>
  <c r="C219" i="3"/>
  <c r="C220" i="3"/>
  <c r="C221" i="3"/>
  <c r="C222" i="3"/>
  <c r="C223" i="3"/>
  <c r="C224" i="3"/>
  <c r="C225" i="3"/>
  <c r="C226" i="3"/>
  <c r="C227" i="3"/>
  <c r="C228" i="3"/>
  <c r="C229" i="3"/>
  <c r="C230" i="3"/>
  <c r="C231" i="3"/>
  <c r="C232" i="3"/>
  <c r="C233" i="3"/>
  <c r="C234" i="3"/>
  <c r="C235" i="3"/>
  <c r="C236" i="3"/>
  <c r="C237" i="3"/>
  <c r="C238" i="3"/>
  <c r="C239" i="3"/>
  <c r="C240" i="3"/>
  <c r="C241" i="3"/>
  <c r="C242" i="3"/>
  <c r="C243" i="3"/>
  <c r="C244" i="3"/>
  <c r="C245" i="3"/>
  <c r="C246" i="3"/>
  <c r="C247" i="3"/>
  <c r="C248" i="3"/>
  <c r="C249" i="3"/>
  <c r="C250" i="3"/>
  <c r="C251" i="3"/>
  <c r="C252" i="3"/>
  <c r="C253" i="3"/>
  <c r="C254" i="3"/>
  <c r="C255" i="3"/>
  <c r="C256" i="3"/>
  <c r="C257" i="3"/>
  <c r="C258" i="3"/>
  <c r="C259" i="3"/>
  <c r="C260" i="3"/>
  <c r="C261" i="3"/>
  <c r="C262" i="3"/>
  <c r="C263" i="3"/>
  <c r="C264" i="3"/>
  <c r="C265" i="3"/>
  <c r="C266" i="3"/>
  <c r="C267" i="3"/>
  <c r="C268" i="3"/>
  <c r="C269" i="3"/>
  <c r="C270" i="3"/>
  <c r="C271" i="3"/>
  <c r="C272" i="3"/>
  <c r="C273" i="3"/>
  <c r="C274" i="3"/>
  <c r="C275" i="3"/>
  <c r="C276" i="3"/>
  <c r="C277" i="3"/>
  <c r="C278" i="3"/>
  <c r="C279" i="3"/>
  <c r="C280" i="3"/>
  <c r="C281" i="3"/>
  <c r="C282" i="3"/>
  <c r="C283" i="3"/>
  <c r="C284" i="3"/>
  <c r="C285" i="3"/>
  <c r="C286" i="3"/>
  <c r="C287" i="3"/>
  <c r="C288" i="3"/>
  <c r="C289" i="3"/>
  <c r="C290" i="3"/>
  <c r="C291" i="3"/>
  <c r="C292" i="3"/>
  <c r="C293" i="3"/>
  <c r="C294" i="3"/>
  <c r="C295" i="3"/>
  <c r="C296" i="3"/>
  <c r="C297" i="3"/>
  <c r="C298" i="3"/>
  <c r="C299" i="3"/>
  <c r="C300" i="3"/>
  <c r="C3" i="3"/>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alcChain>
</file>

<file path=xl/sharedStrings.xml><?xml version="1.0" encoding="utf-8"?>
<sst xmlns="http://schemas.openxmlformats.org/spreadsheetml/2006/main" count="3515" uniqueCount="625">
  <si>
    <t>Lot No.</t>
  </si>
  <si>
    <t>Vintage</t>
  </si>
  <si>
    <t>Name</t>
  </si>
  <si>
    <t>Producer</t>
  </si>
  <si>
    <t>Description</t>
  </si>
  <si>
    <t>Low Estimate</t>
  </si>
  <si>
    <t>Region</t>
  </si>
  <si>
    <t>Colour</t>
  </si>
  <si>
    <t>Volume Label</t>
  </si>
  <si>
    <t>Packaging</t>
  </si>
  <si>
    <t>Quantity in Bottles</t>
  </si>
  <si>
    <t>Provenance</t>
  </si>
  <si>
    <t>In Bond</t>
  </si>
  <si>
    <t>High Estimate</t>
  </si>
  <si>
    <t>NV</t>
  </si>
  <si>
    <t>Chateau Calon Segur 3eme Cru Classe, Saint-Estephe - In Bond</t>
  </si>
  <si>
    <t>Primary Item URL</t>
  </si>
  <si>
    <t>Domaine de l'Arlot, Nuits-Saint-Georges Premier Cru, Clos des Forets Saint-Georges - In Bond</t>
  </si>
  <si>
    <t>2012</t>
  </si>
  <si>
    <t>2015</t>
  </si>
  <si>
    <t>2019</t>
  </si>
  <si>
    <t>2005</t>
  </si>
  <si>
    <t>2010</t>
  </si>
  <si>
    <t>2014</t>
  </si>
  <si>
    <t>2020</t>
  </si>
  <si>
    <t>2007</t>
  </si>
  <si>
    <t>2009</t>
  </si>
  <si>
    <t>2013</t>
  </si>
  <si>
    <t>2017</t>
  </si>
  <si>
    <t>2018</t>
  </si>
  <si>
    <t>2011</t>
  </si>
  <si>
    <t>2016</t>
  </si>
  <si>
    <t>2021</t>
  </si>
  <si>
    <t>2006</t>
  </si>
  <si>
    <t>2008</t>
  </si>
  <si>
    <t>Chateau Leoville Barton 2eme Cru Classe, Saint-Julien - In Bond</t>
  </si>
  <si>
    <t>2001/2003/2008 Chateau Mouton Rothschild Premier Cru Classe, Pauillac (Magnums) - In Bond</t>
  </si>
  <si>
    <t>Chateau Latour Premier Cru Classe, Pauillac - In Bond</t>
  </si>
  <si>
    <t>Chateau Pichon Longueville Comtesse de Lalande 2eme Cru Classe, Pauillac (Magnums) - In Bond</t>
  </si>
  <si>
    <t>Chateau Montrose 2eme Cru Classe, Saint-Estephe - In Bond</t>
  </si>
  <si>
    <t>Chateau Figeac Premier Grand Cru Classe A, Saint-Emilion Grand Cru - In Bond</t>
  </si>
  <si>
    <t>Chateau L'Evangile, Pomerol - In Bond</t>
  </si>
  <si>
    <t>Chateau Haut-Bailly Cru Classe, Pessac-Leognan - In Bond</t>
  </si>
  <si>
    <t>Chateau La Conseillante, Pomerol - In Bond</t>
  </si>
  <si>
    <t>Chateau Mouton Rothschild Premier Cru Classe, Pauillac - In Bond</t>
  </si>
  <si>
    <t>Chateau Haut-Brion Premier Cru Classe, Pessac-Leognan - In Bond</t>
  </si>
  <si>
    <t>Chateau Lynch-Bages 5eme Cru Classe, Pauillac - In Bond</t>
  </si>
  <si>
    <t>Chateau Malescot St. Exupery 3eme Cru Classe, Margaux - In Bond</t>
  </si>
  <si>
    <t>Chateau Giscours 3eme Cru Classe, Margaux (Magnums) - In Bond</t>
  </si>
  <si>
    <t>Chateau Talbot 4eme Cru Classe, Saint-Julien - In Bond</t>
  </si>
  <si>
    <t>Clos du Marquis, Saint-Julien - In Bond</t>
  </si>
  <si>
    <t>Chateau Branaire-Ducru 4eme Cru Classe, Saint-Julien - In Bond</t>
  </si>
  <si>
    <t>Chateau Tertre Roteboeuf, Saint-Emilion Grand Cru - In Bond</t>
  </si>
  <si>
    <t>Chateau Rauzan-Segla 2eme Cru Classe, Margaux - In Bond</t>
  </si>
  <si>
    <t>Chateau Figeac Premier Grand Cru Classe A, Saint-Emilion Grand Cru (Magnums) - In Bond</t>
  </si>
  <si>
    <t>Chateau La Conseillante, Pomerol (Magnums) - In Bond</t>
  </si>
  <si>
    <t>Chateau L'Eglise-Clinet, Pomerol - In Bond</t>
  </si>
  <si>
    <t>Chateau Hosanna, Pomerol (Magnums) - In Bond</t>
  </si>
  <si>
    <t>Chateau La Grave, Pomerol - In Bond</t>
  </si>
  <si>
    <t>Chateau La Grave, Pomerol (Double Magnum) - In Bond</t>
  </si>
  <si>
    <t>Roc de Cambes, Cotes de Bourg - In Bond</t>
  </si>
  <si>
    <t>Chateau Palmer 3eme Cru Classe, Margaux - In Bond</t>
  </si>
  <si>
    <t>Chateau La Fleur-Petrus, Pomerol - In Bond</t>
  </si>
  <si>
    <t>Chateau La Fleur-Petrus, Pomerol (Magnums) - In Bond</t>
  </si>
  <si>
    <t>Chateau Latour a Pomerol, Pomerol - In Bond</t>
  </si>
  <si>
    <t>Chateau Latour a Pomerol, Pomerol (Double Magnum) - In Bond</t>
  </si>
  <si>
    <t>Chateau Lafite Rothschild Premier Cru Classe, Pauillac - In Bond</t>
  </si>
  <si>
    <t>Ducru-Beaucaillou 2eme Cru Classe, Saint-Julien - In Bond</t>
  </si>
  <si>
    <t>WITHDRAWN LOT</t>
  </si>
  <si>
    <t>Chateau Cheval Blanc Premier Grand Cru Classe A, Saint-Emilion Grand Cru - In Bond</t>
  </si>
  <si>
    <t>Chateau Angelus, Saint-Emilion Grand Cru - In Bond</t>
  </si>
  <si>
    <t>Chateau La Mission Haut-Brion Cru Classe, Pessac-Leognan - In Bond</t>
  </si>
  <si>
    <t>Chateau Pavie Premier Grand Cru Classe A, Saint-Emilion Grand Cru - In Bond</t>
  </si>
  <si>
    <t>Chateau Rocheyron, Saint-Emilion Grand Cru (Magnums) - In Bond</t>
  </si>
  <si>
    <t>Chateau Rocheyron, Saint-Emilion Grand Cru (Double Magnum) - In Bond</t>
  </si>
  <si>
    <t>L'Aurage, Castillon-Cotes de Bordeaux - In Bond</t>
  </si>
  <si>
    <t>Petrus, Pomerol - In Bond</t>
  </si>
  <si>
    <t>Chateau Suduiraut Premier Cru Classe, Sauternes (Halves) - In Bond</t>
  </si>
  <si>
    <t>Domaine Comte Georges de Vogue, Chambolle-Musigny Premier Cru - In Bond</t>
  </si>
  <si>
    <t>Joseph Roty, Gevrey-Chambertin, Champs-Chenys - In Bond</t>
  </si>
  <si>
    <t>Hospices de Beaune, Mazis-Chambertin Grand Cru, Cuvee Madeleine Collignon (Magnums) - In Bond</t>
  </si>
  <si>
    <t>Domaine Rossignol-Trapet, Latricieres-Chambertin Grand Cru - In Bond</t>
  </si>
  <si>
    <t>Lucien Le Moine, Morey-Saint-Denis Premier Cru, Les Genavrieres - In Bond</t>
  </si>
  <si>
    <t>Domaine Tortochot, Gevrey-Chambertin Premier Cru, Lavaux Saint-Jacques - In Bond</t>
  </si>
  <si>
    <t>Clos de Tart, Clos de Tart Grand Cru (Magnums) - In Bond</t>
  </si>
  <si>
    <t>Domaine Comte Georges de Vogue, Chambolle-Musigny Premier Cru (Magnum) - In Bond</t>
  </si>
  <si>
    <t>Clos de Tart, Morey-Saint-Denis Premier Cru, La Forge de Tart - In Bond</t>
  </si>
  <si>
    <t>Pierre Damoy, Chambertin Grand Cru - In Bond</t>
  </si>
  <si>
    <t>Pierre Damoy, Chapelle-Chambertin Grand Cru - In Bond</t>
  </si>
  <si>
    <t>Benjamin Leroux, Griotte-Chambertin Grand Cru - In Bond</t>
  </si>
  <si>
    <t>Domaine Michelet-Bissey, Echezeaux Grand Cru - In Bond</t>
  </si>
  <si>
    <t>Maison Roche de Bellene, Clos Saint-Denis Grand Cru - In Bond</t>
  </si>
  <si>
    <t>Frederic Esmonin, Gevrey-Chambertin Premier Cru, Lavaut Saint-Jacques - In Bond</t>
  </si>
  <si>
    <t>Georges Noellat, Vosne-Romanee (Magnums) - In Bond</t>
  </si>
  <si>
    <t>Domaine Armand Rousseau, Chambertin-Clos de Beze Grand Cru - In Bond</t>
  </si>
  <si>
    <t>Domaine Comte Georges de Vogue, Bonnes Mares Grand Cru - In Bond</t>
  </si>
  <si>
    <t>Joseph Drouhin, Bonnes Mares Grand Cru - In Bond</t>
  </si>
  <si>
    <t>Domaine Albert Bichot (Clos Frantin), Echezeaux Grand Cru, Clos Frantin (Magnums) - In Bond</t>
  </si>
  <si>
    <t>Domaine Drouhin Laroze, Bonnes Mares Grand Cru - In Bond</t>
  </si>
  <si>
    <t>Domaine Jacques Prieur, Corton Grand Cru, Les Bressandes - In Bond</t>
  </si>
  <si>
    <t>Domaine Arnoux-Lachaux, Vosne-Romanee, Les Hautes Maizieres (Magnums) - In Bond</t>
  </si>
  <si>
    <t>Domaine Francois Lamarche, Vosne-Romanee Premier Cru, Aux Malconsorts - In Bond</t>
  </si>
  <si>
    <t>Domaine Comte Georges de Vogue, Chambolle-Musigny - In Bond</t>
  </si>
  <si>
    <t>Domaine Comte Georges de Vogue, Chambolle-Musigny (Magnum) - In Bond</t>
  </si>
  <si>
    <t>Domaine Marquis d'Angerville, Volnay Premier Cru, Fremiets - In Bond</t>
  </si>
  <si>
    <t>Domaine Faiveley, Chambertin-Clos de Beze Grand Cru - In Bond</t>
  </si>
  <si>
    <t>Bouchard Pere et Fils, Bonnes Mares Grand Cru - In Bond</t>
  </si>
  <si>
    <t>Henri Boillot, Bonnes Mares Grand Cru - In Bond</t>
  </si>
  <si>
    <t>Benjamin Leroux, Mazoyeres-Chambertin Grand Cru - In Bond</t>
  </si>
  <si>
    <t>Chateau de la Tour, Clos de Vougeot Grand Cru, Vieilles Vignes (Magnums) - In Bond</t>
  </si>
  <si>
    <t>Lucien Le Moine, Morey-Saint-Denis Premier Cru, Reserve MS (Magnums) - In Bond</t>
  </si>
  <si>
    <t>Joseph Drouhin, Beaune Premier Cru, Le Clos des Mouches Rouge - In Bond</t>
  </si>
  <si>
    <t>Domaine Jacques Prieur, Beaune Premier Cru, Clos de la Feguine Rouge - In Bond</t>
  </si>
  <si>
    <t>Joseph Faiveley, Clos Saint-Denis Grand Cru - In Bond</t>
  </si>
  <si>
    <t>Domaine Faiveley, Echezeaux Grand Cru, En Orveaux - In Bond</t>
  </si>
  <si>
    <t>Domaine Jacques Prieur, Volnay Premier Cru, Santenots - In Bond</t>
  </si>
  <si>
    <t>Henri Magnien, Ruchottes-Chambertin Grand Cru - In Bond</t>
  </si>
  <si>
    <t>Alain Hudelot-Noellat, Vosne-Romanee Premier Cru, Les Suchots (Double Magnum) - In Bond</t>
  </si>
  <si>
    <t>Jean-Marie Fourrier, Chambolle-Musigny Premier Cru, Aux Echanges Vieille Vigne - In Bond</t>
  </si>
  <si>
    <t>Domaine Nicole Lamarche, La Grande Rue Grand Cru - In Bond</t>
  </si>
  <si>
    <t>Domaine Nicole Lamarche, Echezeaux Grand Cru - In Bond</t>
  </si>
  <si>
    <t>Domaine des Lambrays, Clos des Lambrays Grand Cru - In Bond</t>
  </si>
  <si>
    <t>Domaine Georges Roumier, Morey-Saint-Denis Premier Cru, La Bussiere - In Bond</t>
  </si>
  <si>
    <t>Bouchard Pere et Fils, Vosne-Romanee Premier Cru, Les Suchots - In Bond</t>
  </si>
  <si>
    <t>Bouchard Pere et Fils, Vosne-Romanee Premier Cru, Les Beaux Monts - In Bond</t>
  </si>
  <si>
    <t>Alain Hudelot-Noellat, Vosne-Romanee Premier Cru, Les Beaux Monts (Magnum) - In Bond</t>
  </si>
  <si>
    <t>Alain Hudelot-Noellat, Vosne-Romanee Premier Cru, Les Beaux Monts (Double Magnum) - In Bond</t>
  </si>
  <si>
    <t>Domaine Anne-Francoise Gros, Vosne-Romanee, Aux Reas - In Bond</t>
  </si>
  <si>
    <t>Jean-Marie Fourrier, Chambolle-Musigny Premier Cru, Aux Echanges VV (Magnums) - In Bond</t>
  </si>
  <si>
    <t>Domaine Francois Bertheau, Chambolle-Musigny Premier Cru, Les Charmes - In Bond</t>
  </si>
  <si>
    <t>Domaine Faiveley, Chambolle-Musigny Premier Cru, Les Fuees - In Bond</t>
  </si>
  <si>
    <t>Joseph Faiveley, Chambolle-Musigny Premier Cru, Les Charmes - In Bond</t>
  </si>
  <si>
    <t>Domaine Francois Bertheau, Chambolle-Musigny Premier Cru - In Bond</t>
  </si>
  <si>
    <t>Domaine Drouhin Laroze, Morey-Saint-Denis, Tres Girard - In Bond</t>
  </si>
  <si>
    <t>Domaine Marquis d'Angerville, Volnay Premier Cru, Champans - In Bond</t>
  </si>
  <si>
    <t>Domaine Duroche, Charmes-Chambertin Grand Cru - In Bond</t>
  </si>
  <si>
    <t>Domaine Arlaud, Clos Saint-Denis Grand Cru - In Bond</t>
  </si>
  <si>
    <t>Domaine Anne Gros, Echezeaux Grand Cru, Les Loachausses - In Bond</t>
  </si>
  <si>
    <t>Domaine Anne Gros, Clos de Vougeot Grand Cru, Le Grand Maupertui - In Bond</t>
  </si>
  <si>
    <t>Domaine Anne Gros, Chambolle-Musigny, La Combe d'Orveau - In Bond</t>
  </si>
  <si>
    <t>Alain Hudelot-Noellat, Chambolle-Musigny Premier Cru, Les Charmes - In Bond</t>
  </si>
  <si>
    <t>Domaine Taupenot-Merme, Chambolle-Musigny Premier Cru, La Combe d'Orveau - In Bond</t>
  </si>
  <si>
    <t>Henri Magnien, Gevrey-Chambertin Premier Cru, Lavaut Saint-Jacques - In Bond</t>
  </si>
  <si>
    <t>Michel Magnien, Gevrey-Chambertin Premier Cru, Les Cazetiers - In Bond</t>
  </si>
  <si>
    <t>Henri Magnien, Gevrey-Chambertin Premier Cru, Estournelles-Saint-Jacques - In Bond</t>
  </si>
  <si>
    <t>Henri Magnien, Gevrey-Chambertin Premier Cru, Estournelles-Saint-Jacques (Magnums) - In Bond</t>
  </si>
  <si>
    <t>Henri Magnien, Gevrey-Chambertin Premier Cru, Estournelles-Saint-Jacques(Double Magnum)-In Bond</t>
  </si>
  <si>
    <t>Henri Magnien, Gevrey-Chambertin, Vieilles Vignes - In Bond</t>
  </si>
  <si>
    <t>Cyprien Arlaud, Vosne-Romanee Premier Cru, Les Petits Monts - In Bond</t>
  </si>
  <si>
    <t>Joannes Violot-Guillemard, Pommard Premier Cru, Les Epenots - In Bond</t>
  </si>
  <si>
    <t>Domaine Launay Horiot, Pommard Premier Cru, Clos Blanc - In Bond</t>
  </si>
  <si>
    <t>Domaine Launay Horiot, Pommard Premier Cru, Les Chaponnieres - In Bond</t>
  </si>
  <si>
    <t>Domaine Launay Horiot, Pommard Premier Cru, Les Rugiens Bas - In Bond</t>
  </si>
  <si>
    <t>Domaine Anne Gros, Bourgogne, Hautes Cotes de Nuits Rouge - In Bond</t>
  </si>
  <si>
    <t>Christophe Roumier, Charmes-Chambertin Grand Cru, Les Mazoyeres - In Bond</t>
  </si>
  <si>
    <t>Alain Hudelot-Noellat, Romanee-Saint-Vivant Grand Cru - In Bond</t>
  </si>
  <si>
    <t>Domaine Dujac, Bonnes Mares Grand Cru - In Bond</t>
  </si>
  <si>
    <t>Domaine Dujac, Clos de la Roche Grand Cru - In Bond</t>
  </si>
  <si>
    <t>Domaine Arlaud, Clos de la Roche Grand Cru - In Bond</t>
  </si>
  <si>
    <t>Armand Heitz, Echezeaux Grand Cru - In Bond</t>
  </si>
  <si>
    <t>Cyprien Arlaud, Echezeaux Grand Cru - In Bond</t>
  </si>
  <si>
    <t>Armand Heitz, Mazis-Chambertin Grand Cru - In Bond</t>
  </si>
  <si>
    <t>Domaine Taupenot-Merme, Mazoyeres-Chambertin Grand Cru - In Bond</t>
  </si>
  <si>
    <t>Domaine Taupenot-Merme, Charmes-Chambertin Grand Cru - In Bond</t>
  </si>
  <si>
    <t>Domaine Taupenot-Merme, Corton Grand Cru, Le Rognet et Corton - In Bond</t>
  </si>
  <si>
    <t>Domaine Arlaud, Charmes-Chambertin Grand Cru - In Bond</t>
  </si>
  <si>
    <t>Domaine Georges Roumier, Chambolle-Musigny Premier Cru, Les Cras - In Bond</t>
  </si>
  <si>
    <t>Domaine Georges Roumier, Chambolle-Musigny - In Bond</t>
  </si>
  <si>
    <t>Domaine Dujac, Vosne-Romanee Premier Cru, Les Beaux Monts - In Bond</t>
  </si>
  <si>
    <t>Alain Hudelot-Noellat, Vosne-Romanee Premier Cru, Les Suchots - In Bond</t>
  </si>
  <si>
    <t>Alain Hudelot-Noellat, Vougeot Premier Cru, Les Petits Vougeots - In Bond</t>
  </si>
  <si>
    <t>Alain Hudelot-Noellat, Chambolle-Musigny - In Bond</t>
  </si>
  <si>
    <t>Alain Hudelot-Noellat, Nuits-Saint-Georges, Au Bas de Combe - In Bond</t>
  </si>
  <si>
    <t>Alain Hudelot-Noellat, Bourgogne, Rouge - In Bond</t>
  </si>
  <si>
    <t>Domaine Sylvain Cathiard, Vosne-Romanee - In Bond</t>
  </si>
  <si>
    <t>Domaine Sylvain Cathiard, Gevrey-Chambertin - In Bond</t>
  </si>
  <si>
    <t>Domaine Sylvain Cathiard, Bourgogne, Hautes Cotes de Nuits Aux Chaumes - In Bond</t>
  </si>
  <si>
    <t>Domaine Sylvain Cathiard, Bourgogne, Hautes Cotes de Nuits Les Dames Huguette - In Bond</t>
  </si>
  <si>
    <t>Domaine Arlaud, Gevrey-Chambertin Premier Cru, Aux Combottes - In Bond</t>
  </si>
  <si>
    <t>Domaine Arlaud, Morey-Saint-Denis Premier Cru, Les Ruchots - In Bond</t>
  </si>
  <si>
    <t>Domaine Arlaud, Morey-Saint-Denis Premier Cru, Aux Cheseaux (Magnums) - In Bond</t>
  </si>
  <si>
    <t>Domaine Arlaud, Chambolle-Musigny - In Bond</t>
  </si>
  <si>
    <t>Domaine Arlaud, Gevrey-Chambertin - In Bond</t>
  </si>
  <si>
    <t>Domaine Arlaud, Morey-Saint-Denis - In Bond</t>
  </si>
  <si>
    <t>Domaine des Lambrays, Morey-Saint-Denis Premier Cru, Loups - In Bond</t>
  </si>
  <si>
    <t>Domaine des Lambrays, Morey-Saint-Denis - In Bond</t>
  </si>
  <si>
    <t>Domaine Taupenot-Merme, Gevrey-Chambertin Premier Cru, Bel Air - In Bond</t>
  </si>
  <si>
    <t>Domaine Taupenot-Merme, Morey-Saint-Denis Premier Cru, La Riotte - In Bond</t>
  </si>
  <si>
    <t>Henri Magnien, Gevrey-Chambertin Premier Cru, Champeaux - In Bond</t>
  </si>
  <si>
    <t>Domaine Henri Gouges, Nuits-Saint-Georges Premier Cru, Les Vaucrains - In Bond</t>
  </si>
  <si>
    <t>Domaine Duroche, Gevrey-Chambertin - In Bond</t>
  </si>
  <si>
    <t>Labet Pere et Fils, Gevrey-Chambertin, Vieilles Vignes - In Bond</t>
  </si>
  <si>
    <t>Domaine Taupenot-Merme, Gevrey-Chambertin - In Bond</t>
  </si>
  <si>
    <t>Domaine Henri Magnien, Aloxe-Corton Premier Cru, La Coutiere - In Bond</t>
  </si>
  <si>
    <t>Georges Noellat, Cote de Nuits Villages - In Bond</t>
  </si>
  <si>
    <t>Domaine Arlaud, Bourgogne, Roncevie - In Bond</t>
  </si>
  <si>
    <t>Domaine Dujac, Charmes-Chambertin Grand Cru - In Bond</t>
  </si>
  <si>
    <t>Domaine Arlaud, Bonnes Mares Grand Cru (Magnum) - In Bond</t>
  </si>
  <si>
    <t>Charles van Canneyt, Griotte-Chambertin Grand Cru - In Bond</t>
  </si>
  <si>
    <t>Domaine Dujac, Gevrey-Chambertin Premier Cru, Aux Combottes - In Bond</t>
  </si>
  <si>
    <t>Domaine Dujac, Morey-Saint-Denis - In Bond</t>
  </si>
  <si>
    <t>Maxime Cheurlin Noellat, Chambolle-Musigny Premier Cru, Les Feusselottes - In Bond</t>
  </si>
  <si>
    <t>Maxime Cheurlin Noellat, Chambolle-Musigny - In Bond</t>
  </si>
  <si>
    <t>Charles van Canneyt, Morey-Saint-Denis Premier Cru, Les Sorbes - In Bond</t>
  </si>
  <si>
    <t>Chateau Albert Bichot (Gris), Nuits-Saint-Georges Premier Cru, Monopole - In Bond</t>
  </si>
  <si>
    <t>Georges Noellat, Nuits-Saint-Georges Premier Cru, Aux Boudots - In Bond</t>
  </si>
  <si>
    <t>Georges Noellat, Vosne-Romanee - In Bond</t>
  </si>
  <si>
    <t>Georges Noellat, Bourgogne, Rouge - In Bond</t>
  </si>
  <si>
    <t>Domaine Labruyere, Clos, Moulin-a-Vent - In Bond</t>
  </si>
  <si>
    <t>Domaine de la Chapelle, Hermitage, La Chapelle Rouge - In Bond</t>
  </si>
  <si>
    <t>Tardieu-Laurent, Cote Rotie - In Bond</t>
  </si>
  <si>
    <t>Tardieu-Laurent, Hermitage, Rouge - In Bond</t>
  </si>
  <si>
    <t>Produttori del Barbaresco, Barbaresco, Muncagota Riserva - In Bond</t>
  </si>
  <si>
    <t>Produttori del Barbaresco, Barbaresco, Pora Riserva - In Bond</t>
  </si>
  <si>
    <t>Produttori del Barbaresco, Barbaresco, Rio Sordo Riserva - In Bond</t>
  </si>
  <si>
    <t>Produttori del Barbaresco, Assortment Case - In Bond</t>
  </si>
  <si>
    <t>Giacomo Conterno, Barbera d'Alba, Francia - In Bond</t>
  </si>
  <si>
    <t>Produttori del Barbaresco, Barbaresco - In Bond</t>
  </si>
  <si>
    <t>Elvio Cogno, Barolo, Ravera - In Bond</t>
  </si>
  <si>
    <t>Tenuta di Biserno, Lodovico, Toscana - In Bond</t>
  </si>
  <si>
    <t>Tignanello, Toscana - In Bond</t>
  </si>
  <si>
    <t>Sesti (Castello di Argiano), Brunello di Montalcino, Riserva Phenomena (Magnums) - In Bond</t>
  </si>
  <si>
    <t>Tenuta di Trinoro, Palazzi, Toscana IGT - In Bond</t>
  </si>
  <si>
    <t>Tenuta di Trinoro, Palazzi, Toscana IGT (Magnums) - In Bond</t>
  </si>
  <si>
    <t>Markus Molitor, Bernkasteler Badstube Riesling Auslese 3* Goldkapsel, Mosel (Halves) - In Bond</t>
  </si>
  <si>
    <t>Markus Molitor, Wehlener Sonnenuhr Riesling Auslese 3* Goldkapsel, Mosel - In Bond</t>
  </si>
  <si>
    <t>Markus Molitor, Erdener Treppchen Riesling Auslese 3* Gold Capsule, Mosel (Halves) - In Bond</t>
  </si>
  <si>
    <t>Markus Molitor, Zeltinger Schlossberg Riesling Spatlese Goldkapsel, Mosel - In Bond</t>
  </si>
  <si>
    <t>Markus Molitor, Zeltinger Sonnenuhr Riesling Spatlese White Capsule, Mosel - In Bond</t>
  </si>
  <si>
    <t>Markus Molitor, Kinheimer Rosenberg Riesling Spatlese (Green Capsule), Mosel - In Bond</t>
  </si>
  <si>
    <t>Furst, Burgstadter Berg Spatburgunder, Franken - In Bond</t>
  </si>
  <si>
    <t>Furst, Klingenberger Spatburgunder, Franken - In Bond</t>
  </si>
  <si>
    <t>Furst, Spatburgunder Tradition, Franken - In Bond</t>
  </si>
  <si>
    <t>Furst, Riesling Pur Mineral, Franken - In Bond</t>
  </si>
  <si>
    <t>https://auctions.dreweatts.com/auctions/9309/drewea1-10569/lot-details/ccf64293-7afd-4daa-99f1-b2f400b44897</t>
  </si>
  <si>
    <t>https://auctions.dreweatts.com/auctions/9309/drewea1-10569/lot-details/a97f79ef-2c4e-40a3-83b8-b2f400b449ee</t>
  </si>
  <si>
    <t>https://auctions.dreweatts.com/auctions/9309/drewea1-10569/lot-details/7035f88b-ff1c-4df9-b2c5-b2f400b44b65</t>
  </si>
  <si>
    <t>https://auctions.dreweatts.com/auctions/9309/drewea1-10569/lot-details/31c3acd2-b434-4eca-8c01-b2f400b44c91</t>
  </si>
  <si>
    <t>https://auctions.dreweatts.com/auctions/9309/drewea1-10569/lot-details/495f7ad5-d289-433f-b4e4-b2f400b44ded</t>
  </si>
  <si>
    <t>https://auctions.dreweatts.com/auctions/9309/drewea1-10569/lot-details/6df09b22-f77c-4c68-a226-b2f400b44f54</t>
  </si>
  <si>
    <t>https://auctions.dreweatts.com/auctions/9309/drewea1-10569/lot-details/edb1b21e-c576-4a68-b73f-b2f400b450c9</t>
  </si>
  <si>
    <t>https://auctions.dreweatts.com/auctions/9309/drewea1-10569/lot-details/cbb8e1a0-cdb2-40bf-a680-b2f400b45234</t>
  </si>
  <si>
    <t>https://auctions.dreweatts.com/auctions/9309/drewea1-10569/lot-details/cbe45b56-9c6f-4e17-b161-b2f400b45392</t>
  </si>
  <si>
    <t>https://auctions.dreweatts.com/auctions/9309/drewea1-10569/lot-details/423c1cc0-f8b3-48dc-83f6-b2f400b454ee</t>
  </si>
  <si>
    <t>https://auctions.dreweatts.com/auctions/9309/drewea1-10569/lot-details/d59c5e44-57a0-4904-9f85-b2f400b4568a</t>
  </si>
  <si>
    <t>https://auctions.dreweatts.com/auctions/9309/drewea1-10569/lot-details/6f94ed34-9a5e-4081-85c9-b2f400b45817</t>
  </si>
  <si>
    <t>https://auctions.dreweatts.com/auctions/9309/drewea1-10569/lot-details/eb62f6e9-38f5-404a-85da-b2f400b45988</t>
  </si>
  <si>
    <t>https://auctions.dreweatts.com/auctions/9309/drewea1-10569/lot-details/5dd9775a-ad75-42bc-8d5c-b2f400b45b12</t>
  </si>
  <si>
    <t>https://auctions.dreweatts.com/auctions/9309/drewea1-10569/lot-details/75763093-a0b8-4e22-b23e-b2f400b45c9a</t>
  </si>
  <si>
    <t>https://auctions.dreweatts.com/auctions/9309/drewea1-10569/lot-details/4abd3469-bd2c-403a-ba56-b2f400b45dbb</t>
  </si>
  <si>
    <t>https://auctions.dreweatts.com/auctions/9309/drewea1-10569/lot-details/aa38d667-624e-4281-899e-b2f400b45f6d</t>
  </si>
  <si>
    <t>https://auctions.dreweatts.com/auctions/9309/drewea1-10569/lot-details/225b07b1-77cb-4363-b04e-b2f400b460d4</t>
  </si>
  <si>
    <t>https://auctions.dreweatts.com/auctions/9309/drewea1-10569/lot-details/255d9380-0c8c-4aea-88f4-b2f400b46265</t>
  </si>
  <si>
    <t>https://auctions.dreweatts.com/auctions/9309/drewea1-10569/lot-details/e83a23d7-b056-4771-ac1f-b2f400b463f2</t>
  </si>
  <si>
    <t>https://auctions.dreweatts.com/auctions/9309/drewea1-10569/lot-details/1866634d-3767-4166-8447-b2f400b46556</t>
  </si>
  <si>
    <t>https://auctions.dreweatts.com/auctions/9309/drewea1-10569/lot-details/12aa209a-c4a9-4a5a-b979-b2f400b466bd</t>
  </si>
  <si>
    <t>https://auctions.dreweatts.com/auctions/9309/drewea1-10569/lot-details/25271d1e-96bf-4093-8b4e-b2f400b46834</t>
  </si>
  <si>
    <t>https://auctions.dreweatts.com/auctions/9309/drewea1-10569/lot-details/3c1ebf9d-5798-4407-86e2-b2f400b469a4</t>
  </si>
  <si>
    <t>https://auctions.dreweatts.com/auctions/9309/drewea1-10569/lot-details/59aefa9d-1a06-4b28-9efd-b2f400b46af9</t>
  </si>
  <si>
    <t>https://auctions.dreweatts.com/auctions/9309/drewea1-10569/lot-details/a8acd9cd-a4cc-4e40-8c88-b2f400b46c56</t>
  </si>
  <si>
    <t>https://auctions.dreweatts.com/auctions/9309/drewea1-10569/lot-details/e67a24e2-7e11-4b3b-a7be-b2f400b46db9</t>
  </si>
  <si>
    <t>https://auctions.dreweatts.com/auctions/9309/drewea1-10569/lot-details/fdd6908b-5384-468a-ac71-b2f400b46f18</t>
  </si>
  <si>
    <t>https://auctions.dreweatts.com/auctions/9309/drewea1-10569/lot-details/a6c0870d-b0b7-4ee4-a199-b2f400b47084</t>
  </si>
  <si>
    <t>https://auctions.dreweatts.com/auctions/9309/drewea1-10569/lot-details/1b14b7ed-4a68-44de-bd90-b2f400b471e1</t>
  </si>
  <si>
    <t>https://auctions.dreweatts.com/auctions/9309/drewea1-10569/lot-details/04caee45-fc7f-48bc-b71a-b2f400b47352</t>
  </si>
  <si>
    <t>https://auctions.dreweatts.com/auctions/9309/drewea1-10569/lot-details/0cd50d3d-6d48-4e3c-ac26-b2f400b474fe</t>
  </si>
  <si>
    <t>https://auctions.dreweatts.com/auctions/9309/drewea1-10569/lot-details/5931af49-1947-480b-bbc7-b2f400b47676</t>
  </si>
  <si>
    <t>https://auctions.dreweatts.com/auctions/9309/drewea1-10569/lot-details/3cec3f28-9990-4287-bd01-b2f400b477da</t>
  </si>
  <si>
    <t>https://auctions.dreweatts.com/auctions/9309/drewea1-10569/lot-details/59ee295b-920a-445d-8953-b2f400b47965</t>
  </si>
  <si>
    <t>https://auctions.dreweatts.com/auctions/9309/drewea1-10569/lot-details/cf2f4060-f1fe-408d-9985-b2f400b47b2f</t>
  </si>
  <si>
    <t>https://auctions.dreweatts.com/auctions/9309/drewea1-10569/lot-details/6053393a-d6cb-4f10-925b-b2f400b47ca2</t>
  </si>
  <si>
    <t>https://auctions.dreweatts.com/auctions/9309/drewea1-10569/lot-details/219d7831-efd5-49e9-8f28-b2f400b47e38</t>
  </si>
  <si>
    <t>https://auctions.dreweatts.com/auctions/9309/drewea1-10569/lot-details/0895fe26-863c-4953-ad64-b2f400b47fb8</t>
  </si>
  <si>
    <t>https://auctions.dreweatts.com/auctions/9309/drewea1-10569/lot-details/c841a62f-db9e-4cdc-b98e-b2f400b480da</t>
  </si>
  <si>
    <t>https://auctions.dreweatts.com/auctions/9309/drewea1-10569/lot-details/c822555b-1144-426e-aa74-b2f400b48262</t>
  </si>
  <si>
    <t>https://auctions.dreweatts.com/auctions/9309/drewea1-10569/lot-details/184d9935-b5f5-46d3-8db9-b2f400b483ee</t>
  </si>
  <si>
    <t>https://auctions.dreweatts.com/auctions/9309/drewea1-10569/lot-details/59005671-d4aa-43a3-8bbd-b2f400b48504</t>
  </si>
  <si>
    <t>https://auctions.dreweatts.com/auctions/9309/drewea1-10569/lot-details/60a2f9aa-f1dc-467f-b674-b2f400b4864e</t>
  </si>
  <si>
    <t>https://auctions.dreweatts.com/auctions/9309/drewea1-10569/lot-details/dd21b4c8-9725-421d-b4e6-b2f400b487be</t>
  </si>
  <si>
    <t>https://auctions.dreweatts.com/auctions/9309/drewea1-10569/lot-details/18733fcc-f702-498f-9aa2-b2f400b488f5</t>
  </si>
  <si>
    <t>https://auctions.dreweatts.com/auctions/9309/drewea1-10569/lot-details/beb79f1a-d89a-4a80-9791-b2f400b48a4c</t>
  </si>
  <si>
    <t>https://auctions.dreweatts.com/auctions/9309/drewea1-10569/lot-details/434c4dab-09e0-4dbf-be40-b2f400b48bc7</t>
  </si>
  <si>
    <t>https://auctions.dreweatts.com/auctions/9309/drewea1-10569/lot-details/5e271d0b-8d2d-4765-85a8-b2f400b48d0b</t>
  </si>
  <si>
    <t>https://auctions.dreweatts.com/auctions/9309/drewea1-10569/lot-details/613a2f8c-1528-4ce7-b4a2-b2f400b48e6d</t>
  </si>
  <si>
    <t>https://auctions.dreweatts.com/auctions/9309/drewea1-10569/lot-details/166e0e53-ab73-4e46-8e0b-b2f400b49020</t>
  </si>
  <si>
    <t>https://auctions.dreweatts.com/auctions/9309/drewea1-10569/lot-details/fa121018-dbef-4b83-b21b-b2f400b49146</t>
  </si>
  <si>
    <t>https://auctions.dreweatts.com/auctions/9309/drewea1-10569/lot-details/35128b67-e0c0-498f-a87c-b2f400b49293</t>
  </si>
  <si>
    <t>https://auctions.dreweatts.com/auctions/9309/drewea1-10569/lot-details/9f93b48e-2aaf-4529-bc3d-b2f400b493f5</t>
  </si>
  <si>
    <t>https://auctions.dreweatts.com/auctions/9309/drewea1-10569/lot-details/5d426de9-0131-4b20-afbe-b2f400b4954f</t>
  </si>
  <si>
    <t>https://auctions.dreweatts.com/auctions/9309/drewea1-10569/lot-details/b75b59ca-8fb4-4880-a2bb-b2f400b49649</t>
  </si>
  <si>
    <t>https://auctions.dreweatts.com/auctions/9309/drewea1-10569/lot-details/77d7a0e8-7d0e-4640-962b-b2f400b497c2</t>
  </si>
  <si>
    <t>https://auctions.dreweatts.com/auctions/9309/drewea1-10569/lot-details/bafe1fc1-0762-434d-adef-b2f400b49934</t>
  </si>
  <si>
    <t>https://auctions.dreweatts.com/auctions/9309/drewea1-10569/lot-details/6c9e3565-9181-4374-b637-b2f400b49ab7</t>
  </si>
  <si>
    <t>https://auctions.dreweatts.com/auctions/9309/drewea1-10569/lot-details/32a4859f-0fdd-458d-b488-b2f400b49c60</t>
  </si>
  <si>
    <t>https://auctions.dreweatts.com/auctions/9309/drewea1-10569/lot-details/6a711269-6e31-403f-b3e8-b2f400b49d93</t>
  </si>
  <si>
    <t>https://auctions.dreweatts.com/auctions/9309/drewea1-10569/lot-details/4d602e7d-e9e4-4e64-9b8f-b2f400b49e8d</t>
  </si>
  <si>
    <t>https://auctions.dreweatts.com/auctions/9309/drewea1-10569/lot-details/2307b3ff-9bbe-44c1-8af7-b2f400b49fdc</t>
  </si>
  <si>
    <t>https://auctions.dreweatts.com/auctions/9309/drewea1-10569/lot-details/beb19264-4bcb-4000-93a1-b2f400b4a148</t>
  </si>
  <si>
    <t>https://auctions.dreweatts.com/auctions/9309/drewea1-10569/lot-details/c1f9bc00-4a0e-4314-b045-b2f400b4a2c3</t>
  </si>
  <si>
    <t>https://auctions.dreweatts.com/auctions/9309/drewea1-10569/lot-details/829b2000-8340-4ec5-a600-b2f400b4a447</t>
  </si>
  <si>
    <t>https://auctions.dreweatts.com/auctions/9309/drewea1-10569/lot-details/49850344-454b-458d-91ab-b2f400b4a563</t>
  </si>
  <si>
    <t>https://auctions.dreweatts.com/auctions/9309/drewea1-10569/lot-details/61578e1e-8890-42ab-901e-b2f400b4a6de</t>
  </si>
  <si>
    <t>https://auctions.dreweatts.com/auctions/9309/drewea1-10569/lot-details/7fe53580-dc8c-4353-9b5f-b2f400b4a85b</t>
  </si>
  <si>
    <t>https://auctions.dreweatts.com/auctions/9309/drewea1-10569/lot-details/c421f3f7-5f2b-4b6e-ab75-b2f400b4a9aa</t>
  </si>
  <si>
    <t>https://auctions.dreweatts.com/auctions/9309/drewea1-10569/lot-details/c53086e4-1826-4496-83a8-b2f400b4ab0e</t>
  </si>
  <si>
    <t>https://auctions.dreweatts.com/auctions/9309/drewea1-10569/lot-details/7a51ca87-80c6-4c52-a893-b2f400b4ac77</t>
  </si>
  <si>
    <t>https://auctions.dreweatts.com/auctions/9309/drewea1-10569/lot-details/44c7b1b9-1bbb-4108-bd70-b2f400b4ae00</t>
  </si>
  <si>
    <t>https://auctions.dreweatts.com/auctions/9309/drewea1-10569/lot-details/fc6e626f-d2c8-462d-9ea5-b2f400b4af91</t>
  </si>
  <si>
    <t>https://auctions.dreweatts.com/auctions/9309/drewea1-10569/lot-details/267fb183-241e-4bb9-955b-b2f400b4b24c</t>
  </si>
  <si>
    <t>https://auctions.dreweatts.com/auctions/9309/drewea1-10569/lot-details/2286b190-586f-4091-a796-b2f400b4b3c2</t>
  </si>
  <si>
    <t>https://auctions.dreweatts.com/auctions/9309/drewea1-10569/lot-details/dc8c00c2-d15f-4c61-9e06-b2f400b4b4e4</t>
  </si>
  <si>
    <t>https://auctions.dreweatts.com/auctions/9309/drewea1-10569/lot-details/1333d1c4-6129-444e-88c8-b2f400b4b5d0</t>
  </si>
  <si>
    <t>https://auctions.dreweatts.com/auctions/9309/drewea1-10569/lot-details/6e1b9eb5-66bb-4c6d-95e9-b2f400b4b742</t>
  </si>
  <si>
    <t>https://auctions.dreweatts.com/auctions/9309/drewea1-10569/lot-details/d096934d-f95f-4206-aca0-b2f400b4b927</t>
  </si>
  <si>
    <t>https://auctions.dreweatts.com/auctions/9309/drewea1-10569/lot-details/430d76a1-3a9c-4d66-af6f-b2f400b4ba94</t>
  </si>
  <si>
    <t>https://auctions.dreweatts.com/auctions/9309/drewea1-10569/lot-details/fa8e5ddc-64ca-4a07-abe8-b2f400b4bc59</t>
  </si>
  <si>
    <t>https://auctions.dreweatts.com/auctions/9309/drewea1-10569/lot-details/fb1bfbbe-a45c-4d5a-b07a-b2f400b4be0e</t>
  </si>
  <si>
    <t>https://auctions.dreweatts.com/auctions/9309/drewea1-10569/lot-details/214f829c-7efd-4cd6-a96d-b2f400b4bf53</t>
  </si>
  <si>
    <t>https://auctions.dreweatts.com/auctions/9309/drewea1-10569/lot-details/23319d7f-96f1-441c-a208-b2f400b4c053</t>
  </si>
  <si>
    <t>https://auctions.dreweatts.com/auctions/9309/drewea1-10569/lot-details/4f671df9-c0ac-4b83-aeb0-b2f400b4c20f</t>
  </si>
  <si>
    <t>https://auctions.dreweatts.com/auctions/9309/drewea1-10569/lot-details/88d15b38-54ef-426b-85d3-b2f400b4c3a7</t>
  </si>
  <si>
    <t>https://auctions.dreweatts.com/auctions/9309/drewea1-10569/lot-details/923903a8-09cb-4889-b7f0-b2f400b4c500</t>
  </si>
  <si>
    <t>https://auctions.dreweatts.com/auctions/9309/drewea1-10569/lot-details/f2f8051b-d955-48d5-86fd-b2f400b4c66b</t>
  </si>
  <si>
    <t>https://auctions.dreweatts.com/auctions/9309/drewea1-10569/lot-details/86d04e22-290f-47ff-b383-b2f400b4c790</t>
  </si>
  <si>
    <t>https://auctions.dreweatts.com/auctions/9309/drewea1-10569/lot-details/1bfda20b-ccec-4ea8-a740-b2f400b4c8c5</t>
  </si>
  <si>
    <t>https://auctions.dreweatts.com/auctions/9309/drewea1-10569/lot-details/fd76387c-2ca6-43c6-9ecc-b2f400b4ca30</t>
  </si>
  <si>
    <t>https://auctions.dreweatts.com/auctions/9309/drewea1-10569/lot-details/b0596264-c210-44bd-a299-b2f400b4cbc6</t>
  </si>
  <si>
    <t>https://auctions.dreweatts.com/auctions/9309/drewea1-10569/lot-details/83f357a4-c934-42f7-92e5-b2f400b4cd2d</t>
  </si>
  <si>
    <t>https://auctions.dreweatts.com/auctions/9309/drewea1-10569/lot-details/55e1d8db-add4-4beb-9242-b2f400b4ce64</t>
  </si>
  <si>
    <t>https://auctions.dreweatts.com/auctions/9309/drewea1-10569/lot-details/c021e75c-d0f9-4810-886b-b2f400b4cf55</t>
  </si>
  <si>
    <t>https://auctions.dreweatts.com/auctions/9309/drewea1-10569/lot-details/80446ab6-abba-4995-87be-b2f400b4d0b7</t>
  </si>
  <si>
    <t>https://auctions.dreweatts.com/auctions/9309/drewea1-10569/lot-details/3d7812ee-754f-471a-991b-b2f400b4d231</t>
  </si>
  <si>
    <t>https://auctions.dreweatts.com/auctions/9309/drewea1-10569/lot-details/bc5332ec-1774-41dd-aa0e-b2f400b4d3ab</t>
  </si>
  <si>
    <t>https://auctions.dreweatts.com/auctions/9309/drewea1-10569/lot-details/edf19b68-2e4b-40b6-8d6b-b2f400b4d517</t>
  </si>
  <si>
    <t>https://auctions.dreweatts.com/auctions/9309/drewea1-10569/lot-details/8b900dbe-5736-4d73-ad81-b2f400b4d676</t>
  </si>
  <si>
    <t>https://auctions.dreweatts.com/auctions/9309/drewea1-10569/lot-details/274deb92-370d-4cb6-b997-b2f400b4d7dc</t>
  </si>
  <si>
    <t>https://auctions.dreweatts.com/auctions/9309/drewea1-10569/lot-details/6692c7f8-416c-442c-9d7f-b2f400b4db3f</t>
  </si>
  <si>
    <t>https://auctions.dreweatts.com/auctions/9309/drewea1-10569/lot-details/b3b97866-6ea0-4cdf-95af-b2f400b4dcae</t>
  </si>
  <si>
    <t>https://auctions.dreweatts.com/auctions/9309/drewea1-10569/lot-details/67d0f2a5-a32c-4bea-a6f1-b2f400b4de07</t>
  </si>
  <si>
    <t>https://auctions.dreweatts.com/auctions/9309/drewea1-10569/lot-details/4d9f9745-4ad6-44be-b951-b2f400b4df5b</t>
  </si>
  <si>
    <t>https://auctions.dreweatts.com/auctions/9309/drewea1-10569/lot-details/74001456-b150-4b56-be9f-b2f400b4e0d5</t>
  </si>
  <si>
    <t>https://auctions.dreweatts.com/auctions/9309/drewea1-10569/lot-details/65a9c9b5-7cdf-488c-811f-b2f400b4e267</t>
  </si>
  <si>
    <t>https://auctions.dreweatts.com/auctions/9309/drewea1-10569/lot-details/b3eaad84-ccb0-4cf2-adff-b2f400b4e4ae</t>
  </si>
  <si>
    <t>https://auctions.dreweatts.com/auctions/9309/drewea1-10569/lot-details/065a86e6-5c8a-4c43-8dde-b2f400b4e633</t>
  </si>
  <si>
    <t>https://auctions.dreweatts.com/auctions/9309/drewea1-10569/lot-details/2f34b0c7-0498-42e6-9569-b2f400b4e75a</t>
  </si>
  <si>
    <t>https://auctions.dreweatts.com/auctions/9309/drewea1-10569/lot-details/3fe27207-ddb7-478b-815a-b2f400b4e8c7</t>
  </si>
  <si>
    <t>https://auctions.dreweatts.com/auctions/9309/drewea1-10569/lot-details/b20b4dd8-4a8d-44c4-bbec-b2f400b4ea01</t>
  </si>
  <si>
    <t>https://auctions.dreweatts.com/auctions/9309/drewea1-10569/lot-details/15cc9195-acfb-48bd-a584-b2f400b4eb72</t>
  </si>
  <si>
    <t>https://auctions.dreweatts.com/auctions/9309/drewea1-10569/lot-details/f820e73d-d0e2-45a8-bdf8-b2f400b4ecc6</t>
  </si>
  <si>
    <t>https://auctions.dreweatts.com/auctions/9309/drewea1-10569/lot-details/9778e64a-95f2-4f90-9392-b2f400b4ee29</t>
  </si>
  <si>
    <t>https://auctions.dreweatts.com/auctions/9309/drewea1-10569/lot-details/b46abaf2-da5e-432f-9194-b2f400b4f019</t>
  </si>
  <si>
    <t>https://auctions.dreweatts.com/auctions/9309/drewea1-10569/lot-details/8526a9a9-1970-4da6-862f-b2f400b4f136</t>
  </si>
  <si>
    <t>https://auctions.dreweatts.com/auctions/9309/drewea1-10569/lot-details/61f1d196-bc49-46dc-b227-b2f400b4f21e</t>
  </si>
  <si>
    <t>https://auctions.dreweatts.com/auctions/9309/drewea1-10569/lot-details/c08704a5-5bc3-48f0-9eae-b2f400b4f377</t>
  </si>
  <si>
    <t>https://auctions.dreweatts.com/auctions/9309/drewea1-10569/lot-details/2a99bf88-dbe2-480e-8880-b2f400b4f4e8</t>
  </si>
  <si>
    <t>https://auctions.dreweatts.com/auctions/9309/drewea1-10569/lot-details/09b63b32-96b6-42cb-b74a-b2f400b4f645</t>
  </si>
  <si>
    <t>https://auctions.dreweatts.com/auctions/9309/drewea1-10569/lot-details/63fd90fc-873f-4f53-a8e4-b2f400b4f79a</t>
  </si>
  <si>
    <t>https://auctions.dreweatts.com/auctions/9309/drewea1-10569/lot-details/4798ffc3-e406-4edb-b70b-b2f400b4f8c2</t>
  </si>
  <si>
    <t>https://auctions.dreweatts.com/auctions/9309/drewea1-10569/lot-details/92da0b4f-8d73-48c5-adfe-b2f400b4f9d9</t>
  </si>
  <si>
    <t>https://auctions.dreweatts.com/auctions/9309/drewea1-10569/lot-details/5caecd29-c4b2-4cc6-b60e-b2f400b4faf3</t>
  </si>
  <si>
    <t>https://auctions.dreweatts.com/auctions/9309/drewea1-10569/lot-details/42aac47e-0b8f-4b44-b463-b2f400b4fc79</t>
  </si>
  <si>
    <t>https://auctions.dreweatts.com/auctions/9309/drewea1-10569/lot-details/5ca89a97-c37c-49d2-b12c-b2f400b4fdee</t>
  </si>
  <si>
    <t>https://auctions.dreweatts.com/auctions/9309/drewea1-10569/lot-details/d5ec00a0-d4f3-4274-a32c-b2f400b4ff55</t>
  </si>
  <si>
    <t>https://auctions.dreweatts.com/auctions/9309/drewea1-10569/lot-details/b041aae1-8ff0-4624-8b52-b2f400b50096</t>
  </si>
  <si>
    <t>https://auctions.dreweatts.com/auctions/9309/drewea1-10569/lot-details/f875a973-d819-48a3-97ba-b2f400b501e3</t>
  </si>
  <si>
    <t>https://auctions.dreweatts.com/auctions/9309/drewea1-10569/lot-details/d08e3fb3-b953-4667-8c0a-b2f400b50314</t>
  </si>
  <si>
    <t>https://auctions.dreweatts.com/auctions/9309/drewea1-10569/lot-details/f3310e73-36d2-4548-9633-b2f400b503fe</t>
  </si>
  <si>
    <t>https://auctions.dreweatts.com/auctions/9309/drewea1-10569/lot-details/3049274f-2ac2-4be4-b058-b2f400b50519</t>
  </si>
  <si>
    <t>https://auctions.dreweatts.com/auctions/9309/drewea1-10569/lot-details/cb849996-6eee-4a17-983f-b2f400b5068c</t>
  </si>
  <si>
    <t>https://auctions.dreweatts.com/auctions/9309/drewea1-10569/lot-details/e5bf4312-f079-4e22-b286-b2f400b5080e</t>
  </si>
  <si>
    <t>https://auctions.dreweatts.com/auctions/9309/drewea1-10569/lot-details/331c58c1-7bcc-4f27-bbed-b2f400b50986</t>
  </si>
  <si>
    <t>https://auctions.dreweatts.com/auctions/9309/drewea1-10569/lot-details/79f9c6a9-1d81-49ff-9da6-b2f400b50b1d</t>
  </si>
  <si>
    <t>https://auctions.dreweatts.com/auctions/9309/drewea1-10569/lot-details/37f3bdf7-6b93-4db6-9c1a-b2f400b50caf</t>
  </si>
  <si>
    <t>https://auctions.dreweatts.com/auctions/9309/drewea1-10569/lot-details/34b66b48-b3d4-472b-9a19-b2f400b50e2b</t>
  </si>
  <si>
    <t>https://auctions.dreweatts.com/auctions/9309/drewea1-10569/lot-details/2f1e6cfc-00a3-4183-846b-b2f400b50faa</t>
  </si>
  <si>
    <t>https://auctions.dreweatts.com/auctions/9309/drewea1-10569/lot-details/b60f45e7-1068-4f06-8fdd-b2f400b510a8</t>
  </si>
  <si>
    <t>https://auctions.dreweatts.com/auctions/9309/drewea1-10569/lot-details/024447ed-5ecd-49ae-8a18-b2f400b5122e</t>
  </si>
  <si>
    <t>https://auctions.dreweatts.com/auctions/9309/drewea1-10569/lot-details/f836b579-6173-40bf-8407-b2f400b51397</t>
  </si>
  <si>
    <t>https://auctions.dreweatts.com/auctions/9309/drewea1-10569/lot-details/8a04d48d-82ad-4c7d-b91f-b2f400b51509</t>
  </si>
  <si>
    <t>https://auctions.dreweatts.com/auctions/9309/drewea1-10569/lot-details/29e9571c-08a2-4996-924b-b2f400b51679</t>
  </si>
  <si>
    <t>https://auctions.dreweatts.com/auctions/9309/drewea1-10569/lot-details/37f6567c-10d5-487b-830a-b2f400b517ef</t>
  </si>
  <si>
    <t>https://auctions.dreweatts.com/auctions/9309/drewea1-10569/lot-details/6dd083ea-48a3-478b-adb7-b2f400b5196a</t>
  </si>
  <si>
    <t>https://auctions.dreweatts.com/auctions/9309/drewea1-10569/lot-details/8e7f1da1-d01f-405b-96ac-b2f400b51ad1</t>
  </si>
  <si>
    <t>https://auctions.dreweatts.com/auctions/9309/drewea1-10569/lot-details/a767ad20-b235-4157-baab-b2f400b51c55</t>
  </si>
  <si>
    <t>https://auctions.dreweatts.com/auctions/9309/drewea1-10569/lot-details/7e5d1e2f-3afd-4c37-90fc-b2f400b51d9f</t>
  </si>
  <si>
    <t>https://auctions.dreweatts.com/auctions/9309/drewea1-10569/lot-details/52c98b9e-cb7a-4ee5-9208-b2f400b51e80</t>
  </si>
  <si>
    <t>https://auctions.dreweatts.com/auctions/9309/drewea1-10569/lot-details/665abceb-a2ea-47bb-b4d5-b2f400b51f70</t>
  </si>
  <si>
    <t>https://auctions.dreweatts.com/auctions/9309/drewea1-10569/lot-details/1d559c10-4d20-4b10-b8c9-b2f400b5205c</t>
  </si>
  <si>
    <t>https://auctions.dreweatts.com/auctions/9309/drewea1-10569/lot-details/5cdda4a0-0e93-4c24-8365-b2f400b521bd</t>
  </si>
  <si>
    <t>https://auctions.dreweatts.com/auctions/9309/drewea1-10569/lot-details/878c9f08-d095-4d7c-ae74-b2f400b52372</t>
  </si>
  <si>
    <t>https://auctions.dreweatts.com/auctions/9309/drewea1-10569/lot-details/acb274e2-7689-48b3-99f4-b2f400b52492</t>
  </si>
  <si>
    <t>https://auctions.dreweatts.com/auctions/9309/drewea1-10569/lot-details/01974c7b-6ae6-4637-b29f-b2f400b525f9</t>
  </si>
  <si>
    <t>https://auctions.dreweatts.com/auctions/9309/drewea1-10569/lot-details/1d94f3a8-fe2b-4abd-996d-b2f400b5276a</t>
  </si>
  <si>
    <t>https://auctions.dreweatts.com/auctions/9309/drewea1-10569/lot-details/cdd88006-c4ea-4d0a-8333-b2f400b529af</t>
  </si>
  <si>
    <t>https://auctions.dreweatts.com/auctions/9309/drewea1-10569/lot-details/01a032f3-829f-42aa-a851-b2f400b52b11</t>
  </si>
  <si>
    <t>https://auctions.dreweatts.com/auctions/9309/drewea1-10569/lot-details/a890387f-1130-49d6-bac0-b2f400b52c84</t>
  </si>
  <si>
    <t>https://auctions.dreweatts.com/auctions/9309/drewea1-10569/lot-details/dad20d3e-cfce-4451-95c0-b2f400b52ef1</t>
  </si>
  <si>
    <t>https://auctions.dreweatts.com/auctions/9309/drewea1-10569/lot-details/97ceab9e-ea14-4623-869b-b2f400b531ae</t>
  </si>
  <si>
    <t>https://auctions.dreweatts.com/auctions/9309/drewea1-10569/lot-details/a2db45c5-1d70-4497-92e9-b2f400b5340d</t>
  </si>
  <si>
    <t>https://auctions.dreweatts.com/auctions/9309/drewea1-10569/lot-details/a1404216-6660-4ec3-840e-b2f400b53584</t>
  </si>
  <si>
    <t>https://auctions.dreweatts.com/auctions/9309/drewea1-10569/lot-details/9516b521-f1e1-4479-98db-b2f400b536b2</t>
  </si>
  <si>
    <t>https://auctions.dreweatts.com/auctions/9309/drewea1-10569/lot-details/8393bae0-bbb2-40d4-b246-b2f400b537cd</t>
  </si>
  <si>
    <t>https://auctions.dreweatts.com/auctions/9309/drewea1-10569/lot-details/1ea4528b-8a2c-48cc-b054-b2f400b538f9</t>
  </si>
  <si>
    <t>https://auctions.dreweatts.com/auctions/9309/drewea1-10569/lot-details/79798a6a-5d70-4ca5-917e-b2f400b53b45</t>
  </si>
  <si>
    <t>https://auctions.dreweatts.com/auctions/9309/drewea1-10569/lot-details/ee38d2bb-da25-4f11-a971-b2f400b53cbd</t>
  </si>
  <si>
    <t>https://auctions.dreweatts.com/auctions/9309/drewea1-10569/lot-details/392b85cf-69d3-4b5c-be23-b2f400b53e34</t>
  </si>
  <si>
    <t>https://auctions.dreweatts.com/auctions/9309/drewea1-10569/lot-details/4abd3f1f-e2f7-4cfb-a0e8-b2f400b53f54</t>
  </si>
  <si>
    <t>https://auctions.dreweatts.com/auctions/9309/drewea1-10569/lot-details/9c2bed71-533e-4e89-b944-b2f400b540d7</t>
  </si>
  <si>
    <t>https://auctions.dreweatts.com/auctions/9309/drewea1-10569/lot-details/763bb5d2-92a2-461e-9cec-b2f400b542eb</t>
  </si>
  <si>
    <t>https://auctions.dreweatts.com/auctions/9309/drewea1-10569/lot-details/54bb7e43-3012-4f7f-a469-b2f400b54462</t>
  </si>
  <si>
    <t>https://auctions.dreweatts.com/auctions/9309/drewea1-10569/lot-details/ac71490a-9906-45e6-b934-b2f400b545dd</t>
  </si>
  <si>
    <t>https://auctions.dreweatts.com/auctions/9309/drewea1-10569/lot-details/9c214a35-5e10-406c-8409-b2f400b54723</t>
  </si>
  <si>
    <t>https://auctions.dreweatts.com/auctions/9309/drewea1-10569/lot-details/9e428caf-48bc-4c08-92a4-b2f400b5483a</t>
  </si>
  <si>
    <t>https://auctions.dreweatts.com/auctions/9309/drewea1-10569/lot-details/ba2b5131-9ca4-4095-a527-b2f400b54e33</t>
  </si>
  <si>
    <t>https://auctions.dreweatts.com/auctions/9309/drewea1-10569/lot-details/c10b239a-74bf-489e-b7ba-b2f400b55243</t>
  </si>
  <si>
    <t>https://auctions.dreweatts.com/auctions/9309/drewea1-10569/lot-details/f8b0776e-8728-49bd-a123-b2f400b553d6</t>
  </si>
  <si>
    <t>https://auctions.dreweatts.com/auctions/9309/drewea1-10569/lot-details/d1647164-6165-4ffa-a730-b2f400b55537</t>
  </si>
  <si>
    <t>https://auctions.dreweatts.com/auctions/9309/drewea1-10569/lot-details/f3e0b689-cabd-470a-a455-b2f400b556be</t>
  </si>
  <si>
    <t>https://auctions.dreweatts.com/auctions/9309/drewea1-10569/lot-details/aea3f9c5-6df5-4043-8f38-b2f400b55840</t>
  </si>
  <si>
    <t>https://auctions.dreweatts.com/auctions/9309/drewea1-10569/lot-details/17c8b5e3-4552-40d4-b655-b2f400b5596e</t>
  </si>
  <si>
    <t>https://auctions.dreweatts.com/auctions/9309/drewea1-10569/lot-details/af0b04aa-6589-4d7e-a5fc-b2f400b55a54</t>
  </si>
  <si>
    <t>https://auctions.dreweatts.com/auctions/9309/drewea1-10569/lot-details/cba7a6a2-d078-4a68-8e88-b2f400b55b7a</t>
  </si>
  <si>
    <t>https://auctions.dreweatts.com/auctions/9309/drewea1-10569/lot-details/d0a6b194-8bb1-4600-be99-b2f400b55c69</t>
  </si>
  <si>
    <t>https://auctions.dreweatts.com/auctions/9309/drewea1-10569/lot-details/d5017376-767c-454b-a307-b2f400b55dc5</t>
  </si>
  <si>
    <t>https://auctions.dreweatts.com/auctions/9309/drewea1-10569/lot-details/e67e98fe-3de9-488a-97f4-b2f400b55f02</t>
  </si>
  <si>
    <t>https://auctions.dreweatts.com/auctions/9309/drewea1-10569/lot-details/94a33813-04ca-477b-8cfd-b2f400b5650c</t>
  </si>
  <si>
    <t>https://auctions.dreweatts.com/auctions/9309/drewea1-10569/lot-details/719f4148-9d52-48cc-b2f3-b2f400b56639</t>
  </si>
  <si>
    <t>https://auctions.dreweatts.com/auctions/9309/drewea1-10569/lot-details/91b218d7-02de-42ee-9946-b2f400b5678b</t>
  </si>
  <si>
    <t>https://auctions.dreweatts.com/auctions/9309/drewea1-10569/lot-details/ead2b453-5bd9-47f7-b8f2-b2f400b568d4</t>
  </si>
  <si>
    <t>https://auctions.dreweatts.com/auctions/9309/drewea1-10569/lot-details/5887e3e6-b0a7-4cad-82ef-b2f400b56a3f</t>
  </si>
  <si>
    <t>https://auctions.dreweatts.com/auctions/9309/drewea1-10569/lot-details/bc35677b-ba32-4dcb-a18a-b2f400b56cde</t>
  </si>
  <si>
    <t>https://auctions.dreweatts.com/auctions/9309/drewea1-10569/lot-details/12bb5865-6154-40fd-a74a-b2f400b56ea5</t>
  </si>
  <si>
    <t>https://auctions.dreweatts.com/auctions/9309/drewea1-10569/lot-details/00844ea0-7964-400d-8dd9-b2f400b570a7</t>
  </si>
  <si>
    <t>https://auctions.dreweatts.com/auctions/9309/drewea1-10569/lot-details/1ff0a1a8-db85-439e-8781-b2f400b57245</t>
  </si>
  <si>
    <t>https://auctions.dreweatts.com/auctions/9309/drewea1-10569/lot-details/51c53890-873a-4169-8137-b2f400b573cc</t>
  </si>
  <si>
    <t>https://auctions.dreweatts.com/auctions/9309/drewea1-10569/lot-details/a371622e-c062-405e-ac3a-b2f400b574e2</t>
  </si>
  <si>
    <t>https://auctions.dreweatts.com/auctions/9309/drewea1-10569/lot-details/8a0cea4e-163a-4718-9799-b2f400b57644</t>
  </si>
  <si>
    <t>https://auctions.dreweatts.com/auctions/9309/drewea1-10569/lot-details/45b3fdf5-6c8e-4b79-97d0-b2f400b57778</t>
  </si>
  <si>
    <t>https://auctions.dreweatts.com/auctions/9309/drewea1-10569/lot-details/134d9c57-fbaa-4660-86e7-b2f400b57893</t>
  </si>
  <si>
    <t>https://auctions.dreweatts.com/auctions/9309/drewea1-10569/lot-details/b07664bf-09f9-42f3-b598-b2f400b579b0</t>
  </si>
  <si>
    <t>https://auctions.dreweatts.com/auctions/9309/drewea1-10569/lot-details/7e0ef003-f0c8-469f-9f7c-b2f400b57ada</t>
  </si>
  <si>
    <t>https://auctions.dreweatts.com/auctions/9309/drewea1-10569/lot-details/73309ad7-5480-4934-bc68-b2f400b57ce7</t>
  </si>
  <si>
    <t>https://auctions.dreweatts.com/auctions/9309/drewea1-10569/lot-details/1c465137-2d24-4db0-a08d-b2f400b57e68</t>
  </si>
  <si>
    <t>https://auctions.dreweatts.com/auctions/9309/drewea1-10569/lot-details/8a029dfc-d62c-4e2e-9b25-b2f400b58011</t>
  </si>
  <si>
    <t>https://auctions.dreweatts.com/auctions/9309/drewea1-10569/lot-details/03322d80-b516-4d96-bdac-b2f400b581a4</t>
  </si>
  <si>
    <t>https://auctions.dreweatts.com/auctions/9309/drewea1-10569/lot-details/20e4cd32-43bb-4bdd-b7eb-b2f400b582b4</t>
  </si>
  <si>
    <t>https://auctions.dreweatts.com/auctions/9309/drewea1-10569/lot-details/c3f8cbac-657d-4952-b914-b2f400b58534</t>
  </si>
  <si>
    <t>https://auctions.dreweatts.com/auctions/9309/drewea1-10569/lot-details/067e147a-a5d4-485b-b075-b2f400b5868a</t>
  </si>
  <si>
    <t>https://auctions.dreweatts.com/auctions/9309/drewea1-10569/lot-details/f7692868-d9c8-4abc-b4db-b2f400b58844</t>
  </si>
  <si>
    <t>https://auctions.dreweatts.com/auctions/9309/drewea1-10569/lot-details/c7cc2e1f-5bdc-40ea-bdc3-b2f400b589b4</t>
  </si>
  <si>
    <t>https://auctions.dreweatts.com/auctions/9309/drewea1-10569/lot-details/0c348468-496d-4a51-89c2-b2f400b58af0</t>
  </si>
  <si>
    <t>https://auctions.dreweatts.com/auctions/9309/drewea1-10569/lot-details/b919f30f-210d-4114-a06c-b2f400b58c2b</t>
  </si>
  <si>
    <t>https://auctions.dreweatts.com/auctions/9309/drewea1-10569/lot-details/621a305b-e121-483c-a664-b2f400b58d52</t>
  </si>
  <si>
    <t>https://auctions.dreweatts.com/auctions/9309/drewea1-10569/lot-details/b47967f6-4453-4d06-9af8-b2f400b58ec0</t>
  </si>
  <si>
    <t>https://auctions.dreweatts.com/auctions/9309/drewea1-10569/lot-details/58aa9fc2-1e58-44cd-8a69-b2f400b5925e</t>
  </si>
  <si>
    <t>https://auctions.dreweatts.com/auctions/9309/drewea1-10569/lot-details/388677c0-791d-421e-b6cc-b2f400b59425</t>
  </si>
  <si>
    <t>https://auctions.dreweatts.com/auctions/9309/drewea1-10569/lot-details/da12d049-c58c-4f8d-95e3-b2f400b595a8</t>
  </si>
  <si>
    <t>https://auctions.dreweatts.com/auctions/9309/drewea1-10569/lot-details/0bf2f800-b010-4c62-9534-b2f400b5973e</t>
  </si>
  <si>
    <t>https://auctions.dreweatts.com/auctions/9309/drewea1-10569/lot-details/736e71d7-2abb-4c87-b464-b2f400b598d2</t>
  </si>
  <si>
    <t>https://auctions.dreweatts.com/auctions/9309/drewea1-10569/lot-details/c5b87e02-cdbe-4dc0-a09c-b2f400b59a4c</t>
  </si>
  <si>
    <t>https://auctions.dreweatts.com/auctions/9309/drewea1-10569/lot-details/ea8eca9e-c995-47f9-97a5-b2f400b59bbf</t>
  </si>
  <si>
    <t>https://auctions.dreweatts.com/auctions/9309/drewea1-10569/lot-details/bf1edf2b-3cb7-4581-98b1-b2f400b59ed2</t>
  </si>
  <si>
    <t>https://auctions.dreweatts.com/auctions/9309/drewea1-10569/lot-details/9e70ce0f-5f46-4341-93d8-b2f400b5a034</t>
  </si>
  <si>
    <t>https://auctions.dreweatts.com/auctions/9309/drewea1-10569/lot-details/53d62652-207f-4733-95ef-b2f400b5a1a5</t>
  </si>
  <si>
    <t>https://auctions.dreweatts.com/auctions/9309/drewea1-10569/lot-details/624b6086-23de-4081-a13c-b2f400b5a2ba</t>
  </si>
  <si>
    <t>https://auctions.dreweatts.com/auctions/9309/drewea1-10569/lot-details/27fdbd0d-41bb-459a-a274-b2f400b5a42f</t>
  </si>
  <si>
    <t>https://auctions.dreweatts.com/auctions/9309/drewea1-10569/lot-details/abf0389c-4d6e-42dd-bc0e-b2f400b5a5ad</t>
  </si>
  <si>
    <t>https://auctions.dreweatts.com/auctions/9309/drewea1-10569/lot-details/439cf13c-74a6-4e47-b423-b2f400b5a8be</t>
  </si>
  <si>
    <t>https://auctions.dreweatts.com/auctions/9309/drewea1-10569/lot-details/eb9a1449-96e4-4555-a29b-b2f400b5aab0</t>
  </si>
  <si>
    <t>https://auctions.dreweatts.com/auctions/9309/drewea1-10569/lot-details/5439637e-c175-4746-a5d1-b2f400b5ac2f</t>
  </si>
  <si>
    <t>https://auctions.dreweatts.com/auctions/9309/drewea1-10569/lot-details/8bffd7a6-e06e-47c6-b6b0-b2f400b5ae6a</t>
  </si>
  <si>
    <t>https://auctions.dreweatts.com/auctions/9309/drewea1-10569/lot-details/c2eddd64-f6ed-49ff-85fb-b2f400b5affd</t>
  </si>
  <si>
    <t>https://auctions.dreweatts.com/auctions/9309/drewea1-10569/lot-details/e0d037d7-53f1-4f56-8007-b2f400b5b170</t>
  </si>
  <si>
    <t>https://auctions.dreweatts.com/auctions/9309/drewea1-10569/lot-details/953c97f8-1fe8-4506-9719-b2f400b5b378</t>
  </si>
  <si>
    <t>https://auctions.dreweatts.com/auctions/9309/drewea1-10569/lot-details/71e56e53-04c8-4bc5-9ebd-b2f400b5b48d</t>
  </si>
  <si>
    <t>https://auctions.dreweatts.com/auctions/9309/drewea1-10569/lot-details/ce1ca0b6-2d31-4ec7-bf99-b2f400b5b584</t>
  </si>
  <si>
    <t>https://auctions.dreweatts.com/auctions/9309/drewea1-10569/lot-details/ed0fc54c-dcbb-4489-ab95-b2f400b5b6b3</t>
  </si>
  <si>
    <t>https://auctions.dreweatts.com/auctions/9309/drewea1-10569/lot-details/49999122-9796-4074-8121-b2f400b5b7c1</t>
  </si>
  <si>
    <t>https://auctions.dreweatts.com/auctions/9309/drewea1-10569/lot-details/eb372e3f-b9e1-405b-ba81-b2f400b5b8da</t>
  </si>
  <si>
    <t>https://auctions.dreweatts.com/auctions/9309/drewea1-10569/lot-details/eff68a27-c204-4d44-b4a3-b2f400b5b9d9</t>
  </si>
  <si>
    <t>https://auctions.dreweatts.com/auctions/9309/drewea1-10569/lot-details/851f0d52-5b74-466e-a353-b2f400b5bbcb</t>
  </si>
  <si>
    <t>https://auctions.dreweatts.com/auctions/9309/drewea1-10569/lot-details/a1bc172c-b11e-4b45-9438-b2f400b5bceb</t>
  </si>
  <si>
    <t>https://auctions.dreweatts.com/auctions/9309/drewea1-10569/lot-details/b62ac787-59a5-4f2f-a8ad-b2f400b5be5c</t>
  </si>
  <si>
    <t>https://auctions.dreweatts.com/auctions/9309/drewea1-10569/lot-details/74fce456-b920-4681-8faf-b2f400b5bfc9</t>
  </si>
  <si>
    <t>https://auctions.dreweatts.com/auctions/9309/drewea1-10569/lot-details/d7bc5076-1093-4d65-a4d1-b2f400b5c128</t>
  </si>
  <si>
    <t>https://auctions.dreweatts.com/auctions/9309/drewea1-10569/lot-details/8f744bea-384a-478a-a517-b2f400b5c2b6</t>
  </si>
  <si>
    <t>https://auctions.dreweatts.com/auctions/9309/drewea1-10569/lot-details/03b1ec1f-a734-45b6-bc58-b2f400b5c4cf</t>
  </si>
  <si>
    <t>https://auctions.dreweatts.com/auctions/9309/drewea1-10569/lot-details/bc11f833-635b-498f-9d24-b2f400b5c814</t>
  </si>
  <si>
    <t>https://auctions.dreweatts.com/auctions/9309/drewea1-10569/lot-details/8aadfe24-3e9d-4887-816c-b2f400b5c931</t>
  </si>
  <si>
    <t>https://auctions.dreweatts.com/auctions/9309/drewea1-10569/lot-details/471c3766-7a1a-45e4-9f3b-b2f400b5caa6</t>
  </si>
  <si>
    <t>https://auctions.dreweatts.com/auctions/9309/drewea1-10569/lot-details/116cf44a-1f06-4364-b8b4-b2f400b5cc13</t>
  </si>
  <si>
    <t>https://auctions.dreweatts.com/auctions/9309/drewea1-10569/lot-details/d4848e5a-3b94-4f36-b7b8-b2f400b5cd95</t>
  </si>
  <si>
    <t>https://auctions.dreweatts.com/auctions/9309/drewea1-10569/lot-details/679bd532-6e62-48b2-9826-b2f400b5cf19</t>
  </si>
  <si>
    <t>https://auctions.dreweatts.com/auctions/9309/drewea1-10569/lot-details/af128cfc-f69a-4f05-8cb0-b2f400b5d086</t>
  </si>
  <si>
    <t>https://auctions.dreweatts.com/auctions/9309/drewea1-10569/lot-details/e9c4f167-b149-422f-a2af-b2f400b5d2d3</t>
  </si>
  <si>
    <t>https://auctions.dreweatts.com/auctions/9309/drewea1-10569/lot-details/00bc6673-bc41-458f-a62a-b2f400b5d453</t>
  </si>
  <si>
    <t>https://auctions.dreweatts.com/auctions/9309/drewea1-10569/lot-details/af1c5330-32a3-4cb7-826e-b2f400b5d5d4</t>
  </si>
  <si>
    <t>https://auctions.dreweatts.com/auctions/9309/drewea1-10569/lot-details/d4b95395-dd82-4e32-a213-b2f400b5d766</t>
  </si>
  <si>
    <t>https://auctions.dreweatts.com/auctions/9309/drewea1-10569/lot-details/5ddc6b3b-1d0a-4574-a87d-b2f400b5d90e</t>
  </si>
  <si>
    <t>https://auctions.dreweatts.com/auctions/9309/drewea1-10569/lot-details/f7a4230b-1c87-44ef-87bd-b2f400b5db4f</t>
  </si>
  <si>
    <t>https://auctions.dreweatts.com/auctions/9309/drewea1-10569/lot-details/b7d3e0ce-8e31-4ba7-b87a-b2f400b5dd5b</t>
  </si>
  <si>
    <t>https://auctions.dreweatts.com/auctions/9309/drewea1-10569/lot-details/858a6a5a-70c7-4597-9385-b2f400b5dee8</t>
  </si>
  <si>
    <t>https://auctions.dreweatts.com/auctions/9309/drewea1-10569/lot-details/eb0920b1-9341-4cd3-85b4-b2f400b5e088</t>
  </si>
  <si>
    <t>https://auctions.dreweatts.com/auctions/9309/drewea1-10569/lot-details/5cb6465e-ae59-451a-8181-b2f400b5e20e</t>
  </si>
  <si>
    <t>https://auctions.dreweatts.com/auctions/9309/drewea1-10569/lot-details/f28bf333-8b78-457a-b852-b2f400b5e389</t>
  </si>
  <si>
    <t>https://auctions.dreweatts.com/auctions/9309/drewea1-10569/lot-details/9eb0ff8c-fc30-41e4-b212-b2f400b5e5f4</t>
  </si>
  <si>
    <t>https://auctions.dreweatts.com/auctions/9309/drewea1-10569/lot-details/6fff54de-e1ef-4053-add3-b2f400b5e9f6</t>
  </si>
  <si>
    <t>https://auctions.dreweatts.com/auctions/9309/drewea1-10569/lot-details/3b70aa52-4236-4654-9b61-b2f400b5eb7f</t>
  </si>
  <si>
    <t>https://auctions.dreweatts.com/auctions/9309/drewea1-10569/lot-details/a9076270-3485-4d10-b9ee-b2f400b5ef29</t>
  </si>
  <si>
    <t>https://auctions.dreweatts.com/auctions/9309/drewea1-10569/lot-details/6dc9544f-f90c-4362-b882-b2f400b5f247</t>
  </si>
  <si>
    <t>https://auctions.dreweatts.com/auctions/9309/drewea1-10569/lot-details/d609735b-d7c4-4c40-8375-b2f400b5f3cd</t>
  </si>
  <si>
    <t>https://auctions.dreweatts.com/auctions/9309/drewea1-10569/lot-details/68fce736-df3a-4b60-a691-b2f400b5f555</t>
  </si>
  <si>
    <t>https://auctions.dreweatts.com/auctions/9309/drewea1-10569/lot-details/5050dfb7-6fcd-4d8f-b043-b2f400b5f6d9</t>
  </si>
  <si>
    <t>https://auctions.dreweatts.com/auctions/9309/drewea1-10569/lot-details/2aa7bfef-dcfe-4888-8e0a-b2f400b5f8b5</t>
  </si>
  <si>
    <t>https://auctions.dreweatts.com/auctions/9309/drewea1-10569/lot-details/43351ac1-58b4-4873-834d-b2f400b5fc1b</t>
  </si>
  <si>
    <t>https://auctions.dreweatts.com/auctions/9309/drewea1-10569/lot-details/37a1940a-a297-4dc0-9a3a-b2f400b5fd71</t>
  </si>
  <si>
    <t>https://auctions.dreweatts.com/auctions/9309/drewea1-10569/lot-details/8e12c6ed-2a95-4baf-b006-b2f400b5fed6</t>
  </si>
  <si>
    <t>https://auctions.dreweatts.com/auctions/9309/drewea1-10569/lot-details/540aa653-956a-4225-88b8-b2f400b6001a</t>
  </si>
  <si>
    <t>https://auctions.dreweatts.com/auctions/9309/drewea1-10569/lot-details/041f57d3-4f93-46f6-99ff-b2f400b6019d</t>
  </si>
  <si>
    <t>https://auctions.dreweatts.com/auctions/9309/drewea1-10569/lot-details/e3ad4acc-3459-4db9-bc24-b2f400b60449</t>
  </si>
  <si>
    <t>https://auctions.dreweatts.com/auctions/9309/drewea1-10569/lot-details/504cc5ce-0a2c-4369-aa15-b2f400b60848</t>
  </si>
  <si>
    <t>https://auctions.dreweatts.com/auctions/9309/drewea1-10569/lot-details/6f69aa73-f85f-42c2-8afd-b2f400b60a08</t>
  </si>
  <si>
    <t>https://auctions.dreweatts.com/auctions/9309/drewea1-10569/lot-details/d3289155-0d6e-4037-b8d9-b2f400b60b79</t>
  </si>
  <si>
    <t>https://auctions.dreweatts.com/auctions/9309/drewea1-10569/lot-details/2bbc801f-dcea-492d-bba6-b2f400b60ce0</t>
  </si>
  <si>
    <t>https://auctions.dreweatts.com/auctions/9309/drewea1-10569/lot-details/12039e46-5514-4d26-8953-b2f400b6105b</t>
  </si>
  <si>
    <t>https://auctions.dreweatts.com/auctions/9309/drewea1-10569/lot-details/58a7ec1b-376f-4a99-9ea8-b2f400b61242</t>
  </si>
  <si>
    <t>https://auctions.dreweatts.com/auctions/9309/drewea1-10569/lot-details/c5141860-5013-40a5-a455-b2f400b613a0</t>
  </si>
  <si>
    <t>https://auctions.dreweatts.com/auctions/9309/drewea1-10569/lot-details/75f38d1e-93be-440f-b45d-b2f400b614fc</t>
  </si>
  <si>
    <t>https://auctions.dreweatts.com/auctions/9309/drewea1-10569/lot-details/f2b182b1-e894-4e32-aed6-b2f400b6165c</t>
  </si>
  <si>
    <t>https://auctions.dreweatts.com/auctions/9309/drewea1-10569/lot-details/fc667e15-328b-42b6-b96d-b2f400b617b1</t>
  </si>
  <si>
    <t>https://auctions.dreweatts.com/auctions/9309/drewea1-10569/lot-details/48376a4e-82e9-4660-b1f8-b2f400b61a9d</t>
  </si>
  <si>
    <t>https://auctions.dreweatts.com/auctions/9309/drewea1-10569/lot-details/2014203e-614c-45bd-a1ce-b2f400b61dc9</t>
  </si>
  <si>
    <t>Bordeaux</t>
  </si>
  <si>
    <t>Burgundy</t>
  </si>
  <si>
    <t>Rhone</t>
  </si>
  <si>
    <t>Piedmont</t>
  </si>
  <si>
    <t>Tuscany</t>
  </si>
  <si>
    <t>Mosel</t>
  </si>
  <si>
    <t>Franken</t>
  </si>
  <si>
    <t>Red</t>
  </si>
  <si>
    <t>White</t>
  </si>
  <si>
    <t>Domaine Comte Georges de Vogue</t>
  </si>
  <si>
    <t>Joseph Roty</t>
  </si>
  <si>
    <t>Hospices de Beaune</t>
  </si>
  <si>
    <t>Domaine Rossignol Trapet</t>
  </si>
  <si>
    <t>Lucien Le Moine</t>
  </si>
  <si>
    <t>Domaine Tortochot</t>
  </si>
  <si>
    <t>Clos de Tart</t>
  </si>
  <si>
    <t>Pierre Damoy</t>
  </si>
  <si>
    <t>Benjamin Leroux</t>
  </si>
  <si>
    <t>Domaine Michelet-Bissey</t>
  </si>
  <si>
    <t>Maison Roche de Bellene</t>
  </si>
  <si>
    <t>Frederic Esmonin</t>
  </si>
  <si>
    <t>Domaine de l'Arlot</t>
  </si>
  <si>
    <t>Georges Noellat</t>
  </si>
  <si>
    <t>Domaine Armand Rousseau</t>
  </si>
  <si>
    <t>Joseph Drouhin</t>
  </si>
  <si>
    <t>Domaine Albert Bichot (Clos Frantin)</t>
  </si>
  <si>
    <t>Domaine Drouhin Laroze</t>
  </si>
  <si>
    <t>Domaine Jacques Prieur</t>
  </si>
  <si>
    <t>Domaine Arnoux Lachaux</t>
  </si>
  <si>
    <t>Domaine Francois Lamarche</t>
  </si>
  <si>
    <t>Domaine Marquis d'Angerville</t>
  </si>
  <si>
    <t>Domaine Faiveley</t>
  </si>
  <si>
    <t>Bouchard Pere et Fils</t>
  </si>
  <si>
    <t>Henri Boillot</t>
  </si>
  <si>
    <t>Chateau de la Tour</t>
  </si>
  <si>
    <t>Joseph Faiveley</t>
  </si>
  <si>
    <t>Henri Magnien</t>
  </si>
  <si>
    <t>Alain Hudelot Noellat</t>
  </si>
  <si>
    <t>Jean-Marie Fourrier</t>
  </si>
  <si>
    <t>Domaine Nicole Lamarche</t>
  </si>
  <si>
    <t>Domaine des Lambrays</t>
  </si>
  <si>
    <t>Domaine Georges Roumier</t>
  </si>
  <si>
    <t>Domaine Anne Francoise Gros</t>
  </si>
  <si>
    <t>Jean Marie Fourrier</t>
  </si>
  <si>
    <t>Domaine Francois Bertheau</t>
  </si>
  <si>
    <t>Domaine Duroche</t>
  </si>
  <si>
    <t>Domaine Arlaud</t>
  </si>
  <si>
    <t>Domaine Anne Gros</t>
  </si>
  <si>
    <t>Domaine Taupenot Merme</t>
  </si>
  <si>
    <t>Michel Magnien</t>
  </si>
  <si>
    <t>Cyprien Arlaud</t>
  </si>
  <si>
    <t>Joannes Violot Guillemard</t>
  </si>
  <si>
    <t>Domaine Launay Horiot</t>
  </si>
  <si>
    <t>Christophe Roumier</t>
  </si>
  <si>
    <t>Domaine Dujac</t>
  </si>
  <si>
    <t>Armand Heitz</t>
  </si>
  <si>
    <t>Domaine Sylvain Cathiard</t>
  </si>
  <si>
    <t>Domaine Taupenot-Merme</t>
  </si>
  <si>
    <t>Domaine Henri Gouges</t>
  </si>
  <si>
    <t>Labet Pere et Fils</t>
  </si>
  <si>
    <t>Domaine Henri Magnien</t>
  </si>
  <si>
    <t>Charles van Canneyt</t>
  </si>
  <si>
    <t>Maxime Cheurlin Noellat</t>
  </si>
  <si>
    <t>Chateau Albert Bichot (Gris)</t>
  </si>
  <si>
    <t>Domaine Labruyere</t>
  </si>
  <si>
    <t>Domaine de la Chapelle</t>
  </si>
  <si>
    <t>Tardieu Laurent</t>
  </si>
  <si>
    <t>Produttori del Barbaresco</t>
  </si>
  <si>
    <t>Giacomo Conterno</t>
  </si>
  <si>
    <t>Elvio Cogno</t>
  </si>
  <si>
    <t>Tenuta di Biserno</t>
  </si>
  <si>
    <t>Tignanello</t>
  </si>
  <si>
    <t>Sesti</t>
  </si>
  <si>
    <t>Tenuta di Trinoro</t>
  </si>
  <si>
    <t>Markus Molitor</t>
  </si>
  <si>
    <t>Furst</t>
  </si>
  <si>
    <t>150cl</t>
  </si>
  <si>
    <t>75cl</t>
  </si>
  <si>
    <t>300cl</t>
  </si>
  <si>
    <t>37.5cl</t>
  </si>
  <si>
    <t>OWC</t>
  </si>
  <si>
    <t>None</t>
  </si>
  <si>
    <t>OCC</t>
  </si>
  <si>
    <t>Y</t>
  </si>
  <si>
    <t>2001 Chateau Mouton Rothschild Premier Cru Classe, Pauillac 
1x150cl 
2003 Chateau Mouton Rothschild Premier Cru Classe, Pauillac 
1x150cl 
2008 Chateau Mouton Rothschild Premier Cru Classe, Pauillac 
1x150cl 
Total 3x150cl 
OWC 
IN BOND</t>
  </si>
  <si>
    <t>OWC damaged base</t>
  </si>
  <si>
    <t>OWC damaged lid</t>
  </si>
  <si>
    <t>Packed individually</t>
  </si>
  <si>
    <t>Raised and bottled by Lucien le Moine</t>
  </si>
  <si>
    <t>OCC damaged</t>
  </si>
  <si>
    <t>OCC damaged
Packed in 2x6</t>
  </si>
  <si>
    <t>Packed in 2x6</t>
  </si>
  <si>
    <t>Dreweatts | A Private Collection: A Grand Tour through Bordeaux and Burgundy (Sale 14814)
Live Online Auction taking place at Forum Auctions | Tuesday 24 June 2025 | 10.30am BST
DISCLAIMER: This document is provided for information only and is non-binding.
Bidders should refer to the lot details in the online catalogue on dreweatts.com prior to placing any bids.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</si>
</sst>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1" x14ac:knownFonts="1">
    <font>
      <sz val="11"/>
      <color theme="1"/>
      <name val="Aptos Narrow"/>
      <family val="2"/>
      <scheme val="minor"/>
    </font>
    <font>
      <sz val="10"/>
      <name val="Arial"/>
      <family val="2"/>
    </font>
    <font>
      <sz val="11"/>
      <name val="Calibri"/>
      <family val="2"/>
    </font>
    <font>
      <b/>
      <sz val="10"/>
      <name val="Calibri"/>
      <family val="2"/>
    </font>
    <font>
      <sz val="10"/>
      <name val="Calibri"/>
      <family val="2"/>
    </font>
    <font>
      <sz val="10"/>
      <color theme="1"/>
      <name val="Calibri"/>
      <family val="2"/>
    </font>
    <font>
      <i/>
      <sz val="10"/>
      <color theme="1"/>
      <name val="Calibri"/>
      <family val="2"/>
    </font>
    <font>
      <sz val="11"/>
      <color theme="1"/>
      <name val="Aptos Narrow"/>
      <family val="2"/>
      <scheme val="minor"/>
    </font>
    <font>
      <b/>
      <sz val="10"/>
      <color theme="1"/>
      <name val="Calibri"/>
      <family val="2"/>
    </font>
    <font>
      <u/>
      <sz val="11"/>
      <color theme="10"/>
      <name val="Aptos Narrow"/>
      <family val="2"/>
      <scheme val="minor"/>
    </font>
    <font>
      <u/>
      <sz val="11"/>
      <color theme="10"/>
      <name val="Calibri"/>
      <family val="2"/>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indexed="64"/>
      </top>
      <bottom style="thin">
        <color indexed="64"/>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7" fillId="0" borderId="0"/>
    <xf numFmtId="0" fontId="1" fillId="0" borderId="0"/>
    <xf numFmtId="0" fontId="9" fillId="0" borderId="0" applyNumberFormat="0" applyFill="0" applyBorder="0" applyAlignment="0" applyProtection="0"/>
  </cellStyleXfs>
  <cellXfs count="45">
    <xf numFmtId="0" fontId="0" fillId="0" borderId="0" xfId="0"/>
    <xf numFmtId="0" fontId="3" fillId="2" borderId="2" xfId="0" applyFont="1" applyFill="1" applyBorder="1" applyAlignment="1">
      <alignment horizontal="left" vertical="center" wrapText="1" indent="1"/>
    </xf>
    <xf numFmtId="0" fontId="4" fillId="0" borderId="0" xfId="0" applyFont="1"/>
    <xf numFmtId="0" fontId="3" fillId="2" borderId="2" xfId="0" applyFont="1" applyFill="1" applyBorder="1" applyAlignment="1">
      <alignment horizontal="center" vertical="center" wrapText="1"/>
    </xf>
    <xf numFmtId="0" fontId="4" fillId="3" borderId="0" xfId="0" applyFont="1" applyFill="1" applyAlignment="1">
      <alignment horizontal="left" vertical="center" wrapText="1"/>
    </xf>
    <xf numFmtId="0" fontId="5" fillId="0" borderId="2" xfId="0" applyFont="1" applyBorder="1"/>
    <xf numFmtId="0" fontId="5" fillId="0" borderId="0" xfId="0" applyFont="1"/>
    <xf numFmtId="0" fontId="6" fillId="0" borderId="1" xfId="0" applyFont="1" applyBorder="1"/>
    <xf numFmtId="0" fontId="5" fillId="0" borderId="1" xfId="0" applyFont="1" applyBorder="1"/>
    <xf numFmtId="0" fontId="6" fillId="0" borderId="0" xfId="0" applyFont="1"/>
    <xf numFmtId="0" fontId="3" fillId="2" borderId="2" xfId="1" applyFont="1" applyFill="1" applyBorder="1" applyAlignment="1">
      <alignment horizontal="center" vertical="center"/>
    </xf>
    <xf numFmtId="0" fontId="5" fillId="0" borderId="3" xfId="0" applyFont="1" applyBorder="1"/>
    <xf numFmtId="0" fontId="5" fillId="0" borderId="2" xfId="0" applyFont="1" applyBorder="1" applyAlignment="1">
      <alignment horizontal="center" vertical="center"/>
    </xf>
    <xf numFmtId="2" fontId="5" fillId="0" borderId="2" xfId="0" applyNumberFormat="1" applyFont="1" applyBorder="1" applyAlignment="1">
      <alignment horizontal="center" vertical="center"/>
    </xf>
    <xf numFmtId="164" fontId="3" fillId="2" borderId="2" xfId="0" applyNumberFormat="1" applyFont="1" applyFill="1" applyBorder="1" applyAlignment="1">
      <alignment horizontal="center" vertical="center" wrapText="1"/>
    </xf>
    <xf numFmtId="0" fontId="2" fillId="0" borderId="2" xfId="3" applyFont="1" applyBorder="1" applyAlignment="1">
      <alignment horizontal="left" indent="1"/>
    </xf>
    <xf numFmtId="0" fontId="5" fillId="0" borderId="4" xfId="0" applyFont="1" applyBorder="1"/>
    <xf numFmtId="0" fontId="5" fillId="0" borderId="0" xfId="0" applyFont="1" applyAlignment="1">
      <alignment horizontal="center"/>
    </xf>
    <xf numFmtId="2" fontId="5" fillId="0" borderId="0" xfId="0" applyNumberFormat="1" applyFont="1" applyAlignment="1">
      <alignment horizontal="center"/>
    </xf>
    <xf numFmtId="0" fontId="5" fillId="0" borderId="0" xfId="0" applyFont="1" applyAlignment="1">
      <alignment horizontal="left" indent="1"/>
    </xf>
    <xf numFmtId="164" fontId="5" fillId="0" borderId="0" xfId="0" applyNumberFormat="1" applyFont="1" applyAlignment="1">
      <alignment horizontal="center"/>
    </xf>
    <xf numFmtId="2" fontId="5" fillId="0" borderId="0" xfId="0" applyNumberFormat="1" applyFont="1" applyAlignment="1">
      <alignment horizontal="left" indent="1"/>
    </xf>
    <xf numFmtId="0" fontId="2" fillId="0" borderId="0" xfId="3" applyFont="1" applyAlignment="1">
      <alignment horizontal="left" indent="1"/>
    </xf>
    <xf numFmtId="2" fontId="5" fillId="0" borderId="0" xfId="0" applyNumberFormat="1" applyFont="1" applyAlignment="1">
      <alignment horizontal="left" wrapText="1" indent="1"/>
    </xf>
    <xf numFmtId="2" fontId="5" fillId="0" borderId="0" xfId="0" applyNumberFormat="1" applyFont="1" applyAlignment="1">
      <alignment horizontal="center" vertical="center"/>
    </xf>
    <xf numFmtId="0" fontId="2" fillId="0" borderId="0" xfId="0" applyFont="1" applyAlignment="1">
      <alignment horizontal="left" indent="1"/>
    </xf>
    <xf numFmtId="2" fontId="5" fillId="0" borderId="2" xfId="0" applyNumberFormat="1" applyFont="1" applyBorder="1" applyAlignment="1">
      <alignment horizontal="left" vertical="center" wrapText="1" indent="1"/>
    </xf>
    <xf numFmtId="2" fontId="5" fillId="0" borderId="2" xfId="0" applyNumberFormat="1" applyFont="1" applyBorder="1" applyAlignment="1">
      <alignment horizontal="left" vertical="center" indent="1"/>
    </xf>
    <xf numFmtId="2" fontId="4" fillId="0" borderId="2" xfId="0" applyNumberFormat="1" applyFont="1" applyBorder="1" applyAlignment="1">
      <alignment horizontal="left" vertical="center" wrapText="1" indent="1"/>
    </xf>
    <xf numFmtId="2" fontId="4" fillId="0" borderId="2" xfId="0" applyNumberFormat="1" applyFont="1" applyBorder="1" applyAlignment="1">
      <alignment horizontal="left" vertical="center" indent="1"/>
    </xf>
    <xf numFmtId="0" fontId="5" fillId="0" borderId="2" xfId="0" applyFont="1" applyBorder="1" applyAlignment="1">
      <alignment horizontal="left" vertical="center" wrapText="1" indent="1"/>
    </xf>
    <xf numFmtId="0" fontId="4" fillId="0" borderId="2" xfId="0" applyFont="1" applyBorder="1" applyAlignment="1">
      <alignment horizontal="center" vertical="center"/>
    </xf>
    <xf numFmtId="164" fontId="4" fillId="0" borderId="2" xfId="0" applyNumberFormat="1" applyFont="1" applyBorder="1" applyAlignment="1">
      <alignment horizontal="center" vertical="center"/>
    </xf>
    <xf numFmtId="164" fontId="5" fillId="0" borderId="2" xfId="0" applyNumberFormat="1" applyFont="1" applyBorder="1" applyAlignment="1">
      <alignment horizontal="center" vertical="center"/>
    </xf>
    <xf numFmtId="0" fontId="5" fillId="0" borderId="2" xfId="0" applyFont="1" applyBorder="1" applyAlignment="1">
      <alignment horizontal="left" vertical="center" indent="1"/>
    </xf>
    <xf numFmtId="0" fontId="6" fillId="0" borderId="4" xfId="0" applyFont="1" applyBorder="1"/>
    <xf numFmtId="0" fontId="0" fillId="0" borderId="2" xfId="0" applyBorder="1"/>
    <xf numFmtId="0" fontId="10" fillId="0" borderId="2" xfId="4" applyFont="1" applyBorder="1" applyAlignment="1">
      <alignment horizontal="left" vertical="center" indent="1"/>
    </xf>
    <xf numFmtId="0" fontId="9" fillId="0" borderId="2" xfId="4" applyBorder="1" applyAlignment="1">
      <alignment horizontal="left" vertical="center" indent="1"/>
    </xf>
    <xf numFmtId="0" fontId="8" fillId="2" borderId="2" xfId="3" applyFont="1" applyFill="1" applyBorder="1" applyAlignment="1">
      <alignment horizontal="left" vertical="center" indent="1"/>
    </xf>
    <xf numFmtId="0" fontId="3" fillId="2" borderId="2" xfId="0" applyFont="1" applyFill="1" applyBorder="1" applyAlignment="1">
      <alignment horizontal="left" vertical="center" wrapText="1" indent="1"/>
    </xf>
    <xf numFmtId="0" fontId="3" fillId="2" borderId="2" xfId="0" applyFont="1" applyFill="1" applyBorder="1" applyAlignment="1">
      <alignment horizontal="left" vertical="center" indent="1"/>
    </xf>
    <xf numFmtId="0" fontId="3" fillId="2" borderId="5" xfId="0" applyFont="1" applyFill="1" applyBorder="1" applyAlignment="1">
      <alignment horizontal="left" vertical="center" wrapText="1" indent="1"/>
    </xf>
    <xf numFmtId="0" fontId="3" fillId="2" borderId="6" xfId="0" applyFont="1" applyFill="1" applyBorder="1" applyAlignment="1">
      <alignment horizontal="left" vertical="center" wrapText="1" indent="1"/>
    </xf>
    <xf numFmtId="0" fontId="3" fillId="2" borderId="7" xfId="0" applyFont="1" applyFill="1" applyBorder="1" applyAlignment="1">
      <alignment horizontal="left" vertical="center" wrapText="1" indent="1"/>
    </xf>
  </cellXfs>
  <cellStyles count="5">
    <cellStyle name="Hyperlink" xfId="4" builtinId="8"/>
    <cellStyle name="Normal" xfId="0" builtinId="0"/>
    <cellStyle name="Normal 2" xfId="1" xr:uid="{521D7198-A38D-4315-8D54-656B595C0295}"/>
    <cellStyle name="Normal 2 2" xfId="2" xr:uid="{BA362BE2-093F-405F-8D56-6043CCC8952F}"/>
    <cellStyle name="Normal 4" xfId="3" xr:uid="{5C9F39BF-E881-45B1-9172-C796E102BC9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EE7AD-31DC-4E9E-9CAE-EA728634603C}">
  <sheetPr>
    <pageSetUpPr fitToPage="1"/>
  </sheetPr>
  <dimension ref="A1:BA300"/>
  <sheetViews>
    <sheetView tabSelected="1" zoomScale="110" zoomScaleNormal="110" workbookViewId="0">
      <selection sqref="A1:E1"/>
    </sheetView>
  </sheetViews>
  <sheetFormatPr defaultColWidth="9.140625" defaultRowHeight="12" customHeight="1" x14ac:dyDescent="0.2"/>
  <cols>
    <col min="1" max="1" width="10.7109375" style="24" customWidth="1"/>
    <col min="2" max="2" width="9.140625" style="17"/>
    <col min="3" max="3" width="90.42578125" style="18" customWidth="1"/>
    <col min="4" max="4" width="13.7109375" style="17" customWidth="1"/>
    <col min="5" max="5" width="13.5703125" style="19" customWidth="1"/>
    <col min="6" max="6" width="27.140625" style="19" customWidth="1"/>
    <col min="7" max="8" width="11.42578125" style="17" customWidth="1"/>
    <col min="9" max="9" width="5.85546875" style="6" customWidth="1"/>
    <col min="10" max="10" width="9.140625" style="2"/>
    <col min="11" max="12" width="13.140625" style="20" customWidth="1"/>
    <col min="13" max="13" width="9.5703125" style="21" customWidth="1"/>
    <col min="14" max="14" width="10.85546875" style="19" customWidth="1"/>
    <col min="15" max="15" width="9.140625" style="16"/>
    <col min="16" max="26" width="9.140625" style="8"/>
    <col min="27" max="27" width="58.42578125" style="8" customWidth="1"/>
    <col min="28" max="28" width="106.85546875" style="8" customWidth="1"/>
    <col min="29" max="35" width="9.140625" style="8"/>
    <col min="36" max="36" width="63.85546875" style="8" hidden="1" customWidth="1"/>
    <col min="37" max="37" width="103.42578125" style="8" hidden="1" customWidth="1"/>
    <col min="38" max="16384" width="9.140625" style="8"/>
  </cols>
  <sheetData>
    <row r="1" spans="1:53" s="2" customFormat="1" ht="84" customHeight="1" x14ac:dyDescent="0.2">
      <c r="A1" s="42" t="s">
        <v>624</v>
      </c>
      <c r="B1" s="43"/>
      <c r="C1" s="43"/>
      <c r="D1" s="43"/>
      <c r="E1" s="44"/>
      <c r="F1" s="6"/>
      <c r="G1" s="6"/>
      <c r="H1" s="6"/>
      <c r="I1" s="6"/>
      <c r="J1" s="6"/>
      <c r="K1" s="6"/>
      <c r="L1" s="6"/>
      <c r="M1" s="6"/>
      <c r="N1" s="6"/>
      <c r="O1" s="6"/>
      <c r="P1" s="6"/>
      <c r="Q1" s="6"/>
      <c r="R1" s="6"/>
      <c r="S1" s="6"/>
      <c r="T1" s="6"/>
      <c r="U1" s="6"/>
      <c r="V1" s="6"/>
      <c r="W1" s="6"/>
      <c r="X1" s="6"/>
      <c r="Y1" s="6"/>
    </row>
    <row r="2" spans="1:53" s="4" customFormat="1" ht="39.950000000000003" customHeight="1" x14ac:dyDescent="0.2">
      <c r="A2" s="10" t="s">
        <v>0</v>
      </c>
      <c r="B2" s="3" t="s">
        <v>1</v>
      </c>
      <c r="C2" s="1" t="s">
        <v>2</v>
      </c>
      <c r="D2" s="14" t="s">
        <v>5</v>
      </c>
      <c r="E2" s="14" t="s">
        <v>13</v>
      </c>
      <c r="F2" s="6"/>
      <c r="G2" s="6"/>
      <c r="H2" s="6"/>
      <c r="I2" s="6"/>
      <c r="J2" s="6"/>
      <c r="K2" s="6"/>
      <c r="L2" s="6"/>
      <c r="M2" s="6"/>
      <c r="N2" s="6"/>
      <c r="O2" s="6"/>
      <c r="P2" s="6"/>
      <c r="Q2" s="6"/>
      <c r="R2" s="6"/>
      <c r="S2" s="6"/>
      <c r="T2" s="6"/>
      <c r="U2" s="6"/>
      <c r="V2" s="6"/>
      <c r="W2" s="6"/>
      <c r="X2" s="6"/>
      <c r="Y2" s="6"/>
      <c r="Z2" s="6"/>
      <c r="AA2" s="1" t="s">
        <v>2</v>
      </c>
      <c r="AB2" s="1" t="s">
        <v>16</v>
      </c>
      <c r="AC2" s="6"/>
      <c r="AD2" s="6"/>
      <c r="AE2" s="6"/>
      <c r="AF2" s="6"/>
      <c r="AG2" s="6"/>
      <c r="AH2" s="6"/>
      <c r="AI2" s="6"/>
      <c r="AJ2" s="6"/>
      <c r="AK2" s="6"/>
      <c r="AL2" s="6"/>
      <c r="AM2" s="6"/>
      <c r="AN2" s="6"/>
      <c r="AO2" s="6"/>
      <c r="AP2" s="6"/>
      <c r="AQ2" s="6"/>
      <c r="AR2" s="6"/>
      <c r="AS2" s="6"/>
      <c r="AT2" s="6"/>
      <c r="AU2" s="6"/>
      <c r="AV2" s="6"/>
      <c r="AW2" s="6"/>
      <c r="AX2" s="6"/>
      <c r="AY2" s="6"/>
      <c r="AZ2" s="6"/>
      <c r="BA2" s="6"/>
    </row>
    <row r="3" spans="1:53" ht="12" customHeight="1" x14ac:dyDescent="0.25">
      <c r="A3" s="12">
        <v>1</v>
      </c>
      <c r="B3" s="12" t="s">
        <v>14</v>
      </c>
      <c r="C3" s="37" t="str">
        <f>HYPERLINK(AB3,AA3)</f>
        <v>2001/2003/2008 Chateau Mouton Rothschild Premier Cru Classe, Pauillac (Magnums) - In Bond</v>
      </c>
      <c r="D3" s="32">
        <v>1300</v>
      </c>
      <c r="E3" s="33">
        <v>1700</v>
      </c>
      <c r="N3" s="22"/>
      <c r="AA3" s="11" t="s">
        <v>36</v>
      </c>
      <c r="AB3" s="11" t="s">
        <v>234</v>
      </c>
      <c r="AJ3" s="5"/>
      <c r="AK3"/>
    </row>
    <row r="4" spans="1:53" ht="12" customHeight="1" x14ac:dyDescent="0.25">
      <c r="A4" s="12">
        <v>2</v>
      </c>
      <c r="B4" s="12" t="s">
        <v>21</v>
      </c>
      <c r="C4" s="37" t="str">
        <f t="shared" ref="C4:C67" si="0">HYPERLINK(AB4,AA4)</f>
        <v>Chateau Latour Premier Cru Classe, Pauillac - In Bond</v>
      </c>
      <c r="D4" s="32">
        <v>2000</v>
      </c>
      <c r="E4" s="33">
        <v>2600</v>
      </c>
      <c r="N4" s="22"/>
      <c r="AA4" s="8" t="s">
        <v>37</v>
      </c>
      <c r="AB4" s="8" t="s">
        <v>235</v>
      </c>
      <c r="AJ4" s="5"/>
      <c r="AK4"/>
    </row>
    <row r="5" spans="1:53" ht="12" customHeight="1" x14ac:dyDescent="0.25">
      <c r="A5" s="12">
        <v>3</v>
      </c>
      <c r="B5" s="12" t="s">
        <v>21</v>
      </c>
      <c r="C5" s="37" t="str">
        <f t="shared" si="0"/>
        <v>Chateau Pichon Longueville Comtesse de Lalande 2eme Cru Classe, Pauillac (Magnums) - In Bond</v>
      </c>
      <c r="D5" s="32">
        <v>900</v>
      </c>
      <c r="E5" s="33">
        <v>1200</v>
      </c>
      <c r="N5" s="22"/>
      <c r="AA5" s="8" t="s">
        <v>38</v>
      </c>
      <c r="AB5" s="8" t="s">
        <v>236</v>
      </c>
      <c r="AJ5" s="5"/>
      <c r="AK5"/>
    </row>
    <row r="6" spans="1:53" ht="12" customHeight="1" x14ac:dyDescent="0.25">
      <c r="A6" s="12">
        <v>4</v>
      </c>
      <c r="B6" s="12" t="s">
        <v>21</v>
      </c>
      <c r="C6" s="37" t="str">
        <f t="shared" si="0"/>
        <v>Chateau Montrose 2eme Cru Classe, Saint-Estephe - In Bond</v>
      </c>
      <c r="D6" s="32">
        <v>900</v>
      </c>
      <c r="E6" s="33">
        <v>1200</v>
      </c>
      <c r="N6" s="22"/>
      <c r="AA6" s="8" t="s">
        <v>39</v>
      </c>
      <c r="AB6" s="8" t="s">
        <v>237</v>
      </c>
      <c r="AJ6" s="5"/>
      <c r="AK6"/>
    </row>
    <row r="7" spans="1:53" ht="12" customHeight="1" x14ac:dyDescent="0.25">
      <c r="A7" s="12">
        <v>5</v>
      </c>
      <c r="B7" s="12" t="s">
        <v>21</v>
      </c>
      <c r="C7" s="37" t="str">
        <f t="shared" si="0"/>
        <v>Chateau Calon Segur 3eme Cru Classe, Saint-Estephe - In Bond</v>
      </c>
      <c r="D7" s="32">
        <v>650</v>
      </c>
      <c r="E7" s="33">
        <v>850</v>
      </c>
      <c r="N7" s="22"/>
      <c r="AA7" s="8" t="s">
        <v>15</v>
      </c>
      <c r="AB7" s="8" t="s">
        <v>238</v>
      </c>
      <c r="AJ7" s="5"/>
      <c r="AK7"/>
    </row>
    <row r="8" spans="1:53" ht="12" customHeight="1" x14ac:dyDescent="0.25">
      <c r="A8" s="12">
        <v>6</v>
      </c>
      <c r="B8" s="12" t="s">
        <v>21</v>
      </c>
      <c r="C8" s="37" t="str">
        <f t="shared" si="0"/>
        <v>Chateau Calon Segur 3eme Cru Classe, Saint-Estephe - In Bond</v>
      </c>
      <c r="D8" s="32">
        <v>650</v>
      </c>
      <c r="E8" s="33">
        <v>850</v>
      </c>
      <c r="N8" s="22"/>
      <c r="AA8" s="8" t="s">
        <v>15</v>
      </c>
      <c r="AB8" s="8" t="s">
        <v>239</v>
      </c>
      <c r="AJ8" s="5"/>
      <c r="AK8"/>
    </row>
    <row r="9" spans="1:53" ht="12" customHeight="1" x14ac:dyDescent="0.25">
      <c r="A9" s="12">
        <v>7</v>
      </c>
      <c r="B9" s="12" t="s">
        <v>33</v>
      </c>
      <c r="C9" s="37" t="str">
        <f t="shared" si="0"/>
        <v>Chateau Figeac Premier Grand Cru Classe A, Saint-Emilion Grand Cru - In Bond</v>
      </c>
      <c r="D9" s="32">
        <v>1200</v>
      </c>
      <c r="E9" s="33">
        <v>1600</v>
      </c>
      <c r="N9" s="22"/>
      <c r="AA9" s="8" t="s">
        <v>40</v>
      </c>
      <c r="AB9" s="8" t="s">
        <v>240</v>
      </c>
      <c r="AJ9" s="5"/>
      <c r="AK9"/>
    </row>
    <row r="10" spans="1:53" ht="12" customHeight="1" x14ac:dyDescent="0.25">
      <c r="A10" s="12">
        <v>8</v>
      </c>
      <c r="B10" s="12" t="s">
        <v>33</v>
      </c>
      <c r="C10" s="37" t="str">
        <f t="shared" si="0"/>
        <v>Chateau L'Evangile, Pomerol - In Bond</v>
      </c>
      <c r="D10" s="32">
        <v>750</v>
      </c>
      <c r="E10" s="33">
        <v>950</v>
      </c>
      <c r="N10" s="22"/>
      <c r="AA10" s="8" t="s">
        <v>41</v>
      </c>
      <c r="AB10" s="8" t="s">
        <v>241</v>
      </c>
      <c r="AJ10" s="5"/>
      <c r="AK10"/>
    </row>
    <row r="11" spans="1:53" ht="12" customHeight="1" x14ac:dyDescent="0.25">
      <c r="A11" s="12">
        <v>9</v>
      </c>
      <c r="B11" s="12" t="s">
        <v>25</v>
      </c>
      <c r="C11" s="37" t="str">
        <f t="shared" si="0"/>
        <v>Chateau Haut-Bailly Cru Classe, Pessac-Leognan - In Bond</v>
      </c>
      <c r="D11" s="32">
        <v>340</v>
      </c>
      <c r="E11" s="33">
        <v>420</v>
      </c>
      <c r="N11" s="22"/>
      <c r="AA11" s="8" t="s">
        <v>42</v>
      </c>
      <c r="AB11" s="8" t="s">
        <v>242</v>
      </c>
      <c r="AJ11" s="5"/>
      <c r="AK11"/>
    </row>
    <row r="12" spans="1:53" ht="12" customHeight="1" x14ac:dyDescent="0.25">
      <c r="A12" s="12">
        <v>10</v>
      </c>
      <c r="B12" s="12" t="s">
        <v>25</v>
      </c>
      <c r="C12" s="37" t="str">
        <f t="shared" si="0"/>
        <v>Chateau L'Evangile, Pomerol - In Bond</v>
      </c>
      <c r="D12" s="32">
        <v>800</v>
      </c>
      <c r="E12" s="33">
        <v>1100</v>
      </c>
      <c r="N12" s="22"/>
      <c r="AA12" s="8" t="s">
        <v>41</v>
      </c>
      <c r="AB12" s="8" t="s">
        <v>243</v>
      </c>
      <c r="AJ12" s="5"/>
      <c r="AK12"/>
    </row>
    <row r="13" spans="1:53" ht="12" customHeight="1" x14ac:dyDescent="0.25">
      <c r="A13" s="12">
        <v>11</v>
      </c>
      <c r="B13" s="12" t="s">
        <v>34</v>
      </c>
      <c r="C13" s="37" t="str">
        <f t="shared" si="0"/>
        <v>Chateau La Conseillante, Pomerol - In Bond</v>
      </c>
      <c r="D13" s="32">
        <v>750</v>
      </c>
      <c r="E13" s="33">
        <v>950</v>
      </c>
      <c r="N13" s="22"/>
      <c r="AA13" s="8" t="s">
        <v>43</v>
      </c>
      <c r="AB13" s="8" t="s">
        <v>244</v>
      </c>
      <c r="AJ13" s="5"/>
      <c r="AK13"/>
    </row>
    <row r="14" spans="1:53" ht="12" customHeight="1" x14ac:dyDescent="0.25">
      <c r="A14" s="12">
        <v>12</v>
      </c>
      <c r="B14" s="12" t="s">
        <v>34</v>
      </c>
      <c r="C14" s="37" t="str">
        <f t="shared" si="0"/>
        <v>Chateau L'Evangile, Pomerol - In Bond</v>
      </c>
      <c r="D14" s="32">
        <v>750</v>
      </c>
      <c r="E14" s="33">
        <v>950</v>
      </c>
      <c r="N14" s="22"/>
      <c r="AA14" s="8" t="s">
        <v>41</v>
      </c>
      <c r="AB14" s="8" t="s">
        <v>245</v>
      </c>
      <c r="AJ14" s="5"/>
      <c r="AK14"/>
    </row>
    <row r="15" spans="1:53" ht="12" customHeight="1" x14ac:dyDescent="0.25">
      <c r="A15" s="12">
        <v>13</v>
      </c>
      <c r="B15" s="12" t="s">
        <v>26</v>
      </c>
      <c r="C15" s="37" t="str">
        <f t="shared" si="0"/>
        <v>Chateau Mouton Rothschild Premier Cru Classe, Pauillac - In Bond</v>
      </c>
      <c r="D15" s="32">
        <v>1600</v>
      </c>
      <c r="E15" s="33">
        <v>2200</v>
      </c>
      <c r="N15" s="22"/>
      <c r="AA15" s="8" t="s">
        <v>44</v>
      </c>
      <c r="AB15" s="8" t="s">
        <v>246</v>
      </c>
      <c r="AJ15" s="5"/>
      <c r="AK15"/>
    </row>
    <row r="16" spans="1:53" ht="12" customHeight="1" x14ac:dyDescent="0.25">
      <c r="A16" s="12">
        <v>14</v>
      </c>
      <c r="B16" s="12" t="s">
        <v>26</v>
      </c>
      <c r="C16" s="37" t="str">
        <f t="shared" si="0"/>
        <v>Chateau Haut-Brion Premier Cru Classe, Pessac-Leognan - In Bond</v>
      </c>
      <c r="D16" s="32">
        <v>2000</v>
      </c>
      <c r="E16" s="33">
        <v>2500</v>
      </c>
      <c r="N16" s="22"/>
      <c r="AA16" s="8" t="s">
        <v>45</v>
      </c>
      <c r="AB16" s="8" t="s">
        <v>247</v>
      </c>
      <c r="AJ16" s="5"/>
      <c r="AK16"/>
    </row>
    <row r="17" spans="1:37" ht="12" customHeight="1" x14ac:dyDescent="0.25">
      <c r="A17" s="12">
        <v>15</v>
      </c>
      <c r="B17" s="12" t="s">
        <v>26</v>
      </c>
      <c r="C17" s="37" t="str">
        <f t="shared" si="0"/>
        <v>Chateau Pichon Longueville Comtesse de Lalande 2eme Cru Classe, Pauillac (Magnums) - In Bond</v>
      </c>
      <c r="D17" s="32">
        <v>500</v>
      </c>
      <c r="E17" s="33">
        <v>700</v>
      </c>
      <c r="N17" s="22"/>
      <c r="AA17" s="8" t="s">
        <v>38</v>
      </c>
      <c r="AB17" s="8" t="s">
        <v>248</v>
      </c>
      <c r="AJ17" s="5"/>
      <c r="AK17"/>
    </row>
    <row r="18" spans="1:37" ht="12" customHeight="1" x14ac:dyDescent="0.25">
      <c r="A18" s="12">
        <v>16</v>
      </c>
      <c r="B18" s="12" t="s">
        <v>26</v>
      </c>
      <c r="C18" s="37" t="str">
        <f t="shared" si="0"/>
        <v>Chateau Lynch-Bages 5eme Cru Classe, Pauillac - In Bond</v>
      </c>
      <c r="D18" s="32">
        <v>750</v>
      </c>
      <c r="E18" s="33">
        <v>950</v>
      </c>
      <c r="N18" s="22"/>
      <c r="AA18" s="8" t="s">
        <v>46</v>
      </c>
      <c r="AB18" s="8" t="s">
        <v>249</v>
      </c>
      <c r="AJ18" s="5"/>
      <c r="AK18"/>
    </row>
    <row r="19" spans="1:37" ht="12" customHeight="1" x14ac:dyDescent="0.25">
      <c r="A19" s="12">
        <v>17</v>
      </c>
      <c r="B19" s="12" t="s">
        <v>26</v>
      </c>
      <c r="C19" s="37" t="str">
        <f t="shared" si="0"/>
        <v>Chateau Malescot St. Exupery 3eme Cru Classe, Margaux - In Bond</v>
      </c>
      <c r="D19" s="32">
        <v>600</v>
      </c>
      <c r="E19" s="33">
        <v>700</v>
      </c>
      <c r="N19" s="22"/>
      <c r="AA19" s="8" t="s">
        <v>47</v>
      </c>
      <c r="AB19" s="8" t="s">
        <v>250</v>
      </c>
      <c r="AJ19" s="5"/>
      <c r="AK19"/>
    </row>
    <row r="20" spans="1:37" ht="12" customHeight="1" x14ac:dyDescent="0.25">
      <c r="A20" s="12">
        <v>18</v>
      </c>
      <c r="B20" s="12" t="s">
        <v>26</v>
      </c>
      <c r="C20" s="37" t="str">
        <f t="shared" si="0"/>
        <v>Chateau Malescot St. Exupery 3eme Cru Classe, Margaux - In Bond</v>
      </c>
      <c r="D20" s="32">
        <v>600</v>
      </c>
      <c r="E20" s="33">
        <v>700</v>
      </c>
      <c r="N20" s="22"/>
      <c r="AA20" s="8" t="s">
        <v>47</v>
      </c>
      <c r="AB20" s="8" t="s">
        <v>251</v>
      </c>
      <c r="AJ20" s="5"/>
      <c r="AK20"/>
    </row>
    <row r="21" spans="1:37" ht="12" customHeight="1" x14ac:dyDescent="0.25">
      <c r="A21" s="12">
        <v>19</v>
      </c>
      <c r="B21" s="12" t="s">
        <v>26</v>
      </c>
      <c r="C21" s="37" t="str">
        <f t="shared" si="0"/>
        <v>Chateau Giscours 3eme Cru Classe, Margaux (Magnums) - In Bond</v>
      </c>
      <c r="D21" s="32">
        <v>400</v>
      </c>
      <c r="E21" s="33">
        <v>500</v>
      </c>
      <c r="N21" s="22"/>
      <c r="AA21" s="8" t="s">
        <v>48</v>
      </c>
      <c r="AB21" s="8" t="s">
        <v>252</v>
      </c>
      <c r="AJ21" s="5"/>
      <c r="AK21"/>
    </row>
    <row r="22" spans="1:37" ht="12" customHeight="1" x14ac:dyDescent="0.25">
      <c r="A22" s="12">
        <v>20</v>
      </c>
      <c r="B22" s="12" t="s">
        <v>26</v>
      </c>
      <c r="C22" s="37" t="str">
        <f t="shared" si="0"/>
        <v>Chateau Talbot 4eme Cru Classe, Saint-Julien - In Bond</v>
      </c>
      <c r="D22" s="32">
        <v>440</v>
      </c>
      <c r="E22" s="33">
        <v>600</v>
      </c>
      <c r="N22" s="22"/>
      <c r="AA22" s="8" t="s">
        <v>49</v>
      </c>
      <c r="AB22" s="8" t="s">
        <v>253</v>
      </c>
      <c r="AJ22" s="5"/>
      <c r="AK22"/>
    </row>
    <row r="23" spans="1:37" ht="12" customHeight="1" x14ac:dyDescent="0.25">
      <c r="A23" s="12">
        <v>21</v>
      </c>
      <c r="B23" s="12" t="s">
        <v>26</v>
      </c>
      <c r="C23" s="37" t="str">
        <f t="shared" si="0"/>
        <v>Chateau Talbot 4eme Cru Classe, Saint-Julien - In Bond</v>
      </c>
      <c r="D23" s="32">
        <v>440</v>
      </c>
      <c r="E23" s="33">
        <v>600</v>
      </c>
      <c r="N23" s="22"/>
      <c r="AA23" s="8" t="s">
        <v>49</v>
      </c>
      <c r="AB23" s="8" t="s">
        <v>254</v>
      </c>
      <c r="AJ23" s="5"/>
      <c r="AK23"/>
    </row>
    <row r="24" spans="1:37" ht="12" customHeight="1" x14ac:dyDescent="0.25">
      <c r="A24" s="12">
        <v>22</v>
      </c>
      <c r="B24" s="12" t="s">
        <v>26</v>
      </c>
      <c r="C24" s="37" t="str">
        <f t="shared" si="0"/>
        <v>Clos du Marquis, Saint-Julien - In Bond</v>
      </c>
      <c r="D24" s="32">
        <v>400</v>
      </c>
      <c r="E24" s="33">
        <v>500</v>
      </c>
      <c r="N24" s="22"/>
      <c r="AA24" s="8" t="s">
        <v>50</v>
      </c>
      <c r="AB24" s="8" t="s">
        <v>255</v>
      </c>
      <c r="AJ24" s="5"/>
      <c r="AK24"/>
    </row>
    <row r="25" spans="1:37" ht="12" customHeight="1" x14ac:dyDescent="0.25">
      <c r="A25" s="12">
        <v>23</v>
      </c>
      <c r="B25" s="12" t="s">
        <v>22</v>
      </c>
      <c r="C25" s="37" t="str">
        <f t="shared" si="0"/>
        <v>Chateau Lynch-Bages 5eme Cru Classe, Pauillac - In Bond</v>
      </c>
      <c r="D25" s="32">
        <v>750</v>
      </c>
      <c r="E25" s="33">
        <v>1000</v>
      </c>
      <c r="N25" s="22"/>
      <c r="AA25" s="8" t="s">
        <v>46</v>
      </c>
      <c r="AB25" s="8" t="s">
        <v>256</v>
      </c>
      <c r="AJ25" s="5"/>
      <c r="AK25"/>
    </row>
    <row r="26" spans="1:37" ht="12" customHeight="1" x14ac:dyDescent="0.25">
      <c r="A26" s="12">
        <v>24</v>
      </c>
      <c r="B26" s="12" t="s">
        <v>22</v>
      </c>
      <c r="C26" s="37" t="str">
        <f t="shared" si="0"/>
        <v>Chateau Branaire-Ducru 4eme Cru Classe, Saint-Julien - In Bond</v>
      </c>
      <c r="D26" s="32">
        <v>500</v>
      </c>
      <c r="E26" s="33">
        <v>650</v>
      </c>
      <c r="N26" s="22"/>
      <c r="AA26" s="8" t="s">
        <v>51</v>
      </c>
      <c r="AB26" s="8" t="s">
        <v>257</v>
      </c>
      <c r="AJ26" s="5"/>
      <c r="AK26"/>
    </row>
    <row r="27" spans="1:37" ht="12" customHeight="1" x14ac:dyDescent="0.25">
      <c r="A27" s="12">
        <v>25</v>
      </c>
      <c r="B27" s="12" t="s">
        <v>22</v>
      </c>
      <c r="C27" s="37" t="str">
        <f t="shared" si="0"/>
        <v>Chateau Branaire-Ducru 4eme Cru Classe, Saint-Julien - In Bond</v>
      </c>
      <c r="D27" s="32">
        <v>500</v>
      </c>
      <c r="E27" s="33">
        <v>650</v>
      </c>
      <c r="N27" s="22"/>
      <c r="AA27" s="8" t="s">
        <v>51</v>
      </c>
      <c r="AB27" s="8" t="s">
        <v>258</v>
      </c>
      <c r="AJ27" s="5"/>
      <c r="AK27"/>
    </row>
    <row r="28" spans="1:37" ht="12" customHeight="1" x14ac:dyDescent="0.25">
      <c r="A28" s="12">
        <v>26</v>
      </c>
      <c r="B28" s="12" t="s">
        <v>22</v>
      </c>
      <c r="C28" s="37" t="str">
        <f t="shared" si="0"/>
        <v>Chateau Branaire-Ducru 4eme Cru Classe, Saint-Julien - In Bond</v>
      </c>
      <c r="D28" s="32">
        <v>500</v>
      </c>
      <c r="E28" s="33">
        <v>650</v>
      </c>
      <c r="N28" s="22"/>
      <c r="AA28" s="8" t="s">
        <v>51</v>
      </c>
      <c r="AB28" s="8" t="s">
        <v>259</v>
      </c>
      <c r="AJ28" s="5"/>
      <c r="AK28"/>
    </row>
    <row r="29" spans="1:37" ht="12" customHeight="1" x14ac:dyDescent="0.25">
      <c r="A29" s="12">
        <v>27</v>
      </c>
      <c r="B29" s="12" t="s">
        <v>30</v>
      </c>
      <c r="C29" s="37" t="str">
        <f t="shared" si="0"/>
        <v>Chateau Leoville Barton 2eme Cru Classe, Saint-Julien - In Bond</v>
      </c>
      <c r="D29" s="32">
        <v>380</v>
      </c>
      <c r="E29" s="33">
        <v>480</v>
      </c>
      <c r="N29" s="22"/>
      <c r="AA29" s="8" t="s">
        <v>35</v>
      </c>
      <c r="AB29" s="8" t="s">
        <v>260</v>
      </c>
      <c r="AJ29" s="5"/>
      <c r="AK29"/>
    </row>
    <row r="30" spans="1:37" ht="12" customHeight="1" x14ac:dyDescent="0.25">
      <c r="A30" s="12">
        <v>28</v>
      </c>
      <c r="B30" s="12" t="s">
        <v>30</v>
      </c>
      <c r="C30" s="37" t="str">
        <f t="shared" si="0"/>
        <v>Chateau Tertre Roteboeuf, Saint-Emilion Grand Cru - In Bond</v>
      </c>
      <c r="D30" s="32">
        <v>380</v>
      </c>
      <c r="E30" s="33">
        <v>480</v>
      </c>
      <c r="N30" s="22"/>
      <c r="AA30" s="8" t="s">
        <v>52</v>
      </c>
      <c r="AB30" s="8" t="s">
        <v>261</v>
      </c>
      <c r="AJ30" s="5"/>
      <c r="AK30"/>
    </row>
    <row r="31" spans="1:37" ht="12" customHeight="1" x14ac:dyDescent="0.25">
      <c r="A31" s="12">
        <v>29</v>
      </c>
      <c r="B31" s="12" t="s">
        <v>30</v>
      </c>
      <c r="C31" s="37" t="str">
        <f t="shared" si="0"/>
        <v>Chateau Tertre Roteboeuf, Saint-Emilion Grand Cru - In Bond</v>
      </c>
      <c r="D31" s="32">
        <v>380</v>
      </c>
      <c r="E31" s="33">
        <v>480</v>
      </c>
      <c r="N31" s="22"/>
      <c r="AA31" s="8" t="s">
        <v>52</v>
      </c>
      <c r="AB31" s="8" t="s">
        <v>262</v>
      </c>
      <c r="AJ31" s="5"/>
      <c r="AK31"/>
    </row>
    <row r="32" spans="1:37" ht="12" customHeight="1" x14ac:dyDescent="0.25">
      <c r="A32" s="12">
        <v>30</v>
      </c>
      <c r="B32" s="12" t="s">
        <v>23</v>
      </c>
      <c r="C32" s="37" t="str">
        <f t="shared" si="0"/>
        <v>Chateau Lynch-Bages 5eme Cru Classe, Pauillac - In Bond</v>
      </c>
      <c r="D32" s="32">
        <v>650</v>
      </c>
      <c r="E32" s="33">
        <v>800</v>
      </c>
      <c r="N32" s="22"/>
      <c r="AA32" s="8" t="s">
        <v>46</v>
      </c>
      <c r="AB32" s="8" t="s">
        <v>263</v>
      </c>
      <c r="AJ32" s="5"/>
      <c r="AK32"/>
    </row>
    <row r="33" spans="1:37" ht="12" customHeight="1" x14ac:dyDescent="0.25">
      <c r="A33" s="12">
        <v>31</v>
      </c>
      <c r="B33" s="12" t="s">
        <v>23</v>
      </c>
      <c r="C33" s="37" t="str">
        <f t="shared" si="0"/>
        <v>Chateau Rauzan-Segla 2eme Cru Classe, Margaux - In Bond</v>
      </c>
      <c r="D33" s="32">
        <v>340</v>
      </c>
      <c r="E33" s="33">
        <v>420</v>
      </c>
      <c r="N33" s="22"/>
      <c r="AA33" s="8" t="s">
        <v>53</v>
      </c>
      <c r="AB33" s="8" t="s">
        <v>264</v>
      </c>
      <c r="AJ33" s="5"/>
      <c r="AK33"/>
    </row>
    <row r="34" spans="1:37" ht="12" customHeight="1" x14ac:dyDescent="0.25">
      <c r="A34" s="12">
        <v>32</v>
      </c>
      <c r="B34" s="12" t="s">
        <v>23</v>
      </c>
      <c r="C34" s="37" t="str">
        <f t="shared" si="0"/>
        <v>Chateau Rauzan-Segla 2eme Cru Classe, Margaux - In Bond</v>
      </c>
      <c r="D34" s="32">
        <v>340</v>
      </c>
      <c r="E34" s="33">
        <v>420</v>
      </c>
      <c r="N34" s="22"/>
      <c r="AA34" s="8" t="s">
        <v>53</v>
      </c>
      <c r="AB34" s="8" t="s">
        <v>265</v>
      </c>
      <c r="AJ34" s="5"/>
      <c r="AK34"/>
    </row>
    <row r="35" spans="1:37" ht="12" customHeight="1" x14ac:dyDescent="0.25">
      <c r="A35" s="12">
        <v>33</v>
      </c>
      <c r="B35" s="12" t="s">
        <v>23</v>
      </c>
      <c r="C35" s="37" t="str">
        <f t="shared" si="0"/>
        <v>Chateau Figeac Premier Grand Cru Classe A, Saint-Emilion Grand Cru (Magnums) - In Bond</v>
      </c>
      <c r="D35" s="32">
        <v>500</v>
      </c>
      <c r="E35" s="33">
        <v>600</v>
      </c>
      <c r="N35" s="22"/>
      <c r="AA35" s="8" t="s">
        <v>54</v>
      </c>
      <c r="AB35" s="8" t="s">
        <v>266</v>
      </c>
      <c r="AJ35" s="5"/>
      <c r="AK35"/>
    </row>
    <row r="36" spans="1:37" ht="12" customHeight="1" x14ac:dyDescent="0.25">
      <c r="A36" s="12">
        <v>34</v>
      </c>
      <c r="B36" s="12" t="s">
        <v>23</v>
      </c>
      <c r="C36" s="37" t="str">
        <f t="shared" si="0"/>
        <v>Chateau La Conseillante, Pomerol (Magnums) - In Bond</v>
      </c>
      <c r="D36" s="32">
        <v>700</v>
      </c>
      <c r="E36" s="33">
        <v>850</v>
      </c>
      <c r="N36" s="22"/>
      <c r="AA36" s="8" t="s">
        <v>55</v>
      </c>
      <c r="AB36" s="8" t="s">
        <v>267</v>
      </c>
      <c r="AJ36" s="5"/>
      <c r="AK36"/>
    </row>
    <row r="37" spans="1:37" ht="12" customHeight="1" x14ac:dyDescent="0.25">
      <c r="A37" s="12">
        <v>35</v>
      </c>
      <c r="B37" s="12" t="s">
        <v>23</v>
      </c>
      <c r="C37" s="37" t="str">
        <f t="shared" si="0"/>
        <v>Chateau L'Eglise-Clinet, Pomerol - In Bond</v>
      </c>
      <c r="D37" s="32">
        <v>340</v>
      </c>
      <c r="E37" s="33">
        <v>460</v>
      </c>
      <c r="N37" s="22"/>
      <c r="AA37" s="8" t="s">
        <v>56</v>
      </c>
      <c r="AB37" s="8" t="s">
        <v>268</v>
      </c>
      <c r="AJ37" s="5"/>
      <c r="AK37"/>
    </row>
    <row r="38" spans="1:37" ht="12" customHeight="1" x14ac:dyDescent="0.25">
      <c r="A38" s="12">
        <v>36</v>
      </c>
      <c r="B38" s="12" t="s">
        <v>23</v>
      </c>
      <c r="C38" s="37" t="str">
        <f t="shared" si="0"/>
        <v>Chateau L'Eglise-Clinet, Pomerol - In Bond</v>
      </c>
      <c r="D38" s="32">
        <v>340</v>
      </c>
      <c r="E38" s="33">
        <v>460</v>
      </c>
      <c r="N38" s="22"/>
      <c r="AA38" s="8" t="s">
        <v>56</v>
      </c>
      <c r="AB38" s="8" t="s">
        <v>269</v>
      </c>
      <c r="AJ38" s="5"/>
      <c r="AK38"/>
    </row>
    <row r="39" spans="1:37" ht="12" customHeight="1" x14ac:dyDescent="0.25">
      <c r="A39" s="12">
        <v>37</v>
      </c>
      <c r="B39" s="12" t="s">
        <v>23</v>
      </c>
      <c r="C39" s="37" t="str">
        <f t="shared" si="0"/>
        <v>Chateau L'Evangile, Pomerol - In Bond</v>
      </c>
      <c r="D39" s="32">
        <v>340</v>
      </c>
      <c r="E39" s="33">
        <v>460</v>
      </c>
      <c r="M39" s="23"/>
      <c r="N39" s="22"/>
      <c r="AA39" s="8" t="s">
        <v>41</v>
      </c>
      <c r="AB39" s="8" t="s">
        <v>270</v>
      </c>
      <c r="AJ39" s="5"/>
      <c r="AK39"/>
    </row>
    <row r="40" spans="1:37" ht="12" customHeight="1" x14ac:dyDescent="0.25">
      <c r="A40" s="12">
        <v>38</v>
      </c>
      <c r="B40" s="12" t="s">
        <v>23</v>
      </c>
      <c r="C40" s="37" t="str">
        <f t="shared" si="0"/>
        <v>Chateau L'Evangile, Pomerol - In Bond</v>
      </c>
      <c r="D40" s="32">
        <v>340</v>
      </c>
      <c r="E40" s="33">
        <v>460</v>
      </c>
      <c r="M40" s="23"/>
      <c r="N40" s="22"/>
      <c r="AA40" s="8" t="s">
        <v>41</v>
      </c>
      <c r="AB40" s="8" t="s">
        <v>271</v>
      </c>
      <c r="AJ40" s="5"/>
      <c r="AK40"/>
    </row>
    <row r="41" spans="1:37" ht="12" customHeight="1" x14ac:dyDescent="0.25">
      <c r="A41" s="12">
        <v>39</v>
      </c>
      <c r="B41" s="12" t="s">
        <v>23</v>
      </c>
      <c r="C41" s="37" t="str">
        <f t="shared" si="0"/>
        <v>Chateau Hosanna, Pomerol (Magnums) - In Bond</v>
      </c>
      <c r="D41" s="32">
        <v>180</v>
      </c>
      <c r="E41" s="33">
        <v>240</v>
      </c>
      <c r="N41" s="22"/>
      <c r="AA41" s="8" t="s">
        <v>57</v>
      </c>
      <c r="AB41" s="8" t="s">
        <v>272</v>
      </c>
      <c r="AJ41" s="5"/>
      <c r="AK41"/>
    </row>
    <row r="42" spans="1:37" ht="12" customHeight="1" x14ac:dyDescent="0.25">
      <c r="A42" s="12">
        <v>40</v>
      </c>
      <c r="B42" s="12" t="s">
        <v>23</v>
      </c>
      <c r="C42" s="37" t="str">
        <f t="shared" si="0"/>
        <v>Chateau La Grave, Pomerol - In Bond</v>
      </c>
      <c r="D42" s="32">
        <v>240</v>
      </c>
      <c r="E42" s="33">
        <v>280</v>
      </c>
      <c r="N42" s="22"/>
      <c r="AA42" s="8" t="s">
        <v>58</v>
      </c>
      <c r="AB42" s="8" t="s">
        <v>273</v>
      </c>
      <c r="AJ42" s="5"/>
      <c r="AK42"/>
    </row>
    <row r="43" spans="1:37" ht="12" customHeight="1" x14ac:dyDescent="0.25">
      <c r="A43" s="12">
        <v>41</v>
      </c>
      <c r="B43" s="12" t="s">
        <v>23</v>
      </c>
      <c r="C43" s="37" t="str">
        <f t="shared" si="0"/>
        <v>Chateau La Grave, Pomerol - In Bond</v>
      </c>
      <c r="D43" s="32">
        <v>240</v>
      </c>
      <c r="E43" s="33">
        <v>280</v>
      </c>
      <c r="N43" s="22"/>
      <c r="AA43" s="8" t="s">
        <v>58</v>
      </c>
      <c r="AB43" s="8" t="s">
        <v>274</v>
      </c>
      <c r="AJ43" s="5"/>
      <c r="AK43"/>
    </row>
    <row r="44" spans="1:37" ht="12" customHeight="1" x14ac:dyDescent="0.25">
      <c r="A44" s="12">
        <v>42</v>
      </c>
      <c r="B44" s="12" t="s">
        <v>23</v>
      </c>
      <c r="C44" s="37" t="str">
        <f t="shared" si="0"/>
        <v>Chateau La Grave, Pomerol (Double Magnum) - In Bond</v>
      </c>
      <c r="D44" s="32">
        <v>100</v>
      </c>
      <c r="E44" s="33">
        <v>150</v>
      </c>
      <c r="N44" s="22"/>
      <c r="AA44" s="8" t="s">
        <v>59</v>
      </c>
      <c r="AB44" s="8" t="s">
        <v>275</v>
      </c>
      <c r="AJ44" s="5"/>
      <c r="AK44"/>
    </row>
    <row r="45" spans="1:37" ht="12" customHeight="1" x14ac:dyDescent="0.25">
      <c r="A45" s="12">
        <v>43</v>
      </c>
      <c r="B45" s="12" t="s">
        <v>23</v>
      </c>
      <c r="C45" s="37" t="str">
        <f t="shared" si="0"/>
        <v>Roc de Cambes, Cotes de Bourg - In Bond</v>
      </c>
      <c r="D45" s="32">
        <v>180</v>
      </c>
      <c r="E45" s="33">
        <v>240</v>
      </c>
      <c r="N45" s="25"/>
      <c r="AA45" s="8" t="s">
        <v>60</v>
      </c>
      <c r="AB45" s="8" t="s">
        <v>276</v>
      </c>
      <c r="AJ45" s="5"/>
      <c r="AK45"/>
    </row>
    <row r="46" spans="1:37" ht="12" customHeight="1" x14ac:dyDescent="0.25">
      <c r="A46" s="12">
        <v>44</v>
      </c>
      <c r="B46" s="12" t="s">
        <v>23</v>
      </c>
      <c r="C46" s="37" t="str">
        <f t="shared" si="0"/>
        <v>Roc de Cambes, Cotes de Bourg - In Bond</v>
      </c>
      <c r="D46" s="32">
        <v>180</v>
      </c>
      <c r="E46" s="33">
        <v>240</v>
      </c>
      <c r="N46" s="25"/>
      <c r="AA46" s="8" t="s">
        <v>60</v>
      </c>
      <c r="AB46" s="8" t="s">
        <v>277</v>
      </c>
      <c r="AJ46" s="5"/>
      <c r="AK46"/>
    </row>
    <row r="47" spans="1:37" ht="12" customHeight="1" x14ac:dyDescent="0.25">
      <c r="A47" s="12">
        <v>45</v>
      </c>
      <c r="B47" s="12" t="s">
        <v>23</v>
      </c>
      <c r="C47" s="37" t="str">
        <f t="shared" si="0"/>
        <v>Roc de Cambes, Cotes de Bourg - In Bond</v>
      </c>
      <c r="D47" s="32">
        <v>180</v>
      </c>
      <c r="E47" s="33">
        <v>240</v>
      </c>
      <c r="N47" s="25"/>
      <c r="AA47" s="8" t="s">
        <v>60</v>
      </c>
      <c r="AB47" s="8" t="s">
        <v>278</v>
      </c>
      <c r="AJ47" s="5"/>
      <c r="AK47"/>
    </row>
    <row r="48" spans="1:37" ht="12" customHeight="1" x14ac:dyDescent="0.25">
      <c r="A48" s="12">
        <v>46</v>
      </c>
      <c r="B48" s="12" t="s">
        <v>23</v>
      </c>
      <c r="C48" s="37" t="str">
        <f t="shared" si="0"/>
        <v>Roc de Cambes, Cotes de Bourg - In Bond</v>
      </c>
      <c r="D48" s="32">
        <v>180</v>
      </c>
      <c r="E48" s="33">
        <v>240</v>
      </c>
      <c r="N48" s="25"/>
      <c r="AA48" s="8" t="s">
        <v>60</v>
      </c>
      <c r="AB48" s="8" t="s">
        <v>279</v>
      </c>
      <c r="AJ48" s="5"/>
      <c r="AK48"/>
    </row>
    <row r="49" spans="1:37" ht="12" customHeight="1" x14ac:dyDescent="0.25">
      <c r="A49" s="12">
        <v>47</v>
      </c>
      <c r="B49" s="12" t="s">
        <v>19</v>
      </c>
      <c r="C49" s="37" t="str">
        <f t="shared" si="0"/>
        <v>Chateau Palmer 3eme Cru Classe, Margaux - In Bond</v>
      </c>
      <c r="D49" s="32">
        <v>650</v>
      </c>
      <c r="E49" s="33">
        <v>850</v>
      </c>
      <c r="N49" s="25"/>
      <c r="AA49" s="8" t="s">
        <v>61</v>
      </c>
      <c r="AB49" s="8" t="s">
        <v>280</v>
      </c>
      <c r="AJ49" s="5"/>
      <c r="AK49"/>
    </row>
    <row r="50" spans="1:37" ht="12" customHeight="1" x14ac:dyDescent="0.25">
      <c r="A50" s="12">
        <v>48</v>
      </c>
      <c r="B50" s="12" t="s">
        <v>19</v>
      </c>
      <c r="C50" s="37" t="str">
        <f t="shared" si="0"/>
        <v>Chateau La Fleur-Petrus, Pomerol - In Bond</v>
      </c>
      <c r="D50" s="32">
        <v>500</v>
      </c>
      <c r="E50" s="33">
        <v>600</v>
      </c>
      <c r="N50" s="25"/>
      <c r="AA50" s="8" t="s">
        <v>62</v>
      </c>
      <c r="AB50" s="8" t="s">
        <v>281</v>
      </c>
      <c r="AJ50" s="5"/>
      <c r="AK50"/>
    </row>
    <row r="51" spans="1:37" ht="12" customHeight="1" x14ac:dyDescent="0.25">
      <c r="A51" s="12">
        <v>49</v>
      </c>
      <c r="B51" s="12" t="s">
        <v>19</v>
      </c>
      <c r="C51" s="37" t="str">
        <f t="shared" si="0"/>
        <v>Chateau La Fleur-Petrus, Pomerol - In Bond</v>
      </c>
      <c r="D51" s="32">
        <v>500</v>
      </c>
      <c r="E51" s="33">
        <v>600</v>
      </c>
      <c r="N51" s="25"/>
      <c r="AA51" s="8" t="s">
        <v>62</v>
      </c>
      <c r="AB51" s="8" t="s">
        <v>282</v>
      </c>
      <c r="AJ51" s="5"/>
      <c r="AK51"/>
    </row>
    <row r="52" spans="1:37" ht="12" customHeight="1" x14ac:dyDescent="0.25">
      <c r="A52" s="12">
        <v>50</v>
      </c>
      <c r="B52" s="12" t="s">
        <v>19</v>
      </c>
      <c r="C52" s="37" t="str">
        <f t="shared" si="0"/>
        <v>Chateau La Fleur-Petrus, Pomerol - In Bond</v>
      </c>
      <c r="D52" s="32">
        <v>500</v>
      </c>
      <c r="E52" s="33">
        <v>600</v>
      </c>
      <c r="N52" s="25"/>
      <c r="AA52" s="8" t="s">
        <v>62</v>
      </c>
      <c r="AB52" s="8" t="s">
        <v>283</v>
      </c>
      <c r="AJ52" s="5"/>
      <c r="AK52"/>
    </row>
    <row r="53" spans="1:37" ht="12" customHeight="1" x14ac:dyDescent="0.25">
      <c r="A53" s="12">
        <v>51</v>
      </c>
      <c r="B53" s="12" t="s">
        <v>19</v>
      </c>
      <c r="C53" s="37" t="str">
        <f t="shared" si="0"/>
        <v>Chateau La Fleur-Petrus, Pomerol (Magnums) - In Bond</v>
      </c>
      <c r="D53" s="32">
        <v>500</v>
      </c>
      <c r="E53" s="33">
        <v>600</v>
      </c>
      <c r="N53" s="25"/>
      <c r="AA53" s="8" t="s">
        <v>63</v>
      </c>
      <c r="AB53" s="8" t="s">
        <v>284</v>
      </c>
      <c r="AJ53" s="5"/>
      <c r="AK53"/>
    </row>
    <row r="54" spans="1:37" ht="12" customHeight="1" x14ac:dyDescent="0.25">
      <c r="A54" s="12">
        <v>52</v>
      </c>
      <c r="B54" s="12" t="s">
        <v>19</v>
      </c>
      <c r="C54" s="37" t="str">
        <f t="shared" si="0"/>
        <v>Chateau Latour a Pomerol, Pomerol - In Bond</v>
      </c>
      <c r="D54" s="32">
        <v>150</v>
      </c>
      <c r="E54" s="33">
        <v>200</v>
      </c>
      <c r="N54" s="25"/>
      <c r="AA54" s="8" t="s">
        <v>64</v>
      </c>
      <c r="AB54" s="8" t="s">
        <v>285</v>
      </c>
      <c r="AJ54" s="5"/>
      <c r="AK54"/>
    </row>
    <row r="55" spans="1:37" ht="12" customHeight="1" x14ac:dyDescent="0.25">
      <c r="A55" s="12">
        <v>53</v>
      </c>
      <c r="B55" s="12" t="s">
        <v>19</v>
      </c>
      <c r="C55" s="37" t="str">
        <f t="shared" si="0"/>
        <v>Chateau Latour a Pomerol, Pomerol - In Bond</v>
      </c>
      <c r="D55" s="32">
        <v>150</v>
      </c>
      <c r="E55" s="33">
        <v>200</v>
      </c>
      <c r="N55" s="25"/>
      <c r="AA55" s="8" t="s">
        <v>64</v>
      </c>
      <c r="AB55" s="8" t="s">
        <v>286</v>
      </c>
      <c r="AJ55" s="5"/>
      <c r="AK55"/>
    </row>
    <row r="56" spans="1:37" ht="12" customHeight="1" x14ac:dyDescent="0.25">
      <c r="A56" s="12">
        <v>54</v>
      </c>
      <c r="B56" s="12" t="s">
        <v>19</v>
      </c>
      <c r="C56" s="37" t="str">
        <f t="shared" si="0"/>
        <v>Chateau Latour a Pomerol, Pomerol - In Bond</v>
      </c>
      <c r="D56" s="32">
        <v>150</v>
      </c>
      <c r="E56" s="33">
        <v>200</v>
      </c>
      <c r="N56" s="25"/>
      <c r="AA56" s="8" t="s">
        <v>64</v>
      </c>
      <c r="AB56" s="8" t="s">
        <v>287</v>
      </c>
      <c r="AJ56" s="5"/>
      <c r="AK56"/>
    </row>
    <row r="57" spans="1:37" ht="12" customHeight="1" x14ac:dyDescent="0.25">
      <c r="A57" s="12">
        <v>55</v>
      </c>
      <c r="B57" s="12" t="s">
        <v>19</v>
      </c>
      <c r="C57" s="37" t="str">
        <f t="shared" si="0"/>
        <v>Chateau Latour a Pomerol, Pomerol (Double Magnum) - In Bond</v>
      </c>
      <c r="D57" s="32">
        <v>100</v>
      </c>
      <c r="E57" s="33">
        <v>150</v>
      </c>
      <c r="N57" s="25"/>
      <c r="AA57" s="8" t="s">
        <v>65</v>
      </c>
      <c r="AB57" s="8" t="s">
        <v>288</v>
      </c>
      <c r="AJ57" s="5"/>
      <c r="AK57"/>
    </row>
    <row r="58" spans="1:37" ht="12" customHeight="1" x14ac:dyDescent="0.25">
      <c r="A58" s="12">
        <v>56</v>
      </c>
      <c r="B58" s="12" t="s">
        <v>19</v>
      </c>
      <c r="C58" s="37" t="str">
        <f t="shared" si="0"/>
        <v>Chateau La Grave, Pomerol - In Bond</v>
      </c>
      <c r="D58" s="32">
        <v>300</v>
      </c>
      <c r="E58" s="33">
        <v>400</v>
      </c>
      <c r="N58" s="25"/>
      <c r="AA58" s="8" t="s">
        <v>58</v>
      </c>
      <c r="AB58" s="8" t="s">
        <v>289</v>
      </c>
      <c r="AJ58" s="5"/>
      <c r="AK58"/>
    </row>
    <row r="59" spans="1:37" ht="12" customHeight="1" x14ac:dyDescent="0.25">
      <c r="A59" s="12">
        <v>57</v>
      </c>
      <c r="B59" s="12" t="s">
        <v>31</v>
      </c>
      <c r="C59" s="37" t="str">
        <f t="shared" si="0"/>
        <v>Chateau Lafite Rothschild Premier Cru Classe, Pauillac - In Bond</v>
      </c>
      <c r="D59" s="32">
        <v>1800</v>
      </c>
      <c r="E59" s="33">
        <v>2400</v>
      </c>
      <c r="N59" s="25"/>
      <c r="AA59" s="8" t="s">
        <v>66</v>
      </c>
      <c r="AB59" s="8" t="s">
        <v>290</v>
      </c>
      <c r="AJ59" s="5"/>
      <c r="AK59"/>
    </row>
    <row r="60" spans="1:37" ht="12" customHeight="1" x14ac:dyDescent="0.25">
      <c r="A60" s="12">
        <v>58</v>
      </c>
      <c r="B60" s="12" t="s">
        <v>31</v>
      </c>
      <c r="C60" s="37" t="str">
        <f t="shared" si="0"/>
        <v>Chateau Mouton Rothschild Premier Cru Classe, Pauillac - In Bond</v>
      </c>
      <c r="D60" s="32">
        <v>1500</v>
      </c>
      <c r="E60" s="33">
        <v>2000</v>
      </c>
      <c r="N60" s="25"/>
      <c r="AA60" s="8" t="s">
        <v>44</v>
      </c>
      <c r="AB60" s="8" t="s">
        <v>291</v>
      </c>
      <c r="AJ60" s="5"/>
      <c r="AK60"/>
    </row>
    <row r="61" spans="1:37" ht="12" customHeight="1" x14ac:dyDescent="0.25">
      <c r="A61" s="12">
        <v>59</v>
      </c>
      <c r="B61" s="12" t="s">
        <v>31</v>
      </c>
      <c r="C61" s="37" t="str">
        <f t="shared" si="0"/>
        <v>Ducru-Beaucaillou 2eme Cru Classe, Saint-Julien - In Bond</v>
      </c>
      <c r="D61" s="32">
        <v>700</v>
      </c>
      <c r="E61" s="33">
        <v>800</v>
      </c>
      <c r="N61" s="25"/>
      <c r="AA61" s="8" t="s">
        <v>67</v>
      </c>
      <c r="AB61" s="8" t="s">
        <v>292</v>
      </c>
      <c r="AJ61" s="5"/>
      <c r="AK61"/>
    </row>
    <row r="62" spans="1:37" ht="12" customHeight="1" x14ac:dyDescent="0.25">
      <c r="A62" s="12">
        <v>60</v>
      </c>
      <c r="B62" s="12"/>
      <c r="C62" s="37" t="str">
        <f t="shared" si="0"/>
        <v>WITHDRAWN LOT</v>
      </c>
      <c r="D62" s="32"/>
      <c r="E62" s="33"/>
      <c r="N62" s="25"/>
      <c r="AA62" s="8" t="s">
        <v>68</v>
      </c>
      <c r="AB62" s="8" t="s">
        <v>293</v>
      </c>
      <c r="AJ62" s="5"/>
      <c r="AK62"/>
    </row>
    <row r="63" spans="1:37" ht="12" customHeight="1" x14ac:dyDescent="0.25">
      <c r="A63" s="12">
        <v>61</v>
      </c>
      <c r="B63" s="12"/>
      <c r="C63" s="37" t="str">
        <f t="shared" si="0"/>
        <v>WITHDRAWN LOT</v>
      </c>
      <c r="D63" s="32"/>
      <c r="E63" s="33"/>
      <c r="N63" s="25"/>
      <c r="AA63" s="8" t="s">
        <v>68</v>
      </c>
      <c r="AB63" s="8" t="s">
        <v>294</v>
      </c>
      <c r="AJ63" s="5"/>
      <c r="AK63"/>
    </row>
    <row r="64" spans="1:37" ht="12" customHeight="1" x14ac:dyDescent="0.25">
      <c r="A64" s="12">
        <v>62</v>
      </c>
      <c r="B64" s="12" t="s">
        <v>31</v>
      </c>
      <c r="C64" s="37" t="str">
        <f t="shared" si="0"/>
        <v>Chateau Cheval Blanc Premier Grand Cru Classe A, Saint-Emilion Grand Cru - In Bond</v>
      </c>
      <c r="D64" s="32">
        <v>1800</v>
      </c>
      <c r="E64" s="33">
        <v>2200</v>
      </c>
      <c r="N64" s="25"/>
      <c r="AA64" s="8" t="s">
        <v>69</v>
      </c>
      <c r="AB64" s="8" t="s">
        <v>295</v>
      </c>
      <c r="AJ64" s="5"/>
      <c r="AK64"/>
    </row>
    <row r="65" spans="1:37" ht="12" customHeight="1" x14ac:dyDescent="0.25">
      <c r="A65" s="12">
        <v>63</v>
      </c>
      <c r="B65" s="12" t="s">
        <v>31</v>
      </c>
      <c r="C65" s="37" t="str">
        <f t="shared" si="0"/>
        <v>Chateau Angelus, Saint-Emilion Grand Cru - In Bond</v>
      </c>
      <c r="D65" s="32">
        <v>800</v>
      </c>
      <c r="E65" s="33">
        <v>1000</v>
      </c>
      <c r="N65" s="25"/>
      <c r="AA65" s="8" t="s">
        <v>70</v>
      </c>
      <c r="AB65" s="8" t="s">
        <v>296</v>
      </c>
      <c r="AJ65" s="5"/>
      <c r="AK65"/>
    </row>
    <row r="66" spans="1:37" ht="12" customHeight="1" x14ac:dyDescent="0.25">
      <c r="A66" s="12">
        <v>64</v>
      </c>
      <c r="B66" s="12" t="s">
        <v>31</v>
      </c>
      <c r="C66" s="37" t="str">
        <f t="shared" si="0"/>
        <v>Chateau La Conseillante, Pomerol - In Bond</v>
      </c>
      <c r="D66" s="32">
        <v>560</v>
      </c>
      <c r="E66" s="33">
        <v>750</v>
      </c>
      <c r="N66" s="25"/>
      <c r="AA66" s="8" t="s">
        <v>43</v>
      </c>
      <c r="AB66" s="8" t="s">
        <v>297</v>
      </c>
      <c r="AJ66" s="5"/>
      <c r="AK66"/>
    </row>
    <row r="67" spans="1:37" ht="12" customHeight="1" x14ac:dyDescent="0.25">
      <c r="A67" s="12">
        <v>65</v>
      </c>
      <c r="B67" s="12" t="s">
        <v>31</v>
      </c>
      <c r="C67" s="37" t="str">
        <f t="shared" si="0"/>
        <v>Chateau La Conseillante, Pomerol - In Bond</v>
      </c>
      <c r="D67" s="32">
        <v>560</v>
      </c>
      <c r="E67" s="33">
        <v>750</v>
      </c>
      <c r="N67" s="25"/>
      <c r="AA67" s="8" t="s">
        <v>43</v>
      </c>
      <c r="AB67" s="8" t="s">
        <v>298</v>
      </c>
      <c r="AJ67" s="5"/>
      <c r="AK67"/>
    </row>
    <row r="68" spans="1:37" ht="12" customHeight="1" x14ac:dyDescent="0.25">
      <c r="A68" s="12">
        <v>66</v>
      </c>
      <c r="B68" s="12" t="s">
        <v>31</v>
      </c>
      <c r="C68" s="37" t="str">
        <f t="shared" ref="C68:C131" si="1">HYPERLINK(AB68,AA68)</f>
        <v>Chateau La Conseillante, Pomerol (Magnums) - In Bond</v>
      </c>
      <c r="D68" s="32">
        <v>560</v>
      </c>
      <c r="E68" s="33">
        <v>750</v>
      </c>
      <c r="N68" s="25"/>
      <c r="AA68" s="8" t="s">
        <v>55</v>
      </c>
      <c r="AB68" s="8" t="s">
        <v>299</v>
      </c>
      <c r="AJ68" s="5"/>
      <c r="AK68"/>
    </row>
    <row r="69" spans="1:37" ht="12" customHeight="1" x14ac:dyDescent="0.25">
      <c r="A69" s="12">
        <v>67</v>
      </c>
      <c r="B69" s="12" t="s">
        <v>31</v>
      </c>
      <c r="C69" s="37" t="str">
        <f t="shared" si="1"/>
        <v>Chateau L'Evangile, Pomerol - In Bond</v>
      </c>
      <c r="D69" s="32">
        <v>560</v>
      </c>
      <c r="E69" s="33">
        <v>750</v>
      </c>
      <c r="N69" s="25"/>
      <c r="AA69" s="8" t="s">
        <v>41</v>
      </c>
      <c r="AB69" s="8" t="s">
        <v>300</v>
      </c>
      <c r="AJ69" s="5"/>
      <c r="AK69"/>
    </row>
    <row r="70" spans="1:37" ht="12" customHeight="1" x14ac:dyDescent="0.25">
      <c r="A70" s="12">
        <v>68</v>
      </c>
      <c r="B70" s="12" t="s">
        <v>31</v>
      </c>
      <c r="C70" s="37" t="str">
        <f t="shared" si="1"/>
        <v>Chateau L'Evangile, Pomerol - In Bond</v>
      </c>
      <c r="D70" s="32">
        <v>560</v>
      </c>
      <c r="E70" s="33">
        <v>750</v>
      </c>
      <c r="N70" s="25"/>
      <c r="AA70" s="8" t="s">
        <v>41</v>
      </c>
      <c r="AB70" s="8" t="s">
        <v>301</v>
      </c>
      <c r="AJ70" s="5"/>
      <c r="AK70"/>
    </row>
    <row r="71" spans="1:37" ht="12" customHeight="1" x14ac:dyDescent="0.25">
      <c r="A71" s="12">
        <v>69</v>
      </c>
      <c r="B71" s="12" t="s">
        <v>31</v>
      </c>
      <c r="C71" s="37" t="str">
        <f t="shared" si="1"/>
        <v>Chateau Latour a Pomerol, Pomerol - In Bond</v>
      </c>
      <c r="D71" s="32">
        <v>280</v>
      </c>
      <c r="E71" s="33">
        <v>340</v>
      </c>
      <c r="N71" s="25"/>
      <c r="AA71" s="8" t="s">
        <v>64</v>
      </c>
      <c r="AB71" s="8" t="s">
        <v>302</v>
      </c>
      <c r="AJ71" s="5"/>
      <c r="AK71"/>
    </row>
    <row r="72" spans="1:37" ht="12" customHeight="1" x14ac:dyDescent="0.25">
      <c r="A72" s="12">
        <v>70</v>
      </c>
      <c r="B72" s="12" t="s">
        <v>31</v>
      </c>
      <c r="C72" s="37" t="str">
        <f t="shared" si="1"/>
        <v>Chateau Latour a Pomerol, Pomerol - In Bond</v>
      </c>
      <c r="D72" s="32">
        <v>280</v>
      </c>
      <c r="E72" s="33">
        <v>340</v>
      </c>
      <c r="N72" s="25"/>
      <c r="AA72" s="8" t="s">
        <v>64</v>
      </c>
      <c r="AB72" s="8" t="s">
        <v>303</v>
      </c>
      <c r="AJ72" s="5"/>
      <c r="AK72"/>
    </row>
    <row r="73" spans="1:37" ht="12" customHeight="1" x14ac:dyDescent="0.25">
      <c r="A73" s="12">
        <v>71</v>
      </c>
      <c r="B73" s="12" t="s">
        <v>28</v>
      </c>
      <c r="C73" s="37" t="str">
        <f t="shared" si="1"/>
        <v>Chateau Mouton Rothschild Premier Cru Classe, Pauillac - In Bond</v>
      </c>
      <c r="D73" s="32">
        <v>1200</v>
      </c>
      <c r="E73" s="33">
        <v>1600</v>
      </c>
      <c r="N73" s="25"/>
      <c r="AA73" s="8" t="s">
        <v>44</v>
      </c>
      <c r="AB73" s="8" t="s">
        <v>304</v>
      </c>
      <c r="AJ73" s="5"/>
      <c r="AK73"/>
    </row>
    <row r="74" spans="1:37" ht="12" customHeight="1" x14ac:dyDescent="0.25">
      <c r="A74" s="12">
        <v>72</v>
      </c>
      <c r="B74" s="12" t="s">
        <v>28</v>
      </c>
      <c r="C74" s="37" t="str">
        <f t="shared" si="1"/>
        <v>Chateau La Mission Haut-Brion Cru Classe, Pessac-Leognan - In Bond</v>
      </c>
      <c r="D74" s="32">
        <v>500</v>
      </c>
      <c r="E74" s="33">
        <v>650</v>
      </c>
      <c r="N74" s="25"/>
      <c r="AA74" s="8" t="s">
        <v>71</v>
      </c>
      <c r="AB74" s="8" t="s">
        <v>305</v>
      </c>
      <c r="AJ74" s="5"/>
      <c r="AK74"/>
    </row>
    <row r="75" spans="1:37" ht="12" customHeight="1" x14ac:dyDescent="0.25">
      <c r="A75" s="12">
        <v>73</v>
      </c>
      <c r="B75" s="12" t="s">
        <v>28</v>
      </c>
      <c r="C75" s="37" t="str">
        <f t="shared" si="1"/>
        <v>Chateau La Mission Haut-Brion Cru Classe, Pessac-Leognan - In Bond</v>
      </c>
      <c r="D75" s="32">
        <v>500</v>
      </c>
      <c r="E75" s="33">
        <v>650</v>
      </c>
      <c r="N75" s="25"/>
      <c r="AA75" s="8" t="s">
        <v>71</v>
      </c>
      <c r="AB75" s="8" t="s">
        <v>306</v>
      </c>
      <c r="AJ75" s="5"/>
      <c r="AK75"/>
    </row>
    <row r="76" spans="1:37" ht="12" customHeight="1" x14ac:dyDescent="0.25">
      <c r="A76" s="12">
        <v>74</v>
      </c>
      <c r="B76" s="12" t="s">
        <v>28</v>
      </c>
      <c r="C76" s="37" t="str">
        <f t="shared" si="1"/>
        <v>Chateau Cheval Blanc Premier Grand Cru Classe A, Saint-Emilion Grand Cru - In Bond</v>
      </c>
      <c r="D76" s="32">
        <v>1200</v>
      </c>
      <c r="E76" s="33">
        <v>1600</v>
      </c>
      <c r="N76" s="25"/>
      <c r="AA76" s="8" t="s">
        <v>69</v>
      </c>
      <c r="AB76" s="8" t="s">
        <v>307</v>
      </c>
      <c r="AJ76" s="5"/>
      <c r="AK76"/>
    </row>
    <row r="77" spans="1:37" ht="12" customHeight="1" x14ac:dyDescent="0.25">
      <c r="A77" s="12">
        <v>75</v>
      </c>
      <c r="B77" s="12" t="s">
        <v>28</v>
      </c>
      <c r="C77" s="37" t="str">
        <f t="shared" si="1"/>
        <v>Chateau Pavie Premier Grand Cru Classe A, Saint-Emilion Grand Cru - In Bond</v>
      </c>
      <c r="D77" s="32">
        <v>650</v>
      </c>
      <c r="E77" s="33">
        <v>800</v>
      </c>
      <c r="N77" s="25"/>
      <c r="AA77" s="8" t="s">
        <v>72</v>
      </c>
      <c r="AB77" s="8" t="s">
        <v>308</v>
      </c>
      <c r="AJ77" s="5"/>
      <c r="AK77"/>
    </row>
    <row r="78" spans="1:37" ht="12" customHeight="1" x14ac:dyDescent="0.25">
      <c r="A78" s="12">
        <v>76</v>
      </c>
      <c r="B78" s="12" t="s">
        <v>28</v>
      </c>
      <c r="C78" s="37" t="str">
        <f t="shared" si="1"/>
        <v>Chateau Rocheyron, Saint-Emilion Grand Cru (Magnums) - In Bond</v>
      </c>
      <c r="D78" s="32">
        <v>200</v>
      </c>
      <c r="E78" s="33">
        <v>300</v>
      </c>
      <c r="N78" s="25"/>
      <c r="AA78" s="8" t="s">
        <v>73</v>
      </c>
      <c r="AB78" s="8" t="s">
        <v>309</v>
      </c>
      <c r="AJ78" s="5"/>
      <c r="AK78"/>
    </row>
    <row r="79" spans="1:37" ht="12" customHeight="1" x14ac:dyDescent="0.25">
      <c r="A79" s="12">
        <v>77</v>
      </c>
      <c r="B79" s="12" t="s">
        <v>28</v>
      </c>
      <c r="C79" s="37" t="str">
        <f t="shared" si="1"/>
        <v>Chateau Rocheyron, Saint-Emilion Grand Cru (Double Magnum) - In Bond</v>
      </c>
      <c r="D79" s="32">
        <v>140</v>
      </c>
      <c r="E79" s="33">
        <v>160</v>
      </c>
      <c r="N79" s="25"/>
      <c r="AA79" s="8" t="s">
        <v>74</v>
      </c>
      <c r="AB79" s="8" t="s">
        <v>310</v>
      </c>
      <c r="AJ79" s="5"/>
      <c r="AK79"/>
    </row>
    <row r="80" spans="1:37" ht="12" customHeight="1" x14ac:dyDescent="0.25">
      <c r="A80" s="12">
        <v>78</v>
      </c>
      <c r="B80" s="12" t="s">
        <v>20</v>
      </c>
      <c r="C80" s="37" t="str">
        <f t="shared" si="1"/>
        <v>Chateau Tertre Roteboeuf, Saint-Emilion Grand Cru - In Bond</v>
      </c>
      <c r="D80" s="32">
        <v>500</v>
      </c>
      <c r="E80" s="33">
        <v>600</v>
      </c>
      <c r="N80" s="25"/>
      <c r="AA80" s="8" t="s">
        <v>52</v>
      </c>
      <c r="AB80" s="8" t="s">
        <v>311</v>
      </c>
      <c r="AJ80" s="5"/>
      <c r="AK80"/>
    </row>
    <row r="81" spans="1:37" ht="12" customHeight="1" x14ac:dyDescent="0.25">
      <c r="A81" s="12">
        <v>79</v>
      </c>
      <c r="B81" s="12" t="s">
        <v>20</v>
      </c>
      <c r="C81" s="37" t="str">
        <f t="shared" si="1"/>
        <v>Chateau Latour a Pomerol, Pomerol - In Bond</v>
      </c>
      <c r="D81" s="32">
        <v>280</v>
      </c>
      <c r="E81" s="33">
        <v>360</v>
      </c>
      <c r="N81" s="25"/>
      <c r="AA81" s="8" t="s">
        <v>64</v>
      </c>
      <c r="AB81" s="8" t="s">
        <v>312</v>
      </c>
      <c r="AJ81" s="5"/>
      <c r="AK81"/>
    </row>
    <row r="82" spans="1:37" ht="12" customHeight="1" x14ac:dyDescent="0.25">
      <c r="A82" s="12">
        <v>80</v>
      </c>
      <c r="B82" s="12" t="s">
        <v>20</v>
      </c>
      <c r="C82" s="37" t="str">
        <f t="shared" si="1"/>
        <v>Chateau Latour a Pomerol, Pomerol - In Bond</v>
      </c>
      <c r="D82" s="32">
        <v>280</v>
      </c>
      <c r="E82" s="33">
        <v>360</v>
      </c>
      <c r="N82" s="25"/>
      <c r="AA82" s="8" t="s">
        <v>64</v>
      </c>
      <c r="AB82" s="8" t="s">
        <v>313</v>
      </c>
      <c r="AJ82" s="5"/>
      <c r="AK82"/>
    </row>
    <row r="83" spans="1:37" ht="12" customHeight="1" x14ac:dyDescent="0.25">
      <c r="A83" s="12">
        <v>81</v>
      </c>
      <c r="B83" s="12" t="s">
        <v>20</v>
      </c>
      <c r="C83" s="37" t="str">
        <f t="shared" si="1"/>
        <v>Roc de Cambes, Cotes de Bourg - In Bond</v>
      </c>
      <c r="D83" s="32">
        <v>170</v>
      </c>
      <c r="E83" s="33">
        <v>200</v>
      </c>
      <c r="N83" s="25"/>
      <c r="AA83" s="8" t="s">
        <v>60</v>
      </c>
      <c r="AB83" s="8" t="s">
        <v>314</v>
      </c>
      <c r="AJ83" s="5"/>
      <c r="AK83"/>
    </row>
    <row r="84" spans="1:37" ht="12" customHeight="1" x14ac:dyDescent="0.25">
      <c r="A84" s="12">
        <v>82</v>
      </c>
      <c r="B84" s="12" t="s">
        <v>20</v>
      </c>
      <c r="C84" s="37" t="str">
        <f t="shared" si="1"/>
        <v>L'Aurage, Castillon-Cotes de Bordeaux - In Bond</v>
      </c>
      <c r="D84" s="32">
        <v>200</v>
      </c>
      <c r="E84" s="33">
        <v>300</v>
      </c>
      <c r="N84" s="25"/>
      <c r="AA84" s="8" t="s">
        <v>75</v>
      </c>
      <c r="AB84" s="8" t="s">
        <v>315</v>
      </c>
      <c r="AJ84" s="5"/>
      <c r="AK84"/>
    </row>
    <row r="85" spans="1:37" ht="12" customHeight="1" x14ac:dyDescent="0.25">
      <c r="A85" s="12">
        <v>83</v>
      </c>
      <c r="B85" s="12" t="s">
        <v>24</v>
      </c>
      <c r="C85" s="37" t="str">
        <f t="shared" si="1"/>
        <v>Petrus, Pomerol - In Bond</v>
      </c>
      <c r="D85" s="32">
        <v>7000</v>
      </c>
      <c r="E85" s="33">
        <v>9000</v>
      </c>
      <c r="N85" s="25"/>
      <c r="AA85" s="8" t="s">
        <v>76</v>
      </c>
      <c r="AB85" s="8" t="s">
        <v>316</v>
      </c>
      <c r="AJ85" s="5"/>
      <c r="AK85"/>
    </row>
    <row r="86" spans="1:37" ht="12" customHeight="1" x14ac:dyDescent="0.25">
      <c r="A86" s="12">
        <v>84</v>
      </c>
      <c r="B86" s="12" t="s">
        <v>24</v>
      </c>
      <c r="C86" s="37" t="str">
        <f t="shared" si="1"/>
        <v>Chateau Latour a Pomerol, Pomerol (Double Magnum) - In Bond</v>
      </c>
      <c r="D86" s="32">
        <v>120</v>
      </c>
      <c r="E86" s="33">
        <v>170</v>
      </c>
      <c r="N86" s="25"/>
      <c r="AA86" s="8" t="s">
        <v>65</v>
      </c>
      <c r="AB86" s="8" t="s">
        <v>317</v>
      </c>
      <c r="AJ86" s="5"/>
      <c r="AK86"/>
    </row>
    <row r="87" spans="1:37" ht="12" customHeight="1" x14ac:dyDescent="0.25">
      <c r="A87" s="12">
        <v>85</v>
      </c>
      <c r="B87" s="12" t="s">
        <v>25</v>
      </c>
      <c r="C87" s="37" t="str">
        <f t="shared" si="1"/>
        <v>Chateau Suduiraut Premier Cru Classe, Sauternes (Halves) - In Bond</v>
      </c>
      <c r="D87" s="32">
        <v>220</v>
      </c>
      <c r="E87" s="33">
        <v>320</v>
      </c>
      <c r="N87" s="25"/>
      <c r="AA87" s="8" t="s">
        <v>77</v>
      </c>
      <c r="AB87" s="8" t="s">
        <v>318</v>
      </c>
      <c r="AJ87" s="5"/>
      <c r="AK87"/>
    </row>
    <row r="88" spans="1:37" ht="12" customHeight="1" x14ac:dyDescent="0.25">
      <c r="A88" s="12">
        <v>86</v>
      </c>
      <c r="B88" s="12" t="s">
        <v>26</v>
      </c>
      <c r="C88" s="37" t="str">
        <f t="shared" si="1"/>
        <v>Domaine Comte Georges de Vogue, Chambolle-Musigny Premier Cru - In Bond</v>
      </c>
      <c r="D88" s="32">
        <v>1000</v>
      </c>
      <c r="E88" s="33">
        <v>1500</v>
      </c>
      <c r="N88" s="25"/>
      <c r="AA88" s="8" t="s">
        <v>78</v>
      </c>
      <c r="AB88" s="8" t="s">
        <v>319</v>
      </c>
      <c r="AJ88" s="5"/>
      <c r="AK88"/>
    </row>
    <row r="89" spans="1:37" ht="12" customHeight="1" x14ac:dyDescent="0.25">
      <c r="A89" s="12">
        <v>87</v>
      </c>
      <c r="B89" s="12" t="s">
        <v>26</v>
      </c>
      <c r="C89" s="37" t="str">
        <f t="shared" si="1"/>
        <v>Domaine Comte Georges de Vogue, Chambolle-Musigny Premier Cru - In Bond</v>
      </c>
      <c r="D89" s="32">
        <v>1000</v>
      </c>
      <c r="E89" s="33">
        <v>1500</v>
      </c>
      <c r="N89" s="25"/>
      <c r="AA89" s="8" t="s">
        <v>78</v>
      </c>
      <c r="AB89" s="8" t="s">
        <v>320</v>
      </c>
      <c r="AJ89" s="5"/>
      <c r="AK89"/>
    </row>
    <row r="90" spans="1:37" ht="12" customHeight="1" x14ac:dyDescent="0.25">
      <c r="A90" s="12">
        <v>88</v>
      </c>
      <c r="B90" s="12" t="s">
        <v>26</v>
      </c>
      <c r="C90" s="37" t="str">
        <f t="shared" si="1"/>
        <v>Joseph Roty, Gevrey-Chambertin, Champs-Chenys - In Bond</v>
      </c>
      <c r="D90" s="32">
        <v>600</v>
      </c>
      <c r="E90" s="33">
        <v>800</v>
      </c>
      <c r="N90" s="25"/>
      <c r="AA90" s="8" t="s">
        <v>79</v>
      </c>
      <c r="AB90" s="8" t="s">
        <v>321</v>
      </c>
      <c r="AJ90" s="5"/>
      <c r="AK90"/>
    </row>
    <row r="91" spans="1:37" ht="12" customHeight="1" x14ac:dyDescent="0.25">
      <c r="A91" s="12">
        <v>89</v>
      </c>
      <c r="B91" s="12" t="s">
        <v>22</v>
      </c>
      <c r="C91" s="37" t="str">
        <f t="shared" si="1"/>
        <v>Hospices de Beaune, Mazis-Chambertin Grand Cru, Cuvee Madeleine Collignon (Magnums) - In Bond</v>
      </c>
      <c r="D91" s="32">
        <v>600</v>
      </c>
      <c r="E91" s="33">
        <v>800</v>
      </c>
      <c r="N91" s="25"/>
      <c r="AA91" s="8" t="s">
        <v>80</v>
      </c>
      <c r="AB91" s="8" t="s">
        <v>322</v>
      </c>
      <c r="AJ91" s="5"/>
      <c r="AK91"/>
    </row>
    <row r="92" spans="1:37" ht="12" customHeight="1" x14ac:dyDescent="0.25">
      <c r="A92" s="12">
        <v>90</v>
      </c>
      <c r="B92" s="12" t="s">
        <v>22</v>
      </c>
      <c r="C92" s="37" t="str">
        <f t="shared" si="1"/>
        <v>Hospices de Beaune, Mazis-Chambertin Grand Cru, Cuvee Madeleine Collignon (Magnums) - In Bond</v>
      </c>
      <c r="D92" s="32">
        <v>600</v>
      </c>
      <c r="E92" s="33">
        <v>800</v>
      </c>
      <c r="N92" s="25"/>
      <c r="AA92" s="8" t="s">
        <v>80</v>
      </c>
      <c r="AB92" s="8" t="s">
        <v>323</v>
      </c>
      <c r="AJ92" s="5"/>
      <c r="AK92"/>
    </row>
    <row r="93" spans="1:37" ht="12" customHeight="1" x14ac:dyDescent="0.25">
      <c r="A93" s="12">
        <v>91</v>
      </c>
      <c r="B93" s="12" t="s">
        <v>22</v>
      </c>
      <c r="C93" s="37" t="str">
        <f t="shared" si="1"/>
        <v>Domaine Rossignol-Trapet, Latricieres-Chambertin Grand Cru - In Bond</v>
      </c>
      <c r="D93" s="32">
        <v>500</v>
      </c>
      <c r="E93" s="33">
        <v>700</v>
      </c>
      <c r="N93" s="25"/>
      <c r="AA93" s="8" t="s">
        <v>81</v>
      </c>
      <c r="AB93" s="8" t="s">
        <v>324</v>
      </c>
      <c r="AJ93" s="5"/>
      <c r="AK93"/>
    </row>
    <row r="94" spans="1:37" ht="12" customHeight="1" x14ac:dyDescent="0.25">
      <c r="A94" s="12">
        <v>92</v>
      </c>
      <c r="B94" s="12" t="s">
        <v>22</v>
      </c>
      <c r="C94" s="37" t="str">
        <f t="shared" si="1"/>
        <v>Lucien Le Moine, Morey-Saint-Denis Premier Cru, Les Genavrieres - In Bond</v>
      </c>
      <c r="D94" s="32">
        <v>300</v>
      </c>
      <c r="E94" s="33">
        <v>400</v>
      </c>
      <c r="N94" s="25"/>
      <c r="AA94" s="8" t="s">
        <v>82</v>
      </c>
      <c r="AB94" s="8" t="s">
        <v>325</v>
      </c>
      <c r="AJ94" s="5"/>
      <c r="AK94"/>
    </row>
    <row r="95" spans="1:37" ht="12" customHeight="1" x14ac:dyDescent="0.25">
      <c r="A95" s="12">
        <v>93</v>
      </c>
      <c r="B95" s="12" t="s">
        <v>22</v>
      </c>
      <c r="C95" s="37" t="str">
        <f t="shared" si="1"/>
        <v>Domaine Tortochot, Gevrey-Chambertin Premier Cru, Lavaux Saint-Jacques - In Bond</v>
      </c>
      <c r="D95" s="32">
        <v>200</v>
      </c>
      <c r="E95" s="33">
        <v>300</v>
      </c>
      <c r="N95" s="25"/>
      <c r="AA95" s="8" t="s">
        <v>83</v>
      </c>
      <c r="AB95" s="8" t="s">
        <v>326</v>
      </c>
      <c r="AJ95" s="5"/>
      <c r="AK95"/>
    </row>
    <row r="96" spans="1:37" ht="12" customHeight="1" x14ac:dyDescent="0.25">
      <c r="A96" s="12">
        <v>94</v>
      </c>
      <c r="B96" s="12" t="s">
        <v>30</v>
      </c>
      <c r="C96" s="37" t="str">
        <f t="shared" si="1"/>
        <v>Clos de Tart, Clos de Tart Grand Cru (Magnums) - In Bond</v>
      </c>
      <c r="D96" s="32">
        <v>1200</v>
      </c>
      <c r="E96" s="33">
        <v>1600</v>
      </c>
      <c r="N96" s="25"/>
      <c r="AA96" s="8" t="s">
        <v>84</v>
      </c>
      <c r="AB96" s="8" t="s">
        <v>327</v>
      </c>
      <c r="AJ96" s="5"/>
      <c r="AK96"/>
    </row>
    <row r="97" spans="1:37" ht="12" customHeight="1" x14ac:dyDescent="0.25">
      <c r="A97" s="12">
        <v>95</v>
      </c>
      <c r="B97" s="12" t="s">
        <v>30</v>
      </c>
      <c r="C97" s="37" t="str">
        <f t="shared" si="1"/>
        <v>Domaine Comte Georges de Vogue, Chambolle-Musigny Premier Cru (Magnum) - In Bond</v>
      </c>
      <c r="D97" s="32">
        <v>280</v>
      </c>
      <c r="E97" s="33">
        <v>380</v>
      </c>
      <c r="N97" s="25"/>
      <c r="AA97" s="8" t="s">
        <v>85</v>
      </c>
      <c r="AB97" s="8" t="s">
        <v>328</v>
      </c>
      <c r="AJ97" s="5"/>
      <c r="AK97"/>
    </row>
    <row r="98" spans="1:37" ht="12" customHeight="1" x14ac:dyDescent="0.25">
      <c r="A98" s="12">
        <v>96</v>
      </c>
      <c r="B98" s="12" t="s">
        <v>30</v>
      </c>
      <c r="C98" s="37" t="str">
        <f t="shared" si="1"/>
        <v>Clos de Tart, Morey-Saint-Denis Premier Cru, La Forge de Tart - In Bond</v>
      </c>
      <c r="D98" s="32">
        <v>500</v>
      </c>
      <c r="E98" s="33">
        <v>700</v>
      </c>
      <c r="N98" s="25"/>
      <c r="AA98" s="8" t="s">
        <v>86</v>
      </c>
      <c r="AB98" s="8" t="s">
        <v>329</v>
      </c>
      <c r="AJ98" s="5"/>
      <c r="AK98"/>
    </row>
    <row r="99" spans="1:37" ht="12" customHeight="1" x14ac:dyDescent="0.25">
      <c r="A99" s="12">
        <v>97</v>
      </c>
      <c r="B99" s="12" t="s">
        <v>18</v>
      </c>
      <c r="C99" s="37" t="str">
        <f t="shared" si="1"/>
        <v>Pierre Damoy, Chambertin Grand Cru - In Bond</v>
      </c>
      <c r="D99" s="32">
        <v>900</v>
      </c>
      <c r="E99" s="33">
        <v>1300</v>
      </c>
      <c r="N99" s="25"/>
      <c r="AA99" s="8" t="s">
        <v>87</v>
      </c>
      <c r="AB99" s="8" t="s">
        <v>330</v>
      </c>
      <c r="AJ99" s="5"/>
      <c r="AK99"/>
    </row>
    <row r="100" spans="1:37" ht="12" customHeight="1" x14ac:dyDescent="0.25">
      <c r="A100" s="12">
        <v>98</v>
      </c>
      <c r="B100" s="12" t="s">
        <v>18</v>
      </c>
      <c r="C100" s="37" t="str">
        <f t="shared" si="1"/>
        <v>Pierre Damoy, Chapelle-Chambertin Grand Cru - In Bond</v>
      </c>
      <c r="D100" s="32">
        <v>700</v>
      </c>
      <c r="E100" s="33">
        <v>900</v>
      </c>
      <c r="N100" s="25"/>
      <c r="AA100" s="8" t="s">
        <v>88</v>
      </c>
      <c r="AB100" s="8" t="s">
        <v>331</v>
      </c>
      <c r="AJ100" s="5"/>
      <c r="AK100"/>
    </row>
    <row r="101" spans="1:37" ht="12" customHeight="1" x14ac:dyDescent="0.25">
      <c r="A101" s="12">
        <v>99</v>
      </c>
      <c r="B101" s="12" t="s">
        <v>18</v>
      </c>
      <c r="C101" s="37" t="str">
        <f t="shared" si="1"/>
        <v>Benjamin Leroux, Griotte-Chambertin Grand Cru - In Bond</v>
      </c>
      <c r="D101" s="32">
        <v>600</v>
      </c>
      <c r="E101" s="33">
        <v>900</v>
      </c>
      <c r="N101" s="25"/>
      <c r="AA101" s="8" t="s">
        <v>89</v>
      </c>
      <c r="AB101" s="8" t="s">
        <v>332</v>
      </c>
      <c r="AJ101" s="5"/>
      <c r="AK101"/>
    </row>
    <row r="102" spans="1:37" ht="12" customHeight="1" x14ac:dyDescent="0.25">
      <c r="A102" s="12">
        <v>100</v>
      </c>
      <c r="B102" s="12" t="s">
        <v>18</v>
      </c>
      <c r="C102" s="37" t="str">
        <f t="shared" si="1"/>
        <v>Benjamin Leroux, Griotte-Chambertin Grand Cru - In Bond</v>
      </c>
      <c r="D102" s="32">
        <v>600</v>
      </c>
      <c r="E102" s="33">
        <v>900</v>
      </c>
      <c r="N102" s="25"/>
      <c r="AA102" s="8" t="s">
        <v>89</v>
      </c>
      <c r="AB102" s="8" t="s">
        <v>333</v>
      </c>
      <c r="AJ102" s="5"/>
      <c r="AK102"/>
    </row>
    <row r="103" spans="1:37" ht="12" customHeight="1" x14ac:dyDescent="0.25">
      <c r="A103" s="12">
        <v>101</v>
      </c>
      <c r="B103" s="12" t="s">
        <v>18</v>
      </c>
      <c r="C103" s="37" t="str">
        <f t="shared" si="1"/>
        <v>Domaine Michelet-Bissey, Echezeaux Grand Cru - In Bond</v>
      </c>
      <c r="D103" s="32">
        <v>340</v>
      </c>
      <c r="E103" s="33">
        <v>440</v>
      </c>
      <c r="N103" s="25"/>
      <c r="AA103" s="8" t="s">
        <v>90</v>
      </c>
      <c r="AB103" s="8" t="s">
        <v>334</v>
      </c>
      <c r="AJ103" s="5"/>
      <c r="AK103"/>
    </row>
    <row r="104" spans="1:37" ht="12" customHeight="1" x14ac:dyDescent="0.25">
      <c r="A104" s="12">
        <v>102</v>
      </c>
      <c r="B104" s="12" t="s">
        <v>18</v>
      </c>
      <c r="C104" s="37" t="str">
        <f t="shared" si="1"/>
        <v>Domaine Michelet-Bissey, Echezeaux Grand Cru - In Bond</v>
      </c>
      <c r="D104" s="32">
        <v>340</v>
      </c>
      <c r="E104" s="33">
        <v>440</v>
      </c>
      <c r="N104" s="25"/>
      <c r="AA104" s="8" t="s">
        <v>90</v>
      </c>
      <c r="AB104" s="8" t="s">
        <v>335</v>
      </c>
      <c r="AJ104" s="5"/>
      <c r="AK104"/>
    </row>
    <row r="105" spans="1:37" ht="12" customHeight="1" x14ac:dyDescent="0.25">
      <c r="A105" s="12">
        <v>103</v>
      </c>
      <c r="B105" s="12" t="s">
        <v>18</v>
      </c>
      <c r="C105" s="37" t="str">
        <f t="shared" si="1"/>
        <v>Domaine Rossignol-Trapet, Latricieres-Chambertin Grand Cru - In Bond</v>
      </c>
      <c r="D105" s="32">
        <v>400</v>
      </c>
      <c r="E105" s="33">
        <v>550</v>
      </c>
      <c r="N105" s="25"/>
      <c r="AA105" s="8" t="s">
        <v>81</v>
      </c>
      <c r="AB105" s="8" t="s">
        <v>336</v>
      </c>
      <c r="AJ105" s="5"/>
      <c r="AK105"/>
    </row>
    <row r="106" spans="1:37" ht="12" customHeight="1" x14ac:dyDescent="0.25">
      <c r="A106" s="12">
        <v>104</v>
      </c>
      <c r="B106" s="12" t="s">
        <v>18</v>
      </c>
      <c r="C106" s="37" t="str">
        <f t="shared" si="1"/>
        <v>Maison Roche de Bellene, Clos Saint-Denis Grand Cru - In Bond</v>
      </c>
      <c r="D106" s="32">
        <v>400</v>
      </c>
      <c r="E106" s="33">
        <v>600</v>
      </c>
      <c r="N106" s="25"/>
      <c r="AA106" s="8" t="s">
        <v>91</v>
      </c>
      <c r="AB106" s="8" t="s">
        <v>337</v>
      </c>
      <c r="AJ106" s="5"/>
      <c r="AK106"/>
    </row>
    <row r="107" spans="1:37" ht="12" customHeight="1" x14ac:dyDescent="0.25">
      <c r="A107" s="12">
        <v>105</v>
      </c>
      <c r="B107" s="12" t="s">
        <v>18</v>
      </c>
      <c r="C107" s="37" t="str">
        <f t="shared" si="1"/>
        <v>Frederic Esmonin, Gevrey-Chambertin Premier Cru, Lavaut Saint-Jacques - In Bond</v>
      </c>
      <c r="D107" s="32">
        <v>300</v>
      </c>
      <c r="E107" s="33">
        <v>400</v>
      </c>
      <c r="N107" s="25"/>
      <c r="AA107" s="8" t="s">
        <v>92</v>
      </c>
      <c r="AB107" s="8" t="s">
        <v>338</v>
      </c>
      <c r="AJ107" s="5"/>
      <c r="AK107"/>
    </row>
    <row r="108" spans="1:37" ht="12" customHeight="1" x14ac:dyDescent="0.25">
      <c r="A108" s="12">
        <v>106</v>
      </c>
      <c r="B108" s="12" t="s">
        <v>18</v>
      </c>
      <c r="C108" s="37" t="str">
        <f t="shared" si="1"/>
        <v>Frederic Esmonin, Gevrey-Chambertin Premier Cru, Lavaut Saint-Jacques - In Bond</v>
      </c>
      <c r="D108" s="32">
        <v>300</v>
      </c>
      <c r="E108" s="33">
        <v>400</v>
      </c>
      <c r="N108" s="25"/>
      <c r="AA108" s="8" t="s">
        <v>92</v>
      </c>
      <c r="AB108" s="8" t="s">
        <v>339</v>
      </c>
    </row>
    <row r="109" spans="1:37" ht="12" customHeight="1" x14ac:dyDescent="0.25">
      <c r="A109" s="12">
        <v>107</v>
      </c>
      <c r="B109" s="12" t="s">
        <v>18</v>
      </c>
      <c r="C109" s="37" t="str">
        <f t="shared" si="1"/>
        <v>Domaine de l'Arlot, Nuits-Saint-Georges Premier Cru, Clos des Forets Saint-Georges - In Bond</v>
      </c>
      <c r="D109" s="32">
        <v>300</v>
      </c>
      <c r="E109" s="33">
        <v>400</v>
      </c>
      <c r="N109" s="25"/>
      <c r="AA109" s="8" t="s">
        <v>17</v>
      </c>
      <c r="AB109" s="8" t="s">
        <v>340</v>
      </c>
    </row>
    <row r="110" spans="1:37" ht="12" customHeight="1" x14ac:dyDescent="0.25">
      <c r="A110" s="12">
        <v>108</v>
      </c>
      <c r="B110" s="12" t="s">
        <v>18</v>
      </c>
      <c r="C110" s="37" t="str">
        <f t="shared" si="1"/>
        <v>Georges Noellat, Vosne-Romanee (Magnums) - In Bond</v>
      </c>
      <c r="D110" s="32">
        <v>170</v>
      </c>
      <c r="E110" s="33">
        <v>220</v>
      </c>
      <c r="N110" s="25"/>
      <c r="AA110" s="8" t="s">
        <v>93</v>
      </c>
      <c r="AB110" s="8" t="s">
        <v>341</v>
      </c>
    </row>
    <row r="111" spans="1:37" ht="12" customHeight="1" x14ac:dyDescent="0.25">
      <c r="A111" s="12">
        <v>109</v>
      </c>
      <c r="B111" s="12" t="s">
        <v>27</v>
      </c>
      <c r="C111" s="37" t="str">
        <f t="shared" si="1"/>
        <v>Domaine Armand Rousseau, Chambertin-Clos de Beze Grand Cru - In Bond</v>
      </c>
      <c r="D111" s="32">
        <v>5000</v>
      </c>
      <c r="E111" s="33">
        <v>7000</v>
      </c>
      <c r="N111" s="25"/>
      <c r="AA111" s="8" t="s">
        <v>94</v>
      </c>
      <c r="AB111" s="8" t="s">
        <v>342</v>
      </c>
    </row>
    <row r="112" spans="1:37" ht="12" customHeight="1" x14ac:dyDescent="0.25">
      <c r="A112" s="12">
        <v>110</v>
      </c>
      <c r="B112" s="12" t="s">
        <v>27</v>
      </c>
      <c r="C112" s="37" t="str">
        <f t="shared" si="1"/>
        <v>Domaine Comte Georges de Vogue, Bonnes Mares Grand Cru - In Bond</v>
      </c>
      <c r="D112" s="32">
        <v>600</v>
      </c>
      <c r="E112" s="33">
        <v>800</v>
      </c>
      <c r="N112" s="25"/>
      <c r="AA112" s="8" t="s">
        <v>95</v>
      </c>
      <c r="AB112" s="8" t="s">
        <v>343</v>
      </c>
    </row>
    <row r="113" spans="1:28" ht="12" customHeight="1" x14ac:dyDescent="0.25">
      <c r="A113" s="12">
        <v>111</v>
      </c>
      <c r="B113" s="12" t="s">
        <v>27</v>
      </c>
      <c r="C113" s="37" t="str">
        <f t="shared" si="1"/>
        <v>Joseph Drouhin, Bonnes Mares Grand Cru - In Bond</v>
      </c>
      <c r="D113" s="32">
        <v>900</v>
      </c>
      <c r="E113" s="33">
        <v>1300</v>
      </c>
      <c r="N113" s="25"/>
      <c r="AA113" s="8" t="s">
        <v>96</v>
      </c>
      <c r="AB113" s="8" t="s">
        <v>344</v>
      </c>
    </row>
    <row r="114" spans="1:28" ht="12" customHeight="1" x14ac:dyDescent="0.25">
      <c r="A114" s="12">
        <v>112</v>
      </c>
      <c r="B114" s="12" t="s">
        <v>27</v>
      </c>
      <c r="C114" s="37" t="str">
        <f t="shared" si="1"/>
        <v>Domaine Albert Bichot (Clos Frantin), Echezeaux Grand Cru, Clos Frantin (Magnums) - In Bond</v>
      </c>
      <c r="D114" s="32">
        <v>380</v>
      </c>
      <c r="E114" s="33">
        <v>480</v>
      </c>
      <c r="N114" s="25"/>
      <c r="AA114" s="8" t="s">
        <v>97</v>
      </c>
      <c r="AB114" s="8" t="s">
        <v>345</v>
      </c>
    </row>
    <row r="115" spans="1:28" ht="12" customHeight="1" x14ac:dyDescent="0.25">
      <c r="A115" s="12">
        <v>113</v>
      </c>
      <c r="B115" s="12" t="s">
        <v>27</v>
      </c>
      <c r="C115" s="37" t="str">
        <f t="shared" si="1"/>
        <v>Domaine Drouhin Laroze, Bonnes Mares Grand Cru - In Bond</v>
      </c>
      <c r="D115" s="32">
        <v>380</v>
      </c>
      <c r="E115" s="33">
        <v>480</v>
      </c>
      <c r="N115" s="25"/>
      <c r="AA115" s="8" t="s">
        <v>98</v>
      </c>
      <c r="AB115" s="8" t="s">
        <v>346</v>
      </c>
    </row>
    <row r="116" spans="1:28" ht="12" customHeight="1" x14ac:dyDescent="0.25">
      <c r="A116" s="12">
        <v>114</v>
      </c>
      <c r="B116" s="12" t="s">
        <v>27</v>
      </c>
      <c r="C116" s="37" t="str">
        <f t="shared" si="1"/>
        <v>Domaine Jacques Prieur, Corton Grand Cru, Les Bressandes - In Bond</v>
      </c>
      <c r="D116" s="32">
        <v>340</v>
      </c>
      <c r="E116" s="33">
        <v>440</v>
      </c>
      <c r="N116" s="25"/>
      <c r="AA116" s="8" t="s">
        <v>99</v>
      </c>
      <c r="AB116" s="8" t="s">
        <v>347</v>
      </c>
    </row>
    <row r="117" spans="1:28" ht="12" customHeight="1" x14ac:dyDescent="0.25">
      <c r="A117" s="12">
        <v>115</v>
      </c>
      <c r="B117" s="12" t="s">
        <v>27</v>
      </c>
      <c r="C117" s="37" t="str">
        <f t="shared" si="1"/>
        <v>Domaine Arnoux-Lachaux, Vosne-Romanee, Les Hautes Maizieres (Magnums) - In Bond</v>
      </c>
      <c r="D117" s="32">
        <v>2800</v>
      </c>
      <c r="E117" s="33">
        <v>3800</v>
      </c>
      <c r="N117" s="25"/>
      <c r="AA117" s="8" t="s">
        <v>100</v>
      </c>
      <c r="AB117" s="8" t="s">
        <v>348</v>
      </c>
    </row>
    <row r="118" spans="1:28" ht="12" customHeight="1" x14ac:dyDescent="0.25">
      <c r="A118" s="12">
        <v>116</v>
      </c>
      <c r="B118" s="12" t="s">
        <v>27</v>
      </c>
      <c r="C118" s="37" t="str">
        <f t="shared" si="1"/>
        <v>Domaine Francois Lamarche, Vosne-Romanee Premier Cru, Aux Malconsorts - In Bond</v>
      </c>
      <c r="D118" s="32">
        <v>500</v>
      </c>
      <c r="E118" s="33">
        <v>700</v>
      </c>
      <c r="N118" s="25"/>
      <c r="AA118" s="8" t="s">
        <v>101</v>
      </c>
      <c r="AB118" s="8" t="s">
        <v>349</v>
      </c>
    </row>
    <row r="119" spans="1:28" ht="12" customHeight="1" x14ac:dyDescent="0.25">
      <c r="A119" s="12">
        <v>117</v>
      </c>
      <c r="B119" s="12" t="s">
        <v>27</v>
      </c>
      <c r="C119" s="37" t="str">
        <f t="shared" si="1"/>
        <v>Domaine Comte Georges de Vogue, Chambolle-Musigny - In Bond</v>
      </c>
      <c r="D119" s="32">
        <v>320</v>
      </c>
      <c r="E119" s="33">
        <v>380</v>
      </c>
      <c r="N119" s="25"/>
      <c r="AA119" s="8" t="s">
        <v>102</v>
      </c>
      <c r="AB119" s="8" t="s">
        <v>350</v>
      </c>
    </row>
    <row r="120" spans="1:28" ht="12" customHeight="1" x14ac:dyDescent="0.25">
      <c r="A120" s="12">
        <v>118</v>
      </c>
      <c r="B120" s="12" t="s">
        <v>27</v>
      </c>
      <c r="C120" s="37" t="str">
        <f t="shared" si="1"/>
        <v>Domaine Comte Georges de Vogue, Chambolle-Musigny (Magnum) - In Bond</v>
      </c>
      <c r="D120" s="32">
        <v>200</v>
      </c>
      <c r="E120" s="33">
        <v>300</v>
      </c>
      <c r="N120" s="25"/>
      <c r="AA120" s="8" t="s">
        <v>103</v>
      </c>
      <c r="AB120" s="8" t="s">
        <v>351</v>
      </c>
    </row>
    <row r="121" spans="1:28" ht="12" customHeight="1" x14ac:dyDescent="0.25">
      <c r="A121" s="12">
        <v>119</v>
      </c>
      <c r="B121" s="12" t="s">
        <v>27</v>
      </c>
      <c r="C121" s="37" t="str">
        <f t="shared" si="1"/>
        <v>Domaine Marquis d'Angerville, Volnay Premier Cru, Fremiets - In Bond</v>
      </c>
      <c r="D121" s="32">
        <v>260</v>
      </c>
      <c r="E121" s="33">
        <v>360</v>
      </c>
      <c r="N121" s="25"/>
      <c r="AA121" s="8" t="s">
        <v>104</v>
      </c>
      <c r="AB121" s="8" t="s">
        <v>352</v>
      </c>
    </row>
    <row r="122" spans="1:28" ht="12" customHeight="1" x14ac:dyDescent="0.25">
      <c r="A122" s="12">
        <v>120</v>
      </c>
      <c r="B122" s="12" t="s">
        <v>23</v>
      </c>
      <c r="C122" s="37" t="str">
        <f t="shared" si="1"/>
        <v>Domaine Armand Rousseau, Chambertin-Clos de Beze Grand Cru - In Bond</v>
      </c>
      <c r="D122" s="32">
        <v>7000</v>
      </c>
      <c r="E122" s="33">
        <v>9000</v>
      </c>
      <c r="N122" s="25"/>
      <c r="AA122" s="8" t="s">
        <v>94</v>
      </c>
      <c r="AB122" s="8" t="s">
        <v>353</v>
      </c>
    </row>
    <row r="123" spans="1:28" ht="12" customHeight="1" x14ac:dyDescent="0.25">
      <c r="A123" s="12">
        <v>121</v>
      </c>
      <c r="B123" s="12" t="s">
        <v>23</v>
      </c>
      <c r="C123" s="37" t="str">
        <f t="shared" si="1"/>
        <v>Pierre Damoy, Chambertin Grand Cru - In Bond</v>
      </c>
      <c r="D123" s="32">
        <v>800</v>
      </c>
      <c r="E123" s="33">
        <v>1200</v>
      </c>
      <c r="N123" s="25"/>
      <c r="AA123" s="8" t="s">
        <v>87</v>
      </c>
      <c r="AB123" s="8" t="s">
        <v>354</v>
      </c>
    </row>
    <row r="124" spans="1:28" ht="12" customHeight="1" x14ac:dyDescent="0.25">
      <c r="A124" s="12">
        <v>122</v>
      </c>
      <c r="B124" s="12" t="s">
        <v>23</v>
      </c>
      <c r="C124" s="37" t="str">
        <f t="shared" si="1"/>
        <v>Domaine Faiveley, Chambertin-Clos de Beze Grand Cru - In Bond</v>
      </c>
      <c r="D124" s="32">
        <v>700</v>
      </c>
      <c r="E124" s="33">
        <v>900</v>
      </c>
      <c r="N124" s="25"/>
      <c r="AA124" s="8" t="s">
        <v>105</v>
      </c>
      <c r="AB124" s="8" t="s">
        <v>355</v>
      </c>
    </row>
    <row r="125" spans="1:28" ht="12" customHeight="1" x14ac:dyDescent="0.25">
      <c r="A125" s="12">
        <v>123</v>
      </c>
      <c r="B125" s="12" t="s">
        <v>23</v>
      </c>
      <c r="C125" s="37" t="str">
        <f t="shared" si="1"/>
        <v>Bouchard Pere et Fils, Bonnes Mares Grand Cru - In Bond</v>
      </c>
      <c r="D125" s="32">
        <v>400</v>
      </c>
      <c r="E125" s="33">
        <v>500</v>
      </c>
      <c r="N125" s="25"/>
      <c r="AA125" s="8" t="s">
        <v>106</v>
      </c>
      <c r="AB125" s="8" t="s">
        <v>356</v>
      </c>
    </row>
    <row r="126" spans="1:28" ht="12" customHeight="1" x14ac:dyDescent="0.25">
      <c r="A126" s="12">
        <v>124</v>
      </c>
      <c r="B126" s="12" t="s">
        <v>23</v>
      </c>
      <c r="C126" s="37" t="str">
        <f t="shared" si="1"/>
        <v>Henri Boillot, Bonnes Mares Grand Cru - In Bond</v>
      </c>
      <c r="D126" s="32">
        <v>400</v>
      </c>
      <c r="E126" s="33">
        <v>500</v>
      </c>
      <c r="N126" s="25"/>
      <c r="AA126" s="8" t="s">
        <v>107</v>
      </c>
      <c r="AB126" s="8" t="s">
        <v>357</v>
      </c>
    </row>
    <row r="127" spans="1:28" ht="12" customHeight="1" x14ac:dyDescent="0.25">
      <c r="A127" s="12">
        <v>125</v>
      </c>
      <c r="B127" s="12" t="s">
        <v>23</v>
      </c>
      <c r="C127" s="37" t="str">
        <f t="shared" si="1"/>
        <v>Benjamin Leroux, Mazoyeres-Chambertin Grand Cru - In Bond</v>
      </c>
      <c r="D127" s="32">
        <v>380</v>
      </c>
      <c r="E127" s="33">
        <v>480</v>
      </c>
      <c r="N127" s="25"/>
      <c r="AA127" s="8" t="s">
        <v>108</v>
      </c>
      <c r="AB127" s="8" t="s">
        <v>358</v>
      </c>
    </row>
    <row r="128" spans="1:28" ht="12" customHeight="1" x14ac:dyDescent="0.25">
      <c r="A128" s="12">
        <v>126</v>
      </c>
      <c r="B128" s="12" t="s">
        <v>23</v>
      </c>
      <c r="C128" s="37" t="str">
        <f t="shared" si="1"/>
        <v>Benjamin Leroux, Mazoyeres-Chambertin Grand Cru - In Bond</v>
      </c>
      <c r="D128" s="32">
        <v>380</v>
      </c>
      <c r="E128" s="33">
        <v>480</v>
      </c>
      <c r="N128" s="25"/>
      <c r="AA128" s="8" t="s">
        <v>108</v>
      </c>
      <c r="AB128" s="8" t="s">
        <v>359</v>
      </c>
    </row>
    <row r="129" spans="1:28" ht="12" customHeight="1" x14ac:dyDescent="0.25">
      <c r="A129" s="12">
        <v>127</v>
      </c>
      <c r="B129" s="12" t="s">
        <v>23</v>
      </c>
      <c r="C129" s="37" t="str">
        <f t="shared" si="1"/>
        <v>Domaine Jacques Prieur, Corton Grand Cru, Les Bressandes - In Bond</v>
      </c>
      <c r="D129" s="32">
        <v>380</v>
      </c>
      <c r="E129" s="33">
        <v>480</v>
      </c>
      <c r="N129" s="25"/>
      <c r="AA129" s="8" t="s">
        <v>99</v>
      </c>
      <c r="AB129" s="8" t="s">
        <v>360</v>
      </c>
    </row>
    <row r="130" spans="1:28" ht="12" customHeight="1" x14ac:dyDescent="0.25">
      <c r="A130" s="12">
        <v>128</v>
      </c>
      <c r="B130" s="12" t="s">
        <v>23</v>
      </c>
      <c r="C130" s="37" t="str">
        <f t="shared" si="1"/>
        <v>Domaine Jacques Prieur, Corton Grand Cru, Les Bressandes - In Bond</v>
      </c>
      <c r="D130" s="32">
        <v>380</v>
      </c>
      <c r="E130" s="33">
        <v>480</v>
      </c>
      <c r="N130" s="25"/>
      <c r="AA130" s="8" t="s">
        <v>99</v>
      </c>
      <c r="AB130" s="8" t="s">
        <v>361</v>
      </c>
    </row>
    <row r="131" spans="1:28" ht="12" customHeight="1" x14ac:dyDescent="0.25">
      <c r="A131" s="12">
        <v>129</v>
      </c>
      <c r="B131" s="12" t="s">
        <v>23</v>
      </c>
      <c r="C131" s="37" t="str">
        <f t="shared" si="1"/>
        <v>Chateau de la Tour, Clos de Vougeot Grand Cru, Vieilles Vignes (Magnums) - In Bond</v>
      </c>
      <c r="D131" s="32">
        <v>360</v>
      </c>
      <c r="E131" s="33">
        <v>460</v>
      </c>
      <c r="N131" s="25"/>
      <c r="AA131" s="8" t="s">
        <v>109</v>
      </c>
      <c r="AB131" s="8" t="s">
        <v>362</v>
      </c>
    </row>
    <row r="132" spans="1:28" ht="12" customHeight="1" x14ac:dyDescent="0.25">
      <c r="A132" s="12">
        <v>130</v>
      </c>
      <c r="B132" s="12" t="s">
        <v>23</v>
      </c>
      <c r="C132" s="37" t="str">
        <f t="shared" ref="C132:C195" si="2">HYPERLINK(AB132,AA132)</f>
        <v>Chateau de la Tour, Clos de Vougeot Grand Cru, Vieilles Vignes (Magnums) - In Bond</v>
      </c>
      <c r="D132" s="32">
        <v>200</v>
      </c>
      <c r="E132" s="33">
        <v>460</v>
      </c>
      <c r="N132" s="25"/>
      <c r="AA132" s="8" t="s">
        <v>109</v>
      </c>
      <c r="AB132" s="8" t="s">
        <v>363</v>
      </c>
    </row>
    <row r="133" spans="1:28" ht="12" customHeight="1" x14ac:dyDescent="0.25">
      <c r="A133" s="12">
        <v>131</v>
      </c>
      <c r="B133" s="12" t="s">
        <v>23</v>
      </c>
      <c r="C133" s="37" t="str">
        <f t="shared" si="2"/>
        <v>Chateau de la Tour, Clos de Vougeot Grand Cru, Vieilles Vignes (Magnums) - In Bond</v>
      </c>
      <c r="D133" s="32">
        <v>300</v>
      </c>
      <c r="E133" s="33">
        <v>460</v>
      </c>
      <c r="N133" s="25"/>
      <c r="AA133" s="8" t="s">
        <v>109</v>
      </c>
      <c r="AB133" s="8" t="s">
        <v>364</v>
      </c>
    </row>
    <row r="134" spans="1:28" ht="12" customHeight="1" x14ac:dyDescent="0.25">
      <c r="A134" s="12">
        <v>132</v>
      </c>
      <c r="B134" s="12" t="s">
        <v>23</v>
      </c>
      <c r="C134" s="37" t="str">
        <f t="shared" si="2"/>
        <v>Domaine Comte Georges de Vogue, Chambolle-Musigny (Magnum) - In Bond</v>
      </c>
      <c r="D134" s="32">
        <v>260</v>
      </c>
      <c r="E134" s="33">
        <v>300</v>
      </c>
      <c r="N134" s="25"/>
      <c r="AA134" s="8" t="s">
        <v>103</v>
      </c>
      <c r="AB134" s="8" t="s">
        <v>365</v>
      </c>
    </row>
    <row r="135" spans="1:28" ht="12" customHeight="1" x14ac:dyDescent="0.25">
      <c r="A135" s="12">
        <v>133</v>
      </c>
      <c r="B135" s="12" t="s">
        <v>19</v>
      </c>
      <c r="C135" s="37" t="str">
        <f t="shared" si="2"/>
        <v>Lucien Le Moine, Morey-Saint-Denis Premier Cru, Reserve MS (Magnums) - In Bond</v>
      </c>
      <c r="D135" s="32">
        <v>260</v>
      </c>
      <c r="E135" s="33">
        <v>360</v>
      </c>
      <c r="N135" s="25"/>
      <c r="AA135" s="8" t="s">
        <v>110</v>
      </c>
      <c r="AB135" s="8" t="s">
        <v>366</v>
      </c>
    </row>
    <row r="136" spans="1:28" ht="12" customHeight="1" x14ac:dyDescent="0.25">
      <c r="A136" s="12">
        <v>134</v>
      </c>
      <c r="B136" s="12" t="s">
        <v>19</v>
      </c>
      <c r="C136" s="37" t="str">
        <f t="shared" si="2"/>
        <v>Joseph Drouhin, Beaune Premier Cru, Le Clos des Mouches Rouge - In Bond</v>
      </c>
      <c r="D136" s="32">
        <v>260</v>
      </c>
      <c r="E136" s="33">
        <v>350</v>
      </c>
      <c r="N136" s="25"/>
      <c r="AA136" s="8" t="s">
        <v>111</v>
      </c>
      <c r="AB136" s="8" t="s">
        <v>367</v>
      </c>
    </row>
    <row r="137" spans="1:28" ht="12" customHeight="1" x14ac:dyDescent="0.25">
      <c r="A137" s="12">
        <v>135</v>
      </c>
      <c r="B137" s="12" t="s">
        <v>19</v>
      </c>
      <c r="C137" s="37" t="str">
        <f t="shared" si="2"/>
        <v>Domaine Jacques Prieur, Beaune Premier Cru, Clos de la Feguine Rouge - In Bond</v>
      </c>
      <c r="D137" s="32">
        <v>260</v>
      </c>
      <c r="E137" s="33">
        <v>360</v>
      </c>
      <c r="N137" s="25"/>
      <c r="AA137" s="8" t="s">
        <v>112</v>
      </c>
      <c r="AB137" s="8" t="s">
        <v>368</v>
      </c>
    </row>
    <row r="138" spans="1:28" ht="12" customHeight="1" x14ac:dyDescent="0.25">
      <c r="A138" s="12">
        <v>136</v>
      </c>
      <c r="B138" s="12" t="s">
        <v>19</v>
      </c>
      <c r="C138" s="37" t="str">
        <f t="shared" si="2"/>
        <v>Domaine Jacques Prieur, Beaune Premier Cru, Clos de la Feguine Rouge - In Bond</v>
      </c>
      <c r="D138" s="32">
        <v>260</v>
      </c>
      <c r="E138" s="33">
        <v>360</v>
      </c>
      <c r="N138" s="25"/>
      <c r="AA138" s="8" t="s">
        <v>112</v>
      </c>
      <c r="AB138" s="8" t="s">
        <v>369</v>
      </c>
    </row>
    <row r="139" spans="1:28" ht="12" customHeight="1" x14ac:dyDescent="0.25">
      <c r="A139" s="12">
        <v>137</v>
      </c>
      <c r="B139" s="12" t="s">
        <v>31</v>
      </c>
      <c r="C139" s="37" t="str">
        <f t="shared" si="2"/>
        <v>Joseph Faiveley, Clos Saint-Denis Grand Cru - In Bond</v>
      </c>
      <c r="D139" s="32">
        <v>500</v>
      </c>
      <c r="E139" s="33">
        <v>700</v>
      </c>
      <c r="N139" s="25"/>
      <c r="AA139" s="8" t="s">
        <v>113</v>
      </c>
      <c r="AB139" s="8" t="s">
        <v>370</v>
      </c>
    </row>
    <row r="140" spans="1:28" ht="12" customHeight="1" x14ac:dyDescent="0.25">
      <c r="A140" s="12">
        <v>138</v>
      </c>
      <c r="B140" s="12" t="s">
        <v>31</v>
      </c>
      <c r="C140" s="37" t="str">
        <f t="shared" si="2"/>
        <v>Domaine Faiveley, Echezeaux Grand Cru, En Orveaux - In Bond</v>
      </c>
      <c r="D140" s="32">
        <v>600</v>
      </c>
      <c r="E140" s="33">
        <v>800</v>
      </c>
      <c r="N140" s="25"/>
      <c r="AA140" s="8" t="s">
        <v>114</v>
      </c>
      <c r="AB140" s="8" t="s">
        <v>371</v>
      </c>
    </row>
    <row r="141" spans="1:28" ht="12" customHeight="1" x14ac:dyDescent="0.25">
      <c r="A141" s="12">
        <v>139</v>
      </c>
      <c r="B141" s="12" t="s">
        <v>31</v>
      </c>
      <c r="C141" s="37" t="str">
        <f t="shared" si="2"/>
        <v>Domaine Jacques Prieur, Volnay Premier Cru, Santenots - In Bond</v>
      </c>
      <c r="D141" s="32">
        <v>280</v>
      </c>
      <c r="E141" s="33">
        <v>360</v>
      </c>
      <c r="N141" s="25"/>
      <c r="AA141" s="8" t="s">
        <v>115</v>
      </c>
      <c r="AB141" s="8" t="s">
        <v>372</v>
      </c>
    </row>
    <row r="142" spans="1:28" ht="12" customHeight="1" x14ac:dyDescent="0.2">
      <c r="A142" s="12">
        <v>140</v>
      </c>
      <c r="B142" s="12" t="s">
        <v>28</v>
      </c>
      <c r="C142" s="37" t="str">
        <f t="shared" si="2"/>
        <v>Henri Magnien, Ruchottes-Chambertin Grand Cru - In Bond</v>
      </c>
      <c r="D142" s="32">
        <v>500</v>
      </c>
      <c r="E142" s="33">
        <v>700</v>
      </c>
      <c r="AA142" s="8" t="s">
        <v>116</v>
      </c>
      <c r="AB142" s="8" t="s">
        <v>373</v>
      </c>
    </row>
    <row r="143" spans="1:28" ht="12" customHeight="1" x14ac:dyDescent="0.2">
      <c r="A143" s="12">
        <v>141</v>
      </c>
      <c r="B143" s="12" t="s">
        <v>28</v>
      </c>
      <c r="C143" s="37" t="str">
        <f t="shared" si="2"/>
        <v>Alain Hudelot-Noellat, Vosne-Romanee Premier Cru, Les Suchots (Double Magnum) - In Bond</v>
      </c>
      <c r="D143" s="32">
        <v>400</v>
      </c>
      <c r="E143" s="33">
        <v>600</v>
      </c>
      <c r="AA143" s="8" t="s">
        <v>117</v>
      </c>
      <c r="AB143" s="8" t="s">
        <v>374</v>
      </c>
    </row>
    <row r="144" spans="1:28" ht="12" customHeight="1" x14ac:dyDescent="0.2">
      <c r="A144" s="12">
        <v>142</v>
      </c>
      <c r="B144" s="12" t="s">
        <v>28</v>
      </c>
      <c r="C144" s="37" t="str">
        <f t="shared" si="2"/>
        <v>Jean-Marie Fourrier, Chambolle-Musigny Premier Cru, Aux Echanges Vieille Vigne - In Bond</v>
      </c>
      <c r="D144" s="32">
        <v>400</v>
      </c>
      <c r="E144" s="33">
        <v>500</v>
      </c>
      <c r="AA144" s="8" t="s">
        <v>118</v>
      </c>
      <c r="AB144" s="8" t="s">
        <v>375</v>
      </c>
    </row>
    <row r="145" spans="1:28" ht="12" customHeight="1" x14ac:dyDescent="0.2">
      <c r="A145" s="12">
        <v>143</v>
      </c>
      <c r="B145" s="12" t="s">
        <v>29</v>
      </c>
      <c r="C145" s="37" t="str">
        <f t="shared" si="2"/>
        <v>Domaine Nicole Lamarche, La Grande Rue Grand Cru - In Bond</v>
      </c>
      <c r="D145" s="32">
        <v>1100</v>
      </c>
      <c r="E145" s="33">
        <v>1600</v>
      </c>
      <c r="AA145" s="8" t="s">
        <v>119</v>
      </c>
      <c r="AB145" s="8" t="s">
        <v>376</v>
      </c>
    </row>
    <row r="146" spans="1:28" ht="12" customHeight="1" x14ac:dyDescent="0.2">
      <c r="A146" s="12">
        <v>144</v>
      </c>
      <c r="B146" s="12" t="s">
        <v>29</v>
      </c>
      <c r="C146" s="37" t="str">
        <f t="shared" si="2"/>
        <v>Domaine Nicole Lamarche, Echezeaux Grand Cru - In Bond</v>
      </c>
      <c r="D146" s="32">
        <v>500</v>
      </c>
      <c r="E146" s="33">
        <v>700</v>
      </c>
      <c r="AA146" s="8" t="s">
        <v>120</v>
      </c>
      <c r="AB146" s="8" t="s">
        <v>377</v>
      </c>
    </row>
    <row r="147" spans="1:28" ht="12" customHeight="1" x14ac:dyDescent="0.2">
      <c r="A147" s="12">
        <v>145</v>
      </c>
      <c r="B147" s="12" t="s">
        <v>29</v>
      </c>
      <c r="C147" s="37" t="str">
        <f t="shared" si="2"/>
        <v>Domaine Drouhin Laroze, Bonnes Mares Grand Cru - In Bond</v>
      </c>
      <c r="D147" s="32">
        <v>400</v>
      </c>
      <c r="E147" s="33">
        <v>500</v>
      </c>
      <c r="AA147" s="8" t="s">
        <v>98</v>
      </c>
      <c r="AB147" s="8" t="s">
        <v>378</v>
      </c>
    </row>
    <row r="148" spans="1:28" ht="12" customHeight="1" x14ac:dyDescent="0.2">
      <c r="A148" s="12">
        <v>146</v>
      </c>
      <c r="B148" s="12" t="s">
        <v>29</v>
      </c>
      <c r="C148" s="37" t="str">
        <f t="shared" si="2"/>
        <v>Domaine Drouhin Laroze, Bonnes Mares Grand Cru - In Bond</v>
      </c>
      <c r="D148" s="32">
        <v>400</v>
      </c>
      <c r="E148" s="33">
        <v>500</v>
      </c>
      <c r="AA148" s="8" t="s">
        <v>98</v>
      </c>
      <c r="AB148" s="8" t="s">
        <v>379</v>
      </c>
    </row>
    <row r="149" spans="1:28" ht="12" customHeight="1" x14ac:dyDescent="0.2">
      <c r="A149" s="12">
        <v>147</v>
      </c>
      <c r="B149" s="12" t="s">
        <v>29</v>
      </c>
      <c r="C149" s="37" t="str">
        <f t="shared" si="2"/>
        <v>Domaine des Lambrays, Clos des Lambrays Grand Cru - In Bond</v>
      </c>
      <c r="D149" s="32">
        <v>700</v>
      </c>
      <c r="E149" s="33">
        <v>900</v>
      </c>
      <c r="AA149" s="8" t="s">
        <v>121</v>
      </c>
      <c r="AB149" s="8" t="s">
        <v>380</v>
      </c>
    </row>
    <row r="150" spans="1:28" ht="12" customHeight="1" x14ac:dyDescent="0.2">
      <c r="A150" s="12">
        <v>148</v>
      </c>
      <c r="B150" s="12" t="s">
        <v>29</v>
      </c>
      <c r="C150" s="37" t="str">
        <f t="shared" si="2"/>
        <v>Domaine Georges Roumier, Morey-Saint-Denis Premier Cru, La Bussiere - In Bond</v>
      </c>
      <c r="D150" s="32">
        <v>1000</v>
      </c>
      <c r="E150" s="33">
        <v>1400</v>
      </c>
      <c r="AA150" s="8" t="s">
        <v>122</v>
      </c>
      <c r="AB150" s="8" t="s">
        <v>381</v>
      </c>
    </row>
    <row r="151" spans="1:28" ht="12" customHeight="1" x14ac:dyDescent="0.2">
      <c r="A151" s="12">
        <v>149</v>
      </c>
      <c r="B151" s="12" t="s">
        <v>29</v>
      </c>
      <c r="C151" s="37" t="str">
        <f t="shared" si="2"/>
        <v>Bouchard Pere et Fils, Vosne-Romanee Premier Cru, Les Suchots - In Bond</v>
      </c>
      <c r="D151" s="32">
        <v>800</v>
      </c>
      <c r="E151" s="33">
        <v>1200</v>
      </c>
      <c r="AA151" s="8" t="s">
        <v>123</v>
      </c>
      <c r="AB151" s="8" t="s">
        <v>382</v>
      </c>
    </row>
    <row r="152" spans="1:28" ht="12" customHeight="1" x14ac:dyDescent="0.2">
      <c r="A152" s="12">
        <v>150</v>
      </c>
      <c r="B152" s="12" t="s">
        <v>29</v>
      </c>
      <c r="C152" s="37" t="str">
        <f t="shared" si="2"/>
        <v>Bouchard Pere et Fils, Vosne-Romanee Premier Cru, Les Beaux Monts - In Bond</v>
      </c>
      <c r="D152" s="32">
        <v>250</v>
      </c>
      <c r="E152" s="33">
        <v>450</v>
      </c>
      <c r="AA152" s="8" t="s">
        <v>124</v>
      </c>
      <c r="AB152" s="8" t="s">
        <v>383</v>
      </c>
    </row>
    <row r="153" spans="1:28" ht="12" customHeight="1" x14ac:dyDescent="0.2">
      <c r="A153" s="12">
        <v>151</v>
      </c>
      <c r="B153" s="12" t="s">
        <v>29</v>
      </c>
      <c r="C153" s="37" t="str">
        <f t="shared" si="2"/>
        <v>Alain Hudelot-Noellat, Vosne-Romanee Premier Cru, Les Beaux Monts (Magnum) - In Bond</v>
      </c>
      <c r="D153" s="32">
        <v>140</v>
      </c>
      <c r="E153" s="33">
        <v>240</v>
      </c>
      <c r="AA153" s="8" t="s">
        <v>125</v>
      </c>
      <c r="AB153" s="8" t="s">
        <v>384</v>
      </c>
    </row>
    <row r="154" spans="1:28" ht="12" customHeight="1" x14ac:dyDescent="0.2">
      <c r="A154" s="12">
        <v>152</v>
      </c>
      <c r="B154" s="12" t="s">
        <v>29</v>
      </c>
      <c r="C154" s="37" t="str">
        <f t="shared" si="2"/>
        <v>Alain Hudelot-Noellat, Vosne-Romanee Premier Cru, Les Beaux Monts (Double Magnum) - In Bond</v>
      </c>
      <c r="D154" s="32">
        <v>200</v>
      </c>
      <c r="E154" s="33">
        <v>250</v>
      </c>
      <c r="AA154" s="8" t="s">
        <v>126</v>
      </c>
      <c r="AB154" s="8" t="s">
        <v>385</v>
      </c>
    </row>
    <row r="155" spans="1:28" ht="12" customHeight="1" x14ac:dyDescent="0.2">
      <c r="A155" s="12">
        <v>153</v>
      </c>
      <c r="B155" s="12" t="s">
        <v>29</v>
      </c>
      <c r="C155" s="37" t="str">
        <f t="shared" si="2"/>
        <v>Alain Hudelot-Noellat, Vosne-Romanee Premier Cru, Les Suchots (Double Magnum) - In Bond</v>
      </c>
      <c r="D155" s="32">
        <v>180</v>
      </c>
      <c r="E155" s="33">
        <v>240</v>
      </c>
      <c r="AA155" s="8" t="s">
        <v>117</v>
      </c>
      <c r="AB155" s="8" t="s">
        <v>386</v>
      </c>
    </row>
    <row r="156" spans="1:28" ht="12" customHeight="1" x14ac:dyDescent="0.2">
      <c r="A156" s="12">
        <v>154</v>
      </c>
      <c r="B156" s="12" t="s">
        <v>29</v>
      </c>
      <c r="C156" s="37" t="str">
        <f t="shared" si="2"/>
        <v>Domaine Anne-Francoise Gros, Vosne-Romanee, Aux Reas - In Bond</v>
      </c>
      <c r="D156" s="32">
        <v>300</v>
      </c>
      <c r="E156" s="33">
        <v>400</v>
      </c>
      <c r="AA156" s="8" t="s">
        <v>127</v>
      </c>
      <c r="AB156" s="8" t="s">
        <v>387</v>
      </c>
    </row>
    <row r="157" spans="1:28" ht="12" customHeight="1" x14ac:dyDescent="0.2">
      <c r="A157" s="12">
        <v>155</v>
      </c>
      <c r="B157" s="12" t="s">
        <v>29</v>
      </c>
      <c r="C157" s="37" t="str">
        <f t="shared" si="2"/>
        <v>Jean-Marie Fourrier, Chambolle-Musigny Premier Cru, Aux Echanges VV (Magnums) - In Bond</v>
      </c>
      <c r="D157" s="32">
        <v>400</v>
      </c>
      <c r="E157" s="33">
        <v>550</v>
      </c>
      <c r="AA157" s="8" t="s">
        <v>128</v>
      </c>
      <c r="AB157" s="8" t="s">
        <v>388</v>
      </c>
    </row>
    <row r="158" spans="1:28" ht="12" customHeight="1" x14ac:dyDescent="0.2">
      <c r="A158" s="12">
        <v>156</v>
      </c>
      <c r="B158" s="12" t="s">
        <v>29</v>
      </c>
      <c r="C158" s="37" t="str">
        <f t="shared" si="2"/>
        <v>Jean-Marie Fourrier, Chambolle-Musigny Premier Cru, Aux Echanges VV (Magnums) - In Bond</v>
      </c>
      <c r="D158" s="32">
        <v>400</v>
      </c>
      <c r="E158" s="33">
        <v>550</v>
      </c>
      <c r="AA158" s="8" t="s">
        <v>128</v>
      </c>
      <c r="AB158" s="8" t="s">
        <v>389</v>
      </c>
    </row>
    <row r="159" spans="1:28" ht="12" customHeight="1" x14ac:dyDescent="0.2">
      <c r="A159" s="12">
        <v>157</v>
      </c>
      <c r="B159" s="12" t="s">
        <v>29</v>
      </c>
      <c r="C159" s="37" t="str">
        <f t="shared" si="2"/>
        <v>Domaine Francois Bertheau, Chambolle-Musigny Premier Cru, Les Charmes - In Bond</v>
      </c>
      <c r="D159" s="32">
        <v>360</v>
      </c>
      <c r="E159" s="33">
        <v>460</v>
      </c>
      <c r="AA159" s="8" t="s">
        <v>129</v>
      </c>
      <c r="AB159" s="8" t="s">
        <v>390</v>
      </c>
    </row>
    <row r="160" spans="1:28" ht="12" customHeight="1" x14ac:dyDescent="0.2">
      <c r="A160" s="12">
        <v>158</v>
      </c>
      <c r="B160" s="12" t="s">
        <v>29</v>
      </c>
      <c r="C160" s="37" t="str">
        <f t="shared" si="2"/>
        <v>Domaine Faiveley, Chambolle-Musigny Premier Cru, Les Fuees - In Bond</v>
      </c>
      <c r="D160" s="32">
        <v>360</v>
      </c>
      <c r="E160" s="33">
        <v>460</v>
      </c>
      <c r="AA160" s="8" t="s">
        <v>130</v>
      </c>
      <c r="AB160" s="8" t="s">
        <v>391</v>
      </c>
    </row>
    <row r="161" spans="1:28" ht="12" customHeight="1" x14ac:dyDescent="0.2">
      <c r="A161" s="12">
        <v>159</v>
      </c>
      <c r="B161" s="12" t="s">
        <v>29</v>
      </c>
      <c r="C161" s="37" t="str">
        <f t="shared" si="2"/>
        <v>Joseph Faiveley, Chambolle-Musigny Premier Cru, Les Charmes - In Bond</v>
      </c>
      <c r="D161" s="32">
        <v>360</v>
      </c>
      <c r="E161" s="33">
        <v>460</v>
      </c>
      <c r="AA161" s="8" t="s">
        <v>131</v>
      </c>
      <c r="AB161" s="8" t="s">
        <v>392</v>
      </c>
    </row>
    <row r="162" spans="1:28" ht="12" customHeight="1" x14ac:dyDescent="0.2">
      <c r="A162" s="12">
        <v>160</v>
      </c>
      <c r="B162" s="12" t="s">
        <v>29</v>
      </c>
      <c r="C162" s="37" t="str">
        <f t="shared" si="2"/>
        <v>Domaine Francois Bertheau, Chambolle-Musigny Premier Cru - In Bond</v>
      </c>
      <c r="D162" s="32">
        <v>300</v>
      </c>
      <c r="E162" s="33">
        <v>400</v>
      </c>
      <c r="AA162" s="8" t="s">
        <v>132</v>
      </c>
      <c r="AB162" s="8" t="s">
        <v>393</v>
      </c>
    </row>
    <row r="163" spans="1:28" ht="12" customHeight="1" x14ac:dyDescent="0.2">
      <c r="A163" s="12">
        <v>161</v>
      </c>
      <c r="B163" s="12" t="s">
        <v>29</v>
      </c>
      <c r="C163" s="37" t="str">
        <f t="shared" si="2"/>
        <v>Domaine Drouhin Laroze, Morey-Saint-Denis, Tres Girard - In Bond</v>
      </c>
      <c r="D163" s="32">
        <v>140</v>
      </c>
      <c r="E163" s="33">
        <v>180</v>
      </c>
      <c r="AA163" s="8" t="s">
        <v>133</v>
      </c>
      <c r="AB163" s="8" t="s">
        <v>394</v>
      </c>
    </row>
    <row r="164" spans="1:28" ht="12" customHeight="1" x14ac:dyDescent="0.2">
      <c r="A164" s="12">
        <v>162</v>
      </c>
      <c r="B164" s="12" t="s">
        <v>29</v>
      </c>
      <c r="C164" s="37" t="str">
        <f t="shared" si="2"/>
        <v>Domaine Marquis d'Angerville, Volnay Premier Cru, Champans - In Bond</v>
      </c>
      <c r="D164" s="32">
        <v>300</v>
      </c>
      <c r="E164" s="33">
        <v>400</v>
      </c>
      <c r="AA164" s="8" t="s">
        <v>134</v>
      </c>
      <c r="AB164" s="8" t="s">
        <v>395</v>
      </c>
    </row>
    <row r="165" spans="1:28" ht="12" customHeight="1" x14ac:dyDescent="0.2">
      <c r="A165" s="12">
        <v>163</v>
      </c>
      <c r="B165" s="12" t="s">
        <v>29</v>
      </c>
      <c r="C165" s="37" t="str">
        <f t="shared" si="2"/>
        <v>Domaine Marquis d'Angerville, Volnay Premier Cru, Fremiets - In Bond</v>
      </c>
      <c r="D165" s="32">
        <v>220</v>
      </c>
      <c r="E165" s="33">
        <v>280</v>
      </c>
      <c r="AA165" s="8" t="s">
        <v>104</v>
      </c>
      <c r="AB165" s="8" t="s">
        <v>396</v>
      </c>
    </row>
    <row r="166" spans="1:28" ht="12" customHeight="1" x14ac:dyDescent="0.2">
      <c r="A166" s="12">
        <v>164</v>
      </c>
      <c r="B166" s="12" t="s">
        <v>29</v>
      </c>
      <c r="C166" s="37" t="str">
        <f t="shared" si="2"/>
        <v>Domaine Marquis d'Angerville, Volnay Premier Cru, Fremiets - In Bond</v>
      </c>
      <c r="D166" s="32">
        <v>220</v>
      </c>
      <c r="E166" s="33">
        <v>280</v>
      </c>
      <c r="AA166" s="8" t="s">
        <v>104</v>
      </c>
      <c r="AB166" s="8" t="s">
        <v>397</v>
      </c>
    </row>
    <row r="167" spans="1:28" ht="12" customHeight="1" x14ac:dyDescent="0.2">
      <c r="A167" s="12">
        <v>165</v>
      </c>
      <c r="B167" s="12" t="s">
        <v>29</v>
      </c>
      <c r="C167" s="37" t="str">
        <f t="shared" si="2"/>
        <v>Domaine Marquis d'Angerville, Volnay Premier Cru, Fremiets - In Bond</v>
      </c>
      <c r="D167" s="32">
        <v>220</v>
      </c>
      <c r="E167" s="33">
        <v>280</v>
      </c>
      <c r="AA167" s="8" t="s">
        <v>104</v>
      </c>
      <c r="AB167" s="8" t="s">
        <v>398</v>
      </c>
    </row>
    <row r="168" spans="1:28" ht="12" customHeight="1" x14ac:dyDescent="0.2">
      <c r="A168" s="12">
        <v>166</v>
      </c>
      <c r="B168" s="12" t="s">
        <v>20</v>
      </c>
      <c r="C168" s="37" t="str">
        <f t="shared" si="2"/>
        <v>Domaine Duroche, Charmes-Chambertin Grand Cru - In Bond</v>
      </c>
      <c r="D168" s="32">
        <v>650</v>
      </c>
      <c r="E168" s="33">
        <v>850</v>
      </c>
      <c r="AA168" s="8" t="s">
        <v>135</v>
      </c>
      <c r="AB168" s="8" t="s">
        <v>399</v>
      </c>
    </row>
    <row r="169" spans="1:28" ht="12" customHeight="1" x14ac:dyDescent="0.2">
      <c r="A169" s="12">
        <v>167</v>
      </c>
      <c r="B169" s="12" t="s">
        <v>20</v>
      </c>
      <c r="C169" s="37" t="str">
        <f t="shared" si="2"/>
        <v>Domaine Arlaud, Clos Saint-Denis Grand Cru - In Bond</v>
      </c>
      <c r="D169" s="32">
        <v>500</v>
      </c>
      <c r="E169" s="33">
        <v>700</v>
      </c>
      <c r="AA169" s="8" t="s">
        <v>136</v>
      </c>
      <c r="AB169" s="8" t="s">
        <v>400</v>
      </c>
    </row>
    <row r="170" spans="1:28" ht="12" customHeight="1" x14ac:dyDescent="0.2">
      <c r="A170" s="12">
        <v>168</v>
      </c>
      <c r="B170" s="12" t="s">
        <v>20</v>
      </c>
      <c r="C170" s="37" t="str">
        <f t="shared" si="2"/>
        <v>Domaine Anne Gros, Echezeaux Grand Cru, Les Loachausses - In Bond</v>
      </c>
      <c r="D170" s="32">
        <v>380</v>
      </c>
      <c r="E170" s="33">
        <v>550</v>
      </c>
      <c r="AA170" s="8" t="s">
        <v>137</v>
      </c>
      <c r="AB170" s="8" t="s">
        <v>401</v>
      </c>
    </row>
    <row r="171" spans="1:28" ht="12" customHeight="1" x14ac:dyDescent="0.2">
      <c r="A171" s="12">
        <v>169</v>
      </c>
      <c r="B171" s="12" t="s">
        <v>20</v>
      </c>
      <c r="C171" s="37" t="str">
        <f t="shared" si="2"/>
        <v>Domaine Anne Gros, Clos de Vougeot Grand Cru, Le Grand Maupertui - In Bond</v>
      </c>
      <c r="D171" s="32">
        <v>650</v>
      </c>
      <c r="E171" s="33">
        <v>850</v>
      </c>
      <c r="AA171" s="8" t="s">
        <v>138</v>
      </c>
      <c r="AB171" s="8" t="s">
        <v>402</v>
      </c>
    </row>
    <row r="172" spans="1:28" ht="12" customHeight="1" x14ac:dyDescent="0.2">
      <c r="A172" s="12">
        <v>170</v>
      </c>
      <c r="B172" s="12" t="s">
        <v>20</v>
      </c>
      <c r="C172" s="37" t="str">
        <f t="shared" si="2"/>
        <v>Domaine Anne Gros, Clos de Vougeot Grand Cru, Le Grand Maupertui - In Bond</v>
      </c>
      <c r="D172" s="32">
        <v>650</v>
      </c>
      <c r="E172" s="33">
        <v>850</v>
      </c>
      <c r="AA172" s="8" t="s">
        <v>138</v>
      </c>
      <c r="AB172" s="8" t="s">
        <v>403</v>
      </c>
    </row>
    <row r="173" spans="1:28" ht="12" customHeight="1" x14ac:dyDescent="0.2">
      <c r="A173" s="12">
        <v>171</v>
      </c>
      <c r="B173" s="12" t="s">
        <v>20</v>
      </c>
      <c r="C173" s="37" t="str">
        <f t="shared" si="2"/>
        <v>Domaine Anne Gros, Chambolle-Musigny, La Combe d'Orveau - In Bond</v>
      </c>
      <c r="D173" s="32">
        <v>400</v>
      </c>
      <c r="E173" s="33">
        <v>600</v>
      </c>
      <c r="AA173" s="8" t="s">
        <v>139</v>
      </c>
      <c r="AB173" s="8" t="s">
        <v>404</v>
      </c>
    </row>
    <row r="174" spans="1:28" ht="12" customHeight="1" x14ac:dyDescent="0.2">
      <c r="A174" s="12">
        <v>172</v>
      </c>
      <c r="B174" s="12" t="s">
        <v>20</v>
      </c>
      <c r="C174" s="37" t="str">
        <f t="shared" si="2"/>
        <v>Alain Hudelot-Noellat, Chambolle-Musigny Premier Cru, Les Charmes - In Bond</v>
      </c>
      <c r="D174" s="32">
        <v>300</v>
      </c>
      <c r="E174" s="33">
        <v>400</v>
      </c>
      <c r="AA174" s="8" t="s">
        <v>140</v>
      </c>
      <c r="AB174" s="8" t="s">
        <v>405</v>
      </c>
    </row>
    <row r="175" spans="1:28" ht="12" customHeight="1" x14ac:dyDescent="0.2">
      <c r="A175" s="12">
        <v>173</v>
      </c>
      <c r="B175" s="12" t="s">
        <v>20</v>
      </c>
      <c r="C175" s="37" t="str">
        <f t="shared" si="2"/>
        <v>Domaine Taupenot-Merme, Chambolle-Musigny Premier Cru, La Combe d'Orveau - In Bond</v>
      </c>
      <c r="D175" s="32">
        <v>360</v>
      </c>
      <c r="E175" s="33">
        <v>460</v>
      </c>
      <c r="AA175" s="8" t="s">
        <v>141</v>
      </c>
      <c r="AB175" s="8" t="s">
        <v>406</v>
      </c>
    </row>
    <row r="176" spans="1:28" ht="12" customHeight="1" x14ac:dyDescent="0.2">
      <c r="A176" s="12">
        <v>174</v>
      </c>
      <c r="B176" s="12" t="s">
        <v>20</v>
      </c>
      <c r="C176" s="37" t="str">
        <f t="shared" si="2"/>
        <v>Henri Magnien, Gevrey-Chambertin Premier Cru, Lavaut Saint-Jacques - In Bond</v>
      </c>
      <c r="D176" s="32">
        <v>380</v>
      </c>
      <c r="E176" s="33">
        <v>480</v>
      </c>
      <c r="AA176" s="8" t="s">
        <v>142</v>
      </c>
      <c r="AB176" s="8" t="s">
        <v>407</v>
      </c>
    </row>
    <row r="177" spans="1:28" ht="12" customHeight="1" x14ac:dyDescent="0.2">
      <c r="A177" s="12">
        <v>175</v>
      </c>
      <c r="B177" s="12" t="s">
        <v>20</v>
      </c>
      <c r="C177" s="37" t="str">
        <f t="shared" si="2"/>
        <v>Michel Magnien, Gevrey-Chambertin Premier Cru, Les Cazetiers - In Bond</v>
      </c>
      <c r="D177" s="32">
        <v>360</v>
      </c>
      <c r="E177" s="33">
        <v>360</v>
      </c>
      <c r="AA177" s="8" t="s">
        <v>143</v>
      </c>
      <c r="AB177" s="8" t="s">
        <v>408</v>
      </c>
    </row>
    <row r="178" spans="1:28" ht="12" customHeight="1" x14ac:dyDescent="0.2">
      <c r="A178" s="12">
        <v>176</v>
      </c>
      <c r="B178" s="12" t="s">
        <v>20</v>
      </c>
      <c r="C178" s="37" t="str">
        <f t="shared" si="2"/>
        <v>Henri Magnien, Gevrey-Chambertin Premier Cru, Estournelles-Saint-Jacques - In Bond</v>
      </c>
      <c r="D178" s="32">
        <v>280</v>
      </c>
      <c r="E178" s="33">
        <v>380</v>
      </c>
      <c r="AA178" s="8" t="s">
        <v>144</v>
      </c>
      <c r="AB178" s="8" t="s">
        <v>409</v>
      </c>
    </row>
    <row r="179" spans="1:28" ht="12" customHeight="1" x14ac:dyDescent="0.2">
      <c r="A179" s="12">
        <v>177</v>
      </c>
      <c r="B179" s="12" t="s">
        <v>20</v>
      </c>
      <c r="C179" s="37" t="str">
        <f t="shared" si="2"/>
        <v>Henri Magnien, Gevrey-Chambertin Premier Cru, Estournelles-Saint-Jacques (Magnums) - In Bond</v>
      </c>
      <c r="D179" s="32">
        <v>280</v>
      </c>
      <c r="E179" s="33">
        <v>380</v>
      </c>
      <c r="AA179" s="8" t="s">
        <v>145</v>
      </c>
      <c r="AB179" s="8" t="s">
        <v>410</v>
      </c>
    </row>
    <row r="180" spans="1:28" ht="12" customHeight="1" x14ac:dyDescent="0.2">
      <c r="A180" s="12">
        <v>178</v>
      </c>
      <c r="B180" s="12" t="s">
        <v>20</v>
      </c>
      <c r="C180" s="37" t="str">
        <f t="shared" si="2"/>
        <v>Henri Magnien, Gevrey-Chambertin Premier Cru, Estournelles-Saint-Jacques(Double Magnum)-In Bond</v>
      </c>
      <c r="D180" s="32">
        <v>180</v>
      </c>
      <c r="E180" s="33">
        <v>240</v>
      </c>
      <c r="AA180" s="8" t="s">
        <v>146</v>
      </c>
      <c r="AB180" s="8" t="s">
        <v>411</v>
      </c>
    </row>
    <row r="181" spans="1:28" ht="12" customHeight="1" x14ac:dyDescent="0.2">
      <c r="A181" s="12">
        <v>179</v>
      </c>
      <c r="B181" s="12" t="s">
        <v>20</v>
      </c>
      <c r="C181" s="37" t="str">
        <f t="shared" si="2"/>
        <v>Henri Magnien, Gevrey-Chambertin, Vieilles Vignes - In Bond</v>
      </c>
      <c r="D181" s="32">
        <v>140</v>
      </c>
      <c r="E181" s="33">
        <v>180</v>
      </c>
      <c r="AA181" s="8" t="s">
        <v>147</v>
      </c>
      <c r="AB181" s="8" t="s">
        <v>412</v>
      </c>
    </row>
    <row r="182" spans="1:28" ht="12" customHeight="1" x14ac:dyDescent="0.2">
      <c r="A182" s="12">
        <v>180</v>
      </c>
      <c r="B182" s="12" t="s">
        <v>20</v>
      </c>
      <c r="C182" s="37" t="str">
        <f t="shared" si="2"/>
        <v>Cyprien Arlaud, Vosne-Romanee Premier Cru, Les Petits Monts - In Bond</v>
      </c>
      <c r="D182" s="32">
        <v>300</v>
      </c>
      <c r="E182" s="33">
        <v>500</v>
      </c>
      <c r="AA182" s="8" t="s">
        <v>148</v>
      </c>
      <c r="AB182" s="8" t="s">
        <v>413</v>
      </c>
    </row>
    <row r="183" spans="1:28" ht="12" customHeight="1" x14ac:dyDescent="0.2">
      <c r="A183" s="12">
        <v>181</v>
      </c>
      <c r="B183" s="12" t="s">
        <v>20</v>
      </c>
      <c r="C183" s="37" t="str">
        <f t="shared" si="2"/>
        <v>Joannes Violot-Guillemard, Pommard Premier Cru, Les Epenots - In Bond</v>
      </c>
      <c r="D183" s="32">
        <v>260</v>
      </c>
      <c r="E183" s="33">
        <v>360</v>
      </c>
      <c r="AA183" s="8" t="s">
        <v>149</v>
      </c>
      <c r="AB183" s="8" t="s">
        <v>414</v>
      </c>
    </row>
    <row r="184" spans="1:28" ht="12" customHeight="1" x14ac:dyDescent="0.2">
      <c r="A184" s="12">
        <v>182</v>
      </c>
      <c r="B184" s="12" t="s">
        <v>20</v>
      </c>
      <c r="C184" s="37" t="str">
        <f t="shared" si="2"/>
        <v>Domaine Launay Horiot, Pommard Premier Cru, Clos Blanc - In Bond</v>
      </c>
      <c r="D184" s="32">
        <v>220</v>
      </c>
      <c r="E184" s="33">
        <v>280</v>
      </c>
      <c r="AA184" s="8" t="s">
        <v>150</v>
      </c>
      <c r="AB184" s="8" t="s">
        <v>415</v>
      </c>
    </row>
    <row r="185" spans="1:28" ht="12" customHeight="1" x14ac:dyDescent="0.2">
      <c r="A185" s="12">
        <v>183</v>
      </c>
      <c r="B185" s="12" t="s">
        <v>20</v>
      </c>
      <c r="C185" s="37" t="str">
        <f t="shared" si="2"/>
        <v>Domaine Launay Horiot, Pommard Premier Cru, Les Chaponnieres - In Bond</v>
      </c>
      <c r="D185" s="32">
        <v>200</v>
      </c>
      <c r="E185" s="33">
        <v>260</v>
      </c>
      <c r="AA185" s="8" t="s">
        <v>151</v>
      </c>
      <c r="AB185" s="8" t="s">
        <v>416</v>
      </c>
    </row>
    <row r="186" spans="1:28" ht="12" customHeight="1" x14ac:dyDescent="0.2">
      <c r="A186" s="12">
        <v>184</v>
      </c>
      <c r="B186" s="12" t="s">
        <v>20</v>
      </c>
      <c r="C186" s="37" t="str">
        <f t="shared" si="2"/>
        <v>Domaine Launay Horiot, Pommard Premier Cru, Les Rugiens Bas - In Bond</v>
      </c>
      <c r="D186" s="32">
        <v>220</v>
      </c>
      <c r="E186" s="33">
        <v>280</v>
      </c>
      <c r="AA186" s="8" t="s">
        <v>152</v>
      </c>
      <c r="AB186" s="8" t="s">
        <v>417</v>
      </c>
    </row>
    <row r="187" spans="1:28" ht="12" customHeight="1" x14ac:dyDescent="0.2">
      <c r="A187" s="12">
        <v>185</v>
      </c>
      <c r="B187" s="12" t="s">
        <v>20</v>
      </c>
      <c r="C187" s="37" t="str">
        <f t="shared" si="2"/>
        <v>Domaine Anne Gros, Bourgogne, Hautes Cotes de Nuits Rouge - In Bond</v>
      </c>
      <c r="D187" s="32">
        <v>50</v>
      </c>
      <c r="E187" s="33">
        <v>70</v>
      </c>
      <c r="AA187" s="8" t="s">
        <v>153</v>
      </c>
      <c r="AB187" s="8" t="s">
        <v>418</v>
      </c>
    </row>
    <row r="188" spans="1:28" ht="12" customHeight="1" x14ac:dyDescent="0.2">
      <c r="A188" s="12">
        <v>186</v>
      </c>
      <c r="B188" s="12" t="s">
        <v>24</v>
      </c>
      <c r="C188" s="37" t="str">
        <f t="shared" si="2"/>
        <v>Christophe Roumier, Charmes-Chambertin Grand Cru, Les Mazoyeres - In Bond</v>
      </c>
      <c r="D188" s="32">
        <v>700</v>
      </c>
      <c r="E188" s="33">
        <v>900</v>
      </c>
      <c r="AA188" s="8" t="s">
        <v>154</v>
      </c>
      <c r="AB188" s="8" t="s">
        <v>419</v>
      </c>
    </row>
    <row r="189" spans="1:28" ht="12" customHeight="1" x14ac:dyDescent="0.2">
      <c r="A189" s="12">
        <v>187</v>
      </c>
      <c r="B189" s="12" t="s">
        <v>24</v>
      </c>
      <c r="C189" s="37" t="str">
        <f t="shared" si="2"/>
        <v>Alain Hudelot-Noellat, Romanee-Saint-Vivant Grand Cru - In Bond</v>
      </c>
      <c r="D189" s="32">
        <v>1600</v>
      </c>
      <c r="E189" s="33">
        <v>2200</v>
      </c>
      <c r="AA189" s="8" t="s">
        <v>155</v>
      </c>
      <c r="AB189" s="8" t="s">
        <v>420</v>
      </c>
    </row>
    <row r="190" spans="1:28" ht="12" customHeight="1" x14ac:dyDescent="0.2">
      <c r="A190" s="12">
        <v>188</v>
      </c>
      <c r="B190" s="12" t="s">
        <v>24</v>
      </c>
      <c r="C190" s="37" t="str">
        <f t="shared" si="2"/>
        <v>Domaine Dujac, Bonnes Mares Grand Cru - In Bond</v>
      </c>
      <c r="D190" s="32">
        <v>400</v>
      </c>
      <c r="E190" s="33">
        <v>500</v>
      </c>
      <c r="AA190" s="8" t="s">
        <v>156</v>
      </c>
      <c r="AB190" s="8" t="s">
        <v>421</v>
      </c>
    </row>
    <row r="191" spans="1:28" ht="12" customHeight="1" x14ac:dyDescent="0.2">
      <c r="A191" s="12">
        <v>189</v>
      </c>
      <c r="B191" s="12" t="s">
        <v>24</v>
      </c>
      <c r="C191" s="37" t="str">
        <f t="shared" si="2"/>
        <v>Domaine Dujac, Clos de la Roche Grand Cru - In Bond</v>
      </c>
      <c r="D191" s="32">
        <v>800</v>
      </c>
      <c r="E191" s="33">
        <v>1200</v>
      </c>
      <c r="AA191" s="8" t="s">
        <v>157</v>
      </c>
      <c r="AB191" s="8" t="s">
        <v>422</v>
      </c>
    </row>
    <row r="192" spans="1:28" ht="12" customHeight="1" x14ac:dyDescent="0.2">
      <c r="A192" s="12">
        <v>190</v>
      </c>
      <c r="B192" s="12" t="s">
        <v>24</v>
      </c>
      <c r="C192" s="37" t="str">
        <f t="shared" si="2"/>
        <v>Henri Magnien, Ruchottes-Chambertin Grand Cru - In Bond</v>
      </c>
      <c r="D192" s="32">
        <v>500</v>
      </c>
      <c r="E192" s="33">
        <v>700</v>
      </c>
      <c r="AA192" s="8" t="s">
        <v>116</v>
      </c>
      <c r="AB192" s="8" t="s">
        <v>423</v>
      </c>
    </row>
    <row r="193" spans="1:28" ht="12" customHeight="1" x14ac:dyDescent="0.2">
      <c r="A193" s="12">
        <v>191</v>
      </c>
      <c r="B193" s="12" t="s">
        <v>24</v>
      </c>
      <c r="C193" s="37" t="str">
        <f t="shared" si="2"/>
        <v>Domaine des Lambrays, Clos des Lambrays Grand Cru - In Bond</v>
      </c>
      <c r="D193" s="32">
        <v>700</v>
      </c>
      <c r="E193" s="33">
        <v>900</v>
      </c>
      <c r="AA193" s="8" t="s">
        <v>121</v>
      </c>
      <c r="AB193" s="8" t="s">
        <v>424</v>
      </c>
    </row>
    <row r="194" spans="1:28" ht="12" customHeight="1" x14ac:dyDescent="0.2">
      <c r="A194" s="12">
        <v>192</v>
      </c>
      <c r="B194" s="12" t="s">
        <v>24</v>
      </c>
      <c r="C194" s="37" t="str">
        <f t="shared" si="2"/>
        <v>Domaine des Lambrays, Clos des Lambrays Grand Cru - In Bond</v>
      </c>
      <c r="D194" s="32">
        <v>700</v>
      </c>
      <c r="E194" s="33">
        <v>900</v>
      </c>
      <c r="AA194" s="8" t="s">
        <v>121</v>
      </c>
      <c r="AB194" s="8" t="s">
        <v>425</v>
      </c>
    </row>
    <row r="195" spans="1:28" ht="12" customHeight="1" x14ac:dyDescent="0.2">
      <c r="A195" s="12">
        <v>193</v>
      </c>
      <c r="B195" s="12" t="s">
        <v>24</v>
      </c>
      <c r="C195" s="37" t="str">
        <f t="shared" si="2"/>
        <v>Domaine Arlaud, Clos de la Roche Grand Cru - In Bond</v>
      </c>
      <c r="D195" s="32">
        <v>400</v>
      </c>
      <c r="E195" s="33">
        <v>500</v>
      </c>
      <c r="AA195" s="8" t="s">
        <v>158</v>
      </c>
      <c r="AB195" s="8" t="s">
        <v>426</v>
      </c>
    </row>
    <row r="196" spans="1:28" ht="12" customHeight="1" x14ac:dyDescent="0.2">
      <c r="A196" s="12">
        <v>194</v>
      </c>
      <c r="B196" s="12" t="s">
        <v>24</v>
      </c>
      <c r="C196" s="37" t="str">
        <f t="shared" ref="C196:C259" si="3">HYPERLINK(AB196,AA196)</f>
        <v>Armand Heitz, Echezeaux Grand Cru - In Bond</v>
      </c>
      <c r="D196" s="32">
        <v>400</v>
      </c>
      <c r="E196" s="33">
        <v>600</v>
      </c>
      <c r="AA196" s="8" t="s">
        <v>159</v>
      </c>
      <c r="AB196" s="8" t="s">
        <v>427</v>
      </c>
    </row>
    <row r="197" spans="1:28" ht="12" customHeight="1" x14ac:dyDescent="0.2">
      <c r="A197" s="12">
        <v>195</v>
      </c>
      <c r="B197" s="12" t="s">
        <v>24</v>
      </c>
      <c r="C197" s="37" t="str">
        <f t="shared" si="3"/>
        <v>Cyprien Arlaud, Echezeaux Grand Cru - In Bond</v>
      </c>
      <c r="D197" s="32">
        <v>300</v>
      </c>
      <c r="E197" s="33">
        <v>400</v>
      </c>
      <c r="AA197" s="8" t="s">
        <v>160</v>
      </c>
      <c r="AB197" s="8" t="s">
        <v>428</v>
      </c>
    </row>
    <row r="198" spans="1:28" ht="12" customHeight="1" x14ac:dyDescent="0.2">
      <c r="A198" s="12">
        <v>196</v>
      </c>
      <c r="B198" s="12" t="s">
        <v>24</v>
      </c>
      <c r="C198" s="37" t="str">
        <f t="shared" si="3"/>
        <v>Armand Heitz, Mazis-Chambertin Grand Cru - In Bond</v>
      </c>
      <c r="D198" s="32">
        <v>400</v>
      </c>
      <c r="E198" s="33">
        <v>600</v>
      </c>
      <c r="AA198" s="8" t="s">
        <v>161</v>
      </c>
      <c r="AB198" s="8" t="s">
        <v>429</v>
      </c>
    </row>
    <row r="199" spans="1:28" ht="12" customHeight="1" x14ac:dyDescent="0.2">
      <c r="A199" s="12">
        <v>197</v>
      </c>
      <c r="B199" s="12" t="s">
        <v>24</v>
      </c>
      <c r="C199" s="37" t="str">
        <f t="shared" si="3"/>
        <v>Domaine Taupenot-Merme, Mazoyeres-Chambertin Grand Cru - In Bond</v>
      </c>
      <c r="D199" s="32">
        <v>700</v>
      </c>
      <c r="E199" s="33">
        <v>900</v>
      </c>
      <c r="AA199" s="8" t="s">
        <v>162</v>
      </c>
      <c r="AB199" s="8" t="s">
        <v>430</v>
      </c>
    </row>
    <row r="200" spans="1:28" ht="12" customHeight="1" x14ac:dyDescent="0.2">
      <c r="A200" s="12">
        <v>198</v>
      </c>
      <c r="B200" s="12" t="s">
        <v>24</v>
      </c>
      <c r="C200" s="37" t="str">
        <f t="shared" si="3"/>
        <v>Domaine Taupenot-Merme, Charmes-Chambertin Grand Cru - In Bond</v>
      </c>
      <c r="D200" s="32">
        <v>500</v>
      </c>
      <c r="E200" s="33">
        <v>700</v>
      </c>
      <c r="AA200" s="8" t="s">
        <v>163</v>
      </c>
      <c r="AB200" s="8" t="s">
        <v>431</v>
      </c>
    </row>
    <row r="201" spans="1:28" ht="12" customHeight="1" x14ac:dyDescent="0.2">
      <c r="A201" s="12">
        <v>199</v>
      </c>
      <c r="B201" s="12" t="s">
        <v>24</v>
      </c>
      <c r="C201" s="37" t="str">
        <f t="shared" si="3"/>
        <v>Domaine Taupenot-Merme, Corton Grand Cru, Le Rognet et Corton - In Bond</v>
      </c>
      <c r="D201" s="32">
        <v>500</v>
      </c>
      <c r="E201" s="33">
        <v>700</v>
      </c>
      <c r="AA201" s="8" t="s">
        <v>164</v>
      </c>
      <c r="AB201" s="8" t="s">
        <v>432</v>
      </c>
    </row>
    <row r="202" spans="1:28" ht="12" customHeight="1" x14ac:dyDescent="0.2">
      <c r="A202" s="12">
        <v>200</v>
      </c>
      <c r="B202" s="12" t="s">
        <v>24</v>
      </c>
      <c r="C202" s="37" t="str">
        <f t="shared" si="3"/>
        <v>Domaine Arlaud, Charmes-Chambertin Grand Cru - In Bond</v>
      </c>
      <c r="D202" s="32">
        <v>400</v>
      </c>
      <c r="E202" s="33">
        <v>600</v>
      </c>
      <c r="AA202" s="8" t="s">
        <v>165</v>
      </c>
      <c r="AB202" s="8" t="s">
        <v>433</v>
      </c>
    </row>
    <row r="203" spans="1:28" ht="12" customHeight="1" x14ac:dyDescent="0.2">
      <c r="A203" s="12">
        <v>201</v>
      </c>
      <c r="B203" s="12" t="s">
        <v>24</v>
      </c>
      <c r="C203" s="37" t="str">
        <f t="shared" si="3"/>
        <v>Domaine Georges Roumier, Chambolle-Musigny Premier Cru, Les Cras - In Bond</v>
      </c>
      <c r="D203" s="32">
        <v>1300</v>
      </c>
      <c r="E203" s="33">
        <v>1700</v>
      </c>
      <c r="AA203" s="8" t="s">
        <v>166</v>
      </c>
      <c r="AB203" s="8" t="s">
        <v>434</v>
      </c>
    </row>
    <row r="204" spans="1:28" ht="12" customHeight="1" x14ac:dyDescent="0.2">
      <c r="A204" s="12">
        <v>202</v>
      </c>
      <c r="B204" s="12" t="s">
        <v>24</v>
      </c>
      <c r="C204" s="37" t="str">
        <f t="shared" si="3"/>
        <v>Domaine Georges Roumier, Chambolle-Musigny - In Bond</v>
      </c>
      <c r="D204" s="32">
        <v>500</v>
      </c>
      <c r="E204" s="33">
        <v>700</v>
      </c>
      <c r="AA204" s="8" t="s">
        <v>167</v>
      </c>
      <c r="AB204" s="8" t="s">
        <v>435</v>
      </c>
    </row>
    <row r="205" spans="1:28" ht="12" customHeight="1" x14ac:dyDescent="0.2">
      <c r="A205" s="12">
        <v>203</v>
      </c>
      <c r="B205" s="12" t="s">
        <v>24</v>
      </c>
      <c r="C205" s="37" t="str">
        <f t="shared" si="3"/>
        <v>Domaine Dujac, Vosne-Romanee Premier Cru, Les Beaux Monts - In Bond</v>
      </c>
      <c r="D205" s="32">
        <v>500</v>
      </c>
      <c r="E205" s="33">
        <v>700</v>
      </c>
      <c r="AA205" s="8" t="s">
        <v>168</v>
      </c>
      <c r="AB205" s="8" t="s">
        <v>436</v>
      </c>
    </row>
    <row r="206" spans="1:28" ht="12" customHeight="1" x14ac:dyDescent="0.2">
      <c r="A206" s="12">
        <v>204</v>
      </c>
      <c r="B206" s="12" t="s">
        <v>24</v>
      </c>
      <c r="C206" s="37" t="str">
        <f t="shared" si="3"/>
        <v>Alain Hudelot-Noellat, Vosne-Romanee Premier Cru, Les Suchots - In Bond</v>
      </c>
      <c r="D206" s="32">
        <v>400</v>
      </c>
      <c r="E206" s="33">
        <v>500</v>
      </c>
      <c r="AA206" s="8" t="s">
        <v>169</v>
      </c>
      <c r="AB206" s="8" t="s">
        <v>437</v>
      </c>
    </row>
    <row r="207" spans="1:28" ht="12" customHeight="1" x14ac:dyDescent="0.2">
      <c r="A207" s="12">
        <v>205</v>
      </c>
      <c r="B207" s="12" t="s">
        <v>24</v>
      </c>
      <c r="C207" s="37" t="str">
        <f t="shared" si="3"/>
        <v>Alain Hudelot-Noellat, Vougeot Premier Cru, Les Petits Vougeots - In Bond</v>
      </c>
      <c r="D207" s="32">
        <v>220</v>
      </c>
      <c r="E207" s="33">
        <v>320</v>
      </c>
      <c r="AA207" s="8" t="s">
        <v>170</v>
      </c>
      <c r="AB207" s="8" t="s">
        <v>438</v>
      </c>
    </row>
    <row r="208" spans="1:28" ht="12" customHeight="1" x14ac:dyDescent="0.2">
      <c r="A208" s="12">
        <v>206</v>
      </c>
      <c r="B208" s="12" t="s">
        <v>24</v>
      </c>
      <c r="C208" s="37" t="str">
        <f t="shared" si="3"/>
        <v>Alain Hudelot-Noellat, Chambolle-Musigny Premier Cru, Les Charmes - In Bond</v>
      </c>
      <c r="D208" s="32">
        <v>280</v>
      </c>
      <c r="E208" s="33">
        <v>380</v>
      </c>
      <c r="AA208" s="8" t="s">
        <v>140</v>
      </c>
      <c r="AB208" s="8" t="s">
        <v>439</v>
      </c>
    </row>
    <row r="209" spans="1:28" ht="12" customHeight="1" x14ac:dyDescent="0.2">
      <c r="A209" s="12">
        <v>207</v>
      </c>
      <c r="B209" s="12" t="s">
        <v>24</v>
      </c>
      <c r="C209" s="37" t="str">
        <f t="shared" si="3"/>
        <v>Alain Hudelot-Noellat, Chambolle-Musigny - In Bond</v>
      </c>
      <c r="D209" s="32">
        <v>260</v>
      </c>
      <c r="E209" s="33">
        <v>340</v>
      </c>
      <c r="AA209" s="8" t="s">
        <v>171</v>
      </c>
      <c r="AB209" s="8" t="s">
        <v>440</v>
      </c>
    </row>
    <row r="210" spans="1:28" ht="12" customHeight="1" x14ac:dyDescent="0.2">
      <c r="A210" s="12">
        <v>208</v>
      </c>
      <c r="B210" s="12" t="s">
        <v>24</v>
      </c>
      <c r="C210" s="37" t="str">
        <f t="shared" si="3"/>
        <v>Alain Hudelot-Noellat, Nuits-Saint-Georges, Au Bas de Combe - In Bond</v>
      </c>
      <c r="D210" s="32">
        <v>200</v>
      </c>
      <c r="E210" s="33">
        <v>300</v>
      </c>
      <c r="AA210" s="8" t="s">
        <v>172</v>
      </c>
      <c r="AB210" s="8" t="s">
        <v>441</v>
      </c>
    </row>
    <row r="211" spans="1:28" ht="12" customHeight="1" x14ac:dyDescent="0.2">
      <c r="A211" s="12">
        <v>209</v>
      </c>
      <c r="B211" s="12" t="s">
        <v>24</v>
      </c>
      <c r="C211" s="37" t="str">
        <f t="shared" si="3"/>
        <v>Alain Hudelot-Noellat, Bourgogne, Rouge - In Bond</v>
      </c>
      <c r="D211" s="32">
        <v>120</v>
      </c>
      <c r="E211" s="33">
        <v>160</v>
      </c>
      <c r="AA211" s="8" t="s">
        <v>173</v>
      </c>
      <c r="AB211" s="8" t="s">
        <v>442</v>
      </c>
    </row>
    <row r="212" spans="1:28" ht="12" customHeight="1" x14ac:dyDescent="0.2">
      <c r="A212" s="12">
        <v>210</v>
      </c>
      <c r="B212" s="12" t="s">
        <v>24</v>
      </c>
      <c r="C212" s="37" t="str">
        <f t="shared" si="3"/>
        <v>Alain Hudelot-Noellat, Bourgogne, Rouge - In Bond</v>
      </c>
      <c r="D212" s="32">
        <v>120</v>
      </c>
      <c r="E212" s="33">
        <v>160</v>
      </c>
      <c r="AA212" s="8" t="s">
        <v>173</v>
      </c>
      <c r="AB212" s="8" t="s">
        <v>443</v>
      </c>
    </row>
    <row r="213" spans="1:28" ht="12" customHeight="1" x14ac:dyDescent="0.2">
      <c r="A213" s="12">
        <v>211</v>
      </c>
      <c r="B213" s="12" t="s">
        <v>24</v>
      </c>
      <c r="C213" s="37" t="str">
        <f t="shared" si="3"/>
        <v>Domaine Sylvain Cathiard, Vosne-Romanee - In Bond</v>
      </c>
      <c r="D213" s="32">
        <v>300</v>
      </c>
      <c r="E213" s="33">
        <v>400</v>
      </c>
      <c r="AA213" s="8" t="s">
        <v>174</v>
      </c>
      <c r="AB213" s="8" t="s">
        <v>444</v>
      </c>
    </row>
    <row r="214" spans="1:28" ht="12" customHeight="1" x14ac:dyDescent="0.2">
      <c r="A214" s="12">
        <v>212</v>
      </c>
      <c r="B214" s="12" t="s">
        <v>24</v>
      </c>
      <c r="C214" s="37" t="str">
        <f t="shared" si="3"/>
        <v>Domaine Sylvain Cathiard, Gevrey-Chambertin - In Bond</v>
      </c>
      <c r="D214" s="32">
        <v>240</v>
      </c>
      <c r="E214" s="33">
        <v>320</v>
      </c>
      <c r="AA214" s="8" t="s">
        <v>175</v>
      </c>
      <c r="AB214" s="8" t="s">
        <v>445</v>
      </c>
    </row>
    <row r="215" spans="1:28" ht="12" customHeight="1" x14ac:dyDescent="0.2">
      <c r="A215" s="12">
        <v>213</v>
      </c>
      <c r="B215" s="12" t="s">
        <v>24</v>
      </c>
      <c r="C215" s="37" t="str">
        <f t="shared" si="3"/>
        <v>Domaine Sylvain Cathiard, Bourgogne, Hautes Cotes de Nuits Aux Chaumes - In Bond</v>
      </c>
      <c r="D215" s="32">
        <v>80</v>
      </c>
      <c r="E215" s="33">
        <v>120</v>
      </c>
      <c r="AA215" s="8" t="s">
        <v>176</v>
      </c>
      <c r="AB215" s="8" t="s">
        <v>446</v>
      </c>
    </row>
    <row r="216" spans="1:28" ht="12" customHeight="1" x14ac:dyDescent="0.2">
      <c r="A216" s="12">
        <v>214</v>
      </c>
      <c r="B216" s="12" t="s">
        <v>24</v>
      </c>
      <c r="C216" s="37" t="str">
        <f t="shared" si="3"/>
        <v>Domaine Sylvain Cathiard, Bourgogne, Hautes Cotes de Nuits Les Dames Huguette - In Bond</v>
      </c>
      <c r="D216" s="32">
        <v>80</v>
      </c>
      <c r="E216" s="33">
        <v>120</v>
      </c>
      <c r="AA216" s="8" t="s">
        <v>177</v>
      </c>
      <c r="AB216" s="8" t="s">
        <v>447</v>
      </c>
    </row>
    <row r="217" spans="1:28" ht="12" customHeight="1" x14ac:dyDescent="0.2">
      <c r="A217" s="12">
        <v>215</v>
      </c>
      <c r="B217" s="12" t="s">
        <v>24</v>
      </c>
      <c r="C217" s="37" t="str">
        <f t="shared" si="3"/>
        <v>Cyprien Arlaud, Vosne-Romanee Premier Cru, Les Petits Monts - In Bond</v>
      </c>
      <c r="D217" s="32">
        <v>300</v>
      </c>
      <c r="E217" s="33">
        <v>400</v>
      </c>
      <c r="AA217" s="8" t="s">
        <v>148</v>
      </c>
      <c r="AB217" s="8" t="s">
        <v>448</v>
      </c>
    </row>
    <row r="218" spans="1:28" ht="12" customHeight="1" x14ac:dyDescent="0.2">
      <c r="A218" s="12">
        <v>216</v>
      </c>
      <c r="B218" s="12" t="s">
        <v>24</v>
      </c>
      <c r="C218" s="37" t="str">
        <f t="shared" si="3"/>
        <v>Domaine Arlaud, Gevrey-Chambertin Premier Cru, Aux Combottes - In Bond</v>
      </c>
      <c r="D218" s="32">
        <v>200</v>
      </c>
      <c r="E218" s="33">
        <v>280</v>
      </c>
      <c r="AA218" s="8" t="s">
        <v>178</v>
      </c>
      <c r="AB218" s="8" t="s">
        <v>449</v>
      </c>
    </row>
    <row r="219" spans="1:28" ht="12" customHeight="1" x14ac:dyDescent="0.2">
      <c r="A219" s="12">
        <v>217</v>
      </c>
      <c r="B219" s="12" t="s">
        <v>24</v>
      </c>
      <c r="C219" s="37" t="str">
        <f t="shared" si="3"/>
        <v>Domaine Arlaud, Morey-Saint-Denis Premier Cru, Les Ruchots - In Bond</v>
      </c>
      <c r="D219" s="32">
        <v>140</v>
      </c>
      <c r="E219" s="33">
        <v>180</v>
      </c>
      <c r="AA219" s="8" t="s">
        <v>179</v>
      </c>
      <c r="AB219" s="8" t="s">
        <v>450</v>
      </c>
    </row>
    <row r="220" spans="1:28" ht="12" customHeight="1" x14ac:dyDescent="0.2">
      <c r="A220" s="12">
        <v>218</v>
      </c>
      <c r="B220" s="12" t="s">
        <v>24</v>
      </c>
      <c r="C220" s="37" t="str">
        <f t="shared" si="3"/>
        <v>Domaine Arlaud, Morey-Saint-Denis Premier Cru, Aux Cheseaux (Magnums) - In Bond</v>
      </c>
      <c r="D220" s="32">
        <v>200</v>
      </c>
      <c r="E220" s="33">
        <v>300</v>
      </c>
      <c r="AA220" s="8" t="s">
        <v>180</v>
      </c>
      <c r="AB220" s="8" t="s">
        <v>451</v>
      </c>
    </row>
    <row r="221" spans="1:28" ht="12" customHeight="1" x14ac:dyDescent="0.2">
      <c r="A221" s="12">
        <v>219</v>
      </c>
      <c r="B221" s="12" t="s">
        <v>24</v>
      </c>
      <c r="C221" s="37" t="str">
        <f t="shared" si="3"/>
        <v>Domaine Arlaud, Chambolle-Musigny - In Bond</v>
      </c>
      <c r="D221" s="32">
        <v>200</v>
      </c>
      <c r="E221" s="33">
        <v>280</v>
      </c>
      <c r="AA221" s="8" t="s">
        <v>181</v>
      </c>
      <c r="AB221" s="8" t="s">
        <v>452</v>
      </c>
    </row>
    <row r="222" spans="1:28" ht="12" customHeight="1" x14ac:dyDescent="0.2">
      <c r="A222" s="12">
        <v>220</v>
      </c>
      <c r="B222" s="12" t="s">
        <v>24</v>
      </c>
      <c r="C222" s="37" t="str">
        <f t="shared" si="3"/>
        <v>Domaine Arlaud, Gevrey-Chambertin - In Bond</v>
      </c>
      <c r="D222" s="32">
        <v>180</v>
      </c>
      <c r="E222" s="33">
        <v>220</v>
      </c>
      <c r="AA222" s="8" t="s">
        <v>182</v>
      </c>
      <c r="AB222" s="8" t="s">
        <v>453</v>
      </c>
    </row>
    <row r="223" spans="1:28" ht="12" customHeight="1" x14ac:dyDescent="0.2">
      <c r="A223" s="12">
        <v>221</v>
      </c>
      <c r="B223" s="12" t="s">
        <v>24</v>
      </c>
      <c r="C223" s="37" t="str">
        <f t="shared" si="3"/>
        <v>Domaine Arlaud, Morey-Saint-Denis - In Bond</v>
      </c>
      <c r="D223" s="32">
        <v>160</v>
      </c>
      <c r="E223" s="33">
        <v>200</v>
      </c>
      <c r="AA223" s="8" t="s">
        <v>183</v>
      </c>
      <c r="AB223" s="8" t="s">
        <v>454</v>
      </c>
    </row>
    <row r="224" spans="1:28" ht="12" customHeight="1" x14ac:dyDescent="0.2">
      <c r="A224" s="12">
        <v>222</v>
      </c>
      <c r="B224" s="12" t="s">
        <v>24</v>
      </c>
      <c r="C224" s="37" t="str">
        <f t="shared" si="3"/>
        <v>Domaine des Lambrays, Morey-Saint-Denis Premier Cru, Loups - In Bond</v>
      </c>
      <c r="D224" s="32">
        <v>360</v>
      </c>
      <c r="E224" s="33">
        <v>460</v>
      </c>
      <c r="AA224" s="8" t="s">
        <v>184</v>
      </c>
      <c r="AB224" s="8" t="s">
        <v>455</v>
      </c>
    </row>
    <row r="225" spans="1:28" ht="12" customHeight="1" x14ac:dyDescent="0.2">
      <c r="A225" s="12">
        <v>223</v>
      </c>
      <c r="B225" s="12" t="s">
        <v>24</v>
      </c>
      <c r="C225" s="37" t="str">
        <f t="shared" si="3"/>
        <v>Domaine des Lambrays, Morey-Saint-Denis - In Bond</v>
      </c>
      <c r="D225" s="32">
        <v>240</v>
      </c>
      <c r="E225" s="33">
        <v>320</v>
      </c>
      <c r="AA225" s="8" t="s">
        <v>185</v>
      </c>
      <c r="AB225" s="8" t="s">
        <v>456</v>
      </c>
    </row>
    <row r="226" spans="1:28" ht="12" customHeight="1" x14ac:dyDescent="0.2">
      <c r="A226" s="12">
        <v>224</v>
      </c>
      <c r="B226" s="12" t="s">
        <v>24</v>
      </c>
      <c r="C226" s="37" t="str">
        <f t="shared" si="3"/>
        <v>Domaine Taupenot-Merme, Gevrey-Chambertin Premier Cru, Bel Air - In Bond</v>
      </c>
      <c r="D226" s="32">
        <v>360</v>
      </c>
      <c r="E226" s="33">
        <v>460</v>
      </c>
      <c r="AA226" s="8" t="s">
        <v>186</v>
      </c>
      <c r="AB226" s="8" t="s">
        <v>457</v>
      </c>
    </row>
    <row r="227" spans="1:28" ht="12" customHeight="1" x14ac:dyDescent="0.2">
      <c r="A227" s="12">
        <v>225</v>
      </c>
      <c r="B227" s="12" t="s">
        <v>24</v>
      </c>
      <c r="C227" s="37" t="str">
        <f t="shared" si="3"/>
        <v>Domaine Taupenot-Merme, Chambolle-Musigny Premier Cru, La Combe d'Orveau - In Bond</v>
      </c>
      <c r="D227" s="32">
        <v>360</v>
      </c>
      <c r="E227" s="33">
        <v>460</v>
      </c>
      <c r="AA227" s="8" t="s">
        <v>141</v>
      </c>
      <c r="AB227" s="8" t="s">
        <v>458</v>
      </c>
    </row>
    <row r="228" spans="1:28" ht="12" customHeight="1" x14ac:dyDescent="0.2">
      <c r="A228" s="12">
        <v>226</v>
      </c>
      <c r="B228" s="12" t="s">
        <v>24</v>
      </c>
      <c r="C228" s="37" t="str">
        <f t="shared" si="3"/>
        <v>Domaine Taupenot-Merme, Morey-Saint-Denis Premier Cru, La Riotte - In Bond</v>
      </c>
      <c r="D228" s="32">
        <v>320</v>
      </c>
      <c r="E228" s="33">
        <v>420</v>
      </c>
      <c r="AA228" s="8" t="s">
        <v>187</v>
      </c>
      <c r="AB228" s="8" t="s">
        <v>459</v>
      </c>
    </row>
    <row r="229" spans="1:28" ht="12" customHeight="1" x14ac:dyDescent="0.2">
      <c r="A229" s="12">
        <v>227</v>
      </c>
      <c r="B229" s="12" t="s">
        <v>24</v>
      </c>
      <c r="C229" s="37" t="str">
        <f t="shared" si="3"/>
        <v>Henri Magnien, Gevrey-Chambertin Premier Cru, Estournelles-Saint-Jacques - In Bond</v>
      </c>
      <c r="D229" s="32">
        <v>320</v>
      </c>
      <c r="E229" s="33">
        <v>420</v>
      </c>
      <c r="AA229" s="8" t="s">
        <v>144</v>
      </c>
      <c r="AB229" s="8" t="s">
        <v>460</v>
      </c>
    </row>
    <row r="230" spans="1:28" ht="12" customHeight="1" x14ac:dyDescent="0.2">
      <c r="A230" s="12">
        <v>228</v>
      </c>
      <c r="B230" s="12" t="s">
        <v>24</v>
      </c>
      <c r="C230" s="37" t="str">
        <f t="shared" si="3"/>
        <v>Michel Magnien, Gevrey-Chambertin Premier Cru, Les Cazetiers - In Bond</v>
      </c>
      <c r="D230" s="32">
        <v>320</v>
      </c>
      <c r="E230" s="33">
        <v>420</v>
      </c>
      <c r="AA230" s="8" t="s">
        <v>143</v>
      </c>
      <c r="AB230" s="8" t="s">
        <v>461</v>
      </c>
    </row>
    <row r="231" spans="1:28" ht="12" customHeight="1" x14ac:dyDescent="0.2">
      <c r="A231" s="12">
        <v>229</v>
      </c>
      <c r="B231" s="12" t="s">
        <v>24</v>
      </c>
      <c r="C231" s="37" t="str">
        <f t="shared" si="3"/>
        <v>Henri Magnien, Gevrey-Chambertin Premier Cru, Champeaux - In Bond</v>
      </c>
      <c r="D231" s="32">
        <v>260</v>
      </c>
      <c r="E231" s="33">
        <v>320</v>
      </c>
      <c r="AA231" s="8" t="s">
        <v>188</v>
      </c>
      <c r="AB231" s="8" t="s">
        <v>462</v>
      </c>
    </row>
    <row r="232" spans="1:28" ht="12" customHeight="1" x14ac:dyDescent="0.2">
      <c r="A232" s="12">
        <v>230</v>
      </c>
      <c r="B232" s="12" t="s">
        <v>24</v>
      </c>
      <c r="C232" s="37" t="str">
        <f t="shared" si="3"/>
        <v>Domaine Henri Gouges, Nuits-Saint-Georges Premier Cru, Les Vaucrains - In Bond</v>
      </c>
      <c r="D232" s="32">
        <v>180</v>
      </c>
      <c r="E232" s="33">
        <v>240</v>
      </c>
      <c r="AA232" s="8" t="s">
        <v>189</v>
      </c>
      <c r="AB232" s="8" t="s">
        <v>463</v>
      </c>
    </row>
    <row r="233" spans="1:28" ht="12" customHeight="1" x14ac:dyDescent="0.2">
      <c r="A233" s="12">
        <v>231</v>
      </c>
      <c r="B233" s="12" t="s">
        <v>24</v>
      </c>
      <c r="C233" s="37" t="str">
        <f t="shared" si="3"/>
        <v>Domaine Duroche, Gevrey-Chambertin - In Bond</v>
      </c>
      <c r="D233" s="32">
        <v>220</v>
      </c>
      <c r="E233" s="33">
        <v>320</v>
      </c>
      <c r="AA233" s="8" t="s">
        <v>190</v>
      </c>
      <c r="AB233" s="8" t="s">
        <v>464</v>
      </c>
    </row>
    <row r="234" spans="1:28" ht="12" customHeight="1" x14ac:dyDescent="0.2">
      <c r="A234" s="12">
        <v>232</v>
      </c>
      <c r="B234" s="12" t="s">
        <v>24</v>
      </c>
      <c r="C234" s="37" t="str">
        <f t="shared" si="3"/>
        <v>Henri Magnien, Gevrey-Chambertin, Vieilles Vignes - In Bond</v>
      </c>
      <c r="D234" s="32">
        <v>180</v>
      </c>
      <c r="E234" s="33">
        <v>220</v>
      </c>
      <c r="AA234" s="8" t="s">
        <v>147</v>
      </c>
      <c r="AB234" s="8" t="s">
        <v>465</v>
      </c>
    </row>
    <row r="235" spans="1:28" ht="12" customHeight="1" x14ac:dyDescent="0.2">
      <c r="A235" s="12">
        <v>233</v>
      </c>
      <c r="B235" s="12" t="s">
        <v>24</v>
      </c>
      <c r="C235" s="37" t="str">
        <f t="shared" si="3"/>
        <v>Labet Pere et Fils, Gevrey-Chambertin, Vieilles Vignes - In Bond</v>
      </c>
      <c r="D235" s="32">
        <v>180</v>
      </c>
      <c r="E235" s="33">
        <v>220</v>
      </c>
      <c r="AA235" s="8" t="s">
        <v>191</v>
      </c>
      <c r="AB235" s="8" t="s">
        <v>466</v>
      </c>
    </row>
    <row r="236" spans="1:28" ht="12" customHeight="1" x14ac:dyDescent="0.2">
      <c r="A236" s="12">
        <v>234</v>
      </c>
      <c r="B236" s="12" t="s">
        <v>24</v>
      </c>
      <c r="C236" s="37" t="str">
        <f t="shared" si="3"/>
        <v>Domaine Taupenot-Merme, Gevrey-Chambertin - In Bond</v>
      </c>
      <c r="D236" s="32">
        <v>150</v>
      </c>
      <c r="E236" s="33">
        <v>200</v>
      </c>
      <c r="AA236" s="8" t="s">
        <v>192</v>
      </c>
      <c r="AB236" s="8" t="s">
        <v>467</v>
      </c>
    </row>
    <row r="237" spans="1:28" ht="12" customHeight="1" x14ac:dyDescent="0.2">
      <c r="A237" s="12">
        <v>235</v>
      </c>
      <c r="B237" s="12" t="s">
        <v>24</v>
      </c>
      <c r="C237" s="37" t="str">
        <f t="shared" si="3"/>
        <v>Domaine Henri Magnien, Aloxe-Corton Premier Cru, La Coutiere - In Bond</v>
      </c>
      <c r="D237" s="32">
        <v>150</v>
      </c>
      <c r="E237" s="32">
        <v>200</v>
      </c>
      <c r="AA237" s="8" t="s">
        <v>193</v>
      </c>
      <c r="AB237" s="8" t="s">
        <v>468</v>
      </c>
    </row>
    <row r="238" spans="1:28" ht="12" customHeight="1" x14ac:dyDescent="0.2">
      <c r="A238" s="12">
        <v>236</v>
      </c>
      <c r="B238" s="12" t="s">
        <v>24</v>
      </c>
      <c r="C238" s="37" t="str">
        <f t="shared" si="3"/>
        <v>Georges Noellat, Cote de Nuits Villages - In Bond</v>
      </c>
      <c r="D238" s="32">
        <v>200</v>
      </c>
      <c r="E238" s="33">
        <v>300</v>
      </c>
      <c r="AA238" s="8" t="s">
        <v>194</v>
      </c>
      <c r="AB238" s="8" t="s">
        <v>469</v>
      </c>
    </row>
    <row r="239" spans="1:28" ht="12" customHeight="1" x14ac:dyDescent="0.2">
      <c r="A239" s="12">
        <v>237</v>
      </c>
      <c r="B239" s="12" t="s">
        <v>24</v>
      </c>
      <c r="C239" s="37" t="str">
        <f t="shared" si="3"/>
        <v>Domaine Arlaud, Bourgogne, Roncevie - In Bond</v>
      </c>
      <c r="D239" s="32">
        <v>160</v>
      </c>
      <c r="E239" s="33">
        <v>240</v>
      </c>
      <c r="AA239" s="8" t="s">
        <v>195</v>
      </c>
      <c r="AB239" s="8" t="s">
        <v>470</v>
      </c>
    </row>
    <row r="240" spans="1:28" ht="12" customHeight="1" x14ac:dyDescent="0.2">
      <c r="A240" s="12">
        <v>238</v>
      </c>
      <c r="B240" s="12"/>
      <c r="C240" s="37" t="str">
        <f t="shared" si="3"/>
        <v>WITHDRAWN LOT</v>
      </c>
      <c r="D240" s="32"/>
      <c r="E240" s="33"/>
      <c r="AA240" s="8" t="s">
        <v>68</v>
      </c>
      <c r="AB240" s="8" t="s">
        <v>471</v>
      </c>
    </row>
    <row r="241" spans="1:28" ht="12" customHeight="1" x14ac:dyDescent="0.2">
      <c r="A241" s="12">
        <v>239</v>
      </c>
      <c r="B241" s="12" t="s">
        <v>32</v>
      </c>
      <c r="C241" s="37" t="str">
        <f t="shared" si="3"/>
        <v>Domaine Dujac, Charmes-Chambertin Grand Cru - In Bond</v>
      </c>
      <c r="D241" s="32">
        <v>700</v>
      </c>
      <c r="E241" s="33">
        <v>900</v>
      </c>
      <c r="AA241" s="8" t="s">
        <v>196</v>
      </c>
      <c r="AB241" s="8" t="s">
        <v>472</v>
      </c>
    </row>
    <row r="242" spans="1:28" ht="12" customHeight="1" x14ac:dyDescent="0.2">
      <c r="A242" s="12">
        <v>240</v>
      </c>
      <c r="B242" s="12" t="s">
        <v>32</v>
      </c>
      <c r="C242" s="37" t="str">
        <f t="shared" si="3"/>
        <v>Domaine Dujac, Clos de la Roche Grand Cru - In Bond</v>
      </c>
      <c r="D242" s="32">
        <v>700</v>
      </c>
      <c r="E242" s="33">
        <v>900</v>
      </c>
      <c r="AA242" s="8" t="s">
        <v>157</v>
      </c>
      <c r="AB242" s="8" t="s">
        <v>473</v>
      </c>
    </row>
    <row r="243" spans="1:28" ht="12" customHeight="1" x14ac:dyDescent="0.2">
      <c r="A243" s="12">
        <v>241</v>
      </c>
      <c r="B243" s="12" t="s">
        <v>32</v>
      </c>
      <c r="C243" s="37" t="str">
        <f t="shared" si="3"/>
        <v>Domaine Arlaud, Bonnes Mares Grand Cru (Magnum) - In Bond</v>
      </c>
      <c r="D243" s="32">
        <v>400</v>
      </c>
      <c r="E243" s="33">
        <v>600</v>
      </c>
      <c r="AA243" s="8" t="s">
        <v>197</v>
      </c>
      <c r="AB243" s="8" t="s">
        <v>474</v>
      </c>
    </row>
    <row r="244" spans="1:28" ht="12" customHeight="1" x14ac:dyDescent="0.2">
      <c r="A244" s="12">
        <v>242</v>
      </c>
      <c r="B244" s="12" t="s">
        <v>32</v>
      </c>
      <c r="C244" s="37" t="str">
        <f t="shared" si="3"/>
        <v>Domaine Arlaud, Clos de la Roche Grand Cru - In Bond</v>
      </c>
      <c r="D244" s="32">
        <v>320</v>
      </c>
      <c r="E244" s="33">
        <v>420</v>
      </c>
      <c r="AA244" s="8" t="s">
        <v>158</v>
      </c>
      <c r="AB244" s="8" t="s">
        <v>475</v>
      </c>
    </row>
    <row r="245" spans="1:28" ht="12" customHeight="1" x14ac:dyDescent="0.2">
      <c r="A245" s="12">
        <v>243</v>
      </c>
      <c r="B245" s="12" t="s">
        <v>32</v>
      </c>
      <c r="C245" s="37" t="str">
        <f t="shared" si="3"/>
        <v>Domaine Arlaud, Clos Saint-Denis Grand Cru - In Bond</v>
      </c>
      <c r="D245" s="32">
        <v>360</v>
      </c>
      <c r="E245" s="33">
        <v>460</v>
      </c>
      <c r="AA245" s="8" t="s">
        <v>136</v>
      </c>
      <c r="AB245" s="8" t="s">
        <v>476</v>
      </c>
    </row>
    <row r="246" spans="1:28" ht="12" customHeight="1" x14ac:dyDescent="0.2">
      <c r="A246" s="12">
        <v>244</v>
      </c>
      <c r="B246" s="12" t="s">
        <v>32</v>
      </c>
      <c r="C246" s="37" t="str">
        <f t="shared" si="3"/>
        <v>Charles van Canneyt, Griotte-Chambertin Grand Cru - In Bond</v>
      </c>
      <c r="D246" s="32">
        <v>300</v>
      </c>
      <c r="E246" s="33">
        <v>400</v>
      </c>
      <c r="AA246" s="8" t="s">
        <v>198</v>
      </c>
      <c r="AB246" s="8" t="s">
        <v>477</v>
      </c>
    </row>
    <row r="247" spans="1:28" ht="12" customHeight="1" x14ac:dyDescent="0.2">
      <c r="A247" s="12">
        <v>245</v>
      </c>
      <c r="B247" s="12" t="s">
        <v>32</v>
      </c>
      <c r="C247" s="37" t="str">
        <f t="shared" si="3"/>
        <v>Domaine Dujac, Vosne-Romanee Premier Cru, Les Beaux Monts - In Bond</v>
      </c>
      <c r="D247" s="32">
        <v>200</v>
      </c>
      <c r="E247" s="33">
        <v>250</v>
      </c>
      <c r="AA247" s="8" t="s">
        <v>168</v>
      </c>
      <c r="AB247" s="8" t="s">
        <v>478</v>
      </c>
    </row>
    <row r="248" spans="1:28" ht="12" customHeight="1" x14ac:dyDescent="0.2">
      <c r="A248" s="12">
        <v>246</v>
      </c>
      <c r="B248" s="12" t="s">
        <v>32</v>
      </c>
      <c r="C248" s="37" t="str">
        <f t="shared" si="3"/>
        <v>Domaine Dujac, Gevrey-Chambertin Premier Cru, Aux Combottes - In Bond</v>
      </c>
      <c r="D248" s="32">
        <v>150</v>
      </c>
      <c r="E248" s="33">
        <v>200</v>
      </c>
      <c r="AA248" s="8" t="s">
        <v>199</v>
      </c>
      <c r="AB248" s="8" t="s">
        <v>479</v>
      </c>
    </row>
    <row r="249" spans="1:28" ht="12" customHeight="1" x14ac:dyDescent="0.2">
      <c r="A249" s="12">
        <v>247</v>
      </c>
      <c r="B249" s="12" t="s">
        <v>32</v>
      </c>
      <c r="C249" s="37" t="str">
        <f t="shared" si="3"/>
        <v>Domaine Dujac, Morey-Saint-Denis - In Bond</v>
      </c>
      <c r="D249" s="32">
        <v>170</v>
      </c>
      <c r="E249" s="33">
        <v>220</v>
      </c>
      <c r="AA249" s="8" t="s">
        <v>200</v>
      </c>
      <c r="AB249" s="8" t="s">
        <v>480</v>
      </c>
    </row>
    <row r="250" spans="1:28" ht="12" customHeight="1" x14ac:dyDescent="0.2">
      <c r="A250" s="12">
        <v>248</v>
      </c>
      <c r="B250" s="12" t="s">
        <v>32</v>
      </c>
      <c r="C250" s="37" t="str">
        <f t="shared" si="3"/>
        <v>Maxime Cheurlin Noellat, Chambolle-Musigny Premier Cru, Les Feusselottes - In Bond</v>
      </c>
      <c r="D250" s="32">
        <v>500</v>
      </c>
      <c r="E250" s="33">
        <v>600</v>
      </c>
      <c r="AA250" s="8" t="s">
        <v>201</v>
      </c>
      <c r="AB250" s="8" t="s">
        <v>481</v>
      </c>
    </row>
    <row r="251" spans="1:28" ht="12" customHeight="1" x14ac:dyDescent="0.2">
      <c r="A251" s="12">
        <v>249</v>
      </c>
      <c r="B251" s="12" t="s">
        <v>32</v>
      </c>
      <c r="C251" s="37" t="str">
        <f t="shared" si="3"/>
        <v>Maxime Cheurlin Noellat, Chambolle-Musigny - In Bond</v>
      </c>
      <c r="D251" s="32">
        <v>300</v>
      </c>
      <c r="E251" s="33">
        <v>380</v>
      </c>
      <c r="AA251" s="8" t="s">
        <v>202</v>
      </c>
      <c r="AB251" s="8" t="s">
        <v>482</v>
      </c>
    </row>
    <row r="252" spans="1:28" ht="12" customHeight="1" x14ac:dyDescent="0.2">
      <c r="A252" s="12">
        <v>250</v>
      </c>
      <c r="B252" s="12" t="s">
        <v>32</v>
      </c>
      <c r="C252" s="37" t="str">
        <f t="shared" si="3"/>
        <v>Charles van Canneyt, Morey-Saint-Denis Premier Cru, Les Sorbes - In Bond</v>
      </c>
      <c r="D252" s="32">
        <v>260</v>
      </c>
      <c r="E252" s="33">
        <v>320</v>
      </c>
      <c r="AA252" s="8" t="s">
        <v>203</v>
      </c>
      <c r="AB252" s="8" t="s">
        <v>483</v>
      </c>
    </row>
    <row r="253" spans="1:28" ht="12" customHeight="1" x14ac:dyDescent="0.2">
      <c r="A253" s="12">
        <v>251</v>
      </c>
      <c r="B253" s="12" t="s">
        <v>32</v>
      </c>
      <c r="C253" s="37" t="str">
        <f t="shared" si="3"/>
        <v>Domaine des Lambrays, Morey-Saint-Denis - In Bond</v>
      </c>
      <c r="D253" s="32">
        <v>240</v>
      </c>
      <c r="E253" s="33">
        <v>280</v>
      </c>
      <c r="AA253" s="8" t="s">
        <v>185</v>
      </c>
      <c r="AB253" s="8" t="s">
        <v>484</v>
      </c>
    </row>
    <row r="254" spans="1:28" ht="12" customHeight="1" x14ac:dyDescent="0.2">
      <c r="A254" s="12">
        <v>252</v>
      </c>
      <c r="B254" s="12" t="s">
        <v>32</v>
      </c>
      <c r="C254" s="37" t="str">
        <f t="shared" si="3"/>
        <v>Domaine des Lambrays, Morey-Saint-Denis Premier Cru, Loups - In Bond</v>
      </c>
      <c r="D254" s="32">
        <v>340</v>
      </c>
      <c r="E254" s="33">
        <v>400</v>
      </c>
      <c r="AA254" s="8" t="s">
        <v>184</v>
      </c>
      <c r="AB254" s="8" t="s">
        <v>485</v>
      </c>
    </row>
    <row r="255" spans="1:28" ht="12" customHeight="1" x14ac:dyDescent="0.2">
      <c r="A255" s="12">
        <v>253</v>
      </c>
      <c r="B255" s="12" t="s">
        <v>32</v>
      </c>
      <c r="C255" s="37" t="str">
        <f t="shared" si="3"/>
        <v>Chateau Albert Bichot (Gris), Nuits-Saint-Georges Premier Cru, Monopole - In Bond</v>
      </c>
      <c r="D255" s="32">
        <v>180</v>
      </c>
      <c r="E255" s="33">
        <v>240</v>
      </c>
      <c r="AA255" s="8" t="s">
        <v>204</v>
      </c>
      <c r="AB255" s="8" t="s">
        <v>486</v>
      </c>
    </row>
    <row r="256" spans="1:28" ht="12" customHeight="1" x14ac:dyDescent="0.2">
      <c r="A256" s="12">
        <v>254</v>
      </c>
      <c r="B256" s="12" t="s">
        <v>32</v>
      </c>
      <c r="C256" s="37" t="str">
        <f t="shared" si="3"/>
        <v>Georges Noellat, Nuits-Saint-Georges Premier Cru, Aux Boudots - In Bond</v>
      </c>
      <c r="D256" s="32">
        <v>180</v>
      </c>
      <c r="E256" s="33">
        <v>240</v>
      </c>
      <c r="AA256" s="8" t="s">
        <v>205</v>
      </c>
      <c r="AB256" s="8" t="s">
        <v>487</v>
      </c>
    </row>
    <row r="257" spans="1:28" ht="12" customHeight="1" x14ac:dyDescent="0.2">
      <c r="A257" s="12">
        <v>255</v>
      </c>
      <c r="B257" s="12" t="s">
        <v>32</v>
      </c>
      <c r="C257" s="37" t="str">
        <f t="shared" si="3"/>
        <v>Domaine Henri Magnien, Aloxe-Corton Premier Cru, La Coutiere - In Bond</v>
      </c>
      <c r="D257" s="32">
        <v>180</v>
      </c>
      <c r="E257" s="33">
        <v>220</v>
      </c>
      <c r="AA257" s="8" t="s">
        <v>193</v>
      </c>
      <c r="AB257" s="8" t="s">
        <v>488</v>
      </c>
    </row>
    <row r="258" spans="1:28" ht="12" customHeight="1" x14ac:dyDescent="0.2">
      <c r="A258" s="12">
        <v>256</v>
      </c>
      <c r="B258" s="12" t="s">
        <v>32</v>
      </c>
      <c r="C258" s="37" t="str">
        <f t="shared" si="3"/>
        <v>Georges Noellat, Vosne-Romanee - In Bond</v>
      </c>
      <c r="D258" s="32">
        <v>300</v>
      </c>
      <c r="E258" s="33">
        <v>350</v>
      </c>
      <c r="AA258" s="8" t="s">
        <v>206</v>
      </c>
      <c r="AB258" s="8" t="s">
        <v>489</v>
      </c>
    </row>
    <row r="259" spans="1:28" ht="12" customHeight="1" x14ac:dyDescent="0.2">
      <c r="A259" s="12">
        <v>257</v>
      </c>
      <c r="B259" s="12" t="s">
        <v>32</v>
      </c>
      <c r="C259" s="37" t="str">
        <f t="shared" si="3"/>
        <v>Domaine Arlaud, Gevrey-Chambertin - In Bond</v>
      </c>
      <c r="D259" s="32">
        <v>180</v>
      </c>
      <c r="E259" s="33">
        <v>240</v>
      </c>
      <c r="AA259" s="8" t="s">
        <v>182</v>
      </c>
      <c r="AB259" s="8" t="s">
        <v>490</v>
      </c>
    </row>
    <row r="260" spans="1:28" ht="12" customHeight="1" x14ac:dyDescent="0.2">
      <c r="A260" s="12">
        <v>258</v>
      </c>
      <c r="B260" s="12" t="s">
        <v>32</v>
      </c>
      <c r="C260" s="37" t="str">
        <f t="shared" ref="C260:C300" si="4">HYPERLINK(AB260,AA260)</f>
        <v>Domaine Arlaud, Chambolle-Musigny - In Bond</v>
      </c>
      <c r="D260" s="32">
        <v>180</v>
      </c>
      <c r="E260" s="33">
        <v>240</v>
      </c>
      <c r="AA260" s="8" t="s">
        <v>181</v>
      </c>
      <c r="AB260" s="8" t="s">
        <v>491</v>
      </c>
    </row>
    <row r="261" spans="1:28" ht="12" customHeight="1" x14ac:dyDescent="0.2">
      <c r="A261" s="12">
        <v>259</v>
      </c>
      <c r="B261" s="12" t="s">
        <v>32</v>
      </c>
      <c r="C261" s="37" t="str">
        <f t="shared" si="4"/>
        <v>Domaine Arlaud, Morey-Saint-Denis - In Bond</v>
      </c>
      <c r="D261" s="32">
        <v>160</v>
      </c>
      <c r="E261" s="33">
        <v>200</v>
      </c>
      <c r="AA261" s="8" t="s">
        <v>183</v>
      </c>
      <c r="AB261" s="8" t="s">
        <v>492</v>
      </c>
    </row>
    <row r="262" spans="1:28" ht="12" customHeight="1" x14ac:dyDescent="0.2">
      <c r="A262" s="12">
        <v>260</v>
      </c>
      <c r="B262" s="12" t="s">
        <v>32</v>
      </c>
      <c r="C262" s="37" t="str">
        <f t="shared" si="4"/>
        <v>Domaine Sylvain Cathiard, Bourgogne, Hautes Cotes de Nuits Les Dames Huguette - In Bond</v>
      </c>
      <c r="D262" s="32">
        <v>200</v>
      </c>
      <c r="E262" s="33">
        <v>260</v>
      </c>
      <c r="AA262" s="8" t="s">
        <v>177</v>
      </c>
      <c r="AB262" s="8" t="s">
        <v>493</v>
      </c>
    </row>
    <row r="263" spans="1:28" ht="12" customHeight="1" x14ac:dyDescent="0.2">
      <c r="A263" s="12">
        <v>261</v>
      </c>
      <c r="B263" s="12" t="s">
        <v>32</v>
      </c>
      <c r="C263" s="37" t="str">
        <f t="shared" si="4"/>
        <v>Domaine Sylvain Cathiard, Bourgogne, Hautes Cotes de Nuits Aux Chaumes - In Bond</v>
      </c>
      <c r="D263" s="32">
        <v>180</v>
      </c>
      <c r="E263" s="33">
        <v>220</v>
      </c>
      <c r="AA263" s="8" t="s">
        <v>176</v>
      </c>
      <c r="AB263" s="8" t="s">
        <v>494</v>
      </c>
    </row>
    <row r="264" spans="1:28" ht="12" customHeight="1" x14ac:dyDescent="0.2">
      <c r="A264" s="12">
        <v>262</v>
      </c>
      <c r="B264" s="12" t="s">
        <v>32</v>
      </c>
      <c r="C264" s="37" t="str">
        <f t="shared" si="4"/>
        <v>Georges Noellat, Cote de Nuits Villages - In Bond</v>
      </c>
      <c r="D264" s="32">
        <v>100</v>
      </c>
      <c r="E264" s="33">
        <v>140</v>
      </c>
      <c r="AA264" s="8" t="s">
        <v>194</v>
      </c>
      <c r="AB264" s="8" t="s">
        <v>495</v>
      </c>
    </row>
    <row r="265" spans="1:28" ht="12" customHeight="1" x14ac:dyDescent="0.2">
      <c r="A265" s="12">
        <v>263</v>
      </c>
      <c r="B265" s="12" t="s">
        <v>32</v>
      </c>
      <c r="C265" s="37" t="str">
        <f t="shared" si="4"/>
        <v>Georges Noellat, Bourgogne, Rouge - In Bond</v>
      </c>
      <c r="D265" s="32">
        <v>80</v>
      </c>
      <c r="E265" s="33">
        <v>120</v>
      </c>
      <c r="AA265" s="8" t="s">
        <v>207</v>
      </c>
      <c r="AB265" s="8" t="s">
        <v>496</v>
      </c>
    </row>
    <row r="266" spans="1:28" ht="12" customHeight="1" x14ac:dyDescent="0.2">
      <c r="A266" s="12">
        <v>264</v>
      </c>
      <c r="B266" s="12" t="s">
        <v>32</v>
      </c>
      <c r="C266" s="37" t="str">
        <f t="shared" si="4"/>
        <v>Domaine Arlaud, Bourgogne, Roncevie - In Bond</v>
      </c>
      <c r="D266" s="32">
        <v>70</v>
      </c>
      <c r="E266" s="33">
        <v>100</v>
      </c>
      <c r="AA266" s="8" t="s">
        <v>195</v>
      </c>
      <c r="AB266" s="8" t="s">
        <v>497</v>
      </c>
    </row>
    <row r="267" spans="1:28" ht="12" customHeight="1" x14ac:dyDescent="0.2">
      <c r="A267" s="12">
        <v>265</v>
      </c>
      <c r="B267" s="12" t="s">
        <v>31</v>
      </c>
      <c r="C267" s="37" t="str">
        <f t="shared" si="4"/>
        <v>Domaine Labruyere, Clos, Moulin-a-Vent - In Bond</v>
      </c>
      <c r="D267" s="32">
        <v>80</v>
      </c>
      <c r="E267" s="33">
        <v>120</v>
      </c>
      <c r="AA267" s="8" t="s">
        <v>208</v>
      </c>
      <c r="AB267" s="8" t="s">
        <v>498</v>
      </c>
    </row>
    <row r="268" spans="1:28" ht="12" customHeight="1" x14ac:dyDescent="0.2">
      <c r="A268" s="12">
        <v>266</v>
      </c>
      <c r="B268" s="12" t="s">
        <v>31</v>
      </c>
      <c r="C268" s="37" t="str">
        <f t="shared" si="4"/>
        <v>Domaine Labruyere, Clos, Moulin-a-Vent - In Bond</v>
      </c>
      <c r="D268" s="32">
        <v>80</v>
      </c>
      <c r="E268" s="33">
        <v>120</v>
      </c>
      <c r="AA268" s="8" t="s">
        <v>208</v>
      </c>
      <c r="AB268" s="8" t="s">
        <v>499</v>
      </c>
    </row>
    <row r="269" spans="1:28" ht="12" customHeight="1" x14ac:dyDescent="0.2">
      <c r="A269" s="12">
        <v>267</v>
      </c>
      <c r="B269" s="12" t="s">
        <v>26</v>
      </c>
      <c r="C269" s="37" t="str">
        <f t="shared" si="4"/>
        <v>Domaine de la Chapelle, Hermitage, La Chapelle Rouge - In Bond</v>
      </c>
      <c r="D269" s="32">
        <v>460</v>
      </c>
      <c r="E269" s="33">
        <v>650</v>
      </c>
      <c r="AA269" s="8" t="s">
        <v>209</v>
      </c>
      <c r="AB269" s="8" t="s">
        <v>500</v>
      </c>
    </row>
    <row r="270" spans="1:28" ht="12" customHeight="1" x14ac:dyDescent="0.2">
      <c r="A270" s="12">
        <v>268</v>
      </c>
      <c r="B270" s="12" t="s">
        <v>26</v>
      </c>
      <c r="C270" s="37" t="str">
        <f t="shared" si="4"/>
        <v>Domaine de la Chapelle, Hermitage, La Chapelle Rouge - In Bond</v>
      </c>
      <c r="D270" s="32">
        <v>460</v>
      </c>
      <c r="E270" s="33">
        <v>650</v>
      </c>
      <c r="AA270" s="8" t="s">
        <v>209</v>
      </c>
      <c r="AB270" s="8" t="s">
        <v>501</v>
      </c>
    </row>
    <row r="271" spans="1:28" ht="12" customHeight="1" x14ac:dyDescent="0.2">
      <c r="A271" s="12">
        <v>269</v>
      </c>
      <c r="B271" s="12" t="s">
        <v>31</v>
      </c>
      <c r="C271" s="37" t="str">
        <f t="shared" si="4"/>
        <v>Tardieu-Laurent, Cote Rotie - In Bond</v>
      </c>
      <c r="D271" s="32">
        <v>340</v>
      </c>
      <c r="E271" s="33">
        <v>440</v>
      </c>
      <c r="AA271" s="8" t="s">
        <v>210</v>
      </c>
      <c r="AB271" s="8" t="s">
        <v>502</v>
      </c>
    </row>
    <row r="272" spans="1:28" ht="12" customHeight="1" x14ac:dyDescent="0.2">
      <c r="A272" s="12">
        <v>270</v>
      </c>
      <c r="B272" s="12" t="s">
        <v>31</v>
      </c>
      <c r="C272" s="37" t="str">
        <f t="shared" si="4"/>
        <v>Tardieu-Laurent, Hermitage, Rouge - In Bond</v>
      </c>
      <c r="D272" s="32">
        <v>300</v>
      </c>
      <c r="E272" s="33">
        <v>400</v>
      </c>
      <c r="AA272" s="8" t="s">
        <v>211</v>
      </c>
      <c r="AB272" s="8" t="s">
        <v>503</v>
      </c>
    </row>
    <row r="273" spans="1:28" ht="12" customHeight="1" x14ac:dyDescent="0.2">
      <c r="A273" s="12">
        <v>271</v>
      </c>
      <c r="B273" s="12" t="s">
        <v>27</v>
      </c>
      <c r="C273" s="37" t="str">
        <f t="shared" si="4"/>
        <v>Produttori del Barbaresco, Barbaresco, Muncagota Riserva - In Bond</v>
      </c>
      <c r="D273" s="32">
        <v>170</v>
      </c>
      <c r="E273" s="33">
        <v>220</v>
      </c>
      <c r="AA273" s="8" t="s">
        <v>212</v>
      </c>
      <c r="AB273" s="8" t="s">
        <v>504</v>
      </c>
    </row>
    <row r="274" spans="1:28" ht="12" customHeight="1" x14ac:dyDescent="0.2">
      <c r="A274" s="12">
        <v>272</v>
      </c>
      <c r="B274" s="12" t="s">
        <v>27</v>
      </c>
      <c r="C274" s="37" t="str">
        <f t="shared" si="4"/>
        <v>Produttori del Barbaresco, Barbaresco, Pora Riserva - In Bond</v>
      </c>
      <c r="D274" s="32">
        <v>170</v>
      </c>
      <c r="E274" s="33">
        <v>220</v>
      </c>
      <c r="AA274" s="8" t="s">
        <v>213</v>
      </c>
      <c r="AB274" s="8" t="s">
        <v>505</v>
      </c>
    </row>
    <row r="275" spans="1:28" ht="12" customHeight="1" x14ac:dyDescent="0.2">
      <c r="A275" s="12">
        <v>273</v>
      </c>
      <c r="B275" s="12" t="s">
        <v>27</v>
      </c>
      <c r="C275" s="37" t="str">
        <f t="shared" si="4"/>
        <v>Produttori del Barbaresco, Barbaresco, Rio Sordo Riserva - In Bond</v>
      </c>
      <c r="D275" s="32">
        <v>170</v>
      </c>
      <c r="E275" s="33">
        <v>220</v>
      </c>
      <c r="AA275" s="8" t="s">
        <v>214</v>
      </c>
      <c r="AB275" s="8" t="s">
        <v>506</v>
      </c>
    </row>
    <row r="276" spans="1:28" ht="12" customHeight="1" x14ac:dyDescent="0.2">
      <c r="A276" s="12">
        <v>274</v>
      </c>
      <c r="B276" s="12" t="s">
        <v>27</v>
      </c>
      <c r="C276" s="37" t="str">
        <f t="shared" si="4"/>
        <v>Produttori del Barbaresco, Assortment Case - In Bond</v>
      </c>
      <c r="D276" s="32">
        <v>300</v>
      </c>
      <c r="E276" s="33">
        <v>400</v>
      </c>
      <c r="AA276" s="8" t="s">
        <v>215</v>
      </c>
      <c r="AB276" s="8" t="s">
        <v>507</v>
      </c>
    </row>
    <row r="277" spans="1:28" ht="12" customHeight="1" x14ac:dyDescent="0.2">
      <c r="A277" s="12">
        <v>275</v>
      </c>
      <c r="B277" s="12" t="s">
        <v>19</v>
      </c>
      <c r="C277" s="37" t="str">
        <f t="shared" si="4"/>
        <v>Giacomo Conterno, Barbera d'Alba, Francia - In Bond</v>
      </c>
      <c r="D277" s="32">
        <v>340</v>
      </c>
      <c r="E277" s="33">
        <v>420</v>
      </c>
      <c r="AA277" s="8" t="s">
        <v>216</v>
      </c>
      <c r="AB277" s="8" t="s">
        <v>508</v>
      </c>
    </row>
    <row r="278" spans="1:28" ht="12" customHeight="1" x14ac:dyDescent="0.2">
      <c r="A278" s="12">
        <v>276</v>
      </c>
      <c r="B278" s="12" t="s">
        <v>31</v>
      </c>
      <c r="C278" s="37" t="str">
        <f t="shared" si="4"/>
        <v>Giacomo Conterno, Barbera d'Alba, Francia - In Bond</v>
      </c>
      <c r="D278" s="32">
        <v>340</v>
      </c>
      <c r="E278" s="33">
        <v>420</v>
      </c>
      <c r="AA278" s="8" t="s">
        <v>216</v>
      </c>
      <c r="AB278" s="8" t="s">
        <v>509</v>
      </c>
    </row>
    <row r="279" spans="1:28" ht="12" customHeight="1" x14ac:dyDescent="0.2">
      <c r="A279" s="12">
        <v>277</v>
      </c>
      <c r="B279" s="12" t="s">
        <v>31</v>
      </c>
      <c r="C279" s="37" t="str">
        <f t="shared" si="4"/>
        <v>Produttori del Barbaresco, Barbaresco - In Bond</v>
      </c>
      <c r="D279" s="32">
        <v>300</v>
      </c>
      <c r="E279" s="33">
        <v>400</v>
      </c>
      <c r="AA279" s="8" t="s">
        <v>217</v>
      </c>
      <c r="AB279" s="8" t="s">
        <v>510</v>
      </c>
    </row>
    <row r="280" spans="1:28" ht="12" customHeight="1" x14ac:dyDescent="0.2">
      <c r="A280" s="12">
        <v>278</v>
      </c>
      <c r="B280" s="12" t="s">
        <v>28</v>
      </c>
      <c r="C280" s="37" t="str">
        <f t="shared" si="4"/>
        <v>Giacomo Conterno, Barbera d'Alba, Francia - In Bond</v>
      </c>
      <c r="D280" s="32">
        <v>340</v>
      </c>
      <c r="E280" s="33">
        <v>420</v>
      </c>
      <c r="AA280" s="8" t="s">
        <v>216</v>
      </c>
      <c r="AB280" s="8" t="s">
        <v>511</v>
      </c>
    </row>
    <row r="281" spans="1:28" ht="12" customHeight="1" x14ac:dyDescent="0.2">
      <c r="A281" s="12">
        <v>279</v>
      </c>
      <c r="B281" s="12" t="s">
        <v>20</v>
      </c>
      <c r="C281" s="37" t="str">
        <f t="shared" si="4"/>
        <v>Elvio Cogno, Barolo, Ravera - In Bond</v>
      </c>
      <c r="D281" s="32">
        <v>170</v>
      </c>
      <c r="E281" s="33">
        <v>220</v>
      </c>
      <c r="AA281" s="8" t="s">
        <v>218</v>
      </c>
      <c r="AB281" s="8" t="s">
        <v>512</v>
      </c>
    </row>
    <row r="282" spans="1:28" ht="12" customHeight="1" x14ac:dyDescent="0.2">
      <c r="A282" s="12">
        <v>280</v>
      </c>
      <c r="B282" s="12" t="s">
        <v>23</v>
      </c>
      <c r="C282" s="37" t="str">
        <f t="shared" si="4"/>
        <v>Tenuta di Biserno, Lodovico, Toscana - In Bond</v>
      </c>
      <c r="D282" s="32">
        <v>380</v>
      </c>
      <c r="E282" s="33">
        <v>480</v>
      </c>
      <c r="AA282" s="8" t="s">
        <v>219</v>
      </c>
      <c r="AB282" s="8" t="s">
        <v>513</v>
      </c>
    </row>
    <row r="283" spans="1:28" ht="12" customHeight="1" x14ac:dyDescent="0.2">
      <c r="A283" s="12">
        <v>281</v>
      </c>
      <c r="B283" s="12" t="s">
        <v>23</v>
      </c>
      <c r="C283" s="37" t="str">
        <f t="shared" si="4"/>
        <v>Tenuta di Biserno, Lodovico, Toscana - In Bond</v>
      </c>
      <c r="D283" s="32">
        <v>380</v>
      </c>
      <c r="E283" s="33">
        <v>480</v>
      </c>
      <c r="AA283" s="8" t="s">
        <v>219</v>
      </c>
      <c r="AB283" s="8" t="s">
        <v>514</v>
      </c>
    </row>
    <row r="284" spans="1:28" ht="12" customHeight="1" x14ac:dyDescent="0.2">
      <c r="A284" s="12">
        <v>282</v>
      </c>
      <c r="B284" s="12" t="s">
        <v>31</v>
      </c>
      <c r="C284" s="37" t="str">
        <f t="shared" si="4"/>
        <v>Tignanello, Toscana - In Bond</v>
      </c>
      <c r="D284" s="32">
        <v>500</v>
      </c>
      <c r="E284" s="33">
        <v>600</v>
      </c>
      <c r="AA284" s="8" t="s">
        <v>220</v>
      </c>
      <c r="AB284" s="8" t="s">
        <v>515</v>
      </c>
    </row>
    <row r="285" spans="1:28" ht="12" customHeight="1" x14ac:dyDescent="0.2">
      <c r="A285" s="12">
        <v>283</v>
      </c>
      <c r="B285" s="12" t="s">
        <v>31</v>
      </c>
      <c r="C285" s="37" t="str">
        <f t="shared" si="4"/>
        <v>Sesti (Castello di Argiano), Brunello di Montalcino, Riserva Phenomena (Magnums) - In Bond</v>
      </c>
      <c r="D285" s="32">
        <v>320</v>
      </c>
      <c r="E285" s="33">
        <v>380</v>
      </c>
      <c r="AA285" s="8" t="s">
        <v>221</v>
      </c>
      <c r="AB285" s="8" t="s">
        <v>516</v>
      </c>
    </row>
    <row r="286" spans="1:28" ht="12" customHeight="1" x14ac:dyDescent="0.2">
      <c r="A286" s="12">
        <v>284</v>
      </c>
      <c r="B286" s="12" t="s">
        <v>29</v>
      </c>
      <c r="C286" s="37" t="str">
        <f t="shared" si="4"/>
        <v>Tenuta di Trinoro, Palazzi, Toscana IGT - In Bond</v>
      </c>
      <c r="D286" s="32">
        <v>400</v>
      </c>
      <c r="E286" s="33">
        <v>500</v>
      </c>
      <c r="AA286" s="8" t="s">
        <v>222</v>
      </c>
      <c r="AB286" s="8" t="s">
        <v>517</v>
      </c>
    </row>
    <row r="287" spans="1:28" ht="12" customHeight="1" x14ac:dyDescent="0.2">
      <c r="A287" s="12">
        <v>285</v>
      </c>
      <c r="B287" s="12" t="s">
        <v>29</v>
      </c>
      <c r="C287" s="37" t="str">
        <f t="shared" si="4"/>
        <v>Tenuta di Trinoro, Palazzi, Toscana IGT (Magnums) - In Bond</v>
      </c>
      <c r="D287" s="32">
        <v>400</v>
      </c>
      <c r="E287" s="33">
        <v>500</v>
      </c>
      <c r="AA287" s="8" t="s">
        <v>223</v>
      </c>
      <c r="AB287" s="8" t="s">
        <v>518</v>
      </c>
    </row>
    <row r="288" spans="1:28" ht="12" customHeight="1" x14ac:dyDescent="0.2">
      <c r="A288" s="12">
        <v>286</v>
      </c>
      <c r="B288" s="12" t="s">
        <v>31</v>
      </c>
      <c r="C288" s="37" t="str">
        <f t="shared" si="4"/>
        <v>Markus Molitor, Bernkasteler Badstube Riesling Auslese 3* Goldkapsel, Mosel (Halves) - In Bond</v>
      </c>
      <c r="D288" s="32">
        <v>280</v>
      </c>
      <c r="E288" s="33">
        <v>360</v>
      </c>
      <c r="AA288" s="8" t="s">
        <v>224</v>
      </c>
      <c r="AB288" s="8" t="s">
        <v>519</v>
      </c>
    </row>
    <row r="289" spans="1:28" ht="12" customHeight="1" x14ac:dyDescent="0.2">
      <c r="A289" s="12">
        <v>287</v>
      </c>
      <c r="B289" s="12" t="s">
        <v>31</v>
      </c>
      <c r="C289" s="37" t="str">
        <f t="shared" si="4"/>
        <v>Markus Molitor, Bernkasteler Badstube Riesling Auslese 3* Goldkapsel, Mosel (Halves) - In Bond</v>
      </c>
      <c r="D289" s="32">
        <v>280</v>
      </c>
      <c r="E289" s="33">
        <v>360</v>
      </c>
      <c r="AA289" s="8" t="s">
        <v>224</v>
      </c>
      <c r="AB289" s="8" t="s">
        <v>520</v>
      </c>
    </row>
    <row r="290" spans="1:28" ht="12" customHeight="1" x14ac:dyDescent="0.2">
      <c r="A290" s="12">
        <v>288</v>
      </c>
      <c r="B290" s="12" t="s">
        <v>31</v>
      </c>
      <c r="C290" s="37" t="str">
        <f t="shared" si="4"/>
        <v>Markus Molitor, Wehlener Sonnenuhr Riesling Auslese 3* Goldkapsel, Mosel - In Bond</v>
      </c>
      <c r="D290" s="32">
        <v>240</v>
      </c>
      <c r="E290" s="33">
        <v>320</v>
      </c>
      <c r="AA290" s="8" t="s">
        <v>225</v>
      </c>
      <c r="AB290" s="8" t="s">
        <v>521</v>
      </c>
    </row>
    <row r="291" spans="1:28" ht="12" customHeight="1" x14ac:dyDescent="0.2">
      <c r="A291" s="12">
        <v>289</v>
      </c>
      <c r="B291" s="12" t="s">
        <v>31</v>
      </c>
      <c r="C291" s="37" t="str">
        <f t="shared" si="4"/>
        <v>Markus Molitor, Wehlener Sonnenuhr Riesling Auslese 3* Goldkapsel, Mosel - In Bond</v>
      </c>
      <c r="D291" s="32">
        <v>240</v>
      </c>
      <c r="E291" s="33">
        <v>320</v>
      </c>
      <c r="AA291" s="8" t="s">
        <v>225</v>
      </c>
      <c r="AB291" s="8" t="s">
        <v>522</v>
      </c>
    </row>
    <row r="292" spans="1:28" ht="12" customHeight="1" x14ac:dyDescent="0.2">
      <c r="A292" s="12">
        <v>290</v>
      </c>
      <c r="B292" s="12" t="s">
        <v>31</v>
      </c>
      <c r="C292" s="37" t="str">
        <f t="shared" si="4"/>
        <v>Markus Molitor, Erdener Treppchen Riesling Auslese 3* Gold Capsule, Mosel (Halves) - In Bond</v>
      </c>
      <c r="D292" s="32">
        <v>240</v>
      </c>
      <c r="E292" s="33">
        <v>320</v>
      </c>
      <c r="AA292" s="8" t="s">
        <v>226</v>
      </c>
      <c r="AB292" s="8" t="s">
        <v>523</v>
      </c>
    </row>
    <row r="293" spans="1:28" ht="12" customHeight="1" x14ac:dyDescent="0.2">
      <c r="A293" s="12">
        <v>291</v>
      </c>
      <c r="B293" s="12" t="s">
        <v>31</v>
      </c>
      <c r="C293" s="37" t="str">
        <f t="shared" si="4"/>
        <v>Markus Molitor, Erdener Treppchen Riesling Auslese 3* Gold Capsule, Mosel (Halves) - In Bond</v>
      </c>
      <c r="D293" s="32">
        <v>240</v>
      </c>
      <c r="E293" s="33">
        <v>320</v>
      </c>
      <c r="AA293" s="8" t="s">
        <v>226</v>
      </c>
      <c r="AB293" s="8" t="s">
        <v>524</v>
      </c>
    </row>
    <row r="294" spans="1:28" ht="12" customHeight="1" x14ac:dyDescent="0.2">
      <c r="A294" s="12">
        <v>292</v>
      </c>
      <c r="B294" s="12" t="s">
        <v>31</v>
      </c>
      <c r="C294" s="37" t="str">
        <f t="shared" si="4"/>
        <v>Markus Molitor, Zeltinger Schlossberg Riesling Spatlese Goldkapsel, Mosel - In Bond</v>
      </c>
      <c r="D294" s="32">
        <v>240</v>
      </c>
      <c r="E294" s="33">
        <v>300</v>
      </c>
      <c r="AA294" s="8" t="s">
        <v>227</v>
      </c>
      <c r="AB294" s="8" t="s">
        <v>525</v>
      </c>
    </row>
    <row r="295" spans="1:28" ht="12" customHeight="1" x14ac:dyDescent="0.2">
      <c r="A295" s="12">
        <v>293</v>
      </c>
      <c r="B295" s="12" t="s">
        <v>31</v>
      </c>
      <c r="C295" s="37" t="str">
        <f t="shared" si="4"/>
        <v>Markus Molitor, Zeltinger Sonnenuhr Riesling Spatlese White Capsule, Mosel - In Bond</v>
      </c>
      <c r="D295" s="32">
        <v>280</v>
      </c>
      <c r="E295" s="33">
        <v>360</v>
      </c>
      <c r="AA295" s="8" t="s">
        <v>228</v>
      </c>
      <c r="AB295" s="8" t="s">
        <v>526</v>
      </c>
    </row>
    <row r="296" spans="1:28" ht="12" customHeight="1" x14ac:dyDescent="0.2">
      <c r="A296" s="12">
        <v>294</v>
      </c>
      <c r="B296" s="12" t="s">
        <v>31</v>
      </c>
      <c r="C296" s="37" t="str">
        <f t="shared" si="4"/>
        <v>Markus Molitor, Kinheimer Rosenberg Riesling Spatlese (Green Capsule), Mosel - In Bond</v>
      </c>
      <c r="D296" s="32">
        <v>140</v>
      </c>
      <c r="E296" s="33">
        <v>200</v>
      </c>
      <c r="AA296" s="8" t="s">
        <v>229</v>
      </c>
      <c r="AB296" s="8" t="s">
        <v>527</v>
      </c>
    </row>
    <row r="297" spans="1:28" ht="12" customHeight="1" x14ac:dyDescent="0.2">
      <c r="A297" s="12">
        <v>295</v>
      </c>
      <c r="B297" s="12" t="s">
        <v>24</v>
      </c>
      <c r="C297" s="37" t="str">
        <f t="shared" si="4"/>
        <v>Furst, Burgstadter Berg Spatburgunder, Franken - In Bond</v>
      </c>
      <c r="D297" s="32">
        <v>140</v>
      </c>
      <c r="E297" s="33">
        <v>180</v>
      </c>
      <c r="AA297" s="8" t="s">
        <v>230</v>
      </c>
      <c r="AB297" s="8" t="s">
        <v>528</v>
      </c>
    </row>
    <row r="298" spans="1:28" ht="12" customHeight="1" x14ac:dyDescent="0.2">
      <c r="A298" s="12">
        <v>296</v>
      </c>
      <c r="B298" s="12" t="s">
        <v>24</v>
      </c>
      <c r="C298" s="37" t="str">
        <f t="shared" si="4"/>
        <v>Furst, Klingenberger Spatburgunder, Franken - In Bond</v>
      </c>
      <c r="D298" s="32">
        <v>140</v>
      </c>
      <c r="E298" s="33">
        <v>180</v>
      </c>
      <c r="AA298" s="8" t="s">
        <v>231</v>
      </c>
      <c r="AB298" s="8" t="s">
        <v>529</v>
      </c>
    </row>
    <row r="299" spans="1:28" ht="12" customHeight="1" x14ac:dyDescent="0.2">
      <c r="A299" s="12">
        <v>297</v>
      </c>
      <c r="B299" s="12" t="s">
        <v>24</v>
      </c>
      <c r="C299" s="37" t="str">
        <f t="shared" si="4"/>
        <v>Furst, Spatburgunder Tradition, Franken - In Bond</v>
      </c>
      <c r="D299" s="32">
        <v>70</v>
      </c>
      <c r="E299" s="33">
        <v>100</v>
      </c>
      <c r="AA299" s="8" t="s">
        <v>232</v>
      </c>
      <c r="AB299" s="8" t="s">
        <v>530</v>
      </c>
    </row>
    <row r="300" spans="1:28" ht="12" customHeight="1" x14ac:dyDescent="0.2">
      <c r="A300" s="12">
        <v>298</v>
      </c>
      <c r="B300" s="12" t="s">
        <v>32</v>
      </c>
      <c r="C300" s="37" t="str">
        <f t="shared" si="4"/>
        <v>Furst, Riesling Pur Mineral, Franken - In Bond</v>
      </c>
      <c r="D300" s="32">
        <v>60</v>
      </c>
      <c r="E300" s="33">
        <v>80</v>
      </c>
      <c r="AA300" s="8" t="s">
        <v>233</v>
      </c>
      <c r="AB300" s="8" t="s">
        <v>531</v>
      </c>
    </row>
  </sheetData>
  <mergeCells count="1">
    <mergeCell ref="A1:E1"/>
  </mergeCells>
  <pageMargins left="0.70866141732283472" right="0.70866141732283472" top="0.74803149606299213" bottom="0.74803149606299213" header="0.31496062992125984" footer="0.31496062992125984"/>
  <pageSetup paperSize="9" scale="67" fitToHeight="10" orientation="portrait" r:id="rId1"/>
  <headerFooter>
    <oddFooter>&amp;R&amp;P</oddFooter>
  </headerFooter>
  <ignoredErrors>
    <ignoredError sqref="B4:B30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9000C-FBF2-4F1B-B225-27F1D765E7F5}">
  <dimension ref="A1:BA300"/>
  <sheetViews>
    <sheetView zoomScale="110" zoomScaleNormal="110" workbookViewId="0">
      <selection activeCell="A2" sqref="A2"/>
    </sheetView>
  </sheetViews>
  <sheetFormatPr defaultColWidth="9.140625" defaultRowHeight="12" customHeight="1" x14ac:dyDescent="0.2"/>
  <cols>
    <col min="1" max="1" width="10.7109375" style="24" customWidth="1"/>
    <col min="2" max="2" width="9.140625" style="17"/>
    <col min="3" max="3" width="17.85546875" style="18" customWidth="1"/>
    <col min="4" max="4" width="9.140625" style="17"/>
    <col min="5" max="5" width="88" style="19" customWidth="1"/>
    <col min="6" max="6" width="27.140625" style="19" customWidth="1"/>
    <col min="7" max="8" width="11.42578125" style="17" customWidth="1"/>
    <col min="9" max="9" width="16.85546875" style="6" customWidth="1"/>
    <col min="10" max="10" width="9.140625" style="2"/>
    <col min="11" max="12" width="13.140625" style="20" customWidth="1"/>
    <col min="13" max="13" width="91.28515625" style="21" customWidth="1"/>
    <col min="14" max="14" width="14.85546875" style="19" customWidth="1"/>
    <col min="15" max="15" width="9.140625" style="16"/>
    <col min="16" max="26" width="9.140625" style="8"/>
    <col min="27" max="27" width="15" style="8" hidden="1" customWidth="1"/>
    <col min="28" max="28" width="12.28515625" style="8" hidden="1" customWidth="1"/>
    <col min="29" max="16384" width="9.140625" style="8"/>
  </cols>
  <sheetData>
    <row r="1" spans="1:53" s="2" customFormat="1" ht="84" customHeight="1" x14ac:dyDescent="0.2">
      <c r="A1" s="40" t="s">
        <v>624</v>
      </c>
      <c r="B1" s="41"/>
      <c r="C1" s="41"/>
      <c r="D1" s="41"/>
      <c r="E1" s="41"/>
      <c r="F1" s="41"/>
      <c r="G1" s="41"/>
      <c r="H1" s="41"/>
      <c r="I1" s="41"/>
      <c r="J1" s="41"/>
      <c r="K1" s="41"/>
      <c r="L1" s="41"/>
      <c r="M1" s="41"/>
      <c r="N1" s="41"/>
      <c r="O1" s="6"/>
      <c r="P1" s="6"/>
      <c r="Q1" s="6"/>
      <c r="R1" s="6"/>
      <c r="S1" s="6"/>
      <c r="T1" s="6"/>
      <c r="U1" s="6"/>
      <c r="V1" s="6"/>
      <c r="W1" s="6"/>
      <c r="X1" s="6"/>
      <c r="Y1" s="6"/>
    </row>
    <row r="2" spans="1:53" s="4" customFormat="1" ht="39.950000000000003" customHeight="1" x14ac:dyDescent="0.2">
      <c r="A2" s="10" t="s">
        <v>0</v>
      </c>
      <c r="B2" s="3" t="s">
        <v>1</v>
      </c>
      <c r="C2" s="3" t="s">
        <v>6</v>
      </c>
      <c r="D2" s="3" t="s">
        <v>7</v>
      </c>
      <c r="E2" s="1" t="s">
        <v>2</v>
      </c>
      <c r="F2" s="1" t="s">
        <v>3</v>
      </c>
      <c r="G2" s="3" t="s">
        <v>8</v>
      </c>
      <c r="H2" s="3" t="s">
        <v>10</v>
      </c>
      <c r="I2" s="3" t="s">
        <v>9</v>
      </c>
      <c r="J2" s="3" t="s">
        <v>12</v>
      </c>
      <c r="K2" s="14" t="s">
        <v>5</v>
      </c>
      <c r="L2" s="14" t="s">
        <v>13</v>
      </c>
      <c r="M2" s="1" t="s">
        <v>4</v>
      </c>
      <c r="N2" s="39" t="s">
        <v>11</v>
      </c>
      <c r="O2" s="6"/>
      <c r="P2" s="6"/>
      <c r="Q2" s="6"/>
      <c r="R2" s="6"/>
      <c r="S2" s="6"/>
      <c r="T2" s="6"/>
      <c r="U2" s="6"/>
      <c r="V2" s="6"/>
      <c r="W2" s="6"/>
      <c r="X2" s="6"/>
      <c r="Y2" s="6"/>
      <c r="Z2" s="6"/>
      <c r="AA2" s="1" t="s">
        <v>2</v>
      </c>
      <c r="AB2" s="1" t="s">
        <v>16</v>
      </c>
      <c r="AC2" s="6"/>
      <c r="AD2" s="6"/>
      <c r="AE2" s="6"/>
      <c r="AF2" s="6"/>
      <c r="AG2" s="6"/>
      <c r="AH2" s="6"/>
      <c r="AI2" s="6"/>
      <c r="AJ2" s="6"/>
      <c r="AK2" s="6"/>
      <c r="AL2" s="6"/>
      <c r="AM2" s="6"/>
      <c r="AN2" s="6"/>
      <c r="AO2" s="6"/>
      <c r="AP2" s="6"/>
      <c r="AQ2" s="6"/>
      <c r="AR2" s="6"/>
      <c r="AS2" s="6"/>
      <c r="AT2" s="6"/>
      <c r="AU2" s="6"/>
      <c r="AV2" s="6"/>
      <c r="AW2" s="6"/>
      <c r="AX2" s="6"/>
      <c r="AY2" s="6"/>
      <c r="AZ2" s="6"/>
      <c r="BA2" s="6"/>
    </row>
    <row r="3" spans="1:53" s="6" customFormat="1" ht="12" customHeight="1" x14ac:dyDescent="0.25">
      <c r="A3" s="12">
        <v>1</v>
      </c>
      <c r="B3" s="12" t="s">
        <v>14</v>
      </c>
      <c r="C3" s="13" t="s">
        <v>532</v>
      </c>
      <c r="D3" s="12" t="s">
        <v>539</v>
      </c>
      <c r="E3" s="38" t="str">
        <f t="shared" ref="E3:E67" si="0">HYPERLINK(AB3,AA3)</f>
        <v>2001/2003/2008 Chateau Mouton Rothschild Premier Cru Classe, Pauillac (Magnums) - In Bond</v>
      </c>
      <c r="F3" s="34"/>
      <c r="G3" s="12" t="s">
        <v>608</v>
      </c>
      <c r="H3" s="12">
        <v>3</v>
      </c>
      <c r="I3" s="12" t="s">
        <v>612</v>
      </c>
      <c r="J3" s="31" t="s">
        <v>615</v>
      </c>
      <c r="K3" s="32">
        <v>1300</v>
      </c>
      <c r="L3" s="33">
        <v>1700</v>
      </c>
      <c r="M3" s="26" t="s">
        <v>616</v>
      </c>
      <c r="N3" s="15"/>
      <c r="AA3" s="5" t="s">
        <v>36</v>
      </c>
      <c r="AB3" s="36" t="s">
        <v>234</v>
      </c>
    </row>
    <row r="4" spans="1:53" s="6" customFormat="1" ht="12" customHeight="1" x14ac:dyDescent="0.25">
      <c r="A4" s="12">
        <v>2</v>
      </c>
      <c r="B4" s="12" t="s">
        <v>21</v>
      </c>
      <c r="C4" s="13" t="s">
        <v>532</v>
      </c>
      <c r="D4" s="12" t="s">
        <v>539</v>
      </c>
      <c r="E4" s="38" t="str">
        <f t="shared" si="0"/>
        <v>Chateau Latour Premier Cru Classe, Pauillac - In Bond</v>
      </c>
      <c r="F4" s="34"/>
      <c r="G4" s="12" t="s">
        <v>609</v>
      </c>
      <c r="H4" s="12">
        <v>6</v>
      </c>
      <c r="I4" s="12" t="s">
        <v>612</v>
      </c>
      <c r="J4" s="31" t="s">
        <v>615</v>
      </c>
      <c r="K4" s="32">
        <v>2000</v>
      </c>
      <c r="L4" s="33">
        <v>2600</v>
      </c>
      <c r="M4" s="27"/>
      <c r="N4" s="15"/>
      <c r="AA4" s="5" t="s">
        <v>37</v>
      </c>
      <c r="AB4" s="36" t="s">
        <v>235</v>
      </c>
    </row>
    <row r="5" spans="1:53" s="6" customFormat="1" ht="12" customHeight="1" x14ac:dyDescent="0.25">
      <c r="A5" s="12">
        <v>3</v>
      </c>
      <c r="B5" s="12" t="s">
        <v>21</v>
      </c>
      <c r="C5" s="13" t="s">
        <v>532</v>
      </c>
      <c r="D5" s="12" t="s">
        <v>539</v>
      </c>
      <c r="E5" s="38" t="str">
        <f t="shared" si="0"/>
        <v>Chateau Pichon Longueville Comtesse de Lalande 2eme Cru Classe, Pauillac (Magnums) - In Bond</v>
      </c>
      <c r="F5" s="34"/>
      <c r="G5" s="12" t="s">
        <v>608</v>
      </c>
      <c r="H5" s="12">
        <v>3</v>
      </c>
      <c r="I5" s="12" t="s">
        <v>612</v>
      </c>
      <c r="J5" s="31" t="s">
        <v>615</v>
      </c>
      <c r="K5" s="32">
        <v>900</v>
      </c>
      <c r="L5" s="33">
        <v>1200</v>
      </c>
      <c r="M5" s="26"/>
      <c r="N5" s="15"/>
      <c r="AA5" s="5" t="s">
        <v>38</v>
      </c>
      <c r="AB5" s="36" t="s">
        <v>236</v>
      </c>
    </row>
    <row r="6" spans="1:53" s="6" customFormat="1" ht="12" customHeight="1" x14ac:dyDescent="0.25">
      <c r="A6" s="12">
        <v>4</v>
      </c>
      <c r="B6" s="12" t="s">
        <v>21</v>
      </c>
      <c r="C6" s="13" t="s">
        <v>532</v>
      </c>
      <c r="D6" s="12" t="s">
        <v>539</v>
      </c>
      <c r="E6" s="38" t="str">
        <f t="shared" si="0"/>
        <v>Chateau Montrose 2eme Cru Classe, Saint-Estephe - In Bond</v>
      </c>
      <c r="F6" s="34"/>
      <c r="G6" s="12" t="s">
        <v>609</v>
      </c>
      <c r="H6" s="12">
        <v>12</v>
      </c>
      <c r="I6" s="12" t="s">
        <v>612</v>
      </c>
      <c r="J6" s="31" t="s">
        <v>615</v>
      </c>
      <c r="K6" s="32">
        <v>900</v>
      </c>
      <c r="L6" s="33">
        <v>1200</v>
      </c>
      <c r="M6" s="27" t="s">
        <v>617</v>
      </c>
      <c r="N6" s="15"/>
      <c r="AA6" s="5" t="s">
        <v>39</v>
      </c>
      <c r="AB6" s="36" t="s">
        <v>237</v>
      </c>
    </row>
    <row r="7" spans="1:53" s="6" customFormat="1" ht="12" customHeight="1" x14ac:dyDescent="0.25">
      <c r="A7" s="12">
        <v>5</v>
      </c>
      <c r="B7" s="12" t="s">
        <v>21</v>
      </c>
      <c r="C7" s="13" t="s">
        <v>532</v>
      </c>
      <c r="D7" s="12" t="s">
        <v>539</v>
      </c>
      <c r="E7" s="38" t="str">
        <f t="shared" si="0"/>
        <v>Chateau Calon Segur 3eme Cru Classe, Saint-Estephe - In Bond</v>
      </c>
      <c r="F7" s="34"/>
      <c r="G7" s="12" t="s">
        <v>609</v>
      </c>
      <c r="H7" s="12">
        <v>12</v>
      </c>
      <c r="I7" s="12" t="s">
        <v>612</v>
      </c>
      <c r="J7" s="31" t="s">
        <v>615</v>
      </c>
      <c r="K7" s="32">
        <v>650</v>
      </c>
      <c r="L7" s="33">
        <v>850</v>
      </c>
      <c r="M7" s="27"/>
      <c r="N7" s="15"/>
      <c r="AA7" s="5" t="s">
        <v>15</v>
      </c>
      <c r="AB7" s="36" t="s">
        <v>238</v>
      </c>
    </row>
    <row r="8" spans="1:53" s="6" customFormat="1" ht="12" customHeight="1" x14ac:dyDescent="0.25">
      <c r="A8" s="12">
        <v>6</v>
      </c>
      <c r="B8" s="12" t="s">
        <v>21</v>
      </c>
      <c r="C8" s="13" t="s">
        <v>532</v>
      </c>
      <c r="D8" s="12" t="s">
        <v>539</v>
      </c>
      <c r="E8" s="38" t="str">
        <f t="shared" si="0"/>
        <v>Chateau Calon Segur 3eme Cru Classe, Saint-Estephe - In Bond</v>
      </c>
      <c r="F8" s="34"/>
      <c r="G8" s="12" t="s">
        <v>609</v>
      </c>
      <c r="H8" s="12">
        <v>12</v>
      </c>
      <c r="I8" s="12" t="s">
        <v>612</v>
      </c>
      <c r="J8" s="31" t="s">
        <v>615</v>
      </c>
      <c r="K8" s="32">
        <v>650</v>
      </c>
      <c r="L8" s="33">
        <v>850</v>
      </c>
      <c r="M8" s="27"/>
      <c r="N8" s="15"/>
      <c r="AA8" s="5" t="s">
        <v>15</v>
      </c>
      <c r="AB8" s="36" t="s">
        <v>239</v>
      </c>
    </row>
    <row r="9" spans="1:53" s="6" customFormat="1" ht="12" customHeight="1" x14ac:dyDescent="0.25">
      <c r="A9" s="12">
        <v>7</v>
      </c>
      <c r="B9" s="12" t="s">
        <v>33</v>
      </c>
      <c r="C9" s="13" t="s">
        <v>532</v>
      </c>
      <c r="D9" s="12" t="s">
        <v>539</v>
      </c>
      <c r="E9" s="38" t="str">
        <f t="shared" si="0"/>
        <v>Chateau Figeac Premier Grand Cru Classe A, Saint-Emilion Grand Cru - In Bond</v>
      </c>
      <c r="F9" s="34"/>
      <c r="G9" s="12" t="s">
        <v>609</v>
      </c>
      <c r="H9" s="12">
        <v>12</v>
      </c>
      <c r="I9" s="12" t="s">
        <v>612</v>
      </c>
      <c r="J9" s="31" t="s">
        <v>615</v>
      </c>
      <c r="K9" s="32">
        <v>1200</v>
      </c>
      <c r="L9" s="33">
        <v>1600</v>
      </c>
      <c r="M9" s="26"/>
      <c r="N9" s="15"/>
      <c r="AA9" s="5" t="s">
        <v>40</v>
      </c>
      <c r="AB9" s="36" t="s">
        <v>240</v>
      </c>
    </row>
    <row r="10" spans="1:53" s="6" customFormat="1" ht="12" customHeight="1" x14ac:dyDescent="0.25">
      <c r="A10" s="12">
        <v>8</v>
      </c>
      <c r="B10" s="12" t="s">
        <v>33</v>
      </c>
      <c r="C10" s="13" t="s">
        <v>532</v>
      </c>
      <c r="D10" s="12" t="s">
        <v>539</v>
      </c>
      <c r="E10" s="38" t="str">
        <f t="shared" si="0"/>
        <v>Chateau L'Evangile, Pomerol - In Bond</v>
      </c>
      <c r="F10" s="34"/>
      <c r="G10" s="12" t="s">
        <v>609</v>
      </c>
      <c r="H10" s="12">
        <v>12</v>
      </c>
      <c r="I10" s="12" t="s">
        <v>612</v>
      </c>
      <c r="J10" s="31" t="s">
        <v>615</v>
      </c>
      <c r="K10" s="32">
        <v>750</v>
      </c>
      <c r="L10" s="33">
        <v>950</v>
      </c>
      <c r="M10" s="26"/>
      <c r="N10" s="15"/>
      <c r="AA10" s="5" t="s">
        <v>41</v>
      </c>
      <c r="AB10" s="36" t="s">
        <v>241</v>
      </c>
    </row>
    <row r="11" spans="1:53" s="6" customFormat="1" ht="12" customHeight="1" x14ac:dyDescent="0.25">
      <c r="A11" s="12">
        <v>9</v>
      </c>
      <c r="B11" s="12" t="s">
        <v>25</v>
      </c>
      <c r="C11" s="13" t="s">
        <v>532</v>
      </c>
      <c r="D11" s="12" t="s">
        <v>539</v>
      </c>
      <c r="E11" s="38" t="str">
        <f t="shared" si="0"/>
        <v>Chateau Haut-Bailly Cru Classe, Pessac-Leognan - In Bond</v>
      </c>
      <c r="F11" s="34"/>
      <c r="G11" s="12" t="s">
        <v>609</v>
      </c>
      <c r="H11" s="12">
        <v>12</v>
      </c>
      <c r="I11" s="12" t="s">
        <v>612</v>
      </c>
      <c r="J11" s="31" t="s">
        <v>615</v>
      </c>
      <c r="K11" s="32">
        <v>340</v>
      </c>
      <c r="L11" s="33">
        <v>420</v>
      </c>
      <c r="M11" s="26"/>
      <c r="N11" s="15"/>
      <c r="AA11" s="5" t="s">
        <v>42</v>
      </c>
      <c r="AB11" s="36" t="s">
        <v>242</v>
      </c>
    </row>
    <row r="12" spans="1:53" s="6" customFormat="1" ht="12" customHeight="1" x14ac:dyDescent="0.25">
      <c r="A12" s="12">
        <v>10</v>
      </c>
      <c r="B12" s="12" t="s">
        <v>25</v>
      </c>
      <c r="C12" s="13" t="s">
        <v>532</v>
      </c>
      <c r="D12" s="12" t="s">
        <v>539</v>
      </c>
      <c r="E12" s="38" t="str">
        <f t="shared" si="0"/>
        <v>Chateau L'Evangile, Pomerol - In Bond</v>
      </c>
      <c r="F12" s="34"/>
      <c r="G12" s="12" t="s">
        <v>609</v>
      </c>
      <c r="H12" s="12">
        <v>12</v>
      </c>
      <c r="I12" s="12" t="s">
        <v>612</v>
      </c>
      <c r="J12" s="31" t="s">
        <v>615</v>
      </c>
      <c r="K12" s="32">
        <v>800</v>
      </c>
      <c r="L12" s="33">
        <v>1100</v>
      </c>
      <c r="M12" s="26"/>
      <c r="N12" s="15"/>
      <c r="AA12" s="5" t="s">
        <v>41</v>
      </c>
      <c r="AB12" s="36" t="s">
        <v>243</v>
      </c>
    </row>
    <row r="13" spans="1:53" s="6" customFormat="1" ht="12" customHeight="1" x14ac:dyDescent="0.25">
      <c r="A13" s="12">
        <v>11</v>
      </c>
      <c r="B13" s="12" t="s">
        <v>34</v>
      </c>
      <c r="C13" s="13" t="s">
        <v>532</v>
      </c>
      <c r="D13" s="12" t="s">
        <v>539</v>
      </c>
      <c r="E13" s="38" t="str">
        <f t="shared" si="0"/>
        <v>Chateau La Conseillante, Pomerol - In Bond</v>
      </c>
      <c r="F13" s="34"/>
      <c r="G13" s="12" t="s">
        <v>609</v>
      </c>
      <c r="H13" s="12">
        <v>12</v>
      </c>
      <c r="I13" s="12" t="s">
        <v>612</v>
      </c>
      <c r="J13" s="31" t="s">
        <v>615</v>
      </c>
      <c r="K13" s="32">
        <v>750</v>
      </c>
      <c r="L13" s="33">
        <v>950</v>
      </c>
      <c r="M13" s="27"/>
      <c r="N13" s="15"/>
      <c r="AA13" s="5" t="s">
        <v>43</v>
      </c>
      <c r="AB13" s="36" t="s">
        <v>244</v>
      </c>
    </row>
    <row r="14" spans="1:53" s="6" customFormat="1" ht="12" customHeight="1" x14ac:dyDescent="0.25">
      <c r="A14" s="12">
        <v>12</v>
      </c>
      <c r="B14" s="12" t="s">
        <v>34</v>
      </c>
      <c r="C14" s="13" t="s">
        <v>532</v>
      </c>
      <c r="D14" s="12" t="s">
        <v>539</v>
      </c>
      <c r="E14" s="38" t="str">
        <f t="shared" si="0"/>
        <v>Chateau L'Evangile, Pomerol - In Bond</v>
      </c>
      <c r="F14" s="34"/>
      <c r="G14" s="12" t="s">
        <v>609</v>
      </c>
      <c r="H14" s="12">
        <v>12</v>
      </c>
      <c r="I14" s="12" t="s">
        <v>612</v>
      </c>
      <c r="J14" s="31" t="s">
        <v>615</v>
      </c>
      <c r="K14" s="32">
        <v>750</v>
      </c>
      <c r="L14" s="33">
        <v>950</v>
      </c>
      <c r="M14" s="27"/>
      <c r="N14" s="15"/>
      <c r="AA14" s="5" t="s">
        <v>41</v>
      </c>
      <c r="AB14" s="36" t="s">
        <v>245</v>
      </c>
    </row>
    <row r="15" spans="1:53" s="6" customFormat="1" ht="12" customHeight="1" x14ac:dyDescent="0.25">
      <c r="A15" s="12">
        <v>13</v>
      </c>
      <c r="B15" s="12" t="s">
        <v>26</v>
      </c>
      <c r="C15" s="13" t="s">
        <v>532</v>
      </c>
      <c r="D15" s="12" t="s">
        <v>539</v>
      </c>
      <c r="E15" s="38" t="str">
        <f t="shared" si="0"/>
        <v>Chateau Mouton Rothschild Premier Cru Classe, Pauillac - In Bond</v>
      </c>
      <c r="F15" s="34"/>
      <c r="G15" s="12" t="s">
        <v>609</v>
      </c>
      <c r="H15" s="12">
        <v>6</v>
      </c>
      <c r="I15" s="12" t="s">
        <v>612</v>
      </c>
      <c r="J15" s="31" t="s">
        <v>615</v>
      </c>
      <c r="K15" s="32">
        <v>1600</v>
      </c>
      <c r="L15" s="33">
        <v>2200</v>
      </c>
      <c r="M15" s="27"/>
      <c r="N15" s="15"/>
      <c r="AA15" s="5" t="s">
        <v>44</v>
      </c>
      <c r="AB15" s="36" t="s">
        <v>246</v>
      </c>
    </row>
    <row r="16" spans="1:53" s="6" customFormat="1" ht="12" customHeight="1" x14ac:dyDescent="0.25">
      <c r="A16" s="12">
        <v>14</v>
      </c>
      <c r="B16" s="12" t="s">
        <v>26</v>
      </c>
      <c r="C16" s="13" t="s">
        <v>532</v>
      </c>
      <c r="D16" s="12" t="s">
        <v>539</v>
      </c>
      <c r="E16" s="38" t="str">
        <f t="shared" si="0"/>
        <v>Chateau Haut-Brion Premier Cru Classe, Pessac-Leognan - In Bond</v>
      </c>
      <c r="F16" s="34"/>
      <c r="G16" s="12" t="s">
        <v>609</v>
      </c>
      <c r="H16" s="12">
        <v>6</v>
      </c>
      <c r="I16" s="12" t="s">
        <v>612</v>
      </c>
      <c r="J16" s="31" t="s">
        <v>615</v>
      </c>
      <c r="K16" s="32">
        <v>2000</v>
      </c>
      <c r="L16" s="33">
        <v>2500</v>
      </c>
      <c r="M16" s="26"/>
      <c r="N16" s="15"/>
      <c r="AA16" s="5" t="s">
        <v>45</v>
      </c>
      <c r="AB16" s="36" t="s">
        <v>247</v>
      </c>
    </row>
    <row r="17" spans="1:28" s="6" customFormat="1" ht="12" customHeight="1" x14ac:dyDescent="0.25">
      <c r="A17" s="12">
        <v>15</v>
      </c>
      <c r="B17" s="12" t="s">
        <v>26</v>
      </c>
      <c r="C17" s="13" t="s">
        <v>532</v>
      </c>
      <c r="D17" s="12" t="s">
        <v>539</v>
      </c>
      <c r="E17" s="38" t="str">
        <f t="shared" si="0"/>
        <v>Chateau Pichon Longueville Comtesse de Lalande 2eme Cru Classe, Pauillac (Magnums) - In Bond</v>
      </c>
      <c r="F17" s="34"/>
      <c r="G17" s="12" t="s">
        <v>608</v>
      </c>
      <c r="H17" s="12">
        <v>3</v>
      </c>
      <c r="I17" s="12" t="s">
        <v>612</v>
      </c>
      <c r="J17" s="31" t="s">
        <v>615</v>
      </c>
      <c r="K17" s="32">
        <v>500</v>
      </c>
      <c r="L17" s="33">
        <v>700</v>
      </c>
      <c r="M17" s="28"/>
      <c r="N17" s="15"/>
      <c r="AA17" s="5" t="s">
        <v>38</v>
      </c>
      <c r="AB17" s="36" t="s">
        <v>248</v>
      </c>
    </row>
    <row r="18" spans="1:28" s="6" customFormat="1" ht="12" customHeight="1" x14ac:dyDescent="0.25">
      <c r="A18" s="12">
        <v>16</v>
      </c>
      <c r="B18" s="12" t="s">
        <v>26</v>
      </c>
      <c r="C18" s="13" t="s">
        <v>532</v>
      </c>
      <c r="D18" s="12" t="s">
        <v>539</v>
      </c>
      <c r="E18" s="38" t="str">
        <f t="shared" si="0"/>
        <v>Chateau Lynch-Bages 5eme Cru Classe, Pauillac - In Bond</v>
      </c>
      <c r="F18" s="34"/>
      <c r="G18" s="12" t="s">
        <v>609</v>
      </c>
      <c r="H18" s="12">
        <v>12</v>
      </c>
      <c r="I18" s="12" t="s">
        <v>612</v>
      </c>
      <c r="J18" s="31" t="s">
        <v>615</v>
      </c>
      <c r="K18" s="32">
        <v>750</v>
      </c>
      <c r="L18" s="33">
        <v>950</v>
      </c>
      <c r="M18" s="26"/>
      <c r="N18" s="15"/>
      <c r="AA18" s="5" t="s">
        <v>46</v>
      </c>
      <c r="AB18" s="36" t="s">
        <v>249</v>
      </c>
    </row>
    <row r="19" spans="1:28" s="6" customFormat="1" ht="12" customHeight="1" x14ac:dyDescent="0.25">
      <c r="A19" s="12">
        <v>17</v>
      </c>
      <c r="B19" s="12" t="s">
        <v>26</v>
      </c>
      <c r="C19" s="13" t="s">
        <v>532</v>
      </c>
      <c r="D19" s="12" t="s">
        <v>539</v>
      </c>
      <c r="E19" s="38" t="str">
        <f t="shared" si="0"/>
        <v>Chateau Malescot St. Exupery 3eme Cru Classe, Margaux - In Bond</v>
      </c>
      <c r="F19" s="34"/>
      <c r="G19" s="12" t="s">
        <v>609</v>
      </c>
      <c r="H19" s="12">
        <v>12</v>
      </c>
      <c r="I19" s="12" t="s">
        <v>612</v>
      </c>
      <c r="J19" s="31" t="s">
        <v>615</v>
      </c>
      <c r="K19" s="32">
        <v>600</v>
      </c>
      <c r="L19" s="33">
        <v>700</v>
      </c>
      <c r="M19" s="26"/>
      <c r="N19" s="15"/>
      <c r="AA19" s="5" t="s">
        <v>47</v>
      </c>
      <c r="AB19" s="36" t="s">
        <v>250</v>
      </c>
    </row>
    <row r="20" spans="1:28" s="6" customFormat="1" ht="12" customHeight="1" x14ac:dyDescent="0.25">
      <c r="A20" s="12">
        <v>18</v>
      </c>
      <c r="B20" s="12" t="s">
        <v>26</v>
      </c>
      <c r="C20" s="13" t="s">
        <v>532</v>
      </c>
      <c r="D20" s="12" t="s">
        <v>539</v>
      </c>
      <c r="E20" s="38" t="str">
        <f t="shared" si="0"/>
        <v>Chateau Malescot St. Exupery 3eme Cru Classe, Margaux - In Bond</v>
      </c>
      <c r="F20" s="34"/>
      <c r="G20" s="12" t="s">
        <v>609</v>
      </c>
      <c r="H20" s="12">
        <v>12</v>
      </c>
      <c r="I20" s="12" t="s">
        <v>612</v>
      </c>
      <c r="J20" s="31" t="s">
        <v>615</v>
      </c>
      <c r="K20" s="32">
        <v>600</v>
      </c>
      <c r="L20" s="33">
        <v>700</v>
      </c>
      <c r="M20" s="28" t="s">
        <v>618</v>
      </c>
      <c r="N20" s="15"/>
      <c r="AA20" s="5" t="s">
        <v>47</v>
      </c>
      <c r="AB20" s="36" t="s">
        <v>251</v>
      </c>
    </row>
    <row r="21" spans="1:28" s="6" customFormat="1" ht="12" customHeight="1" x14ac:dyDescent="0.25">
      <c r="A21" s="12">
        <v>19</v>
      </c>
      <c r="B21" s="12" t="s">
        <v>26</v>
      </c>
      <c r="C21" s="13" t="s">
        <v>532</v>
      </c>
      <c r="D21" s="12" t="s">
        <v>539</v>
      </c>
      <c r="E21" s="38" t="str">
        <f t="shared" si="0"/>
        <v>Chateau Giscours 3eme Cru Classe, Margaux (Magnums) - In Bond</v>
      </c>
      <c r="F21" s="34"/>
      <c r="G21" s="12" t="s">
        <v>608</v>
      </c>
      <c r="H21" s="12">
        <v>6</v>
      </c>
      <c r="I21" s="12" t="s">
        <v>612</v>
      </c>
      <c r="J21" s="31" t="s">
        <v>615</v>
      </c>
      <c r="K21" s="32">
        <v>400</v>
      </c>
      <c r="L21" s="33">
        <v>500</v>
      </c>
      <c r="M21" s="26"/>
      <c r="N21" s="15"/>
      <c r="AA21" s="5" t="s">
        <v>48</v>
      </c>
      <c r="AB21" s="36" t="s">
        <v>252</v>
      </c>
    </row>
    <row r="22" spans="1:28" s="6" customFormat="1" ht="12" customHeight="1" x14ac:dyDescent="0.25">
      <c r="A22" s="12">
        <v>20</v>
      </c>
      <c r="B22" s="12" t="s">
        <v>26</v>
      </c>
      <c r="C22" s="13" t="s">
        <v>532</v>
      </c>
      <c r="D22" s="12" t="s">
        <v>539</v>
      </c>
      <c r="E22" s="38" t="str">
        <f t="shared" si="0"/>
        <v>Chateau Talbot 4eme Cru Classe, Saint-Julien - In Bond</v>
      </c>
      <c r="F22" s="34"/>
      <c r="G22" s="12" t="s">
        <v>609</v>
      </c>
      <c r="H22" s="12">
        <v>12</v>
      </c>
      <c r="I22" s="12" t="s">
        <v>612</v>
      </c>
      <c r="J22" s="31" t="s">
        <v>615</v>
      </c>
      <c r="K22" s="32">
        <v>440</v>
      </c>
      <c r="L22" s="33">
        <v>600</v>
      </c>
      <c r="M22" s="26"/>
      <c r="N22" s="15"/>
      <c r="AA22" s="5" t="s">
        <v>49</v>
      </c>
      <c r="AB22" s="36" t="s">
        <v>253</v>
      </c>
    </row>
    <row r="23" spans="1:28" s="6" customFormat="1" ht="12" customHeight="1" x14ac:dyDescent="0.25">
      <c r="A23" s="12">
        <v>21</v>
      </c>
      <c r="B23" s="12" t="s">
        <v>26</v>
      </c>
      <c r="C23" s="13" t="s">
        <v>532</v>
      </c>
      <c r="D23" s="12" t="s">
        <v>539</v>
      </c>
      <c r="E23" s="38" t="str">
        <f t="shared" si="0"/>
        <v>Chateau Talbot 4eme Cru Classe, Saint-Julien - In Bond</v>
      </c>
      <c r="F23" s="34"/>
      <c r="G23" s="12" t="s">
        <v>609</v>
      </c>
      <c r="H23" s="12">
        <v>12</v>
      </c>
      <c r="I23" s="12" t="s">
        <v>612</v>
      </c>
      <c r="J23" s="31" t="s">
        <v>615</v>
      </c>
      <c r="K23" s="32">
        <v>440</v>
      </c>
      <c r="L23" s="33">
        <v>600</v>
      </c>
      <c r="M23" s="26"/>
      <c r="N23" s="15"/>
      <c r="AA23" s="5" t="s">
        <v>49</v>
      </c>
      <c r="AB23" s="36" t="s">
        <v>254</v>
      </c>
    </row>
    <row r="24" spans="1:28" s="6" customFormat="1" ht="12" customHeight="1" x14ac:dyDescent="0.25">
      <c r="A24" s="12">
        <v>22</v>
      </c>
      <c r="B24" s="12" t="s">
        <v>26</v>
      </c>
      <c r="C24" s="13" t="s">
        <v>532</v>
      </c>
      <c r="D24" s="12" t="s">
        <v>539</v>
      </c>
      <c r="E24" s="38" t="str">
        <f t="shared" si="0"/>
        <v>Clos du Marquis, Saint-Julien - In Bond</v>
      </c>
      <c r="F24" s="34"/>
      <c r="G24" s="12" t="s">
        <v>609</v>
      </c>
      <c r="H24" s="12">
        <v>12</v>
      </c>
      <c r="I24" s="12" t="s">
        <v>612</v>
      </c>
      <c r="J24" s="31" t="s">
        <v>615</v>
      </c>
      <c r="K24" s="32">
        <v>400</v>
      </c>
      <c r="L24" s="33">
        <v>500</v>
      </c>
      <c r="M24" s="26"/>
      <c r="N24" s="15"/>
      <c r="AA24" s="5" t="s">
        <v>50</v>
      </c>
      <c r="AB24" s="36" t="s">
        <v>255</v>
      </c>
    </row>
    <row r="25" spans="1:28" s="6" customFormat="1" ht="12" customHeight="1" x14ac:dyDescent="0.25">
      <c r="A25" s="12">
        <v>23</v>
      </c>
      <c r="B25" s="12" t="s">
        <v>22</v>
      </c>
      <c r="C25" s="13" t="s">
        <v>532</v>
      </c>
      <c r="D25" s="12" t="s">
        <v>539</v>
      </c>
      <c r="E25" s="38" t="str">
        <f t="shared" si="0"/>
        <v>Chateau Lynch-Bages 5eme Cru Classe, Pauillac - In Bond</v>
      </c>
      <c r="F25" s="34"/>
      <c r="G25" s="12" t="s">
        <v>609</v>
      </c>
      <c r="H25" s="12">
        <v>12</v>
      </c>
      <c r="I25" s="12" t="s">
        <v>612</v>
      </c>
      <c r="J25" s="31" t="s">
        <v>615</v>
      </c>
      <c r="K25" s="32">
        <v>750</v>
      </c>
      <c r="L25" s="33">
        <v>1000</v>
      </c>
      <c r="M25" s="26"/>
      <c r="N25" s="15"/>
      <c r="AA25" s="5" t="s">
        <v>46</v>
      </c>
      <c r="AB25" s="36" t="s">
        <v>256</v>
      </c>
    </row>
    <row r="26" spans="1:28" s="6" customFormat="1" ht="12" customHeight="1" x14ac:dyDescent="0.25">
      <c r="A26" s="12">
        <v>24</v>
      </c>
      <c r="B26" s="12" t="s">
        <v>22</v>
      </c>
      <c r="C26" s="13" t="s">
        <v>532</v>
      </c>
      <c r="D26" s="12" t="s">
        <v>539</v>
      </c>
      <c r="E26" s="38" t="str">
        <f t="shared" si="0"/>
        <v>Chateau Branaire-Ducru 4eme Cru Classe, Saint-Julien - In Bond</v>
      </c>
      <c r="F26" s="34"/>
      <c r="G26" s="12" t="s">
        <v>609</v>
      </c>
      <c r="H26" s="12">
        <v>12</v>
      </c>
      <c r="I26" s="12" t="s">
        <v>612</v>
      </c>
      <c r="J26" s="31" t="s">
        <v>615</v>
      </c>
      <c r="K26" s="32">
        <v>500</v>
      </c>
      <c r="L26" s="33">
        <v>650</v>
      </c>
      <c r="M26" s="27"/>
      <c r="N26" s="15"/>
      <c r="AA26" s="5" t="s">
        <v>51</v>
      </c>
      <c r="AB26" s="36" t="s">
        <v>257</v>
      </c>
    </row>
    <row r="27" spans="1:28" s="6" customFormat="1" ht="12" customHeight="1" x14ac:dyDescent="0.25">
      <c r="A27" s="12">
        <v>25</v>
      </c>
      <c r="B27" s="12" t="s">
        <v>22</v>
      </c>
      <c r="C27" s="13" t="s">
        <v>532</v>
      </c>
      <c r="D27" s="12" t="s">
        <v>539</v>
      </c>
      <c r="E27" s="38" t="str">
        <f t="shared" si="0"/>
        <v>Chateau Branaire-Ducru 4eme Cru Classe, Saint-Julien - In Bond</v>
      </c>
      <c r="F27" s="34"/>
      <c r="G27" s="12" t="s">
        <v>609</v>
      </c>
      <c r="H27" s="12">
        <v>12</v>
      </c>
      <c r="I27" s="12" t="s">
        <v>612</v>
      </c>
      <c r="J27" s="31" t="s">
        <v>615</v>
      </c>
      <c r="K27" s="32">
        <v>500</v>
      </c>
      <c r="L27" s="33">
        <v>650</v>
      </c>
      <c r="M27" s="27"/>
      <c r="N27" s="15"/>
      <c r="AA27" s="5" t="s">
        <v>51</v>
      </c>
      <c r="AB27" s="36" t="s">
        <v>258</v>
      </c>
    </row>
    <row r="28" spans="1:28" s="6" customFormat="1" ht="12" customHeight="1" x14ac:dyDescent="0.25">
      <c r="A28" s="12">
        <v>26</v>
      </c>
      <c r="B28" s="12" t="s">
        <v>22</v>
      </c>
      <c r="C28" s="13" t="s">
        <v>532</v>
      </c>
      <c r="D28" s="12" t="s">
        <v>539</v>
      </c>
      <c r="E28" s="38" t="str">
        <f t="shared" si="0"/>
        <v>Chateau Branaire-Ducru 4eme Cru Classe, Saint-Julien - In Bond</v>
      </c>
      <c r="F28" s="34"/>
      <c r="G28" s="12" t="s">
        <v>609</v>
      </c>
      <c r="H28" s="12">
        <v>12</v>
      </c>
      <c r="I28" s="12" t="s">
        <v>612</v>
      </c>
      <c r="J28" s="31" t="s">
        <v>615</v>
      </c>
      <c r="K28" s="32">
        <v>500</v>
      </c>
      <c r="L28" s="33">
        <v>650</v>
      </c>
      <c r="M28" s="27"/>
      <c r="N28" s="15"/>
      <c r="AA28" s="5" t="s">
        <v>51</v>
      </c>
      <c r="AB28" s="36" t="s">
        <v>259</v>
      </c>
    </row>
    <row r="29" spans="1:28" s="6" customFormat="1" ht="12" customHeight="1" x14ac:dyDescent="0.25">
      <c r="A29" s="12">
        <v>27</v>
      </c>
      <c r="B29" s="12" t="s">
        <v>30</v>
      </c>
      <c r="C29" s="13" t="s">
        <v>532</v>
      </c>
      <c r="D29" s="12" t="s">
        <v>539</v>
      </c>
      <c r="E29" s="38" t="str">
        <f t="shared" si="0"/>
        <v>Chateau Leoville Barton 2eme Cru Classe, Saint-Julien - In Bond</v>
      </c>
      <c r="F29" s="34"/>
      <c r="G29" s="12" t="s">
        <v>609</v>
      </c>
      <c r="H29" s="12">
        <v>12</v>
      </c>
      <c r="I29" s="12" t="s">
        <v>612</v>
      </c>
      <c r="J29" s="31" t="s">
        <v>615</v>
      </c>
      <c r="K29" s="32">
        <v>380</v>
      </c>
      <c r="L29" s="33">
        <v>480</v>
      </c>
      <c r="M29" s="27"/>
      <c r="N29" s="15"/>
      <c r="AA29" s="5" t="s">
        <v>35</v>
      </c>
      <c r="AB29" s="36" t="s">
        <v>260</v>
      </c>
    </row>
    <row r="30" spans="1:28" s="6" customFormat="1" ht="12" customHeight="1" x14ac:dyDescent="0.25">
      <c r="A30" s="12">
        <v>28</v>
      </c>
      <c r="B30" s="12" t="s">
        <v>30</v>
      </c>
      <c r="C30" s="13" t="s">
        <v>532</v>
      </c>
      <c r="D30" s="12" t="s">
        <v>539</v>
      </c>
      <c r="E30" s="38" t="str">
        <f t="shared" si="0"/>
        <v>Chateau Tertre Roteboeuf, Saint-Emilion Grand Cru - In Bond</v>
      </c>
      <c r="F30" s="34"/>
      <c r="G30" s="12" t="s">
        <v>609</v>
      </c>
      <c r="H30" s="12">
        <v>6</v>
      </c>
      <c r="I30" s="12" t="s">
        <v>612</v>
      </c>
      <c r="J30" s="31" t="s">
        <v>615</v>
      </c>
      <c r="K30" s="32">
        <v>380</v>
      </c>
      <c r="L30" s="33">
        <v>480</v>
      </c>
      <c r="M30" s="26"/>
      <c r="N30" s="15"/>
      <c r="AA30" s="5" t="s">
        <v>52</v>
      </c>
      <c r="AB30" s="36" t="s">
        <v>261</v>
      </c>
    </row>
    <row r="31" spans="1:28" s="6" customFormat="1" ht="12" customHeight="1" x14ac:dyDescent="0.25">
      <c r="A31" s="12">
        <v>29</v>
      </c>
      <c r="B31" s="12" t="s">
        <v>30</v>
      </c>
      <c r="C31" s="13" t="s">
        <v>532</v>
      </c>
      <c r="D31" s="12" t="s">
        <v>539</v>
      </c>
      <c r="E31" s="38" t="str">
        <f t="shared" si="0"/>
        <v>Chateau Tertre Roteboeuf, Saint-Emilion Grand Cru - In Bond</v>
      </c>
      <c r="F31" s="34"/>
      <c r="G31" s="12" t="s">
        <v>609</v>
      </c>
      <c r="H31" s="12">
        <v>6</v>
      </c>
      <c r="I31" s="12" t="s">
        <v>612</v>
      </c>
      <c r="J31" s="31" t="s">
        <v>615</v>
      </c>
      <c r="K31" s="32">
        <v>380</v>
      </c>
      <c r="L31" s="33">
        <v>480</v>
      </c>
      <c r="M31" s="26"/>
      <c r="N31" s="15"/>
      <c r="AA31" s="5" t="s">
        <v>52</v>
      </c>
      <c r="AB31" s="36" t="s">
        <v>262</v>
      </c>
    </row>
    <row r="32" spans="1:28" s="6" customFormat="1" ht="12" customHeight="1" x14ac:dyDescent="0.25">
      <c r="A32" s="12">
        <v>30</v>
      </c>
      <c r="B32" s="12" t="s">
        <v>23</v>
      </c>
      <c r="C32" s="13" t="s">
        <v>532</v>
      </c>
      <c r="D32" s="12" t="s">
        <v>539</v>
      </c>
      <c r="E32" s="38" t="str">
        <f t="shared" si="0"/>
        <v>Chateau Lynch-Bages 5eme Cru Classe, Pauillac - In Bond</v>
      </c>
      <c r="F32" s="34"/>
      <c r="G32" s="12" t="s">
        <v>609</v>
      </c>
      <c r="H32" s="12">
        <v>12</v>
      </c>
      <c r="I32" s="12" t="s">
        <v>612</v>
      </c>
      <c r="J32" s="31" t="s">
        <v>615</v>
      </c>
      <c r="K32" s="32">
        <v>650</v>
      </c>
      <c r="L32" s="33">
        <v>800</v>
      </c>
      <c r="M32" s="26"/>
      <c r="N32" s="15"/>
      <c r="AA32" s="5" t="s">
        <v>46</v>
      </c>
      <c r="AB32" s="36" t="s">
        <v>263</v>
      </c>
    </row>
    <row r="33" spans="1:28" s="6" customFormat="1" ht="12" customHeight="1" x14ac:dyDescent="0.25">
      <c r="A33" s="12">
        <v>31</v>
      </c>
      <c r="B33" s="12" t="s">
        <v>23</v>
      </c>
      <c r="C33" s="13" t="s">
        <v>532</v>
      </c>
      <c r="D33" s="12" t="s">
        <v>539</v>
      </c>
      <c r="E33" s="38" t="str">
        <f t="shared" si="0"/>
        <v>Chateau Rauzan-Segla 2eme Cru Classe, Margaux - In Bond</v>
      </c>
      <c r="F33" s="34"/>
      <c r="G33" s="12" t="s">
        <v>609</v>
      </c>
      <c r="H33" s="12">
        <v>12</v>
      </c>
      <c r="I33" s="12" t="s">
        <v>612</v>
      </c>
      <c r="J33" s="31" t="s">
        <v>615</v>
      </c>
      <c r="K33" s="32">
        <v>340</v>
      </c>
      <c r="L33" s="33">
        <v>420</v>
      </c>
      <c r="M33" s="27" t="s">
        <v>618</v>
      </c>
      <c r="N33" s="15"/>
      <c r="AA33" s="5" t="s">
        <v>53</v>
      </c>
      <c r="AB33" s="36" t="s">
        <v>264</v>
      </c>
    </row>
    <row r="34" spans="1:28" s="6" customFormat="1" ht="12" customHeight="1" x14ac:dyDescent="0.25">
      <c r="A34" s="12">
        <v>32</v>
      </c>
      <c r="B34" s="12" t="s">
        <v>23</v>
      </c>
      <c r="C34" s="13" t="s">
        <v>532</v>
      </c>
      <c r="D34" s="12" t="s">
        <v>539</v>
      </c>
      <c r="E34" s="38" t="str">
        <f t="shared" si="0"/>
        <v>Chateau Rauzan-Segla 2eme Cru Classe, Margaux - In Bond</v>
      </c>
      <c r="F34" s="34"/>
      <c r="G34" s="12" t="s">
        <v>609</v>
      </c>
      <c r="H34" s="12">
        <v>12</v>
      </c>
      <c r="I34" s="12" t="s">
        <v>612</v>
      </c>
      <c r="J34" s="31" t="s">
        <v>615</v>
      </c>
      <c r="K34" s="32">
        <v>340</v>
      </c>
      <c r="L34" s="33">
        <v>420</v>
      </c>
      <c r="M34" s="27"/>
      <c r="N34" s="15"/>
      <c r="AA34" s="5" t="s">
        <v>53</v>
      </c>
      <c r="AB34" s="36" t="s">
        <v>265</v>
      </c>
    </row>
    <row r="35" spans="1:28" s="6" customFormat="1" ht="12" customHeight="1" x14ac:dyDescent="0.25">
      <c r="A35" s="12">
        <v>33</v>
      </c>
      <c r="B35" s="12" t="s">
        <v>23</v>
      </c>
      <c r="C35" s="13" t="s">
        <v>532</v>
      </c>
      <c r="D35" s="12" t="s">
        <v>539</v>
      </c>
      <c r="E35" s="38" t="str">
        <f t="shared" si="0"/>
        <v>Chateau Figeac Premier Grand Cru Classe A, Saint-Emilion Grand Cru (Magnums) - In Bond</v>
      </c>
      <c r="F35" s="34"/>
      <c r="G35" s="12" t="s">
        <v>608</v>
      </c>
      <c r="H35" s="12">
        <v>3</v>
      </c>
      <c r="I35" s="12" t="s">
        <v>612</v>
      </c>
      <c r="J35" s="31" t="s">
        <v>615</v>
      </c>
      <c r="K35" s="32">
        <v>500</v>
      </c>
      <c r="L35" s="33">
        <v>600</v>
      </c>
      <c r="M35" s="26"/>
      <c r="N35" s="15"/>
      <c r="AA35" s="5" t="s">
        <v>54</v>
      </c>
      <c r="AB35" s="36" t="s">
        <v>266</v>
      </c>
    </row>
    <row r="36" spans="1:28" s="6" customFormat="1" ht="12" customHeight="1" x14ac:dyDescent="0.25">
      <c r="A36" s="12">
        <v>34</v>
      </c>
      <c r="B36" s="12" t="s">
        <v>23</v>
      </c>
      <c r="C36" s="13" t="s">
        <v>532</v>
      </c>
      <c r="D36" s="12" t="s">
        <v>539</v>
      </c>
      <c r="E36" s="38" t="str">
        <f t="shared" si="0"/>
        <v>Chateau La Conseillante, Pomerol (Magnums) - In Bond</v>
      </c>
      <c r="F36" s="34"/>
      <c r="G36" s="12" t="s">
        <v>608</v>
      </c>
      <c r="H36" s="12">
        <v>6</v>
      </c>
      <c r="I36" s="12" t="s">
        <v>612</v>
      </c>
      <c r="J36" s="31" t="s">
        <v>615</v>
      </c>
      <c r="K36" s="32">
        <v>700</v>
      </c>
      <c r="L36" s="33">
        <v>850</v>
      </c>
      <c r="M36" s="27"/>
      <c r="N36" s="15"/>
      <c r="AA36" s="5" t="s">
        <v>55</v>
      </c>
      <c r="AB36" s="36" t="s">
        <v>267</v>
      </c>
    </row>
    <row r="37" spans="1:28" s="6" customFormat="1" ht="12" customHeight="1" x14ac:dyDescent="0.25">
      <c r="A37" s="12">
        <v>35</v>
      </c>
      <c r="B37" s="12" t="s">
        <v>23</v>
      </c>
      <c r="C37" s="13" t="s">
        <v>532</v>
      </c>
      <c r="D37" s="12" t="s">
        <v>539</v>
      </c>
      <c r="E37" s="38" t="str">
        <f t="shared" si="0"/>
        <v>Chateau L'Eglise-Clinet, Pomerol - In Bond</v>
      </c>
      <c r="F37" s="34"/>
      <c r="G37" s="12" t="s">
        <v>609</v>
      </c>
      <c r="H37" s="12">
        <v>6</v>
      </c>
      <c r="I37" s="12" t="s">
        <v>612</v>
      </c>
      <c r="J37" s="31" t="s">
        <v>615</v>
      </c>
      <c r="K37" s="32">
        <v>340</v>
      </c>
      <c r="L37" s="33">
        <v>460</v>
      </c>
      <c r="M37" s="26"/>
      <c r="N37" s="15"/>
      <c r="AA37" s="5" t="s">
        <v>56</v>
      </c>
      <c r="AB37" s="36" t="s">
        <v>268</v>
      </c>
    </row>
    <row r="38" spans="1:28" s="6" customFormat="1" ht="12" customHeight="1" x14ac:dyDescent="0.25">
      <c r="A38" s="12">
        <v>36</v>
      </c>
      <c r="B38" s="12" t="s">
        <v>23</v>
      </c>
      <c r="C38" s="13" t="s">
        <v>532</v>
      </c>
      <c r="D38" s="12" t="s">
        <v>539</v>
      </c>
      <c r="E38" s="38" t="str">
        <f t="shared" si="0"/>
        <v>Chateau L'Eglise-Clinet, Pomerol - In Bond</v>
      </c>
      <c r="F38" s="34"/>
      <c r="G38" s="12" t="s">
        <v>609</v>
      </c>
      <c r="H38" s="12">
        <v>6</v>
      </c>
      <c r="I38" s="12" t="s">
        <v>612</v>
      </c>
      <c r="J38" s="31" t="s">
        <v>615</v>
      </c>
      <c r="K38" s="32">
        <v>340</v>
      </c>
      <c r="L38" s="33">
        <v>460</v>
      </c>
      <c r="M38" s="26"/>
      <c r="N38" s="15"/>
      <c r="AA38" s="5" t="s">
        <v>56</v>
      </c>
      <c r="AB38" s="36" t="s">
        <v>269</v>
      </c>
    </row>
    <row r="39" spans="1:28" s="6" customFormat="1" ht="12" customHeight="1" x14ac:dyDescent="0.25">
      <c r="A39" s="12">
        <v>37</v>
      </c>
      <c r="B39" s="12" t="s">
        <v>23</v>
      </c>
      <c r="C39" s="13" t="s">
        <v>532</v>
      </c>
      <c r="D39" s="12" t="s">
        <v>539</v>
      </c>
      <c r="E39" s="38" t="str">
        <f t="shared" si="0"/>
        <v>Chateau L'Evangile, Pomerol - In Bond</v>
      </c>
      <c r="F39" s="34"/>
      <c r="G39" s="12" t="s">
        <v>609</v>
      </c>
      <c r="H39" s="12">
        <v>6</v>
      </c>
      <c r="I39" s="12" t="s">
        <v>612</v>
      </c>
      <c r="J39" s="31" t="s">
        <v>615</v>
      </c>
      <c r="K39" s="32">
        <v>340</v>
      </c>
      <c r="L39" s="33">
        <v>460</v>
      </c>
      <c r="M39" s="26"/>
      <c r="N39" s="15"/>
      <c r="AA39" s="5" t="s">
        <v>41</v>
      </c>
      <c r="AB39" s="36" t="s">
        <v>270</v>
      </c>
    </row>
    <row r="40" spans="1:28" s="6" customFormat="1" ht="12" customHeight="1" x14ac:dyDescent="0.25">
      <c r="A40" s="12">
        <v>38</v>
      </c>
      <c r="B40" s="12" t="s">
        <v>23</v>
      </c>
      <c r="C40" s="13" t="s">
        <v>532</v>
      </c>
      <c r="D40" s="12" t="s">
        <v>539</v>
      </c>
      <c r="E40" s="38" t="str">
        <f t="shared" si="0"/>
        <v>Chateau L'Evangile, Pomerol - In Bond</v>
      </c>
      <c r="F40" s="34"/>
      <c r="G40" s="12" t="s">
        <v>609</v>
      </c>
      <c r="H40" s="12">
        <v>6</v>
      </c>
      <c r="I40" s="12" t="s">
        <v>612</v>
      </c>
      <c r="J40" s="31" t="s">
        <v>615</v>
      </c>
      <c r="K40" s="32">
        <v>340</v>
      </c>
      <c r="L40" s="33">
        <v>460</v>
      </c>
      <c r="M40" s="26"/>
      <c r="N40" s="15"/>
      <c r="AA40" s="5" t="s">
        <v>41</v>
      </c>
      <c r="AB40" s="36" t="s">
        <v>271</v>
      </c>
    </row>
    <row r="41" spans="1:28" s="6" customFormat="1" ht="12" customHeight="1" x14ac:dyDescent="0.25">
      <c r="A41" s="12">
        <v>39</v>
      </c>
      <c r="B41" s="12" t="s">
        <v>23</v>
      </c>
      <c r="C41" s="13" t="s">
        <v>532</v>
      </c>
      <c r="D41" s="12" t="s">
        <v>539</v>
      </c>
      <c r="E41" s="38" t="str">
        <f t="shared" si="0"/>
        <v>Chateau Hosanna, Pomerol (Magnums) - In Bond</v>
      </c>
      <c r="F41" s="34"/>
      <c r="G41" s="12" t="s">
        <v>608</v>
      </c>
      <c r="H41" s="12">
        <v>2</v>
      </c>
      <c r="I41" s="12" t="s">
        <v>613</v>
      </c>
      <c r="J41" s="31" t="s">
        <v>615</v>
      </c>
      <c r="K41" s="32">
        <v>180</v>
      </c>
      <c r="L41" s="33">
        <v>240</v>
      </c>
      <c r="M41" s="26"/>
      <c r="N41" s="15"/>
      <c r="AA41" s="5" t="s">
        <v>57</v>
      </c>
      <c r="AB41" s="36" t="s">
        <v>272</v>
      </c>
    </row>
    <row r="42" spans="1:28" s="6" customFormat="1" ht="12" customHeight="1" x14ac:dyDescent="0.25">
      <c r="A42" s="12">
        <v>40</v>
      </c>
      <c r="B42" s="12" t="s">
        <v>23</v>
      </c>
      <c r="C42" s="13" t="s">
        <v>532</v>
      </c>
      <c r="D42" s="12" t="s">
        <v>539</v>
      </c>
      <c r="E42" s="38" t="str">
        <f t="shared" si="0"/>
        <v>Chateau La Grave, Pomerol - In Bond</v>
      </c>
      <c r="F42" s="34"/>
      <c r="G42" s="12" t="s">
        <v>609</v>
      </c>
      <c r="H42" s="12">
        <v>12</v>
      </c>
      <c r="I42" s="12" t="s">
        <v>612</v>
      </c>
      <c r="J42" s="31" t="s">
        <v>615</v>
      </c>
      <c r="K42" s="32">
        <v>240</v>
      </c>
      <c r="L42" s="33">
        <v>280</v>
      </c>
      <c r="M42" s="27"/>
      <c r="N42" s="15"/>
      <c r="AA42" s="5" t="s">
        <v>58</v>
      </c>
      <c r="AB42" s="36" t="s">
        <v>273</v>
      </c>
    </row>
    <row r="43" spans="1:28" s="6" customFormat="1" ht="12" customHeight="1" x14ac:dyDescent="0.25">
      <c r="A43" s="12">
        <v>41</v>
      </c>
      <c r="B43" s="12" t="s">
        <v>23</v>
      </c>
      <c r="C43" s="13" t="s">
        <v>532</v>
      </c>
      <c r="D43" s="12" t="s">
        <v>539</v>
      </c>
      <c r="E43" s="38" t="str">
        <f t="shared" si="0"/>
        <v>Chateau La Grave, Pomerol - In Bond</v>
      </c>
      <c r="F43" s="34"/>
      <c r="G43" s="12" t="s">
        <v>609</v>
      </c>
      <c r="H43" s="12">
        <v>12</v>
      </c>
      <c r="I43" s="12" t="s">
        <v>612</v>
      </c>
      <c r="J43" s="31" t="s">
        <v>615</v>
      </c>
      <c r="K43" s="32">
        <v>240</v>
      </c>
      <c r="L43" s="33">
        <v>280</v>
      </c>
      <c r="M43" s="26"/>
      <c r="N43" s="15"/>
      <c r="AA43" s="5" t="s">
        <v>58</v>
      </c>
      <c r="AB43" s="36" t="s">
        <v>274</v>
      </c>
    </row>
    <row r="44" spans="1:28" s="6" customFormat="1" ht="12" customHeight="1" x14ac:dyDescent="0.25">
      <c r="A44" s="12">
        <v>42</v>
      </c>
      <c r="B44" s="12" t="s">
        <v>23</v>
      </c>
      <c r="C44" s="13" t="s">
        <v>532</v>
      </c>
      <c r="D44" s="12" t="s">
        <v>539</v>
      </c>
      <c r="E44" s="38" t="str">
        <f t="shared" si="0"/>
        <v>Chateau La Grave, Pomerol (Double Magnum) - In Bond</v>
      </c>
      <c r="F44" s="34"/>
      <c r="G44" s="12" t="s">
        <v>610</v>
      </c>
      <c r="H44" s="12">
        <v>1</v>
      </c>
      <c r="I44" s="12" t="s">
        <v>612</v>
      </c>
      <c r="J44" s="31" t="s">
        <v>615</v>
      </c>
      <c r="K44" s="32">
        <v>100</v>
      </c>
      <c r="L44" s="33">
        <v>150</v>
      </c>
      <c r="M44" s="26"/>
      <c r="N44" s="15"/>
      <c r="AA44" s="5" t="s">
        <v>59</v>
      </c>
      <c r="AB44" s="36" t="s">
        <v>275</v>
      </c>
    </row>
    <row r="45" spans="1:28" s="6" customFormat="1" ht="12" customHeight="1" x14ac:dyDescent="0.25">
      <c r="A45" s="12">
        <v>43</v>
      </c>
      <c r="B45" s="12" t="s">
        <v>23</v>
      </c>
      <c r="C45" s="13" t="s">
        <v>532</v>
      </c>
      <c r="D45" s="12" t="s">
        <v>539</v>
      </c>
      <c r="E45" s="38" t="str">
        <f t="shared" si="0"/>
        <v>Roc de Cambes, Cotes de Bourg - In Bond</v>
      </c>
      <c r="F45" s="34"/>
      <c r="G45" s="12" t="s">
        <v>609</v>
      </c>
      <c r="H45" s="12">
        <v>6</v>
      </c>
      <c r="I45" s="12" t="s">
        <v>612</v>
      </c>
      <c r="J45" s="31" t="s">
        <v>615</v>
      </c>
      <c r="K45" s="32">
        <v>180</v>
      </c>
      <c r="L45" s="33">
        <v>240</v>
      </c>
      <c r="M45" s="26"/>
      <c r="N45" s="15"/>
      <c r="AA45" s="5" t="s">
        <v>60</v>
      </c>
      <c r="AB45" s="36" t="s">
        <v>276</v>
      </c>
    </row>
    <row r="46" spans="1:28" s="6" customFormat="1" ht="12" customHeight="1" x14ac:dyDescent="0.25">
      <c r="A46" s="12">
        <v>44</v>
      </c>
      <c r="B46" s="12" t="s">
        <v>23</v>
      </c>
      <c r="C46" s="13" t="s">
        <v>532</v>
      </c>
      <c r="D46" s="12" t="s">
        <v>539</v>
      </c>
      <c r="E46" s="38" t="str">
        <f t="shared" si="0"/>
        <v>Roc de Cambes, Cotes de Bourg - In Bond</v>
      </c>
      <c r="F46" s="34"/>
      <c r="G46" s="12" t="s">
        <v>609</v>
      </c>
      <c r="H46" s="12">
        <v>6</v>
      </c>
      <c r="I46" s="12" t="s">
        <v>612</v>
      </c>
      <c r="J46" s="31" t="s">
        <v>615</v>
      </c>
      <c r="K46" s="32">
        <v>180</v>
      </c>
      <c r="L46" s="33">
        <v>240</v>
      </c>
      <c r="M46" s="27"/>
      <c r="N46" s="15"/>
      <c r="AA46" s="5" t="s">
        <v>60</v>
      </c>
      <c r="AB46" s="36" t="s">
        <v>277</v>
      </c>
    </row>
    <row r="47" spans="1:28" s="6" customFormat="1" ht="12" customHeight="1" x14ac:dyDescent="0.25">
      <c r="A47" s="12">
        <v>45</v>
      </c>
      <c r="B47" s="12" t="s">
        <v>23</v>
      </c>
      <c r="C47" s="13" t="s">
        <v>532</v>
      </c>
      <c r="D47" s="12" t="s">
        <v>539</v>
      </c>
      <c r="E47" s="38" t="str">
        <f t="shared" si="0"/>
        <v>Roc de Cambes, Cotes de Bourg - In Bond</v>
      </c>
      <c r="F47" s="34"/>
      <c r="G47" s="12" t="s">
        <v>609</v>
      </c>
      <c r="H47" s="12">
        <v>6</v>
      </c>
      <c r="I47" s="12" t="s">
        <v>612</v>
      </c>
      <c r="J47" s="31" t="s">
        <v>615</v>
      </c>
      <c r="K47" s="32">
        <v>180</v>
      </c>
      <c r="L47" s="33">
        <v>240</v>
      </c>
      <c r="M47" s="27"/>
      <c r="N47" s="15"/>
      <c r="AA47" s="5" t="s">
        <v>60</v>
      </c>
      <c r="AB47" s="36" t="s">
        <v>278</v>
      </c>
    </row>
    <row r="48" spans="1:28" s="6" customFormat="1" ht="12" customHeight="1" x14ac:dyDescent="0.25">
      <c r="A48" s="12">
        <v>46</v>
      </c>
      <c r="B48" s="12" t="s">
        <v>23</v>
      </c>
      <c r="C48" s="13" t="s">
        <v>532</v>
      </c>
      <c r="D48" s="12" t="s">
        <v>539</v>
      </c>
      <c r="E48" s="38" t="str">
        <f t="shared" si="0"/>
        <v>Roc de Cambes, Cotes de Bourg - In Bond</v>
      </c>
      <c r="F48" s="34"/>
      <c r="G48" s="12" t="s">
        <v>609</v>
      </c>
      <c r="H48" s="12">
        <v>6</v>
      </c>
      <c r="I48" s="12" t="s">
        <v>612</v>
      </c>
      <c r="J48" s="31" t="s">
        <v>615</v>
      </c>
      <c r="K48" s="32">
        <v>180</v>
      </c>
      <c r="L48" s="33">
        <v>240</v>
      </c>
      <c r="M48" s="27"/>
      <c r="N48" s="15"/>
      <c r="AA48" s="5" t="s">
        <v>60</v>
      </c>
      <c r="AB48" s="36" t="s">
        <v>279</v>
      </c>
    </row>
    <row r="49" spans="1:28" s="6" customFormat="1" ht="12" customHeight="1" x14ac:dyDescent="0.25">
      <c r="A49" s="12">
        <v>47</v>
      </c>
      <c r="B49" s="12" t="s">
        <v>19</v>
      </c>
      <c r="C49" s="13" t="s">
        <v>532</v>
      </c>
      <c r="D49" s="12" t="s">
        <v>539</v>
      </c>
      <c r="E49" s="38" t="str">
        <f t="shared" si="0"/>
        <v>Chateau Palmer 3eme Cru Classe, Margaux - In Bond</v>
      </c>
      <c r="F49" s="34"/>
      <c r="G49" s="12" t="s">
        <v>609</v>
      </c>
      <c r="H49" s="12">
        <v>6</v>
      </c>
      <c r="I49" s="12" t="s">
        <v>612</v>
      </c>
      <c r="J49" s="31" t="s">
        <v>615</v>
      </c>
      <c r="K49" s="32">
        <v>650</v>
      </c>
      <c r="L49" s="33">
        <v>850</v>
      </c>
      <c r="M49" s="27"/>
      <c r="N49" s="15"/>
      <c r="AA49" s="5" t="s">
        <v>61</v>
      </c>
      <c r="AB49" s="36" t="s">
        <v>280</v>
      </c>
    </row>
    <row r="50" spans="1:28" s="6" customFormat="1" ht="12" customHeight="1" x14ac:dyDescent="0.25">
      <c r="A50" s="12">
        <v>48</v>
      </c>
      <c r="B50" s="12" t="s">
        <v>19</v>
      </c>
      <c r="C50" s="13" t="s">
        <v>532</v>
      </c>
      <c r="D50" s="12" t="s">
        <v>539</v>
      </c>
      <c r="E50" s="38" t="str">
        <f t="shared" si="0"/>
        <v>Chateau La Fleur-Petrus, Pomerol - In Bond</v>
      </c>
      <c r="F50" s="34"/>
      <c r="G50" s="12" t="s">
        <v>609</v>
      </c>
      <c r="H50" s="12">
        <v>6</v>
      </c>
      <c r="I50" s="12" t="s">
        <v>612</v>
      </c>
      <c r="J50" s="31" t="s">
        <v>615</v>
      </c>
      <c r="K50" s="32">
        <v>500</v>
      </c>
      <c r="L50" s="33">
        <v>600</v>
      </c>
      <c r="M50" s="27"/>
      <c r="N50" s="15"/>
      <c r="AA50" s="5" t="s">
        <v>62</v>
      </c>
      <c r="AB50" s="36" t="s">
        <v>281</v>
      </c>
    </row>
    <row r="51" spans="1:28" s="6" customFormat="1" ht="12" customHeight="1" x14ac:dyDescent="0.25">
      <c r="A51" s="12">
        <v>49</v>
      </c>
      <c r="B51" s="12" t="s">
        <v>19</v>
      </c>
      <c r="C51" s="13" t="s">
        <v>532</v>
      </c>
      <c r="D51" s="12" t="s">
        <v>539</v>
      </c>
      <c r="E51" s="38" t="str">
        <f t="shared" si="0"/>
        <v>Chateau La Fleur-Petrus, Pomerol - In Bond</v>
      </c>
      <c r="F51" s="34"/>
      <c r="G51" s="12" t="s">
        <v>609</v>
      </c>
      <c r="H51" s="12">
        <v>6</v>
      </c>
      <c r="I51" s="12" t="s">
        <v>612</v>
      </c>
      <c r="J51" s="31" t="s">
        <v>615</v>
      </c>
      <c r="K51" s="32">
        <v>500</v>
      </c>
      <c r="L51" s="33">
        <v>600</v>
      </c>
      <c r="M51" s="27"/>
      <c r="N51" s="15"/>
      <c r="AA51" s="5" t="s">
        <v>62</v>
      </c>
      <c r="AB51" s="36" t="s">
        <v>282</v>
      </c>
    </row>
    <row r="52" spans="1:28" s="6" customFormat="1" ht="12" customHeight="1" x14ac:dyDescent="0.25">
      <c r="A52" s="12">
        <v>50</v>
      </c>
      <c r="B52" s="12" t="s">
        <v>19</v>
      </c>
      <c r="C52" s="13" t="s">
        <v>532</v>
      </c>
      <c r="D52" s="12" t="s">
        <v>539</v>
      </c>
      <c r="E52" s="38" t="str">
        <f t="shared" si="0"/>
        <v>Chateau La Fleur-Petrus, Pomerol - In Bond</v>
      </c>
      <c r="F52" s="34"/>
      <c r="G52" s="12" t="s">
        <v>609</v>
      </c>
      <c r="H52" s="12">
        <v>6</v>
      </c>
      <c r="I52" s="12" t="s">
        <v>612</v>
      </c>
      <c r="J52" s="31" t="s">
        <v>615</v>
      </c>
      <c r="K52" s="32">
        <v>500</v>
      </c>
      <c r="L52" s="33">
        <v>600</v>
      </c>
      <c r="M52" s="27"/>
      <c r="N52" s="15"/>
      <c r="AA52" s="5" t="s">
        <v>62</v>
      </c>
      <c r="AB52" s="36" t="s">
        <v>283</v>
      </c>
    </row>
    <row r="53" spans="1:28" s="6" customFormat="1" ht="12" customHeight="1" x14ac:dyDescent="0.25">
      <c r="A53" s="12">
        <v>51</v>
      </c>
      <c r="B53" s="12" t="s">
        <v>19</v>
      </c>
      <c r="C53" s="13" t="s">
        <v>532</v>
      </c>
      <c r="D53" s="12" t="s">
        <v>539</v>
      </c>
      <c r="E53" s="38" t="str">
        <f t="shared" si="0"/>
        <v>Chateau La Fleur-Petrus, Pomerol (Magnums) - In Bond</v>
      </c>
      <c r="F53" s="34"/>
      <c r="G53" s="12" t="s">
        <v>608</v>
      </c>
      <c r="H53" s="12">
        <v>3</v>
      </c>
      <c r="I53" s="12" t="s">
        <v>612</v>
      </c>
      <c r="J53" s="31" t="s">
        <v>615</v>
      </c>
      <c r="K53" s="32">
        <v>500</v>
      </c>
      <c r="L53" s="33">
        <v>600</v>
      </c>
      <c r="M53" s="27"/>
      <c r="N53" s="15"/>
      <c r="AA53" s="5" t="s">
        <v>63</v>
      </c>
      <c r="AB53" s="36" t="s">
        <v>284</v>
      </c>
    </row>
    <row r="54" spans="1:28" s="6" customFormat="1" ht="12" customHeight="1" x14ac:dyDescent="0.25">
      <c r="A54" s="12">
        <v>52</v>
      </c>
      <c r="B54" s="12" t="s">
        <v>19</v>
      </c>
      <c r="C54" s="13" t="s">
        <v>532</v>
      </c>
      <c r="D54" s="12" t="s">
        <v>539</v>
      </c>
      <c r="E54" s="38" t="str">
        <f t="shared" si="0"/>
        <v>Chateau Latour a Pomerol, Pomerol - In Bond</v>
      </c>
      <c r="F54" s="34"/>
      <c r="G54" s="12" t="s">
        <v>609</v>
      </c>
      <c r="H54" s="12">
        <v>6</v>
      </c>
      <c r="I54" s="12" t="s">
        <v>612</v>
      </c>
      <c r="J54" s="31" t="s">
        <v>615</v>
      </c>
      <c r="K54" s="32">
        <v>150</v>
      </c>
      <c r="L54" s="33">
        <v>200</v>
      </c>
      <c r="M54" s="27"/>
      <c r="N54" s="15"/>
      <c r="AA54" s="5" t="s">
        <v>64</v>
      </c>
      <c r="AB54" s="36" t="s">
        <v>285</v>
      </c>
    </row>
    <row r="55" spans="1:28" s="6" customFormat="1" ht="12" customHeight="1" x14ac:dyDescent="0.25">
      <c r="A55" s="12">
        <v>53</v>
      </c>
      <c r="B55" s="12" t="s">
        <v>19</v>
      </c>
      <c r="C55" s="13" t="s">
        <v>532</v>
      </c>
      <c r="D55" s="12" t="s">
        <v>539</v>
      </c>
      <c r="E55" s="38" t="str">
        <f t="shared" si="0"/>
        <v>Chateau Latour a Pomerol, Pomerol - In Bond</v>
      </c>
      <c r="F55" s="34"/>
      <c r="G55" s="12" t="s">
        <v>609</v>
      </c>
      <c r="H55" s="12">
        <v>6</v>
      </c>
      <c r="I55" s="12" t="s">
        <v>612</v>
      </c>
      <c r="J55" s="31" t="s">
        <v>615</v>
      </c>
      <c r="K55" s="32">
        <v>150</v>
      </c>
      <c r="L55" s="33">
        <v>200</v>
      </c>
      <c r="M55" s="26"/>
      <c r="N55" s="15"/>
      <c r="AA55" s="5" t="s">
        <v>64</v>
      </c>
      <c r="AB55" s="36" t="s">
        <v>286</v>
      </c>
    </row>
    <row r="56" spans="1:28" s="6" customFormat="1" ht="12" customHeight="1" x14ac:dyDescent="0.25">
      <c r="A56" s="12">
        <v>54</v>
      </c>
      <c r="B56" s="12" t="s">
        <v>19</v>
      </c>
      <c r="C56" s="13" t="s">
        <v>532</v>
      </c>
      <c r="D56" s="12" t="s">
        <v>539</v>
      </c>
      <c r="E56" s="38" t="str">
        <f t="shared" si="0"/>
        <v>Chateau Latour a Pomerol, Pomerol - In Bond</v>
      </c>
      <c r="F56" s="34"/>
      <c r="G56" s="12" t="s">
        <v>609</v>
      </c>
      <c r="H56" s="12">
        <v>6</v>
      </c>
      <c r="I56" s="12" t="s">
        <v>612</v>
      </c>
      <c r="J56" s="31" t="s">
        <v>615</v>
      </c>
      <c r="K56" s="32">
        <v>150</v>
      </c>
      <c r="L56" s="33">
        <v>200</v>
      </c>
      <c r="M56" s="26"/>
      <c r="N56" s="15"/>
      <c r="AA56" s="5" t="s">
        <v>64</v>
      </c>
      <c r="AB56" s="36" t="s">
        <v>287</v>
      </c>
    </row>
    <row r="57" spans="1:28" s="6" customFormat="1" ht="12" customHeight="1" x14ac:dyDescent="0.25">
      <c r="A57" s="12">
        <v>55</v>
      </c>
      <c r="B57" s="12" t="s">
        <v>19</v>
      </c>
      <c r="C57" s="13" t="s">
        <v>532</v>
      </c>
      <c r="D57" s="12" t="s">
        <v>539</v>
      </c>
      <c r="E57" s="38" t="str">
        <f t="shared" si="0"/>
        <v>Chateau Latour a Pomerol, Pomerol (Double Magnum) - In Bond</v>
      </c>
      <c r="F57" s="34"/>
      <c r="G57" s="12" t="s">
        <v>610</v>
      </c>
      <c r="H57" s="12">
        <v>1</v>
      </c>
      <c r="I57" s="12" t="s">
        <v>612</v>
      </c>
      <c r="J57" s="31" t="s">
        <v>615</v>
      </c>
      <c r="K57" s="32">
        <v>100</v>
      </c>
      <c r="L57" s="33">
        <v>150</v>
      </c>
      <c r="M57" s="26"/>
      <c r="N57" s="15"/>
      <c r="AA57" s="5" t="s">
        <v>65</v>
      </c>
      <c r="AB57" s="36" t="s">
        <v>288</v>
      </c>
    </row>
    <row r="58" spans="1:28" s="6" customFormat="1" ht="12" customHeight="1" x14ac:dyDescent="0.25">
      <c r="A58" s="12">
        <v>56</v>
      </c>
      <c r="B58" s="12" t="s">
        <v>19</v>
      </c>
      <c r="C58" s="13" t="s">
        <v>532</v>
      </c>
      <c r="D58" s="12" t="s">
        <v>539</v>
      </c>
      <c r="E58" s="38" t="str">
        <f t="shared" si="0"/>
        <v>Chateau La Grave, Pomerol - In Bond</v>
      </c>
      <c r="F58" s="34"/>
      <c r="G58" s="12" t="s">
        <v>609</v>
      </c>
      <c r="H58" s="12">
        <v>12</v>
      </c>
      <c r="I58" s="12" t="s">
        <v>612</v>
      </c>
      <c r="J58" s="31" t="s">
        <v>615</v>
      </c>
      <c r="K58" s="32">
        <v>300</v>
      </c>
      <c r="L58" s="33">
        <v>400</v>
      </c>
      <c r="M58" s="27"/>
      <c r="N58" s="15"/>
      <c r="AA58" s="5" t="s">
        <v>58</v>
      </c>
      <c r="AB58" s="36" t="s">
        <v>289</v>
      </c>
    </row>
    <row r="59" spans="1:28" s="6" customFormat="1" ht="12" customHeight="1" x14ac:dyDescent="0.25">
      <c r="A59" s="12">
        <v>57</v>
      </c>
      <c r="B59" s="12" t="s">
        <v>31</v>
      </c>
      <c r="C59" s="13" t="s">
        <v>532</v>
      </c>
      <c r="D59" s="12" t="s">
        <v>539</v>
      </c>
      <c r="E59" s="38" t="str">
        <f t="shared" si="0"/>
        <v>Chateau Lafite Rothschild Premier Cru Classe, Pauillac - In Bond</v>
      </c>
      <c r="F59" s="34"/>
      <c r="G59" s="12" t="s">
        <v>609</v>
      </c>
      <c r="H59" s="12">
        <v>6</v>
      </c>
      <c r="I59" s="12" t="s">
        <v>612</v>
      </c>
      <c r="J59" s="31" t="s">
        <v>615</v>
      </c>
      <c r="K59" s="32">
        <v>1800</v>
      </c>
      <c r="L59" s="33">
        <v>2400</v>
      </c>
      <c r="M59" s="26"/>
      <c r="N59" s="15"/>
      <c r="AA59" s="5" t="s">
        <v>66</v>
      </c>
      <c r="AB59" s="36" t="s">
        <v>290</v>
      </c>
    </row>
    <row r="60" spans="1:28" s="6" customFormat="1" ht="12" customHeight="1" x14ac:dyDescent="0.25">
      <c r="A60" s="12">
        <v>58</v>
      </c>
      <c r="B60" s="12" t="s">
        <v>31</v>
      </c>
      <c r="C60" s="13" t="s">
        <v>532</v>
      </c>
      <c r="D60" s="12" t="s">
        <v>539</v>
      </c>
      <c r="E60" s="38" t="str">
        <f t="shared" si="0"/>
        <v>Chateau Mouton Rothschild Premier Cru Classe, Pauillac - In Bond</v>
      </c>
      <c r="F60" s="34"/>
      <c r="G60" s="12" t="s">
        <v>609</v>
      </c>
      <c r="H60" s="12">
        <v>6</v>
      </c>
      <c r="I60" s="12" t="s">
        <v>612</v>
      </c>
      <c r="J60" s="31" t="s">
        <v>615</v>
      </c>
      <c r="K60" s="32">
        <v>1500</v>
      </c>
      <c r="L60" s="33">
        <v>2000</v>
      </c>
      <c r="M60" s="27"/>
      <c r="N60" s="15"/>
      <c r="AA60" s="5" t="s">
        <v>44</v>
      </c>
      <c r="AB60" s="36" t="s">
        <v>291</v>
      </c>
    </row>
    <row r="61" spans="1:28" s="6" customFormat="1" ht="12" customHeight="1" x14ac:dyDescent="0.25">
      <c r="A61" s="12">
        <v>59</v>
      </c>
      <c r="B61" s="12" t="s">
        <v>31</v>
      </c>
      <c r="C61" s="13" t="s">
        <v>532</v>
      </c>
      <c r="D61" s="12" t="s">
        <v>539</v>
      </c>
      <c r="E61" s="38" t="str">
        <f t="shared" si="0"/>
        <v>Ducru-Beaucaillou 2eme Cru Classe, Saint-Julien - In Bond</v>
      </c>
      <c r="F61" s="34"/>
      <c r="G61" s="12" t="s">
        <v>609</v>
      </c>
      <c r="H61" s="12">
        <v>6</v>
      </c>
      <c r="I61" s="12" t="s">
        <v>612</v>
      </c>
      <c r="J61" s="31" t="s">
        <v>615</v>
      </c>
      <c r="K61" s="32">
        <v>700</v>
      </c>
      <c r="L61" s="33">
        <v>800</v>
      </c>
      <c r="M61" s="27"/>
      <c r="N61" s="15"/>
      <c r="AA61" s="5" t="s">
        <v>67</v>
      </c>
      <c r="AB61" s="36" t="s">
        <v>292</v>
      </c>
    </row>
    <row r="62" spans="1:28" s="6" customFormat="1" ht="12" customHeight="1" x14ac:dyDescent="0.25">
      <c r="A62" s="12">
        <v>60</v>
      </c>
      <c r="B62" s="12"/>
      <c r="C62" s="13"/>
      <c r="D62" s="12"/>
      <c r="E62" s="38" t="str">
        <f t="shared" si="0"/>
        <v>WITHDRAWN LOT</v>
      </c>
      <c r="F62" s="34"/>
      <c r="G62" s="12"/>
      <c r="H62" s="12"/>
      <c r="I62" s="12"/>
      <c r="J62" s="31"/>
      <c r="K62" s="32"/>
      <c r="L62" s="33"/>
      <c r="M62" s="27"/>
      <c r="N62" s="15"/>
      <c r="AA62" s="5" t="s">
        <v>68</v>
      </c>
      <c r="AB62" s="36" t="s">
        <v>293</v>
      </c>
    </row>
    <row r="63" spans="1:28" s="6" customFormat="1" ht="12" customHeight="1" x14ac:dyDescent="0.25">
      <c r="A63" s="12">
        <v>61</v>
      </c>
      <c r="B63" s="12"/>
      <c r="C63" s="13"/>
      <c r="D63" s="12"/>
      <c r="E63" s="38" t="str">
        <f t="shared" si="0"/>
        <v>WITHDRAWN LOT</v>
      </c>
      <c r="F63" s="34"/>
      <c r="G63" s="12"/>
      <c r="H63" s="12"/>
      <c r="I63" s="12"/>
      <c r="J63" s="31"/>
      <c r="K63" s="32"/>
      <c r="L63" s="33"/>
      <c r="M63" s="27"/>
      <c r="N63" s="15"/>
      <c r="AA63" s="5" t="s">
        <v>68</v>
      </c>
      <c r="AB63" s="36" t="s">
        <v>294</v>
      </c>
    </row>
    <row r="64" spans="1:28" s="6" customFormat="1" ht="12" customHeight="1" x14ac:dyDescent="0.25">
      <c r="A64" s="12">
        <v>62</v>
      </c>
      <c r="B64" s="12" t="s">
        <v>31</v>
      </c>
      <c r="C64" s="13" t="s">
        <v>532</v>
      </c>
      <c r="D64" s="12" t="s">
        <v>539</v>
      </c>
      <c r="E64" s="38" t="str">
        <f t="shared" si="0"/>
        <v>Chateau Cheval Blanc Premier Grand Cru Classe A, Saint-Emilion Grand Cru - In Bond</v>
      </c>
      <c r="F64" s="34"/>
      <c r="G64" s="12" t="s">
        <v>609</v>
      </c>
      <c r="H64" s="12">
        <v>6</v>
      </c>
      <c r="I64" s="12" t="s">
        <v>612</v>
      </c>
      <c r="J64" s="31" t="s">
        <v>615</v>
      </c>
      <c r="K64" s="32">
        <v>1800</v>
      </c>
      <c r="L64" s="33">
        <v>2200</v>
      </c>
      <c r="M64" s="27"/>
      <c r="N64" s="15"/>
      <c r="AA64" s="5" t="s">
        <v>69</v>
      </c>
      <c r="AB64" s="36" t="s">
        <v>295</v>
      </c>
    </row>
    <row r="65" spans="1:28" s="6" customFormat="1" ht="12" customHeight="1" x14ac:dyDescent="0.25">
      <c r="A65" s="12">
        <v>63</v>
      </c>
      <c r="B65" s="12" t="s">
        <v>31</v>
      </c>
      <c r="C65" s="13" t="s">
        <v>532</v>
      </c>
      <c r="D65" s="12" t="s">
        <v>539</v>
      </c>
      <c r="E65" s="38" t="str">
        <f t="shared" si="0"/>
        <v>Chateau Angelus, Saint-Emilion Grand Cru - In Bond</v>
      </c>
      <c r="F65" s="34"/>
      <c r="G65" s="12" t="s">
        <v>609</v>
      </c>
      <c r="H65" s="12">
        <v>6</v>
      </c>
      <c r="I65" s="12" t="s">
        <v>612</v>
      </c>
      <c r="J65" s="31" t="s">
        <v>615</v>
      </c>
      <c r="K65" s="32">
        <v>800</v>
      </c>
      <c r="L65" s="33">
        <v>1000</v>
      </c>
      <c r="M65" s="26"/>
      <c r="N65" s="15"/>
      <c r="AA65" s="5" t="s">
        <v>70</v>
      </c>
      <c r="AB65" s="36" t="s">
        <v>296</v>
      </c>
    </row>
    <row r="66" spans="1:28" s="6" customFormat="1" ht="12" customHeight="1" x14ac:dyDescent="0.25">
      <c r="A66" s="12">
        <v>64</v>
      </c>
      <c r="B66" s="12" t="s">
        <v>31</v>
      </c>
      <c r="C66" s="13" t="s">
        <v>532</v>
      </c>
      <c r="D66" s="12" t="s">
        <v>539</v>
      </c>
      <c r="E66" s="38" t="str">
        <f t="shared" si="0"/>
        <v>Chateau La Conseillante, Pomerol - In Bond</v>
      </c>
      <c r="F66" s="34"/>
      <c r="G66" s="12" t="s">
        <v>609</v>
      </c>
      <c r="H66" s="12">
        <v>6</v>
      </c>
      <c r="I66" s="12" t="s">
        <v>612</v>
      </c>
      <c r="J66" s="31" t="s">
        <v>615</v>
      </c>
      <c r="K66" s="32">
        <v>560</v>
      </c>
      <c r="L66" s="33">
        <v>750</v>
      </c>
      <c r="M66" s="27"/>
      <c r="N66" s="15"/>
      <c r="AA66" s="5" t="s">
        <v>43</v>
      </c>
      <c r="AB66" s="36" t="s">
        <v>297</v>
      </c>
    </row>
    <row r="67" spans="1:28" s="6" customFormat="1" ht="12" customHeight="1" x14ac:dyDescent="0.25">
      <c r="A67" s="12">
        <v>65</v>
      </c>
      <c r="B67" s="12" t="s">
        <v>31</v>
      </c>
      <c r="C67" s="13" t="s">
        <v>532</v>
      </c>
      <c r="D67" s="12" t="s">
        <v>539</v>
      </c>
      <c r="E67" s="38" t="str">
        <f t="shared" si="0"/>
        <v>Chateau La Conseillante, Pomerol - In Bond</v>
      </c>
      <c r="F67" s="34"/>
      <c r="G67" s="12" t="s">
        <v>609</v>
      </c>
      <c r="H67" s="12">
        <v>6</v>
      </c>
      <c r="I67" s="12" t="s">
        <v>612</v>
      </c>
      <c r="J67" s="31" t="s">
        <v>615</v>
      </c>
      <c r="K67" s="32">
        <v>560</v>
      </c>
      <c r="L67" s="33">
        <v>750</v>
      </c>
      <c r="M67" s="27"/>
      <c r="N67" s="15"/>
      <c r="AA67" s="5" t="s">
        <v>43</v>
      </c>
      <c r="AB67" s="36" t="s">
        <v>298</v>
      </c>
    </row>
    <row r="68" spans="1:28" s="6" customFormat="1" ht="12" customHeight="1" x14ac:dyDescent="0.25">
      <c r="A68" s="12">
        <v>66</v>
      </c>
      <c r="B68" s="12" t="s">
        <v>31</v>
      </c>
      <c r="C68" s="13" t="s">
        <v>532</v>
      </c>
      <c r="D68" s="12" t="s">
        <v>539</v>
      </c>
      <c r="E68" s="38" t="str">
        <f t="shared" ref="E68:E131" si="1">HYPERLINK(AB68,AA68)</f>
        <v>Chateau La Conseillante, Pomerol (Magnums) - In Bond</v>
      </c>
      <c r="F68" s="34"/>
      <c r="G68" s="12" t="s">
        <v>608</v>
      </c>
      <c r="H68" s="12">
        <v>3</v>
      </c>
      <c r="I68" s="12" t="s">
        <v>612</v>
      </c>
      <c r="J68" s="31" t="s">
        <v>615</v>
      </c>
      <c r="K68" s="32">
        <v>560</v>
      </c>
      <c r="L68" s="33">
        <v>750</v>
      </c>
      <c r="M68" s="27"/>
      <c r="N68" s="15"/>
      <c r="AA68" s="5" t="s">
        <v>55</v>
      </c>
      <c r="AB68" s="36" t="s">
        <v>299</v>
      </c>
    </row>
    <row r="69" spans="1:28" s="6" customFormat="1" ht="12" customHeight="1" x14ac:dyDescent="0.25">
      <c r="A69" s="12">
        <v>67</v>
      </c>
      <c r="B69" s="12" t="s">
        <v>31</v>
      </c>
      <c r="C69" s="13" t="s">
        <v>532</v>
      </c>
      <c r="D69" s="12" t="s">
        <v>539</v>
      </c>
      <c r="E69" s="38" t="str">
        <f t="shared" si="1"/>
        <v>Chateau L'Evangile, Pomerol - In Bond</v>
      </c>
      <c r="F69" s="34"/>
      <c r="G69" s="12" t="s">
        <v>609</v>
      </c>
      <c r="H69" s="12">
        <v>6</v>
      </c>
      <c r="I69" s="12" t="s">
        <v>612</v>
      </c>
      <c r="J69" s="31" t="s">
        <v>615</v>
      </c>
      <c r="K69" s="32">
        <v>560</v>
      </c>
      <c r="L69" s="33">
        <v>750</v>
      </c>
      <c r="M69" s="27"/>
      <c r="N69" s="15"/>
      <c r="AA69" s="5" t="s">
        <v>41</v>
      </c>
      <c r="AB69" s="36" t="s">
        <v>300</v>
      </c>
    </row>
    <row r="70" spans="1:28" s="6" customFormat="1" ht="12" customHeight="1" x14ac:dyDescent="0.25">
      <c r="A70" s="12">
        <v>68</v>
      </c>
      <c r="B70" s="12" t="s">
        <v>31</v>
      </c>
      <c r="C70" s="13" t="s">
        <v>532</v>
      </c>
      <c r="D70" s="12" t="s">
        <v>539</v>
      </c>
      <c r="E70" s="38" t="str">
        <f t="shared" si="1"/>
        <v>Chateau L'Evangile, Pomerol - In Bond</v>
      </c>
      <c r="F70" s="34"/>
      <c r="G70" s="12" t="s">
        <v>609</v>
      </c>
      <c r="H70" s="12">
        <v>6</v>
      </c>
      <c r="I70" s="12" t="s">
        <v>612</v>
      </c>
      <c r="J70" s="31" t="s">
        <v>615</v>
      </c>
      <c r="K70" s="32">
        <v>560</v>
      </c>
      <c r="L70" s="33">
        <v>750</v>
      </c>
      <c r="M70" s="27"/>
      <c r="N70" s="15"/>
      <c r="AA70" s="5" t="s">
        <v>41</v>
      </c>
      <c r="AB70" s="36" t="s">
        <v>301</v>
      </c>
    </row>
    <row r="71" spans="1:28" s="6" customFormat="1" ht="12" customHeight="1" x14ac:dyDescent="0.25">
      <c r="A71" s="12">
        <v>69</v>
      </c>
      <c r="B71" s="12" t="s">
        <v>31</v>
      </c>
      <c r="C71" s="13" t="s">
        <v>532</v>
      </c>
      <c r="D71" s="12" t="s">
        <v>539</v>
      </c>
      <c r="E71" s="38" t="str">
        <f t="shared" si="1"/>
        <v>Chateau Latour a Pomerol, Pomerol - In Bond</v>
      </c>
      <c r="F71" s="34"/>
      <c r="G71" s="12" t="s">
        <v>609</v>
      </c>
      <c r="H71" s="12">
        <v>6</v>
      </c>
      <c r="I71" s="12" t="s">
        <v>612</v>
      </c>
      <c r="J71" s="31" t="s">
        <v>615</v>
      </c>
      <c r="K71" s="32">
        <v>280</v>
      </c>
      <c r="L71" s="33">
        <v>340</v>
      </c>
      <c r="M71" s="27"/>
      <c r="N71" s="15"/>
      <c r="AA71" s="5" t="s">
        <v>64</v>
      </c>
      <c r="AB71" s="36" t="s">
        <v>302</v>
      </c>
    </row>
    <row r="72" spans="1:28" s="6" customFormat="1" ht="12" customHeight="1" x14ac:dyDescent="0.25">
      <c r="A72" s="12">
        <v>70</v>
      </c>
      <c r="B72" s="12" t="s">
        <v>31</v>
      </c>
      <c r="C72" s="13" t="s">
        <v>532</v>
      </c>
      <c r="D72" s="12" t="s">
        <v>539</v>
      </c>
      <c r="E72" s="38" t="str">
        <f t="shared" si="1"/>
        <v>Chateau Latour a Pomerol, Pomerol - In Bond</v>
      </c>
      <c r="F72" s="34"/>
      <c r="G72" s="12" t="s">
        <v>609</v>
      </c>
      <c r="H72" s="12">
        <v>6</v>
      </c>
      <c r="I72" s="12" t="s">
        <v>612</v>
      </c>
      <c r="J72" s="31" t="s">
        <v>615</v>
      </c>
      <c r="K72" s="32">
        <v>280</v>
      </c>
      <c r="L72" s="33">
        <v>340</v>
      </c>
      <c r="M72" s="27"/>
      <c r="N72" s="15"/>
      <c r="AA72" s="5" t="s">
        <v>64</v>
      </c>
      <c r="AB72" s="36" t="s">
        <v>303</v>
      </c>
    </row>
    <row r="73" spans="1:28" s="6" customFormat="1" ht="12" customHeight="1" x14ac:dyDescent="0.25">
      <c r="A73" s="12">
        <v>71</v>
      </c>
      <c r="B73" s="12" t="s">
        <v>28</v>
      </c>
      <c r="C73" s="13" t="s">
        <v>532</v>
      </c>
      <c r="D73" s="12" t="s">
        <v>539</v>
      </c>
      <c r="E73" s="38" t="str">
        <f t="shared" si="1"/>
        <v>Chateau Mouton Rothschild Premier Cru Classe, Pauillac - In Bond</v>
      </c>
      <c r="F73" s="34"/>
      <c r="G73" s="12" t="s">
        <v>609</v>
      </c>
      <c r="H73" s="12">
        <v>6</v>
      </c>
      <c r="I73" s="12" t="s">
        <v>612</v>
      </c>
      <c r="J73" s="31" t="s">
        <v>615</v>
      </c>
      <c r="K73" s="32">
        <v>1200</v>
      </c>
      <c r="L73" s="33">
        <v>1600</v>
      </c>
      <c r="M73" s="27"/>
      <c r="N73" s="15"/>
      <c r="AA73" s="5" t="s">
        <v>44</v>
      </c>
      <c r="AB73" s="36" t="s">
        <v>304</v>
      </c>
    </row>
    <row r="74" spans="1:28" s="6" customFormat="1" ht="12" customHeight="1" x14ac:dyDescent="0.25">
      <c r="A74" s="12">
        <v>72</v>
      </c>
      <c r="B74" s="12" t="s">
        <v>28</v>
      </c>
      <c r="C74" s="13" t="s">
        <v>532</v>
      </c>
      <c r="D74" s="12" t="s">
        <v>539</v>
      </c>
      <c r="E74" s="38" t="str">
        <f t="shared" si="1"/>
        <v>Chateau La Mission Haut-Brion Cru Classe, Pessac-Leognan - In Bond</v>
      </c>
      <c r="F74" s="34"/>
      <c r="G74" s="12" t="s">
        <v>609</v>
      </c>
      <c r="H74" s="12">
        <v>6</v>
      </c>
      <c r="I74" s="12" t="s">
        <v>612</v>
      </c>
      <c r="J74" s="31" t="s">
        <v>615</v>
      </c>
      <c r="K74" s="32">
        <v>500</v>
      </c>
      <c r="L74" s="33">
        <v>650</v>
      </c>
      <c r="M74" s="27"/>
      <c r="N74" s="15"/>
      <c r="AA74" s="5" t="s">
        <v>71</v>
      </c>
      <c r="AB74" s="36" t="s">
        <v>305</v>
      </c>
    </row>
    <row r="75" spans="1:28" s="6" customFormat="1" ht="12" customHeight="1" x14ac:dyDescent="0.25">
      <c r="A75" s="12">
        <v>73</v>
      </c>
      <c r="B75" s="12" t="s">
        <v>28</v>
      </c>
      <c r="C75" s="13" t="s">
        <v>532</v>
      </c>
      <c r="D75" s="12" t="s">
        <v>539</v>
      </c>
      <c r="E75" s="38" t="str">
        <f t="shared" si="1"/>
        <v>Chateau La Mission Haut-Brion Cru Classe, Pessac-Leognan - In Bond</v>
      </c>
      <c r="F75" s="34"/>
      <c r="G75" s="12" t="s">
        <v>609</v>
      </c>
      <c r="H75" s="12">
        <v>6</v>
      </c>
      <c r="I75" s="12" t="s">
        <v>612</v>
      </c>
      <c r="J75" s="31" t="s">
        <v>615</v>
      </c>
      <c r="K75" s="32">
        <v>500</v>
      </c>
      <c r="L75" s="33">
        <v>650</v>
      </c>
      <c r="M75" s="26"/>
      <c r="N75" s="15"/>
      <c r="AA75" s="5" t="s">
        <v>71</v>
      </c>
      <c r="AB75" s="36" t="s">
        <v>306</v>
      </c>
    </row>
    <row r="76" spans="1:28" s="6" customFormat="1" ht="12" customHeight="1" x14ac:dyDescent="0.25">
      <c r="A76" s="12">
        <v>74</v>
      </c>
      <c r="B76" s="12" t="s">
        <v>28</v>
      </c>
      <c r="C76" s="13" t="s">
        <v>532</v>
      </c>
      <c r="D76" s="12" t="s">
        <v>539</v>
      </c>
      <c r="E76" s="38" t="str">
        <f t="shared" si="1"/>
        <v>Chateau Cheval Blanc Premier Grand Cru Classe A, Saint-Emilion Grand Cru - In Bond</v>
      </c>
      <c r="F76" s="34"/>
      <c r="G76" s="12" t="s">
        <v>609</v>
      </c>
      <c r="H76" s="12">
        <v>6</v>
      </c>
      <c r="I76" s="12" t="s">
        <v>612</v>
      </c>
      <c r="J76" s="31" t="s">
        <v>615</v>
      </c>
      <c r="K76" s="32">
        <v>1200</v>
      </c>
      <c r="L76" s="33">
        <v>1600</v>
      </c>
      <c r="M76" s="27"/>
      <c r="N76" s="15"/>
      <c r="AA76" s="5" t="s">
        <v>69</v>
      </c>
      <c r="AB76" s="36" t="s">
        <v>307</v>
      </c>
    </row>
    <row r="77" spans="1:28" s="6" customFormat="1" ht="12" customHeight="1" x14ac:dyDescent="0.25">
      <c r="A77" s="12">
        <v>75</v>
      </c>
      <c r="B77" s="12" t="s">
        <v>28</v>
      </c>
      <c r="C77" s="13" t="s">
        <v>532</v>
      </c>
      <c r="D77" s="12" t="s">
        <v>539</v>
      </c>
      <c r="E77" s="38" t="str">
        <f t="shared" si="1"/>
        <v>Chateau Pavie Premier Grand Cru Classe A, Saint-Emilion Grand Cru - In Bond</v>
      </c>
      <c r="F77" s="34"/>
      <c r="G77" s="12" t="s">
        <v>609</v>
      </c>
      <c r="H77" s="12">
        <v>6</v>
      </c>
      <c r="I77" s="12" t="s">
        <v>612</v>
      </c>
      <c r="J77" s="31" t="s">
        <v>615</v>
      </c>
      <c r="K77" s="32">
        <v>650</v>
      </c>
      <c r="L77" s="33">
        <v>800</v>
      </c>
      <c r="M77" s="27"/>
      <c r="N77" s="15"/>
      <c r="AA77" s="5" t="s">
        <v>72</v>
      </c>
      <c r="AB77" s="36" t="s">
        <v>308</v>
      </c>
    </row>
    <row r="78" spans="1:28" s="6" customFormat="1" ht="12" customHeight="1" x14ac:dyDescent="0.25">
      <c r="A78" s="12">
        <v>76</v>
      </c>
      <c r="B78" s="12" t="s">
        <v>28</v>
      </c>
      <c r="C78" s="13" t="s">
        <v>532</v>
      </c>
      <c r="D78" s="12" t="s">
        <v>539</v>
      </c>
      <c r="E78" s="38" t="str">
        <f t="shared" si="1"/>
        <v>Chateau Rocheyron, Saint-Emilion Grand Cru (Magnums) - In Bond</v>
      </c>
      <c r="F78" s="34"/>
      <c r="G78" s="12" t="s">
        <v>608</v>
      </c>
      <c r="H78" s="12">
        <v>3</v>
      </c>
      <c r="I78" s="12" t="s">
        <v>612</v>
      </c>
      <c r="J78" s="31" t="s">
        <v>615</v>
      </c>
      <c r="K78" s="32">
        <v>200</v>
      </c>
      <c r="L78" s="33">
        <v>300</v>
      </c>
      <c r="M78" s="27" t="s">
        <v>619</v>
      </c>
      <c r="N78" s="15"/>
      <c r="AA78" s="5" t="s">
        <v>73</v>
      </c>
      <c r="AB78" s="36" t="s">
        <v>309</v>
      </c>
    </row>
    <row r="79" spans="1:28" s="6" customFormat="1" ht="12" customHeight="1" x14ac:dyDescent="0.25">
      <c r="A79" s="12">
        <v>77</v>
      </c>
      <c r="B79" s="12" t="s">
        <v>28</v>
      </c>
      <c r="C79" s="13" t="s">
        <v>532</v>
      </c>
      <c r="D79" s="12" t="s">
        <v>539</v>
      </c>
      <c r="E79" s="38" t="str">
        <f t="shared" si="1"/>
        <v>Chateau Rocheyron, Saint-Emilion Grand Cru (Double Magnum) - In Bond</v>
      </c>
      <c r="F79" s="34"/>
      <c r="G79" s="12" t="s">
        <v>610</v>
      </c>
      <c r="H79" s="12">
        <v>1</v>
      </c>
      <c r="I79" s="12" t="s">
        <v>612</v>
      </c>
      <c r="J79" s="31" t="s">
        <v>615</v>
      </c>
      <c r="K79" s="32">
        <v>140</v>
      </c>
      <c r="L79" s="33">
        <v>160</v>
      </c>
      <c r="M79" s="26"/>
      <c r="N79" s="15"/>
      <c r="AA79" s="5" t="s">
        <v>74</v>
      </c>
      <c r="AB79" s="36" t="s">
        <v>310</v>
      </c>
    </row>
    <row r="80" spans="1:28" s="6" customFormat="1" ht="12" customHeight="1" x14ac:dyDescent="0.25">
      <c r="A80" s="12">
        <v>78</v>
      </c>
      <c r="B80" s="12" t="s">
        <v>20</v>
      </c>
      <c r="C80" s="13" t="s">
        <v>532</v>
      </c>
      <c r="D80" s="12" t="s">
        <v>539</v>
      </c>
      <c r="E80" s="38" t="str">
        <f t="shared" si="1"/>
        <v>Chateau Tertre Roteboeuf, Saint-Emilion Grand Cru - In Bond</v>
      </c>
      <c r="F80" s="34"/>
      <c r="G80" s="12" t="s">
        <v>609</v>
      </c>
      <c r="H80" s="12">
        <v>6</v>
      </c>
      <c r="I80" s="12" t="s">
        <v>612</v>
      </c>
      <c r="J80" s="31" t="s">
        <v>615</v>
      </c>
      <c r="K80" s="32">
        <v>500</v>
      </c>
      <c r="L80" s="33">
        <v>600</v>
      </c>
      <c r="M80" s="27"/>
      <c r="N80" s="15"/>
      <c r="AA80" s="5" t="s">
        <v>52</v>
      </c>
      <c r="AB80" s="36" t="s">
        <v>311</v>
      </c>
    </row>
    <row r="81" spans="1:28" s="6" customFormat="1" ht="12" customHeight="1" x14ac:dyDescent="0.25">
      <c r="A81" s="12">
        <v>79</v>
      </c>
      <c r="B81" s="12" t="s">
        <v>20</v>
      </c>
      <c r="C81" s="13" t="s">
        <v>532</v>
      </c>
      <c r="D81" s="12" t="s">
        <v>539</v>
      </c>
      <c r="E81" s="38" t="str">
        <f t="shared" si="1"/>
        <v>Chateau Latour a Pomerol, Pomerol - In Bond</v>
      </c>
      <c r="F81" s="34"/>
      <c r="G81" s="12" t="s">
        <v>609</v>
      </c>
      <c r="H81" s="12">
        <v>6</v>
      </c>
      <c r="I81" s="12" t="s">
        <v>612</v>
      </c>
      <c r="J81" s="31" t="s">
        <v>615</v>
      </c>
      <c r="K81" s="32">
        <v>280</v>
      </c>
      <c r="L81" s="33">
        <v>360</v>
      </c>
      <c r="M81" s="29"/>
      <c r="N81" s="15"/>
      <c r="AA81" s="5" t="s">
        <v>64</v>
      </c>
      <c r="AB81" s="36" t="s">
        <v>312</v>
      </c>
    </row>
    <row r="82" spans="1:28" s="6" customFormat="1" ht="12" customHeight="1" x14ac:dyDescent="0.25">
      <c r="A82" s="12">
        <v>80</v>
      </c>
      <c r="B82" s="12" t="s">
        <v>20</v>
      </c>
      <c r="C82" s="13" t="s">
        <v>532</v>
      </c>
      <c r="D82" s="12" t="s">
        <v>539</v>
      </c>
      <c r="E82" s="38" t="str">
        <f t="shared" si="1"/>
        <v>Chateau Latour a Pomerol, Pomerol - In Bond</v>
      </c>
      <c r="F82" s="34"/>
      <c r="G82" s="12" t="s">
        <v>609</v>
      </c>
      <c r="H82" s="12">
        <v>6</v>
      </c>
      <c r="I82" s="12" t="s">
        <v>612</v>
      </c>
      <c r="J82" s="31" t="s">
        <v>615</v>
      </c>
      <c r="K82" s="32">
        <v>280</v>
      </c>
      <c r="L82" s="33">
        <v>360</v>
      </c>
      <c r="M82" s="27"/>
      <c r="N82" s="15"/>
      <c r="AA82" s="5" t="s">
        <v>64</v>
      </c>
      <c r="AB82" s="36" t="s">
        <v>313</v>
      </c>
    </row>
    <row r="83" spans="1:28" s="6" customFormat="1" ht="12" customHeight="1" x14ac:dyDescent="0.25">
      <c r="A83" s="12">
        <v>81</v>
      </c>
      <c r="B83" s="12" t="s">
        <v>20</v>
      </c>
      <c r="C83" s="13" t="s">
        <v>532</v>
      </c>
      <c r="D83" s="12" t="s">
        <v>539</v>
      </c>
      <c r="E83" s="38" t="str">
        <f t="shared" si="1"/>
        <v>Roc de Cambes, Cotes de Bourg - In Bond</v>
      </c>
      <c r="F83" s="34"/>
      <c r="G83" s="12" t="s">
        <v>609</v>
      </c>
      <c r="H83" s="12">
        <v>6</v>
      </c>
      <c r="I83" s="12" t="s">
        <v>612</v>
      </c>
      <c r="J83" s="31" t="s">
        <v>615</v>
      </c>
      <c r="K83" s="32">
        <v>170</v>
      </c>
      <c r="L83" s="33">
        <v>200</v>
      </c>
      <c r="M83" s="27"/>
      <c r="N83" s="15"/>
      <c r="AA83" s="5" t="s">
        <v>60</v>
      </c>
      <c r="AB83" s="36" t="s">
        <v>314</v>
      </c>
    </row>
    <row r="84" spans="1:28" s="6" customFormat="1" ht="12" customHeight="1" x14ac:dyDescent="0.25">
      <c r="A84" s="12">
        <v>82</v>
      </c>
      <c r="B84" s="12" t="s">
        <v>20</v>
      </c>
      <c r="C84" s="13" t="s">
        <v>532</v>
      </c>
      <c r="D84" s="12" t="s">
        <v>539</v>
      </c>
      <c r="E84" s="38" t="str">
        <f t="shared" si="1"/>
        <v>L'Aurage, Castillon-Cotes de Bordeaux - In Bond</v>
      </c>
      <c r="F84" s="34"/>
      <c r="G84" s="12" t="s">
        <v>609</v>
      </c>
      <c r="H84" s="12">
        <v>12</v>
      </c>
      <c r="I84" s="12" t="s">
        <v>612</v>
      </c>
      <c r="J84" s="31" t="s">
        <v>615</v>
      </c>
      <c r="K84" s="32">
        <v>200</v>
      </c>
      <c r="L84" s="33">
        <v>300</v>
      </c>
      <c r="M84" s="27"/>
      <c r="N84" s="15"/>
      <c r="AA84" s="5" t="s">
        <v>75</v>
      </c>
      <c r="AB84" s="36" t="s">
        <v>315</v>
      </c>
    </row>
    <row r="85" spans="1:28" s="6" customFormat="1" ht="12" customHeight="1" x14ac:dyDescent="0.25">
      <c r="A85" s="12">
        <v>83</v>
      </c>
      <c r="B85" s="12" t="s">
        <v>24</v>
      </c>
      <c r="C85" s="13" t="s">
        <v>532</v>
      </c>
      <c r="D85" s="12" t="s">
        <v>539</v>
      </c>
      <c r="E85" s="38" t="str">
        <f t="shared" si="1"/>
        <v>Petrus, Pomerol - In Bond</v>
      </c>
      <c r="F85" s="34"/>
      <c r="G85" s="12" t="s">
        <v>609</v>
      </c>
      <c r="H85" s="12">
        <v>3</v>
      </c>
      <c r="I85" s="12" t="s">
        <v>612</v>
      </c>
      <c r="J85" s="31" t="s">
        <v>615</v>
      </c>
      <c r="K85" s="32">
        <v>7000</v>
      </c>
      <c r="L85" s="33">
        <v>9000</v>
      </c>
      <c r="M85" s="27"/>
      <c r="N85" s="15"/>
      <c r="AA85" s="5" t="s">
        <v>76</v>
      </c>
      <c r="AB85" s="36" t="s">
        <v>316</v>
      </c>
    </row>
    <row r="86" spans="1:28" s="6" customFormat="1" ht="12" customHeight="1" x14ac:dyDescent="0.25">
      <c r="A86" s="12">
        <v>84</v>
      </c>
      <c r="B86" s="12" t="s">
        <v>24</v>
      </c>
      <c r="C86" s="13" t="s">
        <v>532</v>
      </c>
      <c r="D86" s="12" t="s">
        <v>539</v>
      </c>
      <c r="E86" s="38" t="str">
        <f t="shared" si="1"/>
        <v>Chateau Latour a Pomerol, Pomerol (Double Magnum) - In Bond</v>
      </c>
      <c r="F86" s="34"/>
      <c r="G86" s="12" t="s">
        <v>610</v>
      </c>
      <c r="H86" s="12">
        <v>1</v>
      </c>
      <c r="I86" s="12" t="s">
        <v>612</v>
      </c>
      <c r="J86" s="31" t="s">
        <v>615</v>
      </c>
      <c r="K86" s="32">
        <v>120</v>
      </c>
      <c r="L86" s="33">
        <v>170</v>
      </c>
      <c r="M86" s="27"/>
      <c r="N86" s="15"/>
      <c r="AA86" s="5" t="s">
        <v>65</v>
      </c>
      <c r="AB86" s="36" t="s">
        <v>317</v>
      </c>
    </row>
    <row r="87" spans="1:28" s="6" customFormat="1" ht="12" customHeight="1" x14ac:dyDescent="0.25">
      <c r="A87" s="12">
        <v>85</v>
      </c>
      <c r="B87" s="12" t="s">
        <v>25</v>
      </c>
      <c r="C87" s="13" t="s">
        <v>532</v>
      </c>
      <c r="D87" s="12" t="s">
        <v>540</v>
      </c>
      <c r="E87" s="38" t="str">
        <f t="shared" si="1"/>
        <v>Chateau Suduiraut Premier Cru Classe, Sauternes (Halves) - In Bond</v>
      </c>
      <c r="F87" s="34"/>
      <c r="G87" s="12" t="s">
        <v>611</v>
      </c>
      <c r="H87" s="12">
        <v>24</v>
      </c>
      <c r="I87" s="12" t="s">
        <v>612</v>
      </c>
      <c r="J87" s="31" t="s">
        <v>615</v>
      </c>
      <c r="K87" s="32">
        <v>220</v>
      </c>
      <c r="L87" s="33">
        <v>320</v>
      </c>
      <c r="M87" s="27"/>
      <c r="N87" s="15"/>
      <c r="AA87" s="5" t="s">
        <v>77</v>
      </c>
      <c r="AB87" s="36" t="s">
        <v>318</v>
      </c>
    </row>
    <row r="88" spans="1:28" s="6" customFormat="1" ht="12" customHeight="1" x14ac:dyDescent="0.25">
      <c r="A88" s="12">
        <v>86</v>
      </c>
      <c r="B88" s="12" t="s">
        <v>26</v>
      </c>
      <c r="C88" s="13" t="s">
        <v>533</v>
      </c>
      <c r="D88" s="12" t="s">
        <v>539</v>
      </c>
      <c r="E88" s="38" t="str">
        <f t="shared" si="1"/>
        <v>Domaine Comte Georges de Vogue, Chambolle-Musigny Premier Cru - In Bond</v>
      </c>
      <c r="F88" s="34" t="s">
        <v>541</v>
      </c>
      <c r="G88" s="12" t="s">
        <v>609</v>
      </c>
      <c r="H88" s="12">
        <v>6</v>
      </c>
      <c r="I88" s="12" t="s">
        <v>612</v>
      </c>
      <c r="J88" s="31" t="s">
        <v>615</v>
      </c>
      <c r="K88" s="32">
        <v>1000</v>
      </c>
      <c r="L88" s="33">
        <v>1500</v>
      </c>
      <c r="M88" s="27"/>
      <c r="N88" s="15"/>
      <c r="AA88" s="5" t="s">
        <v>78</v>
      </c>
      <c r="AB88" s="36" t="s">
        <v>319</v>
      </c>
    </row>
    <row r="89" spans="1:28" s="6" customFormat="1" ht="12" customHeight="1" x14ac:dyDescent="0.25">
      <c r="A89" s="12">
        <v>87</v>
      </c>
      <c r="B89" s="12" t="s">
        <v>26</v>
      </c>
      <c r="C89" s="13" t="s">
        <v>533</v>
      </c>
      <c r="D89" s="12" t="s">
        <v>539</v>
      </c>
      <c r="E89" s="38" t="str">
        <f t="shared" si="1"/>
        <v>Domaine Comte Georges de Vogue, Chambolle-Musigny Premier Cru - In Bond</v>
      </c>
      <c r="F89" s="34" t="s">
        <v>541</v>
      </c>
      <c r="G89" s="12" t="s">
        <v>609</v>
      </c>
      <c r="H89" s="12">
        <v>6</v>
      </c>
      <c r="I89" s="12" t="s">
        <v>612</v>
      </c>
      <c r="J89" s="31" t="s">
        <v>615</v>
      </c>
      <c r="K89" s="32">
        <v>1000</v>
      </c>
      <c r="L89" s="33">
        <v>1500</v>
      </c>
      <c r="M89" s="27"/>
      <c r="N89" s="15"/>
      <c r="AA89" s="5" t="s">
        <v>78</v>
      </c>
      <c r="AB89" s="36" t="s">
        <v>320</v>
      </c>
    </row>
    <row r="90" spans="1:28" s="6" customFormat="1" ht="12" customHeight="1" x14ac:dyDescent="0.25">
      <c r="A90" s="12">
        <v>88</v>
      </c>
      <c r="B90" s="12" t="s">
        <v>26</v>
      </c>
      <c r="C90" s="13" t="s">
        <v>533</v>
      </c>
      <c r="D90" s="12" t="s">
        <v>539</v>
      </c>
      <c r="E90" s="38" t="str">
        <f t="shared" si="1"/>
        <v>Joseph Roty, Gevrey-Chambertin, Champs-Chenys - In Bond</v>
      </c>
      <c r="F90" s="34" t="s">
        <v>542</v>
      </c>
      <c r="G90" s="12" t="s">
        <v>609</v>
      </c>
      <c r="H90" s="12">
        <v>12</v>
      </c>
      <c r="I90" s="12" t="s">
        <v>614</v>
      </c>
      <c r="J90" s="31" t="s">
        <v>615</v>
      </c>
      <c r="K90" s="32">
        <v>600</v>
      </c>
      <c r="L90" s="33">
        <v>800</v>
      </c>
      <c r="M90" s="27"/>
      <c r="N90" s="15"/>
      <c r="AA90" s="5" t="s">
        <v>79</v>
      </c>
      <c r="AB90" s="36" t="s">
        <v>321</v>
      </c>
    </row>
    <row r="91" spans="1:28" s="6" customFormat="1" ht="12" customHeight="1" x14ac:dyDescent="0.25">
      <c r="A91" s="12">
        <v>89</v>
      </c>
      <c r="B91" s="12" t="s">
        <v>22</v>
      </c>
      <c r="C91" s="13" t="s">
        <v>533</v>
      </c>
      <c r="D91" s="12" t="s">
        <v>539</v>
      </c>
      <c r="E91" s="38" t="str">
        <f t="shared" si="1"/>
        <v>Hospices de Beaune, Mazis-Chambertin Grand Cru, Cuvee Madeleine Collignon (Magnums) - In Bond</v>
      </c>
      <c r="F91" s="34" t="s">
        <v>543</v>
      </c>
      <c r="G91" s="12" t="s">
        <v>608</v>
      </c>
      <c r="H91" s="12">
        <v>3</v>
      </c>
      <c r="I91" s="12" t="s">
        <v>613</v>
      </c>
      <c r="J91" s="31" t="s">
        <v>615</v>
      </c>
      <c r="K91" s="32">
        <v>600</v>
      </c>
      <c r="L91" s="33">
        <v>800</v>
      </c>
      <c r="M91" s="27" t="s">
        <v>620</v>
      </c>
      <c r="N91" s="15"/>
      <c r="AA91" s="5" t="s">
        <v>80</v>
      </c>
      <c r="AB91" s="36" t="s">
        <v>322</v>
      </c>
    </row>
    <row r="92" spans="1:28" s="6" customFormat="1" ht="12" customHeight="1" x14ac:dyDescent="0.25">
      <c r="A92" s="12">
        <v>90</v>
      </c>
      <c r="B92" s="12" t="s">
        <v>22</v>
      </c>
      <c r="C92" s="13" t="s">
        <v>533</v>
      </c>
      <c r="D92" s="12" t="s">
        <v>539</v>
      </c>
      <c r="E92" s="38" t="str">
        <f t="shared" si="1"/>
        <v>Hospices de Beaune, Mazis-Chambertin Grand Cru, Cuvee Madeleine Collignon (Magnums) - In Bond</v>
      </c>
      <c r="F92" s="34" t="s">
        <v>543</v>
      </c>
      <c r="G92" s="12" t="s">
        <v>608</v>
      </c>
      <c r="H92" s="12">
        <v>3</v>
      </c>
      <c r="I92" s="12" t="s">
        <v>614</v>
      </c>
      <c r="J92" s="31" t="s">
        <v>615</v>
      </c>
      <c r="K92" s="32">
        <v>600</v>
      </c>
      <c r="L92" s="33">
        <v>800</v>
      </c>
      <c r="M92" s="27" t="s">
        <v>620</v>
      </c>
      <c r="N92" s="15"/>
      <c r="AA92" s="5" t="s">
        <v>80</v>
      </c>
      <c r="AB92" s="36" t="s">
        <v>323</v>
      </c>
    </row>
    <row r="93" spans="1:28" s="6" customFormat="1" ht="12" customHeight="1" x14ac:dyDescent="0.25">
      <c r="A93" s="12">
        <v>91</v>
      </c>
      <c r="B93" s="12" t="s">
        <v>22</v>
      </c>
      <c r="C93" s="13" t="s">
        <v>533</v>
      </c>
      <c r="D93" s="12" t="s">
        <v>539</v>
      </c>
      <c r="E93" s="38" t="str">
        <f t="shared" si="1"/>
        <v>Domaine Rossignol-Trapet, Latricieres-Chambertin Grand Cru - In Bond</v>
      </c>
      <c r="F93" s="34" t="s">
        <v>544</v>
      </c>
      <c r="G93" s="12" t="s">
        <v>609</v>
      </c>
      <c r="H93" s="12">
        <v>6</v>
      </c>
      <c r="I93" s="12" t="s">
        <v>614</v>
      </c>
      <c r="J93" s="31" t="s">
        <v>615</v>
      </c>
      <c r="K93" s="32">
        <v>500</v>
      </c>
      <c r="L93" s="33">
        <v>700</v>
      </c>
      <c r="M93" s="26"/>
      <c r="N93" s="15"/>
      <c r="AA93" s="5" t="s">
        <v>81</v>
      </c>
      <c r="AB93" s="36" t="s">
        <v>324</v>
      </c>
    </row>
    <row r="94" spans="1:28" s="6" customFormat="1" ht="12" customHeight="1" x14ac:dyDescent="0.25">
      <c r="A94" s="12">
        <v>92</v>
      </c>
      <c r="B94" s="12" t="s">
        <v>22</v>
      </c>
      <c r="C94" s="13" t="s">
        <v>533</v>
      </c>
      <c r="D94" s="12" t="s">
        <v>539</v>
      </c>
      <c r="E94" s="38" t="str">
        <f t="shared" si="1"/>
        <v>Lucien Le Moine, Morey-Saint-Denis Premier Cru, Les Genavrieres - In Bond</v>
      </c>
      <c r="F94" s="34" t="s">
        <v>545</v>
      </c>
      <c r="G94" s="12" t="s">
        <v>609</v>
      </c>
      <c r="H94" s="12">
        <v>6</v>
      </c>
      <c r="I94" s="12" t="s">
        <v>614</v>
      </c>
      <c r="J94" s="31" t="s">
        <v>615</v>
      </c>
      <c r="K94" s="32">
        <v>300</v>
      </c>
      <c r="L94" s="33">
        <v>400</v>
      </c>
      <c r="M94" s="26" t="s">
        <v>621</v>
      </c>
      <c r="N94" s="15"/>
      <c r="AA94" s="5" t="s">
        <v>82</v>
      </c>
      <c r="AB94" s="36" t="s">
        <v>325</v>
      </c>
    </row>
    <row r="95" spans="1:28" s="6" customFormat="1" ht="12" customHeight="1" x14ac:dyDescent="0.25">
      <c r="A95" s="12">
        <v>93</v>
      </c>
      <c r="B95" s="12" t="s">
        <v>22</v>
      </c>
      <c r="C95" s="13" t="s">
        <v>533</v>
      </c>
      <c r="D95" s="12" t="s">
        <v>539</v>
      </c>
      <c r="E95" s="38" t="str">
        <f t="shared" si="1"/>
        <v>Domaine Tortochot, Gevrey-Chambertin Premier Cru, Lavaux Saint-Jacques - In Bond</v>
      </c>
      <c r="F95" s="34" t="s">
        <v>546</v>
      </c>
      <c r="G95" s="12" t="s">
        <v>609</v>
      </c>
      <c r="H95" s="12">
        <v>6</v>
      </c>
      <c r="I95" s="12" t="s">
        <v>614</v>
      </c>
      <c r="J95" s="31" t="s">
        <v>615</v>
      </c>
      <c r="K95" s="32">
        <v>200</v>
      </c>
      <c r="L95" s="33">
        <v>300</v>
      </c>
      <c r="M95" s="26" t="s">
        <v>621</v>
      </c>
      <c r="N95" s="15"/>
      <c r="AA95" s="5" t="s">
        <v>83</v>
      </c>
      <c r="AB95" s="36" t="s">
        <v>326</v>
      </c>
    </row>
    <row r="96" spans="1:28" s="6" customFormat="1" ht="12" customHeight="1" x14ac:dyDescent="0.25">
      <c r="A96" s="12">
        <v>94</v>
      </c>
      <c r="B96" s="12" t="s">
        <v>30</v>
      </c>
      <c r="C96" s="13" t="s">
        <v>533</v>
      </c>
      <c r="D96" s="12" t="s">
        <v>539</v>
      </c>
      <c r="E96" s="38" t="str">
        <f t="shared" si="1"/>
        <v>Clos de Tart, Clos de Tart Grand Cru (Magnums) - In Bond</v>
      </c>
      <c r="F96" s="34" t="s">
        <v>547</v>
      </c>
      <c r="G96" s="12" t="s">
        <v>608</v>
      </c>
      <c r="H96" s="12">
        <v>3</v>
      </c>
      <c r="I96" s="12" t="s">
        <v>612</v>
      </c>
      <c r="J96" s="31" t="s">
        <v>615</v>
      </c>
      <c r="K96" s="32">
        <v>1200</v>
      </c>
      <c r="L96" s="33">
        <v>1600</v>
      </c>
      <c r="M96" s="26"/>
      <c r="N96" s="15"/>
      <c r="AA96" s="5" t="s">
        <v>84</v>
      </c>
      <c r="AB96" s="36" t="s">
        <v>327</v>
      </c>
    </row>
    <row r="97" spans="1:28" s="6" customFormat="1" ht="12" customHeight="1" x14ac:dyDescent="0.25">
      <c r="A97" s="12">
        <v>95</v>
      </c>
      <c r="B97" s="12" t="s">
        <v>30</v>
      </c>
      <c r="C97" s="13" t="s">
        <v>533</v>
      </c>
      <c r="D97" s="12" t="s">
        <v>539</v>
      </c>
      <c r="E97" s="38" t="str">
        <f t="shared" si="1"/>
        <v>Domaine Comte Georges de Vogue, Chambolle-Musigny Premier Cru (Magnum) - In Bond</v>
      </c>
      <c r="F97" s="34" t="s">
        <v>541</v>
      </c>
      <c r="G97" s="12" t="s">
        <v>608</v>
      </c>
      <c r="H97" s="12">
        <v>1</v>
      </c>
      <c r="I97" s="12" t="s">
        <v>612</v>
      </c>
      <c r="J97" s="31" t="s">
        <v>615</v>
      </c>
      <c r="K97" s="32">
        <v>280</v>
      </c>
      <c r="L97" s="33">
        <v>380</v>
      </c>
      <c r="M97" s="26"/>
      <c r="N97" s="15"/>
      <c r="AA97" s="5" t="s">
        <v>85</v>
      </c>
      <c r="AB97" s="36" t="s">
        <v>328</v>
      </c>
    </row>
    <row r="98" spans="1:28" s="6" customFormat="1" ht="12" customHeight="1" x14ac:dyDescent="0.25">
      <c r="A98" s="12">
        <v>96</v>
      </c>
      <c r="B98" s="12" t="s">
        <v>30</v>
      </c>
      <c r="C98" s="13" t="s">
        <v>533</v>
      </c>
      <c r="D98" s="12" t="s">
        <v>539</v>
      </c>
      <c r="E98" s="38" t="str">
        <f t="shared" si="1"/>
        <v>Clos de Tart, Morey-Saint-Denis Premier Cru, La Forge de Tart - In Bond</v>
      </c>
      <c r="F98" s="34" t="s">
        <v>547</v>
      </c>
      <c r="G98" s="12" t="s">
        <v>609</v>
      </c>
      <c r="H98" s="12">
        <v>6</v>
      </c>
      <c r="I98" s="12" t="s">
        <v>614</v>
      </c>
      <c r="J98" s="31" t="s">
        <v>615</v>
      </c>
      <c r="K98" s="32">
        <v>500</v>
      </c>
      <c r="L98" s="33">
        <v>700</v>
      </c>
      <c r="M98" s="26"/>
      <c r="N98" s="15"/>
      <c r="AA98" s="5" t="s">
        <v>86</v>
      </c>
      <c r="AB98" s="36" t="s">
        <v>329</v>
      </c>
    </row>
    <row r="99" spans="1:28" s="6" customFormat="1" ht="12" customHeight="1" x14ac:dyDescent="0.25">
      <c r="A99" s="12">
        <v>97</v>
      </c>
      <c r="B99" s="12" t="s">
        <v>18</v>
      </c>
      <c r="C99" s="13" t="s">
        <v>533</v>
      </c>
      <c r="D99" s="12" t="s">
        <v>539</v>
      </c>
      <c r="E99" s="38" t="str">
        <f t="shared" si="1"/>
        <v>Pierre Damoy, Chambertin Grand Cru - In Bond</v>
      </c>
      <c r="F99" s="34" t="s">
        <v>548</v>
      </c>
      <c r="G99" s="12" t="s">
        <v>609</v>
      </c>
      <c r="H99" s="12">
        <v>6</v>
      </c>
      <c r="I99" s="12" t="s">
        <v>614</v>
      </c>
      <c r="J99" s="31" t="s">
        <v>615</v>
      </c>
      <c r="K99" s="32">
        <v>900</v>
      </c>
      <c r="L99" s="33">
        <v>1300</v>
      </c>
      <c r="M99" s="26"/>
      <c r="N99" s="15"/>
      <c r="AA99" s="5" t="s">
        <v>87</v>
      </c>
      <c r="AB99" s="36" t="s">
        <v>330</v>
      </c>
    </row>
    <row r="100" spans="1:28" s="6" customFormat="1" ht="12" customHeight="1" x14ac:dyDescent="0.25">
      <c r="A100" s="12">
        <v>98</v>
      </c>
      <c r="B100" s="12" t="s">
        <v>18</v>
      </c>
      <c r="C100" s="13" t="s">
        <v>533</v>
      </c>
      <c r="D100" s="12" t="s">
        <v>539</v>
      </c>
      <c r="E100" s="38" t="str">
        <f t="shared" si="1"/>
        <v>Pierre Damoy, Chapelle-Chambertin Grand Cru - In Bond</v>
      </c>
      <c r="F100" s="34" t="s">
        <v>548</v>
      </c>
      <c r="G100" s="12" t="s">
        <v>609</v>
      </c>
      <c r="H100" s="12">
        <v>6</v>
      </c>
      <c r="I100" s="12" t="s">
        <v>614</v>
      </c>
      <c r="J100" s="31" t="s">
        <v>615</v>
      </c>
      <c r="K100" s="32">
        <v>700</v>
      </c>
      <c r="L100" s="33">
        <v>900</v>
      </c>
      <c r="M100" s="27"/>
      <c r="N100" s="15"/>
      <c r="AA100" s="5" t="s">
        <v>88</v>
      </c>
      <c r="AB100" s="36" t="s">
        <v>331</v>
      </c>
    </row>
    <row r="101" spans="1:28" s="6" customFormat="1" ht="12" customHeight="1" x14ac:dyDescent="0.25">
      <c r="A101" s="12">
        <v>99</v>
      </c>
      <c r="B101" s="12" t="s">
        <v>18</v>
      </c>
      <c r="C101" s="13" t="s">
        <v>533</v>
      </c>
      <c r="D101" s="12" t="s">
        <v>539</v>
      </c>
      <c r="E101" s="38" t="str">
        <f t="shared" si="1"/>
        <v>Benjamin Leroux, Griotte-Chambertin Grand Cru - In Bond</v>
      </c>
      <c r="F101" s="34" t="s">
        <v>549</v>
      </c>
      <c r="G101" s="12" t="s">
        <v>609</v>
      </c>
      <c r="H101" s="12">
        <v>6</v>
      </c>
      <c r="I101" s="12" t="s">
        <v>612</v>
      </c>
      <c r="J101" s="31" t="s">
        <v>615</v>
      </c>
      <c r="K101" s="32">
        <v>600</v>
      </c>
      <c r="L101" s="33">
        <v>900</v>
      </c>
      <c r="M101" s="26"/>
      <c r="N101" s="15"/>
      <c r="AA101" s="5" t="s">
        <v>89</v>
      </c>
      <c r="AB101" s="36" t="s">
        <v>332</v>
      </c>
    </row>
    <row r="102" spans="1:28" s="6" customFormat="1" ht="12" customHeight="1" x14ac:dyDescent="0.25">
      <c r="A102" s="12">
        <v>100</v>
      </c>
      <c r="B102" s="12" t="s">
        <v>18</v>
      </c>
      <c r="C102" s="13" t="s">
        <v>533</v>
      </c>
      <c r="D102" s="12" t="s">
        <v>539</v>
      </c>
      <c r="E102" s="38" t="str">
        <f t="shared" si="1"/>
        <v>Benjamin Leroux, Griotte-Chambertin Grand Cru - In Bond</v>
      </c>
      <c r="F102" s="34" t="s">
        <v>549</v>
      </c>
      <c r="G102" s="12" t="s">
        <v>609</v>
      </c>
      <c r="H102" s="12">
        <v>6</v>
      </c>
      <c r="I102" s="12" t="s">
        <v>612</v>
      </c>
      <c r="J102" s="31" t="s">
        <v>615</v>
      </c>
      <c r="K102" s="32">
        <v>600</v>
      </c>
      <c r="L102" s="33">
        <v>900</v>
      </c>
      <c r="M102" s="26"/>
      <c r="N102" s="15"/>
      <c r="AA102" s="5" t="s">
        <v>89</v>
      </c>
      <c r="AB102" s="36" t="s">
        <v>333</v>
      </c>
    </row>
    <row r="103" spans="1:28" s="6" customFormat="1" ht="12" customHeight="1" x14ac:dyDescent="0.25">
      <c r="A103" s="12">
        <v>101</v>
      </c>
      <c r="B103" s="12" t="s">
        <v>18</v>
      </c>
      <c r="C103" s="13" t="s">
        <v>533</v>
      </c>
      <c r="D103" s="12" t="s">
        <v>539</v>
      </c>
      <c r="E103" s="38" t="str">
        <f t="shared" si="1"/>
        <v>Domaine Michelet-Bissey, Echezeaux Grand Cru - In Bond</v>
      </c>
      <c r="F103" s="34" t="s">
        <v>550</v>
      </c>
      <c r="G103" s="12" t="s">
        <v>609</v>
      </c>
      <c r="H103" s="12">
        <v>6</v>
      </c>
      <c r="I103" s="12" t="s">
        <v>614</v>
      </c>
      <c r="J103" s="31" t="s">
        <v>615</v>
      </c>
      <c r="K103" s="32">
        <v>340</v>
      </c>
      <c r="L103" s="33">
        <v>440</v>
      </c>
      <c r="M103" s="26"/>
      <c r="N103" s="15"/>
      <c r="AA103" s="5" t="s">
        <v>90</v>
      </c>
      <c r="AB103" s="36" t="s">
        <v>334</v>
      </c>
    </row>
    <row r="104" spans="1:28" s="6" customFormat="1" ht="12" customHeight="1" x14ac:dyDescent="0.25">
      <c r="A104" s="12">
        <v>102</v>
      </c>
      <c r="B104" s="12" t="s">
        <v>18</v>
      </c>
      <c r="C104" s="13" t="s">
        <v>533</v>
      </c>
      <c r="D104" s="12" t="s">
        <v>539</v>
      </c>
      <c r="E104" s="38" t="str">
        <f t="shared" si="1"/>
        <v>Domaine Michelet-Bissey, Echezeaux Grand Cru - In Bond</v>
      </c>
      <c r="F104" s="34" t="s">
        <v>550</v>
      </c>
      <c r="G104" s="12" t="s">
        <v>609</v>
      </c>
      <c r="H104" s="12">
        <v>6</v>
      </c>
      <c r="I104" s="12" t="s">
        <v>614</v>
      </c>
      <c r="J104" s="31" t="s">
        <v>615</v>
      </c>
      <c r="K104" s="32">
        <v>340</v>
      </c>
      <c r="L104" s="33">
        <v>440</v>
      </c>
      <c r="M104" s="27"/>
      <c r="N104" s="15"/>
      <c r="AA104" s="5" t="s">
        <v>90</v>
      </c>
      <c r="AB104" s="36" t="s">
        <v>335</v>
      </c>
    </row>
    <row r="105" spans="1:28" s="6" customFormat="1" ht="12" customHeight="1" x14ac:dyDescent="0.25">
      <c r="A105" s="12">
        <v>103</v>
      </c>
      <c r="B105" s="12" t="s">
        <v>18</v>
      </c>
      <c r="C105" s="13" t="s">
        <v>533</v>
      </c>
      <c r="D105" s="12" t="s">
        <v>539</v>
      </c>
      <c r="E105" s="38" t="str">
        <f t="shared" si="1"/>
        <v>Domaine Rossignol-Trapet, Latricieres-Chambertin Grand Cru - In Bond</v>
      </c>
      <c r="F105" s="34" t="s">
        <v>544</v>
      </c>
      <c r="G105" s="12" t="s">
        <v>609</v>
      </c>
      <c r="H105" s="12">
        <v>6</v>
      </c>
      <c r="I105" s="12" t="s">
        <v>614</v>
      </c>
      <c r="J105" s="31" t="s">
        <v>615</v>
      </c>
      <c r="K105" s="32">
        <v>400</v>
      </c>
      <c r="L105" s="33">
        <v>550</v>
      </c>
      <c r="M105" s="27"/>
      <c r="N105" s="15"/>
      <c r="AA105" s="5" t="s">
        <v>81</v>
      </c>
      <c r="AB105" s="36" t="s">
        <v>336</v>
      </c>
    </row>
    <row r="106" spans="1:28" s="6" customFormat="1" ht="12" customHeight="1" x14ac:dyDescent="0.25">
      <c r="A106" s="12">
        <v>104</v>
      </c>
      <c r="B106" s="12" t="s">
        <v>18</v>
      </c>
      <c r="C106" s="13" t="s">
        <v>533</v>
      </c>
      <c r="D106" s="12" t="s">
        <v>539</v>
      </c>
      <c r="E106" s="38" t="str">
        <f t="shared" si="1"/>
        <v>Maison Roche de Bellene, Clos Saint-Denis Grand Cru - In Bond</v>
      </c>
      <c r="F106" s="34" t="s">
        <v>551</v>
      </c>
      <c r="G106" s="12" t="s">
        <v>609</v>
      </c>
      <c r="H106" s="12">
        <v>6</v>
      </c>
      <c r="I106" s="12" t="s">
        <v>612</v>
      </c>
      <c r="J106" s="31" t="s">
        <v>615</v>
      </c>
      <c r="K106" s="32">
        <v>400</v>
      </c>
      <c r="L106" s="33">
        <v>600</v>
      </c>
      <c r="M106" s="26"/>
      <c r="N106" s="15"/>
      <c r="AA106" s="5" t="s">
        <v>91</v>
      </c>
      <c r="AB106" s="36" t="s">
        <v>337</v>
      </c>
    </row>
    <row r="107" spans="1:28" s="6" customFormat="1" ht="12" customHeight="1" x14ac:dyDescent="0.25">
      <c r="A107" s="12">
        <v>105</v>
      </c>
      <c r="B107" s="12" t="s">
        <v>18</v>
      </c>
      <c r="C107" s="13" t="s">
        <v>533</v>
      </c>
      <c r="D107" s="12" t="s">
        <v>539</v>
      </c>
      <c r="E107" s="38" t="str">
        <f t="shared" si="1"/>
        <v>Frederic Esmonin, Gevrey-Chambertin Premier Cru, Lavaut Saint-Jacques - In Bond</v>
      </c>
      <c r="F107" s="34" t="s">
        <v>552</v>
      </c>
      <c r="G107" s="12" t="s">
        <v>609</v>
      </c>
      <c r="H107" s="12">
        <v>6</v>
      </c>
      <c r="I107" s="12" t="s">
        <v>614</v>
      </c>
      <c r="J107" s="31" t="s">
        <v>615</v>
      </c>
      <c r="K107" s="32">
        <v>300</v>
      </c>
      <c r="L107" s="33">
        <v>400</v>
      </c>
      <c r="M107" s="27"/>
      <c r="N107" s="15"/>
      <c r="AA107" s="5" t="s">
        <v>92</v>
      </c>
      <c r="AB107" s="36" t="s">
        <v>338</v>
      </c>
    </row>
    <row r="108" spans="1:28" s="6" customFormat="1" ht="12" customHeight="1" x14ac:dyDescent="0.25">
      <c r="A108" s="12">
        <v>106</v>
      </c>
      <c r="B108" s="12" t="s">
        <v>18</v>
      </c>
      <c r="C108" s="13" t="s">
        <v>533</v>
      </c>
      <c r="D108" s="12" t="s">
        <v>539</v>
      </c>
      <c r="E108" s="38" t="str">
        <f t="shared" si="1"/>
        <v>Frederic Esmonin, Gevrey-Chambertin Premier Cru, Lavaut Saint-Jacques - In Bond</v>
      </c>
      <c r="F108" s="34" t="s">
        <v>552</v>
      </c>
      <c r="G108" s="12" t="s">
        <v>609</v>
      </c>
      <c r="H108" s="12">
        <v>6</v>
      </c>
      <c r="I108" s="12" t="s">
        <v>614</v>
      </c>
      <c r="J108" s="31" t="s">
        <v>615</v>
      </c>
      <c r="K108" s="32">
        <v>300</v>
      </c>
      <c r="L108" s="33">
        <v>400</v>
      </c>
      <c r="M108" s="27"/>
      <c r="N108" s="15"/>
      <c r="AA108" s="5" t="s">
        <v>92</v>
      </c>
      <c r="AB108" s="36" t="s">
        <v>339</v>
      </c>
    </row>
    <row r="109" spans="1:28" s="6" customFormat="1" ht="12" customHeight="1" x14ac:dyDescent="0.25">
      <c r="A109" s="12">
        <v>107</v>
      </c>
      <c r="B109" s="12" t="s">
        <v>18</v>
      </c>
      <c r="C109" s="13" t="s">
        <v>533</v>
      </c>
      <c r="D109" s="12" t="s">
        <v>539</v>
      </c>
      <c r="E109" s="38" t="str">
        <f t="shared" si="1"/>
        <v>Domaine de l'Arlot, Nuits-Saint-Georges Premier Cru, Clos des Forets Saint-Georges - In Bond</v>
      </c>
      <c r="F109" s="34" t="s">
        <v>553</v>
      </c>
      <c r="G109" s="12" t="s">
        <v>609</v>
      </c>
      <c r="H109" s="12">
        <v>6</v>
      </c>
      <c r="I109" s="12" t="s">
        <v>614</v>
      </c>
      <c r="J109" s="31" t="s">
        <v>615</v>
      </c>
      <c r="K109" s="32">
        <v>300</v>
      </c>
      <c r="L109" s="33">
        <v>400</v>
      </c>
      <c r="M109" s="27"/>
      <c r="N109" s="15"/>
      <c r="AA109" s="5" t="s">
        <v>17</v>
      </c>
      <c r="AB109" s="36" t="s">
        <v>340</v>
      </c>
    </row>
    <row r="110" spans="1:28" s="6" customFormat="1" ht="12" customHeight="1" x14ac:dyDescent="0.25">
      <c r="A110" s="12">
        <v>108</v>
      </c>
      <c r="B110" s="12" t="s">
        <v>18</v>
      </c>
      <c r="C110" s="13" t="s">
        <v>533</v>
      </c>
      <c r="D110" s="12" t="s">
        <v>539</v>
      </c>
      <c r="E110" s="38" t="str">
        <f t="shared" si="1"/>
        <v>Georges Noellat, Vosne-Romanee (Magnums) - In Bond</v>
      </c>
      <c r="F110" s="34" t="s">
        <v>554</v>
      </c>
      <c r="G110" s="12" t="s">
        <v>608</v>
      </c>
      <c r="H110" s="12">
        <v>3</v>
      </c>
      <c r="I110" s="12" t="s">
        <v>614</v>
      </c>
      <c r="J110" s="31" t="s">
        <v>615</v>
      </c>
      <c r="K110" s="32">
        <v>170</v>
      </c>
      <c r="L110" s="33">
        <v>220</v>
      </c>
      <c r="M110" s="27"/>
      <c r="N110" s="15"/>
      <c r="AA110" s="5" t="s">
        <v>93</v>
      </c>
      <c r="AB110" s="36" t="s">
        <v>341</v>
      </c>
    </row>
    <row r="111" spans="1:28" s="6" customFormat="1" ht="12" customHeight="1" x14ac:dyDescent="0.25">
      <c r="A111" s="12">
        <v>109</v>
      </c>
      <c r="B111" s="12" t="s">
        <v>27</v>
      </c>
      <c r="C111" s="13" t="s">
        <v>533</v>
      </c>
      <c r="D111" s="12" t="s">
        <v>539</v>
      </c>
      <c r="E111" s="38" t="str">
        <f t="shared" si="1"/>
        <v>Domaine Armand Rousseau, Chambertin-Clos de Beze Grand Cru - In Bond</v>
      </c>
      <c r="F111" s="34" t="s">
        <v>555</v>
      </c>
      <c r="G111" s="12" t="s">
        <v>609</v>
      </c>
      <c r="H111" s="12">
        <v>6</v>
      </c>
      <c r="I111" s="12" t="s">
        <v>614</v>
      </c>
      <c r="J111" s="31" t="s">
        <v>615</v>
      </c>
      <c r="K111" s="32">
        <v>5000</v>
      </c>
      <c r="L111" s="33">
        <v>7000</v>
      </c>
      <c r="M111" s="27" t="s">
        <v>621</v>
      </c>
      <c r="N111" s="15"/>
      <c r="AA111" s="5" t="s">
        <v>94</v>
      </c>
      <c r="AB111" s="36" t="s">
        <v>342</v>
      </c>
    </row>
    <row r="112" spans="1:28" s="6" customFormat="1" ht="12" customHeight="1" x14ac:dyDescent="0.25">
      <c r="A112" s="12">
        <v>110</v>
      </c>
      <c r="B112" s="12" t="s">
        <v>27</v>
      </c>
      <c r="C112" s="13" t="s">
        <v>533</v>
      </c>
      <c r="D112" s="12" t="s">
        <v>539</v>
      </c>
      <c r="E112" s="38" t="str">
        <f t="shared" si="1"/>
        <v>Domaine Comte Georges de Vogue, Bonnes Mares Grand Cru - In Bond</v>
      </c>
      <c r="F112" s="34" t="s">
        <v>541</v>
      </c>
      <c r="G112" s="12" t="s">
        <v>609</v>
      </c>
      <c r="H112" s="12">
        <v>3</v>
      </c>
      <c r="I112" s="12" t="s">
        <v>612</v>
      </c>
      <c r="J112" s="31" t="s">
        <v>615</v>
      </c>
      <c r="K112" s="32">
        <v>600</v>
      </c>
      <c r="L112" s="33">
        <v>800</v>
      </c>
      <c r="M112" s="27"/>
      <c r="N112" s="15"/>
      <c r="AA112" s="5" t="s">
        <v>95</v>
      </c>
      <c r="AB112" s="36" t="s">
        <v>343</v>
      </c>
    </row>
    <row r="113" spans="1:28" s="6" customFormat="1" ht="12" customHeight="1" x14ac:dyDescent="0.25">
      <c r="A113" s="12">
        <v>111</v>
      </c>
      <c r="B113" s="12" t="s">
        <v>27</v>
      </c>
      <c r="C113" s="13" t="s">
        <v>533</v>
      </c>
      <c r="D113" s="12" t="s">
        <v>539</v>
      </c>
      <c r="E113" s="38" t="str">
        <f t="shared" si="1"/>
        <v>Joseph Drouhin, Bonnes Mares Grand Cru - In Bond</v>
      </c>
      <c r="F113" s="34" t="s">
        <v>556</v>
      </c>
      <c r="G113" s="12" t="s">
        <v>609</v>
      </c>
      <c r="H113" s="12">
        <v>6</v>
      </c>
      <c r="I113" s="12" t="s">
        <v>612</v>
      </c>
      <c r="J113" s="31" t="s">
        <v>615</v>
      </c>
      <c r="K113" s="32">
        <v>900</v>
      </c>
      <c r="L113" s="33">
        <v>1300</v>
      </c>
      <c r="M113" s="27"/>
      <c r="N113" s="15"/>
      <c r="AA113" s="5" t="s">
        <v>96</v>
      </c>
      <c r="AB113" s="36" t="s">
        <v>344</v>
      </c>
    </row>
    <row r="114" spans="1:28" s="6" customFormat="1" ht="12" customHeight="1" x14ac:dyDescent="0.25">
      <c r="A114" s="12">
        <v>112</v>
      </c>
      <c r="B114" s="12" t="s">
        <v>27</v>
      </c>
      <c r="C114" s="13" t="s">
        <v>533</v>
      </c>
      <c r="D114" s="12" t="s">
        <v>539</v>
      </c>
      <c r="E114" s="38" t="str">
        <f t="shared" si="1"/>
        <v>Domaine Albert Bichot (Clos Frantin), Echezeaux Grand Cru, Clos Frantin (Magnums) - In Bond</v>
      </c>
      <c r="F114" s="34" t="s">
        <v>557</v>
      </c>
      <c r="G114" s="12" t="s">
        <v>608</v>
      </c>
      <c r="H114" s="12">
        <v>3</v>
      </c>
      <c r="I114" s="12" t="s">
        <v>612</v>
      </c>
      <c r="J114" s="31" t="s">
        <v>615</v>
      </c>
      <c r="K114" s="32">
        <v>380</v>
      </c>
      <c r="L114" s="33">
        <v>480</v>
      </c>
      <c r="M114" s="27"/>
      <c r="N114" s="15"/>
      <c r="AA114" s="5" t="s">
        <v>97</v>
      </c>
      <c r="AB114" s="36" t="s">
        <v>345</v>
      </c>
    </row>
    <row r="115" spans="1:28" s="6" customFormat="1" ht="12" customHeight="1" x14ac:dyDescent="0.25">
      <c r="A115" s="12">
        <v>113</v>
      </c>
      <c r="B115" s="12" t="s">
        <v>27</v>
      </c>
      <c r="C115" s="13" t="s">
        <v>533</v>
      </c>
      <c r="D115" s="12" t="s">
        <v>539</v>
      </c>
      <c r="E115" s="38" t="str">
        <f t="shared" si="1"/>
        <v>Domaine Drouhin Laroze, Bonnes Mares Grand Cru - In Bond</v>
      </c>
      <c r="F115" s="34" t="s">
        <v>558</v>
      </c>
      <c r="G115" s="12" t="s">
        <v>609</v>
      </c>
      <c r="H115" s="12">
        <v>6</v>
      </c>
      <c r="I115" s="12" t="s">
        <v>614</v>
      </c>
      <c r="J115" s="31" t="s">
        <v>615</v>
      </c>
      <c r="K115" s="32">
        <v>380</v>
      </c>
      <c r="L115" s="33">
        <v>480</v>
      </c>
      <c r="M115" s="27"/>
      <c r="N115" s="15"/>
      <c r="AA115" s="5" t="s">
        <v>98</v>
      </c>
      <c r="AB115" s="36" t="s">
        <v>346</v>
      </c>
    </row>
    <row r="116" spans="1:28" s="6" customFormat="1" ht="12" customHeight="1" x14ac:dyDescent="0.25">
      <c r="A116" s="12">
        <v>114</v>
      </c>
      <c r="B116" s="12" t="s">
        <v>27</v>
      </c>
      <c r="C116" s="13" t="s">
        <v>533</v>
      </c>
      <c r="D116" s="12" t="s">
        <v>539</v>
      </c>
      <c r="E116" s="38" t="str">
        <f t="shared" si="1"/>
        <v>Domaine Jacques Prieur, Corton Grand Cru, Les Bressandes - In Bond</v>
      </c>
      <c r="F116" s="34" t="s">
        <v>559</v>
      </c>
      <c r="G116" s="12" t="s">
        <v>609</v>
      </c>
      <c r="H116" s="12">
        <v>6</v>
      </c>
      <c r="I116" s="12" t="s">
        <v>614</v>
      </c>
      <c r="J116" s="31" t="s">
        <v>615</v>
      </c>
      <c r="K116" s="32">
        <v>340</v>
      </c>
      <c r="L116" s="33">
        <v>440</v>
      </c>
      <c r="M116" s="27"/>
      <c r="N116" s="15"/>
      <c r="AA116" s="5" t="s">
        <v>99</v>
      </c>
      <c r="AB116" s="36" t="s">
        <v>347</v>
      </c>
    </row>
    <row r="117" spans="1:28" s="6" customFormat="1" ht="12" customHeight="1" x14ac:dyDescent="0.25">
      <c r="A117" s="12">
        <v>115</v>
      </c>
      <c r="B117" s="12" t="s">
        <v>27</v>
      </c>
      <c r="C117" s="13" t="s">
        <v>533</v>
      </c>
      <c r="D117" s="12" t="s">
        <v>539</v>
      </c>
      <c r="E117" s="38" t="str">
        <f t="shared" si="1"/>
        <v>Domaine Arnoux-Lachaux, Vosne-Romanee, Les Hautes Maizieres (Magnums) - In Bond</v>
      </c>
      <c r="F117" s="34" t="s">
        <v>560</v>
      </c>
      <c r="G117" s="12" t="s">
        <v>608</v>
      </c>
      <c r="H117" s="12">
        <v>6</v>
      </c>
      <c r="I117" s="12" t="s">
        <v>614</v>
      </c>
      <c r="J117" s="31" t="s">
        <v>615</v>
      </c>
      <c r="K117" s="32">
        <v>2800</v>
      </c>
      <c r="L117" s="33">
        <v>3800</v>
      </c>
      <c r="M117" s="27" t="s">
        <v>621</v>
      </c>
      <c r="N117" s="15"/>
      <c r="AA117" s="5" t="s">
        <v>100</v>
      </c>
      <c r="AB117" s="36" t="s">
        <v>348</v>
      </c>
    </row>
    <row r="118" spans="1:28" s="6" customFormat="1" ht="12" customHeight="1" x14ac:dyDescent="0.25">
      <c r="A118" s="12">
        <v>116</v>
      </c>
      <c r="B118" s="12" t="s">
        <v>27</v>
      </c>
      <c r="C118" s="13" t="s">
        <v>533</v>
      </c>
      <c r="D118" s="12" t="s">
        <v>539</v>
      </c>
      <c r="E118" s="38" t="str">
        <f t="shared" si="1"/>
        <v>Domaine Francois Lamarche, Vosne-Romanee Premier Cru, Aux Malconsorts - In Bond</v>
      </c>
      <c r="F118" s="34" t="s">
        <v>561</v>
      </c>
      <c r="G118" s="12" t="s">
        <v>609</v>
      </c>
      <c r="H118" s="12">
        <v>6</v>
      </c>
      <c r="I118" s="12" t="s">
        <v>614</v>
      </c>
      <c r="J118" s="31" t="s">
        <v>615</v>
      </c>
      <c r="K118" s="32">
        <v>500</v>
      </c>
      <c r="L118" s="33">
        <v>700</v>
      </c>
      <c r="M118" s="27"/>
      <c r="N118" s="15"/>
      <c r="AA118" s="5" t="s">
        <v>101</v>
      </c>
      <c r="AB118" s="36" t="s">
        <v>349</v>
      </c>
    </row>
    <row r="119" spans="1:28" s="6" customFormat="1" ht="12" customHeight="1" x14ac:dyDescent="0.25">
      <c r="A119" s="12">
        <v>117</v>
      </c>
      <c r="B119" s="12" t="s">
        <v>27</v>
      </c>
      <c r="C119" s="13" t="s">
        <v>533</v>
      </c>
      <c r="D119" s="12" t="s">
        <v>539</v>
      </c>
      <c r="E119" s="38" t="str">
        <f t="shared" si="1"/>
        <v>Domaine Comte Georges de Vogue, Chambolle-Musigny - In Bond</v>
      </c>
      <c r="F119" s="34" t="s">
        <v>541</v>
      </c>
      <c r="G119" s="12" t="s">
        <v>609</v>
      </c>
      <c r="H119" s="12">
        <v>3</v>
      </c>
      <c r="I119" s="12" t="s">
        <v>612</v>
      </c>
      <c r="J119" s="31" t="s">
        <v>615</v>
      </c>
      <c r="K119" s="32">
        <v>320</v>
      </c>
      <c r="L119" s="33">
        <v>380</v>
      </c>
      <c r="M119" s="27"/>
      <c r="N119" s="15"/>
      <c r="AA119" s="5" t="s">
        <v>102</v>
      </c>
      <c r="AB119" s="36" t="s">
        <v>350</v>
      </c>
    </row>
    <row r="120" spans="1:28" s="6" customFormat="1" ht="12" customHeight="1" x14ac:dyDescent="0.25">
      <c r="A120" s="12">
        <v>118</v>
      </c>
      <c r="B120" s="12" t="s">
        <v>27</v>
      </c>
      <c r="C120" s="13" t="s">
        <v>533</v>
      </c>
      <c r="D120" s="12" t="s">
        <v>539</v>
      </c>
      <c r="E120" s="38" t="str">
        <f t="shared" si="1"/>
        <v>Domaine Comte Georges de Vogue, Chambolle-Musigny (Magnum) - In Bond</v>
      </c>
      <c r="F120" s="34" t="s">
        <v>541</v>
      </c>
      <c r="G120" s="12" t="s">
        <v>608</v>
      </c>
      <c r="H120" s="12">
        <v>1</v>
      </c>
      <c r="I120" s="12" t="s">
        <v>612</v>
      </c>
      <c r="J120" s="31" t="s">
        <v>615</v>
      </c>
      <c r="K120" s="32">
        <v>200</v>
      </c>
      <c r="L120" s="33">
        <v>300</v>
      </c>
      <c r="M120" s="27"/>
      <c r="N120" s="15"/>
      <c r="AA120" s="5" t="s">
        <v>103</v>
      </c>
      <c r="AB120" s="36" t="s">
        <v>351</v>
      </c>
    </row>
    <row r="121" spans="1:28" s="6" customFormat="1" ht="12" customHeight="1" x14ac:dyDescent="0.25">
      <c r="A121" s="12">
        <v>119</v>
      </c>
      <c r="B121" s="12" t="s">
        <v>27</v>
      </c>
      <c r="C121" s="13" t="s">
        <v>533</v>
      </c>
      <c r="D121" s="12" t="s">
        <v>539</v>
      </c>
      <c r="E121" s="38" t="str">
        <f t="shared" si="1"/>
        <v>Domaine Marquis d'Angerville, Volnay Premier Cru, Fremiets - In Bond</v>
      </c>
      <c r="F121" s="34" t="s">
        <v>562</v>
      </c>
      <c r="G121" s="12" t="s">
        <v>609</v>
      </c>
      <c r="H121" s="12">
        <v>6</v>
      </c>
      <c r="I121" s="12" t="s">
        <v>614</v>
      </c>
      <c r="J121" s="31" t="s">
        <v>615</v>
      </c>
      <c r="K121" s="32">
        <v>260</v>
      </c>
      <c r="L121" s="33">
        <v>360</v>
      </c>
      <c r="M121" s="27"/>
      <c r="N121" s="15"/>
      <c r="AA121" s="5" t="s">
        <v>104</v>
      </c>
      <c r="AB121" s="36" t="s">
        <v>352</v>
      </c>
    </row>
    <row r="122" spans="1:28" s="6" customFormat="1" ht="12" customHeight="1" x14ac:dyDescent="0.25">
      <c r="A122" s="12">
        <v>120</v>
      </c>
      <c r="B122" s="12" t="s">
        <v>23</v>
      </c>
      <c r="C122" s="13" t="s">
        <v>533</v>
      </c>
      <c r="D122" s="12" t="s">
        <v>539</v>
      </c>
      <c r="E122" s="38" t="str">
        <f t="shared" si="1"/>
        <v>Domaine Armand Rousseau, Chambertin-Clos de Beze Grand Cru - In Bond</v>
      </c>
      <c r="F122" s="34" t="s">
        <v>555</v>
      </c>
      <c r="G122" s="12" t="s">
        <v>609</v>
      </c>
      <c r="H122" s="12">
        <v>6</v>
      </c>
      <c r="I122" s="12" t="s">
        <v>614</v>
      </c>
      <c r="J122" s="31" t="s">
        <v>615</v>
      </c>
      <c r="K122" s="32">
        <v>7000</v>
      </c>
      <c r="L122" s="33">
        <v>9000</v>
      </c>
      <c r="M122" s="26" t="s">
        <v>621</v>
      </c>
      <c r="N122" s="15"/>
      <c r="AA122" s="5" t="s">
        <v>94</v>
      </c>
      <c r="AB122" s="36" t="s">
        <v>353</v>
      </c>
    </row>
    <row r="123" spans="1:28" s="6" customFormat="1" ht="12" customHeight="1" x14ac:dyDescent="0.25">
      <c r="A123" s="12">
        <v>121</v>
      </c>
      <c r="B123" s="12" t="s">
        <v>23</v>
      </c>
      <c r="C123" s="13" t="s">
        <v>533</v>
      </c>
      <c r="D123" s="12" t="s">
        <v>539</v>
      </c>
      <c r="E123" s="38" t="str">
        <f t="shared" si="1"/>
        <v>Pierre Damoy, Chambertin Grand Cru - In Bond</v>
      </c>
      <c r="F123" s="34" t="s">
        <v>548</v>
      </c>
      <c r="G123" s="12" t="s">
        <v>609</v>
      </c>
      <c r="H123" s="12">
        <v>6</v>
      </c>
      <c r="I123" s="12" t="s">
        <v>614</v>
      </c>
      <c r="J123" s="31" t="s">
        <v>615</v>
      </c>
      <c r="K123" s="32">
        <v>800</v>
      </c>
      <c r="L123" s="33">
        <v>1200</v>
      </c>
      <c r="M123" s="27"/>
      <c r="N123" s="15"/>
      <c r="AA123" s="5" t="s">
        <v>87</v>
      </c>
      <c r="AB123" s="36" t="s">
        <v>354</v>
      </c>
    </row>
    <row r="124" spans="1:28" s="6" customFormat="1" ht="12" customHeight="1" x14ac:dyDescent="0.25">
      <c r="A124" s="12">
        <v>122</v>
      </c>
      <c r="B124" s="12" t="s">
        <v>23</v>
      </c>
      <c r="C124" s="13" t="s">
        <v>533</v>
      </c>
      <c r="D124" s="12" t="s">
        <v>539</v>
      </c>
      <c r="E124" s="38" t="str">
        <f t="shared" si="1"/>
        <v>Domaine Faiveley, Chambertin-Clos de Beze Grand Cru - In Bond</v>
      </c>
      <c r="F124" s="34" t="s">
        <v>563</v>
      </c>
      <c r="G124" s="12" t="s">
        <v>609</v>
      </c>
      <c r="H124" s="12">
        <v>6</v>
      </c>
      <c r="I124" s="12" t="s">
        <v>612</v>
      </c>
      <c r="J124" s="31" t="s">
        <v>615</v>
      </c>
      <c r="K124" s="32">
        <v>700</v>
      </c>
      <c r="L124" s="33">
        <v>900</v>
      </c>
      <c r="M124" s="27"/>
      <c r="N124" s="15"/>
      <c r="AA124" s="5" t="s">
        <v>105</v>
      </c>
      <c r="AB124" s="36" t="s">
        <v>355</v>
      </c>
    </row>
    <row r="125" spans="1:28" s="6" customFormat="1" ht="12" customHeight="1" x14ac:dyDescent="0.25">
      <c r="A125" s="12">
        <v>123</v>
      </c>
      <c r="B125" s="12" t="s">
        <v>23</v>
      </c>
      <c r="C125" s="13" t="s">
        <v>533</v>
      </c>
      <c r="D125" s="12" t="s">
        <v>539</v>
      </c>
      <c r="E125" s="38" t="str">
        <f t="shared" si="1"/>
        <v>Bouchard Pere et Fils, Bonnes Mares Grand Cru - In Bond</v>
      </c>
      <c r="F125" s="34" t="s">
        <v>564</v>
      </c>
      <c r="G125" s="12" t="s">
        <v>609</v>
      </c>
      <c r="H125" s="12">
        <v>3</v>
      </c>
      <c r="I125" s="12" t="s">
        <v>612</v>
      </c>
      <c r="J125" s="31" t="s">
        <v>615</v>
      </c>
      <c r="K125" s="32">
        <v>400</v>
      </c>
      <c r="L125" s="33">
        <v>500</v>
      </c>
      <c r="M125" s="27"/>
      <c r="N125" s="15"/>
      <c r="AA125" s="5" t="s">
        <v>106</v>
      </c>
      <c r="AB125" s="36" t="s">
        <v>356</v>
      </c>
    </row>
    <row r="126" spans="1:28" s="6" customFormat="1" ht="12" customHeight="1" x14ac:dyDescent="0.25">
      <c r="A126" s="12">
        <v>124</v>
      </c>
      <c r="B126" s="12" t="s">
        <v>23</v>
      </c>
      <c r="C126" s="13" t="s">
        <v>533</v>
      </c>
      <c r="D126" s="12" t="s">
        <v>539</v>
      </c>
      <c r="E126" s="38" t="str">
        <f t="shared" si="1"/>
        <v>Henri Boillot, Bonnes Mares Grand Cru - In Bond</v>
      </c>
      <c r="F126" s="34" t="s">
        <v>565</v>
      </c>
      <c r="G126" s="12" t="s">
        <v>609</v>
      </c>
      <c r="H126" s="12">
        <v>3</v>
      </c>
      <c r="I126" s="12" t="s">
        <v>612</v>
      </c>
      <c r="J126" s="31" t="s">
        <v>615</v>
      </c>
      <c r="K126" s="32">
        <v>400</v>
      </c>
      <c r="L126" s="33">
        <v>500</v>
      </c>
      <c r="M126" s="27"/>
      <c r="N126" s="15"/>
      <c r="AA126" s="5" t="s">
        <v>107</v>
      </c>
      <c r="AB126" s="36" t="s">
        <v>357</v>
      </c>
    </row>
    <row r="127" spans="1:28" s="6" customFormat="1" ht="12" customHeight="1" x14ac:dyDescent="0.25">
      <c r="A127" s="12">
        <v>125</v>
      </c>
      <c r="B127" s="12" t="s">
        <v>23</v>
      </c>
      <c r="C127" s="13" t="s">
        <v>533</v>
      </c>
      <c r="D127" s="12" t="s">
        <v>539</v>
      </c>
      <c r="E127" s="38" t="str">
        <f t="shared" si="1"/>
        <v>Benjamin Leroux, Mazoyeres-Chambertin Grand Cru - In Bond</v>
      </c>
      <c r="F127" s="34" t="s">
        <v>549</v>
      </c>
      <c r="G127" s="12" t="s">
        <v>609</v>
      </c>
      <c r="H127" s="12">
        <v>3</v>
      </c>
      <c r="I127" s="12" t="s">
        <v>614</v>
      </c>
      <c r="J127" s="31" t="s">
        <v>615</v>
      </c>
      <c r="K127" s="32">
        <v>380</v>
      </c>
      <c r="L127" s="33">
        <v>480</v>
      </c>
      <c r="M127" s="29"/>
      <c r="N127" s="15"/>
      <c r="AA127" s="5" t="s">
        <v>108</v>
      </c>
      <c r="AB127" s="36" t="s">
        <v>358</v>
      </c>
    </row>
    <row r="128" spans="1:28" s="6" customFormat="1" ht="12" customHeight="1" x14ac:dyDescent="0.25">
      <c r="A128" s="12">
        <v>126</v>
      </c>
      <c r="B128" s="12" t="s">
        <v>23</v>
      </c>
      <c r="C128" s="13" t="s">
        <v>533</v>
      </c>
      <c r="D128" s="12" t="s">
        <v>539</v>
      </c>
      <c r="E128" s="38" t="str">
        <f t="shared" si="1"/>
        <v>Benjamin Leroux, Mazoyeres-Chambertin Grand Cru - In Bond</v>
      </c>
      <c r="F128" s="34" t="s">
        <v>549</v>
      </c>
      <c r="G128" s="12" t="s">
        <v>609</v>
      </c>
      <c r="H128" s="12">
        <v>3</v>
      </c>
      <c r="I128" s="12" t="s">
        <v>614</v>
      </c>
      <c r="J128" s="31" t="s">
        <v>615</v>
      </c>
      <c r="K128" s="32">
        <v>380</v>
      </c>
      <c r="L128" s="33">
        <v>480</v>
      </c>
      <c r="M128" s="27"/>
      <c r="N128" s="15"/>
      <c r="AA128" s="5" t="s">
        <v>108</v>
      </c>
      <c r="AB128" s="36" t="s">
        <v>359</v>
      </c>
    </row>
    <row r="129" spans="1:29" s="6" customFormat="1" ht="12" customHeight="1" x14ac:dyDescent="0.25">
      <c r="A129" s="12">
        <v>127</v>
      </c>
      <c r="B129" s="12" t="s">
        <v>23</v>
      </c>
      <c r="C129" s="13" t="s">
        <v>533</v>
      </c>
      <c r="D129" s="12" t="s">
        <v>539</v>
      </c>
      <c r="E129" s="38" t="str">
        <f t="shared" si="1"/>
        <v>Domaine Jacques Prieur, Corton Grand Cru, Les Bressandes - In Bond</v>
      </c>
      <c r="F129" s="34" t="s">
        <v>559</v>
      </c>
      <c r="G129" s="12" t="s">
        <v>609</v>
      </c>
      <c r="H129" s="12">
        <v>6</v>
      </c>
      <c r="I129" s="12" t="s">
        <v>614</v>
      </c>
      <c r="J129" s="31" t="s">
        <v>615</v>
      </c>
      <c r="K129" s="32">
        <v>380</v>
      </c>
      <c r="L129" s="33">
        <v>480</v>
      </c>
      <c r="M129" s="27"/>
      <c r="N129" s="15"/>
      <c r="AA129" s="5" t="s">
        <v>99</v>
      </c>
      <c r="AB129" s="36" t="s">
        <v>360</v>
      </c>
    </row>
    <row r="130" spans="1:29" s="6" customFormat="1" ht="12" customHeight="1" x14ac:dyDescent="0.25">
      <c r="A130" s="12">
        <v>128</v>
      </c>
      <c r="B130" s="12" t="s">
        <v>23</v>
      </c>
      <c r="C130" s="13" t="s">
        <v>533</v>
      </c>
      <c r="D130" s="12" t="s">
        <v>539</v>
      </c>
      <c r="E130" s="38" t="str">
        <f t="shared" si="1"/>
        <v>Domaine Jacques Prieur, Corton Grand Cru, Les Bressandes - In Bond</v>
      </c>
      <c r="F130" s="34" t="s">
        <v>559</v>
      </c>
      <c r="G130" s="12" t="s">
        <v>609</v>
      </c>
      <c r="H130" s="12">
        <v>6</v>
      </c>
      <c r="I130" s="12" t="s">
        <v>614</v>
      </c>
      <c r="J130" s="31" t="s">
        <v>615</v>
      </c>
      <c r="K130" s="32">
        <v>380</v>
      </c>
      <c r="L130" s="33">
        <v>480</v>
      </c>
      <c r="M130" s="27"/>
      <c r="N130" s="15"/>
      <c r="AA130" s="5" t="s">
        <v>99</v>
      </c>
      <c r="AB130" s="36" t="s">
        <v>361</v>
      </c>
    </row>
    <row r="131" spans="1:29" s="6" customFormat="1" ht="12" customHeight="1" x14ac:dyDescent="0.25">
      <c r="A131" s="12">
        <v>129</v>
      </c>
      <c r="B131" s="12" t="s">
        <v>23</v>
      </c>
      <c r="C131" s="13" t="s">
        <v>533</v>
      </c>
      <c r="D131" s="12" t="s">
        <v>539</v>
      </c>
      <c r="E131" s="38" t="str">
        <f t="shared" si="1"/>
        <v>Chateau de la Tour, Clos de Vougeot Grand Cru, Vieilles Vignes (Magnums) - In Bond</v>
      </c>
      <c r="F131" s="34" t="s">
        <v>566</v>
      </c>
      <c r="G131" s="12" t="s">
        <v>608</v>
      </c>
      <c r="H131" s="12">
        <v>3</v>
      </c>
      <c r="I131" s="12" t="s">
        <v>614</v>
      </c>
      <c r="J131" s="31" t="s">
        <v>615</v>
      </c>
      <c r="K131" s="32">
        <v>360</v>
      </c>
      <c r="L131" s="33">
        <v>460</v>
      </c>
      <c r="M131" s="27"/>
      <c r="N131" s="15"/>
      <c r="AA131" s="5" t="s">
        <v>109</v>
      </c>
      <c r="AB131" s="36" t="s">
        <v>362</v>
      </c>
    </row>
    <row r="132" spans="1:29" s="6" customFormat="1" ht="12" customHeight="1" x14ac:dyDescent="0.25">
      <c r="A132" s="12">
        <v>130</v>
      </c>
      <c r="B132" s="12" t="s">
        <v>23</v>
      </c>
      <c r="C132" s="13" t="s">
        <v>533</v>
      </c>
      <c r="D132" s="12" t="s">
        <v>539</v>
      </c>
      <c r="E132" s="38" t="str">
        <f t="shared" ref="E132:E195" si="2">HYPERLINK(AB132,AA132)</f>
        <v>Chateau de la Tour, Clos de Vougeot Grand Cru, Vieilles Vignes (Magnums) - In Bond</v>
      </c>
      <c r="F132" s="34" t="s">
        <v>566</v>
      </c>
      <c r="G132" s="12" t="s">
        <v>608</v>
      </c>
      <c r="H132" s="12">
        <v>3</v>
      </c>
      <c r="I132" s="12" t="s">
        <v>614</v>
      </c>
      <c r="J132" s="31" t="s">
        <v>615</v>
      </c>
      <c r="K132" s="32">
        <v>200</v>
      </c>
      <c r="L132" s="33">
        <v>460</v>
      </c>
      <c r="M132" s="27"/>
      <c r="N132" s="15"/>
      <c r="AA132" s="5" t="s">
        <v>109</v>
      </c>
      <c r="AB132" s="36" t="s">
        <v>363</v>
      </c>
    </row>
    <row r="133" spans="1:29" s="6" customFormat="1" ht="12" customHeight="1" x14ac:dyDescent="0.25">
      <c r="A133" s="12">
        <v>131</v>
      </c>
      <c r="B133" s="12" t="s">
        <v>23</v>
      </c>
      <c r="C133" s="13" t="s">
        <v>533</v>
      </c>
      <c r="D133" s="12" t="s">
        <v>539</v>
      </c>
      <c r="E133" s="38" t="str">
        <f t="shared" si="2"/>
        <v>Chateau de la Tour, Clos de Vougeot Grand Cru, Vieilles Vignes (Magnums) - In Bond</v>
      </c>
      <c r="F133" s="34" t="s">
        <v>566</v>
      </c>
      <c r="G133" s="12" t="s">
        <v>608</v>
      </c>
      <c r="H133" s="12">
        <v>3</v>
      </c>
      <c r="I133" s="12" t="s">
        <v>614</v>
      </c>
      <c r="J133" s="31" t="s">
        <v>615</v>
      </c>
      <c r="K133" s="32">
        <v>300</v>
      </c>
      <c r="L133" s="33">
        <v>460</v>
      </c>
      <c r="M133" s="27"/>
      <c r="N133" s="15"/>
      <c r="AA133" s="5" t="s">
        <v>109</v>
      </c>
      <c r="AB133" s="36" t="s">
        <v>364</v>
      </c>
    </row>
    <row r="134" spans="1:29" s="6" customFormat="1" ht="12" customHeight="1" x14ac:dyDescent="0.25">
      <c r="A134" s="12">
        <v>132</v>
      </c>
      <c r="B134" s="12" t="s">
        <v>23</v>
      </c>
      <c r="C134" s="13" t="s">
        <v>533</v>
      </c>
      <c r="D134" s="12" t="s">
        <v>539</v>
      </c>
      <c r="E134" s="38" t="str">
        <f t="shared" si="2"/>
        <v>Domaine Comte Georges de Vogue, Chambolle-Musigny (Magnum) - In Bond</v>
      </c>
      <c r="F134" s="34" t="s">
        <v>541</v>
      </c>
      <c r="G134" s="12" t="s">
        <v>608</v>
      </c>
      <c r="H134" s="12">
        <v>1</v>
      </c>
      <c r="I134" s="12" t="s">
        <v>612</v>
      </c>
      <c r="J134" s="31" t="s">
        <v>615</v>
      </c>
      <c r="K134" s="32">
        <v>260</v>
      </c>
      <c r="L134" s="33">
        <v>300</v>
      </c>
      <c r="M134" s="27"/>
      <c r="N134" s="15"/>
      <c r="AA134" s="5" t="s">
        <v>103</v>
      </c>
      <c r="AB134" s="36" t="s">
        <v>365</v>
      </c>
    </row>
    <row r="135" spans="1:29" s="6" customFormat="1" ht="12" customHeight="1" x14ac:dyDescent="0.25">
      <c r="A135" s="12">
        <v>133</v>
      </c>
      <c r="B135" s="12" t="s">
        <v>19</v>
      </c>
      <c r="C135" s="13" t="s">
        <v>533</v>
      </c>
      <c r="D135" s="12" t="s">
        <v>539</v>
      </c>
      <c r="E135" s="38" t="str">
        <f t="shared" si="2"/>
        <v>Lucien Le Moine, Morey-Saint-Denis Premier Cru, Reserve MS (Magnums) - In Bond</v>
      </c>
      <c r="F135" s="34" t="s">
        <v>545</v>
      </c>
      <c r="G135" s="12" t="s">
        <v>608</v>
      </c>
      <c r="H135" s="12">
        <v>3</v>
      </c>
      <c r="I135" s="12" t="s">
        <v>614</v>
      </c>
      <c r="J135" s="31" t="s">
        <v>615</v>
      </c>
      <c r="K135" s="32">
        <v>260</v>
      </c>
      <c r="L135" s="33">
        <v>360</v>
      </c>
      <c r="M135" s="27"/>
      <c r="N135" s="15"/>
      <c r="AA135" s="5" t="s">
        <v>110</v>
      </c>
      <c r="AB135" s="36" t="s">
        <v>366</v>
      </c>
    </row>
    <row r="136" spans="1:29" s="6" customFormat="1" ht="12" customHeight="1" x14ac:dyDescent="0.25">
      <c r="A136" s="12">
        <v>134</v>
      </c>
      <c r="B136" s="12" t="s">
        <v>19</v>
      </c>
      <c r="C136" s="13" t="s">
        <v>533</v>
      </c>
      <c r="D136" s="12" t="s">
        <v>539</v>
      </c>
      <c r="E136" s="38" t="str">
        <f t="shared" si="2"/>
        <v>Joseph Drouhin, Beaune Premier Cru, Le Clos des Mouches Rouge - In Bond</v>
      </c>
      <c r="F136" s="34" t="s">
        <v>556</v>
      </c>
      <c r="G136" s="12" t="s">
        <v>609</v>
      </c>
      <c r="H136" s="12">
        <v>6</v>
      </c>
      <c r="I136" s="12" t="s">
        <v>612</v>
      </c>
      <c r="J136" s="31" t="s">
        <v>615</v>
      </c>
      <c r="K136" s="32">
        <v>260</v>
      </c>
      <c r="L136" s="33">
        <v>350</v>
      </c>
      <c r="M136" s="27"/>
      <c r="N136" s="15"/>
      <c r="AA136" s="5" t="s">
        <v>111</v>
      </c>
      <c r="AB136" s="36" t="s">
        <v>367</v>
      </c>
    </row>
    <row r="137" spans="1:29" ht="12" customHeight="1" x14ac:dyDescent="0.25">
      <c r="A137" s="12">
        <v>135</v>
      </c>
      <c r="B137" s="12" t="s">
        <v>19</v>
      </c>
      <c r="C137" s="13" t="s">
        <v>533</v>
      </c>
      <c r="D137" s="12" t="s">
        <v>539</v>
      </c>
      <c r="E137" s="38" t="str">
        <f t="shared" si="2"/>
        <v>Domaine Jacques Prieur, Beaune Premier Cru, Clos de la Feguine Rouge - In Bond</v>
      </c>
      <c r="F137" s="34" t="s">
        <v>559</v>
      </c>
      <c r="G137" s="12" t="s">
        <v>609</v>
      </c>
      <c r="H137" s="12">
        <v>6</v>
      </c>
      <c r="I137" s="12" t="s">
        <v>614</v>
      </c>
      <c r="J137" s="31" t="s">
        <v>615</v>
      </c>
      <c r="K137" s="32">
        <v>260</v>
      </c>
      <c r="L137" s="33">
        <v>360</v>
      </c>
      <c r="M137" s="27"/>
      <c r="N137" s="15"/>
      <c r="O137" s="7"/>
      <c r="P137" s="7"/>
      <c r="Q137" s="7"/>
      <c r="R137" s="7"/>
      <c r="S137" s="7"/>
      <c r="T137" s="7"/>
      <c r="U137" s="7"/>
      <c r="V137" s="7"/>
      <c r="W137" s="7"/>
      <c r="X137" s="7"/>
      <c r="Y137" s="7"/>
      <c r="Z137" s="7"/>
      <c r="AA137" s="5" t="s">
        <v>112</v>
      </c>
      <c r="AB137" s="36" t="s">
        <v>368</v>
      </c>
      <c r="AC137" s="16"/>
    </row>
    <row r="138" spans="1:29" ht="12" customHeight="1" x14ac:dyDescent="0.25">
      <c r="A138" s="12">
        <v>136</v>
      </c>
      <c r="B138" s="12" t="s">
        <v>19</v>
      </c>
      <c r="C138" s="13" t="s">
        <v>533</v>
      </c>
      <c r="D138" s="12" t="s">
        <v>539</v>
      </c>
      <c r="E138" s="38" t="str">
        <f t="shared" si="2"/>
        <v>Domaine Jacques Prieur, Beaune Premier Cru, Clos de la Feguine Rouge - In Bond</v>
      </c>
      <c r="F138" s="34" t="s">
        <v>559</v>
      </c>
      <c r="G138" s="12" t="s">
        <v>609</v>
      </c>
      <c r="H138" s="12">
        <v>6</v>
      </c>
      <c r="I138" s="12" t="s">
        <v>614</v>
      </c>
      <c r="J138" s="31" t="s">
        <v>615</v>
      </c>
      <c r="K138" s="32">
        <v>260</v>
      </c>
      <c r="L138" s="33">
        <v>360</v>
      </c>
      <c r="M138" s="27"/>
      <c r="N138" s="15"/>
      <c r="O138" s="7"/>
      <c r="P138" s="7"/>
      <c r="Q138" s="7"/>
      <c r="R138" s="7"/>
      <c r="S138" s="7"/>
      <c r="T138" s="7"/>
      <c r="U138" s="7"/>
      <c r="V138" s="7"/>
      <c r="W138" s="7"/>
      <c r="X138" s="7"/>
      <c r="Y138" s="7"/>
      <c r="Z138" s="7"/>
      <c r="AA138" s="5" t="s">
        <v>112</v>
      </c>
      <c r="AB138" s="36" t="s">
        <v>369</v>
      </c>
      <c r="AC138" s="16"/>
    </row>
    <row r="139" spans="1:29" s="6" customFormat="1" ht="12" customHeight="1" x14ac:dyDescent="0.25">
      <c r="A139" s="12">
        <v>137</v>
      </c>
      <c r="B139" s="12" t="s">
        <v>31</v>
      </c>
      <c r="C139" s="13" t="s">
        <v>533</v>
      </c>
      <c r="D139" s="12" t="s">
        <v>539</v>
      </c>
      <c r="E139" s="38" t="str">
        <f t="shared" si="2"/>
        <v>Joseph Faiveley, Clos Saint-Denis Grand Cru - In Bond</v>
      </c>
      <c r="F139" s="34" t="s">
        <v>567</v>
      </c>
      <c r="G139" s="12" t="s">
        <v>609</v>
      </c>
      <c r="H139" s="12">
        <v>6</v>
      </c>
      <c r="I139" s="12" t="s">
        <v>612</v>
      </c>
      <c r="J139" s="31" t="s">
        <v>615</v>
      </c>
      <c r="K139" s="32">
        <v>500</v>
      </c>
      <c r="L139" s="33">
        <v>700</v>
      </c>
      <c r="M139" s="27"/>
      <c r="N139" s="15"/>
      <c r="AA139" s="5" t="s">
        <v>113</v>
      </c>
      <c r="AB139" s="36" t="s">
        <v>370</v>
      </c>
    </row>
    <row r="140" spans="1:29" s="6" customFormat="1" ht="12" customHeight="1" x14ac:dyDescent="0.25">
      <c r="A140" s="12">
        <v>138</v>
      </c>
      <c r="B140" s="12" t="s">
        <v>31</v>
      </c>
      <c r="C140" s="13" t="s">
        <v>533</v>
      </c>
      <c r="D140" s="12" t="s">
        <v>539</v>
      </c>
      <c r="E140" s="38" t="str">
        <f t="shared" si="2"/>
        <v>Domaine Faiveley, Echezeaux Grand Cru, En Orveaux - In Bond</v>
      </c>
      <c r="F140" s="34" t="s">
        <v>563</v>
      </c>
      <c r="G140" s="12" t="s">
        <v>609</v>
      </c>
      <c r="H140" s="12">
        <v>6</v>
      </c>
      <c r="I140" s="12" t="s">
        <v>612</v>
      </c>
      <c r="J140" s="31" t="s">
        <v>615</v>
      </c>
      <c r="K140" s="32">
        <v>600</v>
      </c>
      <c r="L140" s="33">
        <v>800</v>
      </c>
      <c r="M140" s="27"/>
      <c r="N140" s="15"/>
      <c r="AA140" s="5" t="s">
        <v>114</v>
      </c>
      <c r="AB140" s="36" t="s">
        <v>371</v>
      </c>
    </row>
    <row r="141" spans="1:29" s="6" customFormat="1" ht="12" customHeight="1" x14ac:dyDescent="0.25">
      <c r="A141" s="12">
        <v>139</v>
      </c>
      <c r="B141" s="12" t="s">
        <v>31</v>
      </c>
      <c r="C141" s="13" t="s">
        <v>533</v>
      </c>
      <c r="D141" s="12" t="s">
        <v>539</v>
      </c>
      <c r="E141" s="38" t="str">
        <f t="shared" si="2"/>
        <v>Domaine Jacques Prieur, Volnay Premier Cru, Santenots - In Bond</v>
      </c>
      <c r="F141" s="34" t="s">
        <v>559</v>
      </c>
      <c r="G141" s="12" t="s">
        <v>609</v>
      </c>
      <c r="H141" s="12">
        <v>6</v>
      </c>
      <c r="I141" s="12" t="s">
        <v>614</v>
      </c>
      <c r="J141" s="31" t="s">
        <v>615</v>
      </c>
      <c r="K141" s="32">
        <v>280</v>
      </c>
      <c r="L141" s="33">
        <v>360</v>
      </c>
      <c r="M141" s="27"/>
      <c r="N141" s="15"/>
      <c r="AA141" s="5" t="s">
        <v>115</v>
      </c>
      <c r="AB141" s="36" t="s">
        <v>372</v>
      </c>
    </row>
    <row r="142" spans="1:29" s="6" customFormat="1" ht="12" customHeight="1" x14ac:dyDescent="0.25">
      <c r="A142" s="12">
        <v>140</v>
      </c>
      <c r="B142" s="12" t="s">
        <v>28</v>
      </c>
      <c r="C142" s="13" t="s">
        <v>533</v>
      </c>
      <c r="D142" s="12" t="s">
        <v>539</v>
      </c>
      <c r="E142" s="38" t="str">
        <f t="shared" si="2"/>
        <v>Henri Magnien, Ruchottes-Chambertin Grand Cru - In Bond</v>
      </c>
      <c r="F142" s="34" t="s">
        <v>568</v>
      </c>
      <c r="G142" s="12" t="s">
        <v>609</v>
      </c>
      <c r="H142" s="12">
        <v>6</v>
      </c>
      <c r="I142" s="12" t="s">
        <v>614</v>
      </c>
      <c r="J142" s="31" t="s">
        <v>615</v>
      </c>
      <c r="K142" s="32">
        <v>500</v>
      </c>
      <c r="L142" s="33">
        <v>700</v>
      </c>
      <c r="M142" s="27"/>
      <c r="N142" s="15"/>
      <c r="AA142" s="5" t="s">
        <v>116</v>
      </c>
      <c r="AB142" s="36" t="s">
        <v>373</v>
      </c>
    </row>
    <row r="143" spans="1:29" s="6" customFormat="1" ht="12" customHeight="1" x14ac:dyDescent="0.25">
      <c r="A143" s="12">
        <v>141</v>
      </c>
      <c r="B143" s="12" t="s">
        <v>28</v>
      </c>
      <c r="C143" s="13" t="s">
        <v>533</v>
      </c>
      <c r="D143" s="12" t="s">
        <v>539</v>
      </c>
      <c r="E143" s="38" t="str">
        <f t="shared" si="2"/>
        <v>Alain Hudelot-Noellat, Vosne-Romanee Premier Cru, Les Suchots (Double Magnum) - In Bond</v>
      </c>
      <c r="F143" s="34" t="s">
        <v>569</v>
      </c>
      <c r="G143" s="12" t="s">
        <v>610</v>
      </c>
      <c r="H143" s="12">
        <v>1</v>
      </c>
      <c r="I143" s="12" t="s">
        <v>612</v>
      </c>
      <c r="J143" s="31" t="s">
        <v>615</v>
      </c>
      <c r="K143" s="32">
        <v>400</v>
      </c>
      <c r="L143" s="33">
        <v>600</v>
      </c>
      <c r="M143" s="27"/>
      <c r="N143" s="15"/>
      <c r="AA143" s="5" t="s">
        <v>117</v>
      </c>
      <c r="AB143" s="36" t="s">
        <v>374</v>
      </c>
    </row>
    <row r="144" spans="1:29" s="6" customFormat="1" ht="12" customHeight="1" x14ac:dyDescent="0.25">
      <c r="A144" s="12">
        <v>142</v>
      </c>
      <c r="B144" s="12" t="s">
        <v>28</v>
      </c>
      <c r="C144" s="13" t="s">
        <v>533</v>
      </c>
      <c r="D144" s="12" t="s">
        <v>539</v>
      </c>
      <c r="E144" s="38" t="str">
        <f t="shared" si="2"/>
        <v>Jean-Marie Fourrier, Chambolle-Musigny Premier Cru, Aux Echanges Vieille Vigne - In Bond</v>
      </c>
      <c r="F144" s="34" t="s">
        <v>570</v>
      </c>
      <c r="G144" s="12" t="s">
        <v>609</v>
      </c>
      <c r="H144" s="12">
        <v>6</v>
      </c>
      <c r="I144" s="12" t="s">
        <v>614</v>
      </c>
      <c r="J144" s="31" t="s">
        <v>615</v>
      </c>
      <c r="K144" s="32">
        <v>400</v>
      </c>
      <c r="L144" s="33">
        <v>500</v>
      </c>
      <c r="M144" s="27"/>
      <c r="N144" s="15"/>
      <c r="AA144" s="5" t="s">
        <v>118</v>
      </c>
      <c r="AB144" s="36" t="s">
        <v>375</v>
      </c>
    </row>
    <row r="145" spans="1:29" s="6" customFormat="1" ht="12" customHeight="1" x14ac:dyDescent="0.25">
      <c r="A145" s="12">
        <v>143</v>
      </c>
      <c r="B145" s="12" t="s">
        <v>29</v>
      </c>
      <c r="C145" s="13" t="s">
        <v>533</v>
      </c>
      <c r="D145" s="12" t="s">
        <v>539</v>
      </c>
      <c r="E145" s="38" t="str">
        <f t="shared" si="2"/>
        <v>Domaine Nicole Lamarche, La Grande Rue Grand Cru - In Bond</v>
      </c>
      <c r="F145" s="34" t="s">
        <v>571</v>
      </c>
      <c r="G145" s="12" t="s">
        <v>609</v>
      </c>
      <c r="H145" s="12">
        <v>6</v>
      </c>
      <c r="I145" s="12" t="s">
        <v>612</v>
      </c>
      <c r="J145" s="31" t="s">
        <v>615</v>
      </c>
      <c r="K145" s="32">
        <v>1100</v>
      </c>
      <c r="L145" s="33">
        <v>1600</v>
      </c>
      <c r="M145" s="27"/>
      <c r="N145" s="15"/>
      <c r="AA145" s="5" t="s">
        <v>119</v>
      </c>
      <c r="AB145" s="36" t="s">
        <v>376</v>
      </c>
    </row>
    <row r="146" spans="1:29" ht="12" customHeight="1" x14ac:dyDescent="0.25">
      <c r="A146" s="12">
        <v>144</v>
      </c>
      <c r="B146" s="12" t="s">
        <v>29</v>
      </c>
      <c r="C146" s="13" t="s">
        <v>533</v>
      </c>
      <c r="D146" s="12" t="s">
        <v>539</v>
      </c>
      <c r="E146" s="38" t="str">
        <f t="shared" si="2"/>
        <v>Domaine Nicole Lamarche, Echezeaux Grand Cru - In Bond</v>
      </c>
      <c r="F146" s="34" t="s">
        <v>571</v>
      </c>
      <c r="G146" s="12" t="s">
        <v>609</v>
      </c>
      <c r="H146" s="12">
        <v>6</v>
      </c>
      <c r="I146" s="12" t="s">
        <v>612</v>
      </c>
      <c r="J146" s="31" t="s">
        <v>615</v>
      </c>
      <c r="K146" s="32">
        <v>500</v>
      </c>
      <c r="L146" s="33">
        <v>700</v>
      </c>
      <c r="M146" s="27"/>
      <c r="N146" s="15"/>
      <c r="O146" s="7"/>
      <c r="P146" s="7"/>
      <c r="Q146" s="7"/>
      <c r="R146" s="7"/>
      <c r="S146" s="7"/>
      <c r="T146" s="7"/>
      <c r="U146" s="7"/>
      <c r="V146" s="7"/>
      <c r="W146" s="7"/>
      <c r="X146" s="7"/>
      <c r="Y146" s="7"/>
      <c r="Z146" s="7"/>
      <c r="AA146" s="5" t="s">
        <v>120</v>
      </c>
      <c r="AB146" s="36" t="s">
        <v>377</v>
      </c>
      <c r="AC146" s="16"/>
    </row>
    <row r="147" spans="1:29" s="6" customFormat="1" ht="12" customHeight="1" x14ac:dyDescent="0.25">
      <c r="A147" s="12">
        <v>145</v>
      </c>
      <c r="B147" s="12" t="s">
        <v>29</v>
      </c>
      <c r="C147" s="13" t="s">
        <v>533</v>
      </c>
      <c r="D147" s="12" t="s">
        <v>539</v>
      </c>
      <c r="E147" s="38" t="str">
        <f t="shared" si="2"/>
        <v>Domaine Drouhin Laroze, Bonnes Mares Grand Cru - In Bond</v>
      </c>
      <c r="F147" s="34" t="s">
        <v>558</v>
      </c>
      <c r="G147" s="12" t="s">
        <v>609</v>
      </c>
      <c r="H147" s="12">
        <v>6</v>
      </c>
      <c r="I147" s="12" t="s">
        <v>614</v>
      </c>
      <c r="J147" s="31" t="s">
        <v>615</v>
      </c>
      <c r="K147" s="32">
        <v>400</v>
      </c>
      <c r="L147" s="33">
        <v>500</v>
      </c>
      <c r="M147" s="27"/>
      <c r="N147" s="15"/>
      <c r="AA147" s="5" t="s">
        <v>98</v>
      </c>
      <c r="AB147" s="36" t="s">
        <v>378</v>
      </c>
    </row>
    <row r="148" spans="1:29" s="6" customFormat="1" ht="12" customHeight="1" x14ac:dyDescent="0.25">
      <c r="A148" s="12">
        <v>146</v>
      </c>
      <c r="B148" s="12" t="s">
        <v>29</v>
      </c>
      <c r="C148" s="13" t="s">
        <v>533</v>
      </c>
      <c r="D148" s="12" t="s">
        <v>539</v>
      </c>
      <c r="E148" s="38" t="str">
        <f t="shared" si="2"/>
        <v>Domaine Drouhin Laroze, Bonnes Mares Grand Cru - In Bond</v>
      </c>
      <c r="F148" s="34" t="s">
        <v>558</v>
      </c>
      <c r="G148" s="12" t="s">
        <v>609</v>
      </c>
      <c r="H148" s="12">
        <v>6</v>
      </c>
      <c r="I148" s="12" t="s">
        <v>614</v>
      </c>
      <c r="J148" s="31" t="s">
        <v>615</v>
      </c>
      <c r="K148" s="32">
        <v>400</v>
      </c>
      <c r="L148" s="33">
        <v>500</v>
      </c>
      <c r="M148" s="27"/>
      <c r="N148" s="15"/>
      <c r="AA148" s="5" t="s">
        <v>98</v>
      </c>
      <c r="AB148" s="36" t="s">
        <v>379</v>
      </c>
    </row>
    <row r="149" spans="1:29" s="6" customFormat="1" ht="12" customHeight="1" x14ac:dyDescent="0.25">
      <c r="A149" s="12">
        <v>147</v>
      </c>
      <c r="B149" s="12" t="s">
        <v>29</v>
      </c>
      <c r="C149" s="13" t="s">
        <v>533</v>
      </c>
      <c r="D149" s="12" t="s">
        <v>539</v>
      </c>
      <c r="E149" s="38" t="str">
        <f t="shared" si="2"/>
        <v>Domaine des Lambrays, Clos des Lambrays Grand Cru - In Bond</v>
      </c>
      <c r="F149" s="34" t="s">
        <v>572</v>
      </c>
      <c r="G149" s="12" t="s">
        <v>609</v>
      </c>
      <c r="H149" s="12">
        <v>6</v>
      </c>
      <c r="I149" s="12" t="s">
        <v>612</v>
      </c>
      <c r="J149" s="31" t="s">
        <v>615</v>
      </c>
      <c r="K149" s="32">
        <v>700</v>
      </c>
      <c r="L149" s="33">
        <v>900</v>
      </c>
      <c r="M149" s="27"/>
      <c r="N149" s="15"/>
      <c r="AA149" s="5" t="s">
        <v>121</v>
      </c>
      <c r="AB149" s="36" t="s">
        <v>380</v>
      </c>
    </row>
    <row r="150" spans="1:29" s="6" customFormat="1" ht="12" customHeight="1" x14ac:dyDescent="0.25">
      <c r="A150" s="12">
        <v>148</v>
      </c>
      <c r="B150" s="12" t="s">
        <v>29</v>
      </c>
      <c r="C150" s="13" t="s">
        <v>533</v>
      </c>
      <c r="D150" s="12" t="s">
        <v>539</v>
      </c>
      <c r="E150" s="38" t="str">
        <f t="shared" si="2"/>
        <v>Domaine Georges Roumier, Morey-Saint-Denis Premier Cru, La Bussiere - In Bond</v>
      </c>
      <c r="F150" s="34" t="s">
        <v>573</v>
      </c>
      <c r="G150" s="12" t="s">
        <v>609</v>
      </c>
      <c r="H150" s="12">
        <v>6</v>
      </c>
      <c r="I150" s="12" t="s">
        <v>614</v>
      </c>
      <c r="J150" s="31" t="s">
        <v>615</v>
      </c>
      <c r="K150" s="32">
        <v>1000</v>
      </c>
      <c r="L150" s="33">
        <v>1400</v>
      </c>
      <c r="M150" s="27"/>
      <c r="N150" s="15"/>
      <c r="AA150" s="5" t="s">
        <v>122</v>
      </c>
      <c r="AB150" s="36" t="s">
        <v>381</v>
      </c>
    </row>
    <row r="151" spans="1:29" s="6" customFormat="1" ht="12" customHeight="1" x14ac:dyDescent="0.25">
      <c r="A151" s="12">
        <v>149</v>
      </c>
      <c r="B151" s="12" t="s">
        <v>29</v>
      </c>
      <c r="C151" s="13" t="s">
        <v>533</v>
      </c>
      <c r="D151" s="12" t="s">
        <v>539</v>
      </c>
      <c r="E151" s="38" t="str">
        <f t="shared" si="2"/>
        <v>Bouchard Pere et Fils, Vosne-Romanee Premier Cru, Les Suchots - In Bond</v>
      </c>
      <c r="F151" s="34" t="s">
        <v>564</v>
      </c>
      <c r="G151" s="12" t="s">
        <v>609</v>
      </c>
      <c r="H151" s="12">
        <v>6</v>
      </c>
      <c r="I151" s="12" t="s">
        <v>614</v>
      </c>
      <c r="J151" s="31" t="s">
        <v>615</v>
      </c>
      <c r="K151" s="32">
        <v>800</v>
      </c>
      <c r="L151" s="33">
        <v>1200</v>
      </c>
      <c r="M151" s="26"/>
      <c r="N151" s="15"/>
      <c r="AA151" s="5" t="s">
        <v>123</v>
      </c>
      <c r="AB151" s="36" t="s">
        <v>382</v>
      </c>
    </row>
    <row r="152" spans="1:29" s="6" customFormat="1" ht="12" customHeight="1" x14ac:dyDescent="0.25">
      <c r="A152" s="12">
        <v>150</v>
      </c>
      <c r="B152" s="12" t="s">
        <v>29</v>
      </c>
      <c r="C152" s="13" t="s">
        <v>533</v>
      </c>
      <c r="D152" s="12" t="s">
        <v>539</v>
      </c>
      <c r="E152" s="38" t="str">
        <f t="shared" si="2"/>
        <v>Bouchard Pere et Fils, Vosne-Romanee Premier Cru, Les Beaux Monts - In Bond</v>
      </c>
      <c r="F152" s="34" t="s">
        <v>564</v>
      </c>
      <c r="G152" s="12" t="s">
        <v>609</v>
      </c>
      <c r="H152" s="12">
        <v>5</v>
      </c>
      <c r="I152" s="12" t="s">
        <v>614</v>
      </c>
      <c r="J152" s="31" t="s">
        <v>615</v>
      </c>
      <c r="K152" s="32">
        <v>250</v>
      </c>
      <c r="L152" s="33">
        <v>450</v>
      </c>
      <c r="M152" s="26"/>
      <c r="N152" s="15"/>
      <c r="AA152" s="5" t="s">
        <v>124</v>
      </c>
      <c r="AB152" s="36" t="s">
        <v>383</v>
      </c>
    </row>
    <row r="153" spans="1:29" s="6" customFormat="1" ht="12" customHeight="1" x14ac:dyDescent="0.25">
      <c r="A153" s="12">
        <v>151</v>
      </c>
      <c r="B153" s="12" t="s">
        <v>29</v>
      </c>
      <c r="C153" s="13" t="s">
        <v>533</v>
      </c>
      <c r="D153" s="12" t="s">
        <v>539</v>
      </c>
      <c r="E153" s="38" t="str">
        <f t="shared" si="2"/>
        <v>Alain Hudelot-Noellat, Vosne-Romanee Premier Cru, Les Beaux Monts (Magnum) - In Bond</v>
      </c>
      <c r="F153" s="34" t="s">
        <v>569</v>
      </c>
      <c r="G153" s="12" t="s">
        <v>608</v>
      </c>
      <c r="H153" s="12">
        <v>1</v>
      </c>
      <c r="I153" s="12" t="s">
        <v>613</v>
      </c>
      <c r="J153" s="31" t="s">
        <v>615</v>
      </c>
      <c r="K153" s="32">
        <v>140</v>
      </c>
      <c r="L153" s="33">
        <v>240</v>
      </c>
      <c r="M153" s="26"/>
      <c r="N153" s="15"/>
      <c r="AA153" s="5" t="s">
        <v>125</v>
      </c>
      <c r="AB153" s="36" t="s">
        <v>384</v>
      </c>
    </row>
    <row r="154" spans="1:29" s="6" customFormat="1" ht="12" customHeight="1" x14ac:dyDescent="0.25">
      <c r="A154" s="12">
        <v>152</v>
      </c>
      <c r="B154" s="12" t="s">
        <v>29</v>
      </c>
      <c r="C154" s="13" t="s">
        <v>533</v>
      </c>
      <c r="D154" s="12" t="s">
        <v>539</v>
      </c>
      <c r="E154" s="38" t="str">
        <f t="shared" si="2"/>
        <v>Alain Hudelot-Noellat, Vosne-Romanee Premier Cru, Les Beaux Monts (Double Magnum) - In Bond</v>
      </c>
      <c r="F154" s="34" t="s">
        <v>569</v>
      </c>
      <c r="G154" s="12" t="s">
        <v>608</v>
      </c>
      <c r="H154" s="12">
        <v>1</v>
      </c>
      <c r="I154" s="12" t="s">
        <v>612</v>
      </c>
      <c r="J154" s="31" t="s">
        <v>615</v>
      </c>
      <c r="K154" s="32">
        <v>200</v>
      </c>
      <c r="L154" s="33">
        <v>250</v>
      </c>
      <c r="M154" s="26"/>
      <c r="N154" s="15"/>
      <c r="AA154" s="5" t="s">
        <v>126</v>
      </c>
      <c r="AB154" s="36" t="s">
        <v>385</v>
      </c>
    </row>
    <row r="155" spans="1:29" s="6" customFormat="1" ht="12" customHeight="1" x14ac:dyDescent="0.25">
      <c r="A155" s="12">
        <v>153</v>
      </c>
      <c r="B155" s="12" t="s">
        <v>29</v>
      </c>
      <c r="C155" s="13" t="s">
        <v>533</v>
      </c>
      <c r="D155" s="12" t="s">
        <v>539</v>
      </c>
      <c r="E155" s="38" t="str">
        <f t="shared" si="2"/>
        <v>Alain Hudelot-Noellat, Vosne-Romanee Premier Cru, Les Suchots (Double Magnum) - In Bond</v>
      </c>
      <c r="F155" s="34" t="s">
        <v>569</v>
      </c>
      <c r="G155" s="12" t="s">
        <v>610</v>
      </c>
      <c r="H155" s="12">
        <v>1</v>
      </c>
      <c r="I155" s="12" t="s">
        <v>612</v>
      </c>
      <c r="J155" s="31" t="s">
        <v>615</v>
      </c>
      <c r="K155" s="32">
        <v>180</v>
      </c>
      <c r="L155" s="33">
        <v>240</v>
      </c>
      <c r="M155" s="27"/>
      <c r="N155" s="15"/>
      <c r="AA155" s="5" t="s">
        <v>117</v>
      </c>
      <c r="AB155" s="36" t="s">
        <v>386</v>
      </c>
    </row>
    <row r="156" spans="1:29" s="6" customFormat="1" ht="12" customHeight="1" x14ac:dyDescent="0.25">
      <c r="A156" s="12">
        <v>154</v>
      </c>
      <c r="B156" s="12" t="s">
        <v>29</v>
      </c>
      <c r="C156" s="13" t="s">
        <v>533</v>
      </c>
      <c r="D156" s="12" t="s">
        <v>539</v>
      </c>
      <c r="E156" s="38" t="str">
        <f t="shared" si="2"/>
        <v>Domaine Anne-Francoise Gros, Vosne-Romanee, Aux Reas - In Bond</v>
      </c>
      <c r="F156" s="34" t="s">
        <v>574</v>
      </c>
      <c r="G156" s="12" t="s">
        <v>609</v>
      </c>
      <c r="H156" s="12">
        <v>6</v>
      </c>
      <c r="I156" s="12" t="s">
        <v>614</v>
      </c>
      <c r="J156" s="31" t="s">
        <v>615</v>
      </c>
      <c r="K156" s="32">
        <v>300</v>
      </c>
      <c r="L156" s="33">
        <v>400</v>
      </c>
      <c r="M156" s="26"/>
      <c r="N156" s="15"/>
      <c r="AA156" s="5" t="s">
        <v>127</v>
      </c>
      <c r="AB156" s="36" t="s">
        <v>387</v>
      </c>
    </row>
    <row r="157" spans="1:29" s="6" customFormat="1" ht="12" customHeight="1" x14ac:dyDescent="0.25">
      <c r="A157" s="12">
        <v>155</v>
      </c>
      <c r="B157" s="12" t="s">
        <v>29</v>
      </c>
      <c r="C157" s="13" t="s">
        <v>533</v>
      </c>
      <c r="D157" s="12" t="s">
        <v>539</v>
      </c>
      <c r="E157" s="38" t="str">
        <f t="shared" si="2"/>
        <v>Jean-Marie Fourrier, Chambolle-Musigny Premier Cru, Aux Echanges VV (Magnums) - In Bond</v>
      </c>
      <c r="F157" s="34" t="s">
        <v>575</v>
      </c>
      <c r="G157" s="12" t="s">
        <v>608</v>
      </c>
      <c r="H157" s="12">
        <v>3</v>
      </c>
      <c r="I157" s="12" t="s">
        <v>614</v>
      </c>
      <c r="J157" s="31" t="s">
        <v>615</v>
      </c>
      <c r="K157" s="32">
        <v>400</v>
      </c>
      <c r="L157" s="33">
        <v>550</v>
      </c>
      <c r="M157" s="26"/>
      <c r="N157" s="15"/>
      <c r="AA157" s="5" t="s">
        <v>128</v>
      </c>
      <c r="AB157" s="36" t="s">
        <v>388</v>
      </c>
    </row>
    <row r="158" spans="1:29" s="6" customFormat="1" ht="12" customHeight="1" x14ac:dyDescent="0.25">
      <c r="A158" s="12">
        <v>156</v>
      </c>
      <c r="B158" s="12" t="s">
        <v>29</v>
      </c>
      <c r="C158" s="13" t="s">
        <v>533</v>
      </c>
      <c r="D158" s="12" t="s">
        <v>539</v>
      </c>
      <c r="E158" s="38" t="str">
        <f t="shared" si="2"/>
        <v>Jean-Marie Fourrier, Chambolle-Musigny Premier Cru, Aux Echanges VV (Magnums) - In Bond</v>
      </c>
      <c r="F158" s="34" t="s">
        <v>575</v>
      </c>
      <c r="G158" s="12" t="s">
        <v>608</v>
      </c>
      <c r="H158" s="12">
        <v>3</v>
      </c>
      <c r="I158" s="12" t="s">
        <v>614</v>
      </c>
      <c r="J158" s="31" t="s">
        <v>615</v>
      </c>
      <c r="K158" s="32">
        <v>400</v>
      </c>
      <c r="L158" s="33">
        <v>550</v>
      </c>
      <c r="M158" s="26"/>
      <c r="N158" s="15"/>
      <c r="AA158" s="5" t="s">
        <v>128</v>
      </c>
      <c r="AB158" s="36" t="s">
        <v>389</v>
      </c>
    </row>
    <row r="159" spans="1:29" s="6" customFormat="1" ht="12" customHeight="1" x14ac:dyDescent="0.25">
      <c r="A159" s="12">
        <v>157</v>
      </c>
      <c r="B159" s="12" t="s">
        <v>29</v>
      </c>
      <c r="C159" s="13" t="s">
        <v>533</v>
      </c>
      <c r="D159" s="12" t="s">
        <v>539</v>
      </c>
      <c r="E159" s="38" t="str">
        <f t="shared" si="2"/>
        <v>Domaine Francois Bertheau, Chambolle-Musigny Premier Cru, Les Charmes - In Bond</v>
      </c>
      <c r="F159" s="34" t="s">
        <v>576</v>
      </c>
      <c r="G159" s="12" t="s">
        <v>609</v>
      </c>
      <c r="H159" s="12">
        <v>6</v>
      </c>
      <c r="I159" s="12" t="s">
        <v>614</v>
      </c>
      <c r="J159" s="31" t="s">
        <v>615</v>
      </c>
      <c r="K159" s="32">
        <v>360</v>
      </c>
      <c r="L159" s="33">
        <v>460</v>
      </c>
      <c r="M159" s="26"/>
      <c r="N159" s="15"/>
      <c r="AA159" s="5" t="s">
        <v>129</v>
      </c>
      <c r="AB159" s="36" t="s">
        <v>390</v>
      </c>
    </row>
    <row r="160" spans="1:29" s="6" customFormat="1" ht="12" customHeight="1" x14ac:dyDescent="0.25">
      <c r="A160" s="12">
        <v>158</v>
      </c>
      <c r="B160" s="12" t="s">
        <v>29</v>
      </c>
      <c r="C160" s="13" t="s">
        <v>533</v>
      </c>
      <c r="D160" s="12" t="s">
        <v>539</v>
      </c>
      <c r="E160" s="38" t="str">
        <f t="shared" si="2"/>
        <v>Domaine Faiveley, Chambolle-Musigny Premier Cru, Les Fuees - In Bond</v>
      </c>
      <c r="F160" s="34" t="s">
        <v>563</v>
      </c>
      <c r="G160" s="12" t="s">
        <v>609</v>
      </c>
      <c r="H160" s="12">
        <v>6</v>
      </c>
      <c r="I160" s="12" t="s">
        <v>614</v>
      </c>
      <c r="J160" s="31" t="s">
        <v>615</v>
      </c>
      <c r="K160" s="32">
        <v>360</v>
      </c>
      <c r="L160" s="33">
        <v>460</v>
      </c>
      <c r="M160" s="26"/>
      <c r="N160" s="15"/>
      <c r="AA160" s="5" t="s">
        <v>130</v>
      </c>
      <c r="AB160" s="36" t="s">
        <v>391</v>
      </c>
    </row>
    <row r="161" spans="1:28" s="6" customFormat="1" ht="12" customHeight="1" x14ac:dyDescent="0.25">
      <c r="A161" s="12">
        <v>159</v>
      </c>
      <c r="B161" s="12" t="s">
        <v>29</v>
      </c>
      <c r="C161" s="13" t="s">
        <v>533</v>
      </c>
      <c r="D161" s="12" t="s">
        <v>539</v>
      </c>
      <c r="E161" s="38" t="str">
        <f t="shared" si="2"/>
        <v>Joseph Faiveley, Chambolle-Musigny Premier Cru, Les Charmes - In Bond</v>
      </c>
      <c r="F161" s="34" t="s">
        <v>567</v>
      </c>
      <c r="G161" s="12" t="s">
        <v>609</v>
      </c>
      <c r="H161" s="12">
        <v>6</v>
      </c>
      <c r="I161" s="12" t="s">
        <v>614</v>
      </c>
      <c r="J161" s="31" t="s">
        <v>615</v>
      </c>
      <c r="K161" s="32">
        <v>360</v>
      </c>
      <c r="L161" s="33">
        <v>460</v>
      </c>
      <c r="M161" s="26"/>
      <c r="N161" s="15"/>
      <c r="AA161" s="5" t="s">
        <v>131</v>
      </c>
      <c r="AB161" s="36" t="s">
        <v>392</v>
      </c>
    </row>
    <row r="162" spans="1:28" s="6" customFormat="1" ht="12" customHeight="1" x14ac:dyDescent="0.25">
      <c r="A162" s="12">
        <v>160</v>
      </c>
      <c r="B162" s="12" t="s">
        <v>29</v>
      </c>
      <c r="C162" s="13" t="s">
        <v>533</v>
      </c>
      <c r="D162" s="12" t="s">
        <v>539</v>
      </c>
      <c r="E162" s="38" t="str">
        <f t="shared" si="2"/>
        <v>Domaine Francois Bertheau, Chambolle-Musigny Premier Cru - In Bond</v>
      </c>
      <c r="F162" s="34" t="s">
        <v>576</v>
      </c>
      <c r="G162" s="12" t="s">
        <v>609</v>
      </c>
      <c r="H162" s="12">
        <v>6</v>
      </c>
      <c r="I162" s="12" t="s">
        <v>614</v>
      </c>
      <c r="J162" s="31" t="s">
        <v>615</v>
      </c>
      <c r="K162" s="32">
        <v>300</v>
      </c>
      <c r="L162" s="33">
        <v>400</v>
      </c>
      <c r="M162" s="26"/>
      <c r="N162" s="15"/>
      <c r="AA162" s="5" t="s">
        <v>132</v>
      </c>
      <c r="AB162" s="36" t="s">
        <v>393</v>
      </c>
    </row>
    <row r="163" spans="1:28" s="6" customFormat="1" ht="12" customHeight="1" x14ac:dyDescent="0.25">
      <c r="A163" s="12">
        <v>161</v>
      </c>
      <c r="B163" s="12" t="s">
        <v>29</v>
      </c>
      <c r="C163" s="13" t="s">
        <v>533</v>
      </c>
      <c r="D163" s="12" t="s">
        <v>539</v>
      </c>
      <c r="E163" s="38" t="str">
        <f t="shared" si="2"/>
        <v>Domaine Drouhin Laroze, Morey-Saint-Denis, Tres Girard - In Bond</v>
      </c>
      <c r="F163" s="34" t="s">
        <v>558</v>
      </c>
      <c r="G163" s="12" t="s">
        <v>609</v>
      </c>
      <c r="H163" s="12">
        <v>6</v>
      </c>
      <c r="I163" s="12" t="s">
        <v>614</v>
      </c>
      <c r="J163" s="31" t="s">
        <v>615</v>
      </c>
      <c r="K163" s="32">
        <v>140</v>
      </c>
      <c r="L163" s="33">
        <v>180</v>
      </c>
      <c r="M163" s="27"/>
      <c r="N163" s="15"/>
      <c r="AA163" s="5" t="s">
        <v>133</v>
      </c>
      <c r="AB163" s="36" t="s">
        <v>394</v>
      </c>
    </row>
    <row r="164" spans="1:28" s="6" customFormat="1" ht="12" customHeight="1" x14ac:dyDescent="0.25">
      <c r="A164" s="12">
        <v>162</v>
      </c>
      <c r="B164" s="12" t="s">
        <v>29</v>
      </c>
      <c r="C164" s="13" t="s">
        <v>533</v>
      </c>
      <c r="D164" s="12" t="s">
        <v>539</v>
      </c>
      <c r="E164" s="38" t="str">
        <f t="shared" si="2"/>
        <v>Domaine Marquis d'Angerville, Volnay Premier Cru, Champans - In Bond</v>
      </c>
      <c r="F164" s="34" t="s">
        <v>562</v>
      </c>
      <c r="G164" s="12" t="s">
        <v>609</v>
      </c>
      <c r="H164" s="12">
        <v>6</v>
      </c>
      <c r="I164" s="12" t="s">
        <v>614</v>
      </c>
      <c r="J164" s="31" t="s">
        <v>615</v>
      </c>
      <c r="K164" s="32">
        <v>300</v>
      </c>
      <c r="L164" s="33">
        <v>400</v>
      </c>
      <c r="M164" s="27"/>
      <c r="N164" s="15"/>
      <c r="AA164" s="5" t="s">
        <v>134</v>
      </c>
      <c r="AB164" s="36" t="s">
        <v>395</v>
      </c>
    </row>
    <row r="165" spans="1:28" s="6" customFormat="1" ht="12" customHeight="1" x14ac:dyDescent="0.25">
      <c r="A165" s="12">
        <v>163</v>
      </c>
      <c r="B165" s="12" t="s">
        <v>29</v>
      </c>
      <c r="C165" s="13" t="s">
        <v>533</v>
      </c>
      <c r="D165" s="12" t="s">
        <v>539</v>
      </c>
      <c r="E165" s="38" t="str">
        <f t="shared" si="2"/>
        <v>Domaine Marquis d'Angerville, Volnay Premier Cru, Fremiets - In Bond</v>
      </c>
      <c r="F165" s="34" t="s">
        <v>562</v>
      </c>
      <c r="G165" s="12" t="s">
        <v>609</v>
      </c>
      <c r="H165" s="12">
        <v>6</v>
      </c>
      <c r="I165" s="12" t="s">
        <v>614</v>
      </c>
      <c r="J165" s="31" t="s">
        <v>615</v>
      </c>
      <c r="K165" s="32">
        <v>220</v>
      </c>
      <c r="L165" s="33">
        <v>280</v>
      </c>
      <c r="M165" s="27"/>
      <c r="N165" s="15"/>
      <c r="AA165" s="5" t="s">
        <v>104</v>
      </c>
      <c r="AB165" s="36" t="s">
        <v>396</v>
      </c>
    </row>
    <row r="166" spans="1:28" s="6" customFormat="1" ht="12" customHeight="1" x14ac:dyDescent="0.25">
      <c r="A166" s="12">
        <v>164</v>
      </c>
      <c r="B166" s="12" t="s">
        <v>29</v>
      </c>
      <c r="C166" s="13" t="s">
        <v>533</v>
      </c>
      <c r="D166" s="12" t="s">
        <v>539</v>
      </c>
      <c r="E166" s="38" t="str">
        <f t="shared" si="2"/>
        <v>Domaine Marquis d'Angerville, Volnay Premier Cru, Fremiets - In Bond</v>
      </c>
      <c r="F166" s="34" t="s">
        <v>562</v>
      </c>
      <c r="G166" s="12" t="s">
        <v>609</v>
      </c>
      <c r="H166" s="12">
        <v>6</v>
      </c>
      <c r="I166" s="12" t="s">
        <v>614</v>
      </c>
      <c r="J166" s="31" t="s">
        <v>615</v>
      </c>
      <c r="K166" s="32">
        <v>220</v>
      </c>
      <c r="L166" s="33">
        <v>280</v>
      </c>
      <c r="M166" s="27"/>
      <c r="N166" s="15"/>
      <c r="AA166" s="5" t="s">
        <v>104</v>
      </c>
      <c r="AB166" s="36" t="s">
        <v>397</v>
      </c>
    </row>
    <row r="167" spans="1:28" s="6" customFormat="1" ht="12" customHeight="1" x14ac:dyDescent="0.25">
      <c r="A167" s="12">
        <v>165</v>
      </c>
      <c r="B167" s="12" t="s">
        <v>29</v>
      </c>
      <c r="C167" s="13" t="s">
        <v>533</v>
      </c>
      <c r="D167" s="12" t="s">
        <v>539</v>
      </c>
      <c r="E167" s="38" t="str">
        <f t="shared" si="2"/>
        <v>Domaine Marquis d'Angerville, Volnay Premier Cru, Fremiets - In Bond</v>
      </c>
      <c r="F167" s="34" t="s">
        <v>562</v>
      </c>
      <c r="G167" s="12" t="s">
        <v>609</v>
      </c>
      <c r="H167" s="12">
        <v>6</v>
      </c>
      <c r="I167" s="12" t="s">
        <v>614</v>
      </c>
      <c r="J167" s="31" t="s">
        <v>615</v>
      </c>
      <c r="K167" s="32">
        <v>220</v>
      </c>
      <c r="L167" s="33">
        <v>280</v>
      </c>
      <c r="M167" s="27"/>
      <c r="N167" s="15"/>
      <c r="AA167" s="5" t="s">
        <v>104</v>
      </c>
      <c r="AB167" s="36" t="s">
        <v>398</v>
      </c>
    </row>
    <row r="168" spans="1:28" s="6" customFormat="1" ht="12" customHeight="1" x14ac:dyDescent="0.25">
      <c r="A168" s="12">
        <v>166</v>
      </c>
      <c r="B168" s="12" t="s">
        <v>20</v>
      </c>
      <c r="C168" s="13" t="s">
        <v>533</v>
      </c>
      <c r="D168" s="12" t="s">
        <v>539</v>
      </c>
      <c r="E168" s="38" t="str">
        <f t="shared" si="2"/>
        <v>Domaine Duroche, Charmes-Chambertin Grand Cru - In Bond</v>
      </c>
      <c r="F168" s="34" t="s">
        <v>577</v>
      </c>
      <c r="G168" s="12" t="s">
        <v>609</v>
      </c>
      <c r="H168" s="12">
        <v>3</v>
      </c>
      <c r="I168" s="12" t="s">
        <v>614</v>
      </c>
      <c r="J168" s="31" t="s">
        <v>615</v>
      </c>
      <c r="K168" s="32">
        <v>650</v>
      </c>
      <c r="L168" s="33">
        <v>850</v>
      </c>
      <c r="M168" s="27"/>
      <c r="N168" s="15"/>
      <c r="AA168" s="5" t="s">
        <v>135</v>
      </c>
      <c r="AB168" s="36" t="s">
        <v>399</v>
      </c>
    </row>
    <row r="169" spans="1:28" s="6" customFormat="1" ht="12" customHeight="1" x14ac:dyDescent="0.25">
      <c r="A169" s="12">
        <v>167</v>
      </c>
      <c r="B169" s="12" t="s">
        <v>20</v>
      </c>
      <c r="C169" s="13" t="s">
        <v>533</v>
      </c>
      <c r="D169" s="12" t="s">
        <v>539</v>
      </c>
      <c r="E169" s="38" t="str">
        <f t="shared" si="2"/>
        <v>Domaine Arlaud, Clos Saint-Denis Grand Cru - In Bond</v>
      </c>
      <c r="F169" s="34" t="s">
        <v>578</v>
      </c>
      <c r="G169" s="12" t="s">
        <v>609</v>
      </c>
      <c r="H169" s="12">
        <v>3</v>
      </c>
      <c r="I169" s="12" t="s">
        <v>614</v>
      </c>
      <c r="J169" s="31" t="s">
        <v>615</v>
      </c>
      <c r="K169" s="32">
        <v>500</v>
      </c>
      <c r="L169" s="33">
        <v>700</v>
      </c>
      <c r="M169" s="27"/>
      <c r="N169" s="15"/>
      <c r="AA169" s="5" t="s">
        <v>136</v>
      </c>
      <c r="AB169" s="36" t="s">
        <v>400</v>
      </c>
    </row>
    <row r="170" spans="1:28" s="6" customFormat="1" ht="12" customHeight="1" x14ac:dyDescent="0.25">
      <c r="A170" s="12">
        <v>168</v>
      </c>
      <c r="B170" s="12" t="s">
        <v>20</v>
      </c>
      <c r="C170" s="13" t="s">
        <v>533</v>
      </c>
      <c r="D170" s="12" t="s">
        <v>539</v>
      </c>
      <c r="E170" s="38" t="str">
        <f t="shared" si="2"/>
        <v>Domaine Anne Gros, Echezeaux Grand Cru, Les Loachausses - In Bond</v>
      </c>
      <c r="F170" s="34" t="s">
        <v>579</v>
      </c>
      <c r="G170" s="12" t="s">
        <v>609</v>
      </c>
      <c r="H170" s="12">
        <v>3</v>
      </c>
      <c r="I170" s="12" t="s">
        <v>613</v>
      </c>
      <c r="J170" s="31" t="s">
        <v>615</v>
      </c>
      <c r="K170" s="32">
        <v>380</v>
      </c>
      <c r="L170" s="33">
        <v>550</v>
      </c>
      <c r="M170" s="27"/>
      <c r="N170" s="15"/>
      <c r="AA170" s="5" t="s">
        <v>137</v>
      </c>
      <c r="AB170" s="36" t="s">
        <v>401</v>
      </c>
    </row>
    <row r="171" spans="1:28" s="6" customFormat="1" ht="12" customHeight="1" x14ac:dyDescent="0.25">
      <c r="A171" s="12">
        <v>169</v>
      </c>
      <c r="B171" s="12" t="s">
        <v>20</v>
      </c>
      <c r="C171" s="13" t="s">
        <v>533</v>
      </c>
      <c r="D171" s="12" t="s">
        <v>539</v>
      </c>
      <c r="E171" s="38" t="str">
        <f t="shared" si="2"/>
        <v>Domaine Anne Gros, Clos de Vougeot Grand Cru, Le Grand Maupertui - In Bond</v>
      </c>
      <c r="F171" s="34" t="s">
        <v>579</v>
      </c>
      <c r="G171" s="12" t="s">
        <v>609</v>
      </c>
      <c r="H171" s="12">
        <v>6</v>
      </c>
      <c r="I171" s="12" t="s">
        <v>614</v>
      </c>
      <c r="J171" s="31" t="s">
        <v>615</v>
      </c>
      <c r="K171" s="32">
        <v>650</v>
      </c>
      <c r="L171" s="33">
        <v>850</v>
      </c>
      <c r="M171" s="27"/>
      <c r="N171" s="15"/>
      <c r="AA171" s="5" t="s">
        <v>138</v>
      </c>
      <c r="AB171" s="36" t="s">
        <v>402</v>
      </c>
    </row>
    <row r="172" spans="1:28" s="6" customFormat="1" ht="12" customHeight="1" x14ac:dyDescent="0.25">
      <c r="A172" s="12">
        <v>170</v>
      </c>
      <c r="B172" s="12" t="s">
        <v>20</v>
      </c>
      <c r="C172" s="13" t="s">
        <v>533</v>
      </c>
      <c r="D172" s="12" t="s">
        <v>539</v>
      </c>
      <c r="E172" s="38" t="str">
        <f t="shared" si="2"/>
        <v>Domaine Anne Gros, Clos de Vougeot Grand Cru, Le Grand Maupertui - In Bond</v>
      </c>
      <c r="F172" s="34" t="s">
        <v>579</v>
      </c>
      <c r="G172" s="12" t="s">
        <v>609</v>
      </c>
      <c r="H172" s="12">
        <v>6</v>
      </c>
      <c r="I172" s="12" t="s">
        <v>614</v>
      </c>
      <c r="J172" s="31" t="s">
        <v>615</v>
      </c>
      <c r="K172" s="32">
        <v>650</v>
      </c>
      <c r="L172" s="33">
        <v>850</v>
      </c>
      <c r="M172" s="27"/>
      <c r="N172" s="15"/>
      <c r="AA172" s="5" t="s">
        <v>138</v>
      </c>
      <c r="AB172" s="36" t="s">
        <v>403</v>
      </c>
    </row>
    <row r="173" spans="1:28" s="6" customFormat="1" ht="12" customHeight="1" x14ac:dyDescent="0.25">
      <c r="A173" s="12">
        <v>171</v>
      </c>
      <c r="B173" s="12" t="s">
        <v>20</v>
      </c>
      <c r="C173" s="13" t="s">
        <v>533</v>
      </c>
      <c r="D173" s="12" t="s">
        <v>539</v>
      </c>
      <c r="E173" s="38" t="str">
        <f t="shared" si="2"/>
        <v>Domaine Anne Gros, Chambolle-Musigny, La Combe d'Orveau - In Bond</v>
      </c>
      <c r="F173" s="34" t="s">
        <v>579</v>
      </c>
      <c r="G173" s="12" t="s">
        <v>609</v>
      </c>
      <c r="H173" s="12">
        <v>6</v>
      </c>
      <c r="I173" s="12" t="s">
        <v>614</v>
      </c>
      <c r="J173" s="31" t="s">
        <v>615</v>
      </c>
      <c r="K173" s="32">
        <v>400</v>
      </c>
      <c r="L173" s="33">
        <v>600</v>
      </c>
      <c r="M173" s="26"/>
      <c r="N173" s="15"/>
      <c r="AA173" s="5" t="s">
        <v>139</v>
      </c>
      <c r="AB173" s="36" t="s">
        <v>404</v>
      </c>
    </row>
    <row r="174" spans="1:28" s="6" customFormat="1" ht="12" customHeight="1" x14ac:dyDescent="0.25">
      <c r="A174" s="12">
        <v>172</v>
      </c>
      <c r="B174" s="12" t="s">
        <v>20</v>
      </c>
      <c r="C174" s="13" t="s">
        <v>533</v>
      </c>
      <c r="D174" s="12" t="s">
        <v>539</v>
      </c>
      <c r="E174" s="38" t="str">
        <f t="shared" si="2"/>
        <v>Alain Hudelot-Noellat, Chambolle-Musigny Premier Cru, Les Charmes - In Bond</v>
      </c>
      <c r="F174" s="34" t="s">
        <v>569</v>
      </c>
      <c r="G174" s="12" t="s">
        <v>609</v>
      </c>
      <c r="H174" s="12">
        <v>3</v>
      </c>
      <c r="I174" s="12" t="s">
        <v>614</v>
      </c>
      <c r="J174" s="31" t="s">
        <v>615</v>
      </c>
      <c r="K174" s="32">
        <v>300</v>
      </c>
      <c r="L174" s="33">
        <v>400</v>
      </c>
      <c r="M174" s="26"/>
      <c r="N174" s="15"/>
      <c r="AA174" s="5" t="s">
        <v>140</v>
      </c>
      <c r="AB174" s="36" t="s">
        <v>405</v>
      </c>
    </row>
    <row r="175" spans="1:28" s="6" customFormat="1" ht="12" customHeight="1" x14ac:dyDescent="0.25">
      <c r="A175" s="12">
        <v>173</v>
      </c>
      <c r="B175" s="12" t="s">
        <v>20</v>
      </c>
      <c r="C175" s="13" t="s">
        <v>533</v>
      </c>
      <c r="D175" s="12" t="s">
        <v>539</v>
      </c>
      <c r="E175" s="38" t="str">
        <f t="shared" si="2"/>
        <v>Domaine Taupenot-Merme, Chambolle-Musigny Premier Cru, La Combe d'Orveau - In Bond</v>
      </c>
      <c r="F175" s="34" t="s">
        <v>580</v>
      </c>
      <c r="G175" s="12" t="s">
        <v>609</v>
      </c>
      <c r="H175" s="12">
        <v>6</v>
      </c>
      <c r="I175" s="12" t="s">
        <v>614</v>
      </c>
      <c r="J175" s="31" t="s">
        <v>615</v>
      </c>
      <c r="K175" s="32">
        <v>360</v>
      </c>
      <c r="L175" s="33">
        <v>460</v>
      </c>
      <c r="M175" s="26"/>
      <c r="N175" s="15"/>
      <c r="AA175" s="5" t="s">
        <v>141</v>
      </c>
      <c r="AB175" s="36" t="s">
        <v>406</v>
      </c>
    </row>
    <row r="176" spans="1:28" s="6" customFormat="1" ht="12" customHeight="1" x14ac:dyDescent="0.25">
      <c r="A176" s="12">
        <v>174</v>
      </c>
      <c r="B176" s="12" t="s">
        <v>20</v>
      </c>
      <c r="C176" s="13" t="s">
        <v>533</v>
      </c>
      <c r="D176" s="12" t="s">
        <v>539</v>
      </c>
      <c r="E176" s="38" t="str">
        <f t="shared" si="2"/>
        <v>Henri Magnien, Gevrey-Chambertin Premier Cru, Lavaut Saint-Jacques - In Bond</v>
      </c>
      <c r="F176" s="34" t="s">
        <v>568</v>
      </c>
      <c r="G176" s="12" t="s">
        <v>609</v>
      </c>
      <c r="H176" s="12">
        <v>6</v>
      </c>
      <c r="I176" s="12" t="s">
        <v>614</v>
      </c>
      <c r="J176" s="31" t="s">
        <v>615</v>
      </c>
      <c r="K176" s="32">
        <v>380</v>
      </c>
      <c r="L176" s="33">
        <v>480</v>
      </c>
      <c r="M176" s="26"/>
      <c r="N176" s="15"/>
      <c r="AA176" s="5" t="s">
        <v>142</v>
      </c>
      <c r="AB176" s="36" t="s">
        <v>407</v>
      </c>
    </row>
    <row r="177" spans="1:28" s="6" customFormat="1" ht="12" customHeight="1" x14ac:dyDescent="0.25">
      <c r="A177" s="12">
        <v>175</v>
      </c>
      <c r="B177" s="12" t="s">
        <v>20</v>
      </c>
      <c r="C177" s="13" t="s">
        <v>533</v>
      </c>
      <c r="D177" s="12" t="s">
        <v>539</v>
      </c>
      <c r="E177" s="38" t="str">
        <f t="shared" si="2"/>
        <v>Michel Magnien, Gevrey-Chambertin Premier Cru, Les Cazetiers - In Bond</v>
      </c>
      <c r="F177" s="34" t="s">
        <v>581</v>
      </c>
      <c r="G177" s="12" t="s">
        <v>609</v>
      </c>
      <c r="H177" s="12">
        <v>6</v>
      </c>
      <c r="I177" s="12" t="s">
        <v>614</v>
      </c>
      <c r="J177" s="31" t="s">
        <v>615</v>
      </c>
      <c r="K177" s="32">
        <v>360</v>
      </c>
      <c r="L177" s="33">
        <v>360</v>
      </c>
      <c r="M177" s="26"/>
      <c r="N177" s="15"/>
      <c r="AA177" s="5" t="s">
        <v>143</v>
      </c>
      <c r="AB177" s="36" t="s">
        <v>408</v>
      </c>
    </row>
    <row r="178" spans="1:28" s="6" customFormat="1" ht="12" customHeight="1" x14ac:dyDescent="0.25">
      <c r="A178" s="12">
        <v>176</v>
      </c>
      <c r="B178" s="12" t="s">
        <v>20</v>
      </c>
      <c r="C178" s="13" t="s">
        <v>533</v>
      </c>
      <c r="D178" s="12" t="s">
        <v>539</v>
      </c>
      <c r="E178" s="38" t="str">
        <f t="shared" si="2"/>
        <v>Henri Magnien, Gevrey-Chambertin Premier Cru, Estournelles-Saint-Jacques - In Bond</v>
      </c>
      <c r="F178" s="34" t="s">
        <v>568</v>
      </c>
      <c r="G178" s="12" t="s">
        <v>609</v>
      </c>
      <c r="H178" s="12">
        <v>6</v>
      </c>
      <c r="I178" s="12" t="s">
        <v>614</v>
      </c>
      <c r="J178" s="31" t="s">
        <v>615</v>
      </c>
      <c r="K178" s="32">
        <v>280</v>
      </c>
      <c r="L178" s="33">
        <v>380</v>
      </c>
      <c r="M178" s="27"/>
      <c r="N178" s="15"/>
      <c r="AA178" s="5" t="s">
        <v>144</v>
      </c>
      <c r="AB178" s="36" t="s">
        <v>409</v>
      </c>
    </row>
    <row r="179" spans="1:28" s="6" customFormat="1" ht="12" customHeight="1" x14ac:dyDescent="0.25">
      <c r="A179" s="12">
        <v>177</v>
      </c>
      <c r="B179" s="12" t="s">
        <v>20</v>
      </c>
      <c r="C179" s="13" t="s">
        <v>533</v>
      </c>
      <c r="D179" s="12" t="s">
        <v>539</v>
      </c>
      <c r="E179" s="38" t="str">
        <f t="shared" si="2"/>
        <v>Henri Magnien, Gevrey-Chambertin Premier Cru, Estournelles-Saint-Jacques (Magnums) - In Bond</v>
      </c>
      <c r="F179" s="34" t="s">
        <v>568</v>
      </c>
      <c r="G179" s="12" t="s">
        <v>608</v>
      </c>
      <c r="H179" s="12">
        <v>3</v>
      </c>
      <c r="I179" s="12" t="s">
        <v>614</v>
      </c>
      <c r="J179" s="31" t="s">
        <v>615</v>
      </c>
      <c r="K179" s="32">
        <v>280</v>
      </c>
      <c r="L179" s="33">
        <v>380</v>
      </c>
      <c r="M179" s="27"/>
      <c r="N179" s="15"/>
      <c r="AA179" s="5" t="s">
        <v>145</v>
      </c>
      <c r="AB179" s="36" t="s">
        <v>410</v>
      </c>
    </row>
    <row r="180" spans="1:28" s="6" customFormat="1" ht="12" customHeight="1" x14ac:dyDescent="0.25">
      <c r="A180" s="12">
        <v>178</v>
      </c>
      <c r="B180" s="12" t="s">
        <v>20</v>
      </c>
      <c r="C180" s="13" t="s">
        <v>533</v>
      </c>
      <c r="D180" s="12" t="s">
        <v>539</v>
      </c>
      <c r="E180" s="38" t="str">
        <f t="shared" si="2"/>
        <v>Henri Magnien, Gevrey-Chambertin Premier Cru, Estournelles-Saint-Jacques(Double Magnum)-In Bond</v>
      </c>
      <c r="F180" s="34" t="s">
        <v>568</v>
      </c>
      <c r="G180" s="12" t="s">
        <v>610</v>
      </c>
      <c r="H180" s="12">
        <v>1</v>
      </c>
      <c r="I180" s="12" t="s">
        <v>612</v>
      </c>
      <c r="J180" s="31" t="s">
        <v>615</v>
      </c>
      <c r="K180" s="32">
        <v>180</v>
      </c>
      <c r="L180" s="33">
        <v>240</v>
      </c>
      <c r="M180" s="27"/>
      <c r="N180" s="15"/>
      <c r="AA180" s="5" t="s">
        <v>146</v>
      </c>
      <c r="AB180" s="36" t="s">
        <v>411</v>
      </c>
    </row>
    <row r="181" spans="1:28" s="6" customFormat="1" ht="12" customHeight="1" x14ac:dyDescent="0.25">
      <c r="A181" s="12">
        <v>179</v>
      </c>
      <c r="B181" s="12" t="s">
        <v>20</v>
      </c>
      <c r="C181" s="13" t="s">
        <v>533</v>
      </c>
      <c r="D181" s="12" t="s">
        <v>539</v>
      </c>
      <c r="E181" s="38" t="str">
        <f t="shared" si="2"/>
        <v>Henri Magnien, Gevrey-Chambertin, Vieilles Vignes - In Bond</v>
      </c>
      <c r="F181" s="34" t="s">
        <v>568</v>
      </c>
      <c r="G181" s="12" t="s">
        <v>609</v>
      </c>
      <c r="H181" s="12">
        <v>6</v>
      </c>
      <c r="I181" s="12" t="s">
        <v>614</v>
      </c>
      <c r="J181" s="31" t="s">
        <v>615</v>
      </c>
      <c r="K181" s="32">
        <v>140</v>
      </c>
      <c r="L181" s="33">
        <v>180</v>
      </c>
      <c r="M181" s="27"/>
      <c r="N181" s="15"/>
      <c r="AA181" s="5" t="s">
        <v>147</v>
      </c>
      <c r="AB181" s="36" t="s">
        <v>412</v>
      </c>
    </row>
    <row r="182" spans="1:28" s="6" customFormat="1" ht="12" customHeight="1" x14ac:dyDescent="0.25">
      <c r="A182" s="12">
        <v>180</v>
      </c>
      <c r="B182" s="12" t="s">
        <v>20</v>
      </c>
      <c r="C182" s="13" t="s">
        <v>533</v>
      </c>
      <c r="D182" s="12" t="s">
        <v>539</v>
      </c>
      <c r="E182" s="38" t="str">
        <f t="shared" si="2"/>
        <v>Cyprien Arlaud, Vosne-Romanee Premier Cru, Les Petits Monts - In Bond</v>
      </c>
      <c r="F182" s="34" t="s">
        <v>582</v>
      </c>
      <c r="G182" s="12" t="s">
        <v>609</v>
      </c>
      <c r="H182" s="12">
        <v>6</v>
      </c>
      <c r="I182" s="12" t="s">
        <v>614</v>
      </c>
      <c r="J182" s="31" t="s">
        <v>615</v>
      </c>
      <c r="K182" s="32">
        <v>300</v>
      </c>
      <c r="L182" s="33">
        <v>500</v>
      </c>
      <c r="M182" s="27"/>
      <c r="N182" s="15"/>
      <c r="AA182" s="5" t="s">
        <v>148</v>
      </c>
      <c r="AB182" s="36" t="s">
        <v>413</v>
      </c>
    </row>
    <row r="183" spans="1:28" s="6" customFormat="1" ht="12" customHeight="1" x14ac:dyDescent="0.25">
      <c r="A183" s="12">
        <v>181</v>
      </c>
      <c r="B183" s="12" t="s">
        <v>20</v>
      </c>
      <c r="C183" s="13" t="s">
        <v>533</v>
      </c>
      <c r="D183" s="12" t="s">
        <v>539</v>
      </c>
      <c r="E183" s="38" t="str">
        <f t="shared" si="2"/>
        <v>Joannes Violot-Guillemard, Pommard Premier Cru, Les Epenots - In Bond</v>
      </c>
      <c r="F183" s="34" t="s">
        <v>583</v>
      </c>
      <c r="G183" s="12" t="s">
        <v>609</v>
      </c>
      <c r="H183" s="12">
        <v>6</v>
      </c>
      <c r="I183" s="12" t="s">
        <v>614</v>
      </c>
      <c r="J183" s="31" t="s">
        <v>615</v>
      </c>
      <c r="K183" s="32">
        <v>260</v>
      </c>
      <c r="L183" s="33">
        <v>360</v>
      </c>
      <c r="M183" s="27"/>
      <c r="N183" s="15"/>
      <c r="AA183" s="5" t="s">
        <v>149</v>
      </c>
      <c r="AB183" s="36" t="s">
        <v>414</v>
      </c>
    </row>
    <row r="184" spans="1:28" s="6" customFormat="1" ht="12" customHeight="1" x14ac:dyDescent="0.25">
      <c r="A184" s="12">
        <v>182</v>
      </c>
      <c r="B184" s="12" t="s">
        <v>20</v>
      </c>
      <c r="C184" s="13" t="s">
        <v>533</v>
      </c>
      <c r="D184" s="12" t="s">
        <v>539</v>
      </c>
      <c r="E184" s="38" t="str">
        <f t="shared" si="2"/>
        <v>Domaine Launay Horiot, Pommard Premier Cru, Clos Blanc - In Bond</v>
      </c>
      <c r="F184" s="34" t="s">
        <v>584</v>
      </c>
      <c r="G184" s="12" t="s">
        <v>609</v>
      </c>
      <c r="H184" s="12">
        <v>6</v>
      </c>
      <c r="I184" s="12" t="s">
        <v>614</v>
      </c>
      <c r="J184" s="31" t="s">
        <v>615</v>
      </c>
      <c r="K184" s="32">
        <v>220</v>
      </c>
      <c r="L184" s="33">
        <v>280</v>
      </c>
      <c r="M184" s="27"/>
      <c r="N184" s="15"/>
      <c r="AA184" s="5" t="s">
        <v>150</v>
      </c>
      <c r="AB184" s="36" t="s">
        <v>415</v>
      </c>
    </row>
    <row r="185" spans="1:28" s="6" customFormat="1" ht="12" customHeight="1" x14ac:dyDescent="0.25">
      <c r="A185" s="12">
        <v>183</v>
      </c>
      <c r="B185" s="12" t="s">
        <v>20</v>
      </c>
      <c r="C185" s="13" t="s">
        <v>533</v>
      </c>
      <c r="D185" s="12" t="s">
        <v>539</v>
      </c>
      <c r="E185" s="38" t="str">
        <f t="shared" si="2"/>
        <v>Domaine Launay Horiot, Pommard Premier Cru, Les Chaponnieres - In Bond</v>
      </c>
      <c r="F185" s="34" t="s">
        <v>584</v>
      </c>
      <c r="G185" s="12" t="s">
        <v>609</v>
      </c>
      <c r="H185" s="12">
        <v>6</v>
      </c>
      <c r="I185" s="12" t="s">
        <v>614</v>
      </c>
      <c r="J185" s="31" t="s">
        <v>615</v>
      </c>
      <c r="K185" s="32">
        <v>200</v>
      </c>
      <c r="L185" s="33">
        <v>260</v>
      </c>
      <c r="M185" s="27"/>
      <c r="N185" s="15"/>
      <c r="AA185" s="5" t="s">
        <v>151</v>
      </c>
      <c r="AB185" s="36" t="s">
        <v>416</v>
      </c>
    </row>
    <row r="186" spans="1:28" s="6" customFormat="1" ht="12" customHeight="1" x14ac:dyDescent="0.25">
      <c r="A186" s="12">
        <v>184</v>
      </c>
      <c r="B186" s="12" t="s">
        <v>20</v>
      </c>
      <c r="C186" s="13" t="s">
        <v>533</v>
      </c>
      <c r="D186" s="12" t="s">
        <v>539</v>
      </c>
      <c r="E186" s="38" t="str">
        <f t="shared" si="2"/>
        <v>Domaine Launay Horiot, Pommard Premier Cru, Les Rugiens Bas - In Bond</v>
      </c>
      <c r="F186" s="34" t="s">
        <v>584</v>
      </c>
      <c r="G186" s="12" t="s">
        <v>609</v>
      </c>
      <c r="H186" s="12">
        <v>6</v>
      </c>
      <c r="I186" s="12" t="s">
        <v>614</v>
      </c>
      <c r="J186" s="31" t="s">
        <v>615</v>
      </c>
      <c r="K186" s="32">
        <v>220</v>
      </c>
      <c r="L186" s="33">
        <v>280</v>
      </c>
      <c r="M186" s="27"/>
      <c r="N186" s="15"/>
      <c r="AA186" s="5" t="s">
        <v>152</v>
      </c>
      <c r="AB186" s="36" t="s">
        <v>417</v>
      </c>
    </row>
    <row r="187" spans="1:28" s="6" customFormat="1" ht="12" customHeight="1" x14ac:dyDescent="0.25">
      <c r="A187" s="12">
        <v>185</v>
      </c>
      <c r="B187" s="12" t="s">
        <v>20</v>
      </c>
      <c r="C187" s="13" t="s">
        <v>533</v>
      </c>
      <c r="D187" s="12" t="s">
        <v>539</v>
      </c>
      <c r="E187" s="38" t="str">
        <f t="shared" si="2"/>
        <v>Domaine Anne Gros, Bourgogne, Hautes Cotes de Nuits Rouge - In Bond</v>
      </c>
      <c r="F187" s="34" t="s">
        <v>579</v>
      </c>
      <c r="G187" s="12" t="s">
        <v>609</v>
      </c>
      <c r="H187" s="12">
        <v>3</v>
      </c>
      <c r="I187" s="12" t="s">
        <v>613</v>
      </c>
      <c r="J187" s="31" t="s">
        <v>615</v>
      </c>
      <c r="K187" s="32">
        <v>50</v>
      </c>
      <c r="L187" s="33">
        <v>70</v>
      </c>
      <c r="M187" s="27"/>
      <c r="N187" s="15"/>
      <c r="AA187" s="5" t="s">
        <v>153</v>
      </c>
      <c r="AB187" s="36" t="s">
        <v>418</v>
      </c>
    </row>
    <row r="188" spans="1:28" s="6" customFormat="1" ht="12" customHeight="1" x14ac:dyDescent="0.25">
      <c r="A188" s="12">
        <v>186</v>
      </c>
      <c r="B188" s="12" t="s">
        <v>24</v>
      </c>
      <c r="C188" s="13" t="s">
        <v>533</v>
      </c>
      <c r="D188" s="12" t="s">
        <v>539</v>
      </c>
      <c r="E188" s="38" t="str">
        <f t="shared" si="2"/>
        <v>Christophe Roumier, Charmes-Chambertin Grand Cru, Les Mazoyeres - In Bond</v>
      </c>
      <c r="F188" s="34" t="s">
        <v>585</v>
      </c>
      <c r="G188" s="12" t="s">
        <v>609</v>
      </c>
      <c r="H188" s="12">
        <v>1</v>
      </c>
      <c r="I188" s="12" t="s">
        <v>613</v>
      </c>
      <c r="J188" s="31" t="s">
        <v>615</v>
      </c>
      <c r="K188" s="32">
        <v>700</v>
      </c>
      <c r="L188" s="33">
        <v>900</v>
      </c>
      <c r="M188" s="27"/>
      <c r="N188" s="15"/>
      <c r="AA188" s="5" t="s">
        <v>154</v>
      </c>
      <c r="AB188" s="36" t="s">
        <v>419</v>
      </c>
    </row>
    <row r="189" spans="1:28" s="6" customFormat="1" ht="12" customHeight="1" x14ac:dyDescent="0.25">
      <c r="A189" s="12">
        <v>187</v>
      </c>
      <c r="B189" s="12" t="s">
        <v>24</v>
      </c>
      <c r="C189" s="13" t="s">
        <v>533</v>
      </c>
      <c r="D189" s="12" t="s">
        <v>539</v>
      </c>
      <c r="E189" s="38" t="str">
        <f t="shared" si="2"/>
        <v>Alain Hudelot-Noellat, Romanee-Saint-Vivant Grand Cru - In Bond</v>
      </c>
      <c r="F189" s="34" t="s">
        <v>569</v>
      </c>
      <c r="G189" s="12" t="s">
        <v>609</v>
      </c>
      <c r="H189" s="12">
        <v>3</v>
      </c>
      <c r="I189" s="12" t="s">
        <v>614</v>
      </c>
      <c r="J189" s="31" t="s">
        <v>615</v>
      </c>
      <c r="K189" s="32">
        <v>1600</v>
      </c>
      <c r="L189" s="33">
        <v>2200</v>
      </c>
      <c r="M189" s="27"/>
      <c r="N189" s="15"/>
      <c r="AA189" s="5" t="s">
        <v>155</v>
      </c>
      <c r="AB189" s="36" t="s">
        <v>420</v>
      </c>
    </row>
    <row r="190" spans="1:28" s="6" customFormat="1" ht="12" customHeight="1" x14ac:dyDescent="0.25">
      <c r="A190" s="12">
        <v>188</v>
      </c>
      <c r="B190" s="12" t="s">
        <v>24</v>
      </c>
      <c r="C190" s="13" t="s">
        <v>533</v>
      </c>
      <c r="D190" s="12" t="s">
        <v>539</v>
      </c>
      <c r="E190" s="38" t="str">
        <f t="shared" si="2"/>
        <v>Domaine Dujac, Bonnes Mares Grand Cru - In Bond</v>
      </c>
      <c r="F190" s="34" t="s">
        <v>586</v>
      </c>
      <c r="G190" s="12" t="s">
        <v>609</v>
      </c>
      <c r="H190" s="12">
        <v>1</v>
      </c>
      <c r="I190" s="12" t="s">
        <v>614</v>
      </c>
      <c r="J190" s="31" t="s">
        <v>615</v>
      </c>
      <c r="K190" s="32">
        <v>400</v>
      </c>
      <c r="L190" s="33">
        <v>500</v>
      </c>
      <c r="M190" s="27"/>
      <c r="N190" s="15"/>
      <c r="AA190" s="5" t="s">
        <v>156</v>
      </c>
      <c r="AB190" s="36" t="s">
        <v>421</v>
      </c>
    </row>
    <row r="191" spans="1:28" s="6" customFormat="1" ht="12" customHeight="1" x14ac:dyDescent="0.25">
      <c r="A191" s="12">
        <v>189</v>
      </c>
      <c r="B191" s="12" t="s">
        <v>24</v>
      </c>
      <c r="C191" s="13" t="s">
        <v>533</v>
      </c>
      <c r="D191" s="12" t="s">
        <v>539</v>
      </c>
      <c r="E191" s="38" t="str">
        <f t="shared" si="2"/>
        <v>Domaine Dujac, Clos de la Roche Grand Cru - In Bond</v>
      </c>
      <c r="F191" s="34" t="s">
        <v>586</v>
      </c>
      <c r="G191" s="12" t="s">
        <v>609</v>
      </c>
      <c r="H191" s="12">
        <v>3</v>
      </c>
      <c r="I191" s="12" t="s">
        <v>614</v>
      </c>
      <c r="J191" s="31" t="s">
        <v>615</v>
      </c>
      <c r="K191" s="32">
        <v>800</v>
      </c>
      <c r="L191" s="33">
        <v>1200</v>
      </c>
      <c r="M191" s="27"/>
      <c r="N191" s="15"/>
      <c r="AA191" s="5" t="s">
        <v>157</v>
      </c>
      <c r="AB191" s="36" t="s">
        <v>422</v>
      </c>
    </row>
    <row r="192" spans="1:28" s="6" customFormat="1" ht="12" customHeight="1" x14ac:dyDescent="0.25">
      <c r="A192" s="12">
        <v>190</v>
      </c>
      <c r="B192" s="12" t="s">
        <v>24</v>
      </c>
      <c r="C192" s="13" t="s">
        <v>533</v>
      </c>
      <c r="D192" s="12" t="s">
        <v>539</v>
      </c>
      <c r="E192" s="38" t="str">
        <f t="shared" si="2"/>
        <v>Henri Magnien, Ruchottes-Chambertin Grand Cru - In Bond</v>
      </c>
      <c r="F192" s="34" t="s">
        <v>568</v>
      </c>
      <c r="G192" s="12" t="s">
        <v>609</v>
      </c>
      <c r="H192" s="12">
        <v>3</v>
      </c>
      <c r="I192" s="12" t="s">
        <v>612</v>
      </c>
      <c r="J192" s="31" t="s">
        <v>615</v>
      </c>
      <c r="K192" s="32">
        <v>500</v>
      </c>
      <c r="L192" s="33">
        <v>700</v>
      </c>
      <c r="M192" s="27"/>
      <c r="N192" s="15"/>
      <c r="AA192" s="5" t="s">
        <v>116</v>
      </c>
      <c r="AB192" s="36" t="s">
        <v>423</v>
      </c>
    </row>
    <row r="193" spans="1:29" s="6" customFormat="1" ht="12" customHeight="1" x14ac:dyDescent="0.25">
      <c r="A193" s="12">
        <v>191</v>
      </c>
      <c r="B193" s="12" t="s">
        <v>24</v>
      </c>
      <c r="C193" s="13" t="s">
        <v>533</v>
      </c>
      <c r="D193" s="12" t="s">
        <v>539</v>
      </c>
      <c r="E193" s="38" t="str">
        <f t="shared" si="2"/>
        <v>Domaine des Lambrays, Clos des Lambrays Grand Cru - In Bond</v>
      </c>
      <c r="F193" s="34" t="s">
        <v>572</v>
      </c>
      <c r="G193" s="12" t="s">
        <v>609</v>
      </c>
      <c r="H193" s="12">
        <v>3</v>
      </c>
      <c r="I193" s="12" t="s">
        <v>612</v>
      </c>
      <c r="J193" s="31" t="s">
        <v>615</v>
      </c>
      <c r="K193" s="32">
        <v>700</v>
      </c>
      <c r="L193" s="33">
        <v>900</v>
      </c>
      <c r="M193" s="27"/>
      <c r="N193" s="15"/>
      <c r="AA193" s="5" t="s">
        <v>121</v>
      </c>
      <c r="AB193" s="36" t="s">
        <v>424</v>
      </c>
    </row>
    <row r="194" spans="1:29" s="6" customFormat="1" ht="12" customHeight="1" x14ac:dyDescent="0.25">
      <c r="A194" s="12">
        <v>192</v>
      </c>
      <c r="B194" s="12" t="s">
        <v>24</v>
      </c>
      <c r="C194" s="13" t="s">
        <v>533</v>
      </c>
      <c r="D194" s="12" t="s">
        <v>539</v>
      </c>
      <c r="E194" s="38" t="str">
        <f t="shared" si="2"/>
        <v>Domaine des Lambrays, Clos des Lambrays Grand Cru - In Bond</v>
      </c>
      <c r="F194" s="34" t="s">
        <v>572</v>
      </c>
      <c r="G194" s="12" t="s">
        <v>609</v>
      </c>
      <c r="H194" s="12">
        <v>3</v>
      </c>
      <c r="I194" s="12" t="s">
        <v>612</v>
      </c>
      <c r="J194" s="31" t="s">
        <v>615</v>
      </c>
      <c r="K194" s="32">
        <v>700</v>
      </c>
      <c r="L194" s="33">
        <v>900</v>
      </c>
      <c r="M194" s="27"/>
      <c r="N194" s="15"/>
      <c r="AA194" s="5" t="s">
        <v>121</v>
      </c>
      <c r="AB194" s="36" t="s">
        <v>425</v>
      </c>
    </row>
    <row r="195" spans="1:29" s="6" customFormat="1" ht="12" customHeight="1" x14ac:dyDescent="0.25">
      <c r="A195" s="12">
        <v>193</v>
      </c>
      <c r="B195" s="12" t="s">
        <v>24</v>
      </c>
      <c r="C195" s="13" t="s">
        <v>533</v>
      </c>
      <c r="D195" s="12" t="s">
        <v>539</v>
      </c>
      <c r="E195" s="38" t="str">
        <f t="shared" si="2"/>
        <v>Domaine Arlaud, Clos de la Roche Grand Cru - In Bond</v>
      </c>
      <c r="F195" s="34" t="s">
        <v>578</v>
      </c>
      <c r="G195" s="12" t="s">
        <v>609</v>
      </c>
      <c r="H195" s="12">
        <v>3</v>
      </c>
      <c r="I195" s="12" t="s">
        <v>614</v>
      </c>
      <c r="J195" s="31" t="s">
        <v>615</v>
      </c>
      <c r="K195" s="32">
        <v>400</v>
      </c>
      <c r="L195" s="33">
        <v>500</v>
      </c>
      <c r="M195" s="27"/>
      <c r="N195" s="15"/>
      <c r="AA195" s="5" t="s">
        <v>158</v>
      </c>
      <c r="AB195" s="36" t="s">
        <v>426</v>
      </c>
    </row>
    <row r="196" spans="1:29" s="6" customFormat="1" ht="12" customHeight="1" x14ac:dyDescent="0.25">
      <c r="A196" s="12">
        <v>194</v>
      </c>
      <c r="B196" s="12" t="s">
        <v>24</v>
      </c>
      <c r="C196" s="13" t="s">
        <v>533</v>
      </c>
      <c r="D196" s="12" t="s">
        <v>539</v>
      </c>
      <c r="E196" s="38" t="str">
        <f t="shared" ref="E196:E259" si="3">HYPERLINK(AB196,AA196)</f>
        <v>Armand Heitz, Echezeaux Grand Cru - In Bond</v>
      </c>
      <c r="F196" s="34" t="s">
        <v>587</v>
      </c>
      <c r="G196" s="12" t="s">
        <v>609</v>
      </c>
      <c r="H196" s="12">
        <v>3</v>
      </c>
      <c r="I196" s="12" t="s">
        <v>613</v>
      </c>
      <c r="J196" s="31" t="s">
        <v>615</v>
      </c>
      <c r="K196" s="32">
        <v>400</v>
      </c>
      <c r="L196" s="33">
        <v>600</v>
      </c>
      <c r="M196" s="27"/>
      <c r="N196" s="15"/>
      <c r="AA196" s="5" t="s">
        <v>159</v>
      </c>
      <c r="AB196" s="36" t="s">
        <v>427</v>
      </c>
    </row>
    <row r="197" spans="1:29" s="6" customFormat="1" ht="12" customHeight="1" x14ac:dyDescent="0.25">
      <c r="A197" s="12">
        <v>195</v>
      </c>
      <c r="B197" s="12" t="s">
        <v>24</v>
      </c>
      <c r="C197" s="13" t="s">
        <v>533</v>
      </c>
      <c r="D197" s="12" t="s">
        <v>539</v>
      </c>
      <c r="E197" s="38" t="str">
        <f t="shared" si="3"/>
        <v>Cyprien Arlaud, Echezeaux Grand Cru - In Bond</v>
      </c>
      <c r="F197" s="34" t="s">
        <v>582</v>
      </c>
      <c r="G197" s="12" t="s">
        <v>609</v>
      </c>
      <c r="H197" s="12">
        <v>3</v>
      </c>
      <c r="I197" s="12" t="s">
        <v>614</v>
      </c>
      <c r="J197" s="31" t="s">
        <v>615</v>
      </c>
      <c r="K197" s="32">
        <v>300</v>
      </c>
      <c r="L197" s="33">
        <v>400</v>
      </c>
      <c r="M197" s="27"/>
      <c r="N197" s="15"/>
      <c r="AA197" s="5" t="s">
        <v>160</v>
      </c>
      <c r="AB197" s="36" t="s">
        <v>428</v>
      </c>
    </row>
    <row r="198" spans="1:29" ht="12" customHeight="1" x14ac:dyDescent="0.25">
      <c r="A198" s="12">
        <v>196</v>
      </c>
      <c r="B198" s="12" t="s">
        <v>24</v>
      </c>
      <c r="C198" s="13" t="s">
        <v>533</v>
      </c>
      <c r="D198" s="12" t="s">
        <v>539</v>
      </c>
      <c r="E198" s="38" t="str">
        <f t="shared" si="3"/>
        <v>Armand Heitz, Mazis-Chambertin Grand Cru - In Bond</v>
      </c>
      <c r="F198" s="34" t="s">
        <v>587</v>
      </c>
      <c r="G198" s="12" t="s">
        <v>609</v>
      </c>
      <c r="H198" s="12">
        <v>3</v>
      </c>
      <c r="I198" s="12" t="s">
        <v>614</v>
      </c>
      <c r="J198" s="31" t="s">
        <v>615</v>
      </c>
      <c r="K198" s="32">
        <v>400</v>
      </c>
      <c r="L198" s="33">
        <v>600</v>
      </c>
      <c r="M198" s="29"/>
      <c r="N198" s="15"/>
      <c r="O198" s="8"/>
      <c r="AA198" s="5" t="s">
        <v>161</v>
      </c>
      <c r="AB198" s="36" t="s">
        <v>429</v>
      </c>
      <c r="AC198" s="16"/>
    </row>
    <row r="199" spans="1:29" ht="12" customHeight="1" x14ac:dyDescent="0.25">
      <c r="A199" s="12">
        <v>197</v>
      </c>
      <c r="B199" s="12" t="s">
        <v>24</v>
      </c>
      <c r="C199" s="13" t="s">
        <v>533</v>
      </c>
      <c r="D199" s="12" t="s">
        <v>539</v>
      </c>
      <c r="E199" s="38" t="str">
        <f t="shared" si="3"/>
        <v>Domaine Taupenot-Merme, Mazoyeres-Chambertin Grand Cru - In Bond</v>
      </c>
      <c r="F199" s="34" t="s">
        <v>580</v>
      </c>
      <c r="G199" s="12" t="s">
        <v>609</v>
      </c>
      <c r="H199" s="12">
        <v>6</v>
      </c>
      <c r="I199" s="12" t="s">
        <v>614</v>
      </c>
      <c r="J199" s="31" t="s">
        <v>615</v>
      </c>
      <c r="K199" s="32">
        <v>700</v>
      </c>
      <c r="L199" s="33">
        <v>900</v>
      </c>
      <c r="M199" s="26"/>
      <c r="N199" s="15"/>
      <c r="O199" s="8"/>
      <c r="AA199" s="5" t="s">
        <v>162</v>
      </c>
      <c r="AB199" s="36" t="s">
        <v>430</v>
      </c>
      <c r="AC199" s="16"/>
    </row>
    <row r="200" spans="1:29" s="6" customFormat="1" ht="12" customHeight="1" x14ac:dyDescent="0.25">
      <c r="A200" s="12">
        <v>198</v>
      </c>
      <c r="B200" s="12" t="s">
        <v>24</v>
      </c>
      <c r="C200" s="13" t="s">
        <v>533</v>
      </c>
      <c r="D200" s="12" t="s">
        <v>539</v>
      </c>
      <c r="E200" s="38" t="str">
        <f t="shared" si="3"/>
        <v>Domaine Taupenot-Merme, Charmes-Chambertin Grand Cru - In Bond</v>
      </c>
      <c r="F200" s="34" t="s">
        <v>580</v>
      </c>
      <c r="G200" s="12" t="s">
        <v>609</v>
      </c>
      <c r="H200" s="12">
        <v>6</v>
      </c>
      <c r="I200" s="12" t="s">
        <v>614</v>
      </c>
      <c r="J200" s="31" t="s">
        <v>615</v>
      </c>
      <c r="K200" s="32">
        <v>500</v>
      </c>
      <c r="L200" s="33">
        <v>700</v>
      </c>
      <c r="M200" s="27"/>
      <c r="N200" s="15"/>
      <c r="AA200" s="5" t="s">
        <v>163</v>
      </c>
      <c r="AB200" s="36" t="s">
        <v>431</v>
      </c>
    </row>
    <row r="201" spans="1:29" ht="12" customHeight="1" x14ac:dyDescent="0.25">
      <c r="A201" s="12">
        <v>199</v>
      </c>
      <c r="B201" s="12" t="s">
        <v>24</v>
      </c>
      <c r="C201" s="13" t="s">
        <v>533</v>
      </c>
      <c r="D201" s="12" t="s">
        <v>539</v>
      </c>
      <c r="E201" s="38" t="str">
        <f t="shared" si="3"/>
        <v>Domaine Taupenot-Merme, Corton Grand Cru, Le Rognet et Corton - In Bond</v>
      </c>
      <c r="F201" s="34" t="s">
        <v>580</v>
      </c>
      <c r="G201" s="12" t="s">
        <v>609</v>
      </c>
      <c r="H201" s="12">
        <v>6</v>
      </c>
      <c r="I201" s="12" t="s">
        <v>614</v>
      </c>
      <c r="J201" s="31" t="s">
        <v>615</v>
      </c>
      <c r="K201" s="32">
        <v>500</v>
      </c>
      <c r="L201" s="33">
        <v>700</v>
      </c>
      <c r="M201" s="29"/>
      <c r="N201" s="15"/>
      <c r="O201" s="8"/>
      <c r="AA201" s="5" t="s">
        <v>164</v>
      </c>
      <c r="AB201" s="36" t="s">
        <v>432</v>
      </c>
      <c r="AC201" s="16"/>
    </row>
    <row r="202" spans="1:29" ht="12" customHeight="1" x14ac:dyDescent="0.25">
      <c r="A202" s="12">
        <v>200</v>
      </c>
      <c r="B202" s="12" t="s">
        <v>24</v>
      </c>
      <c r="C202" s="13" t="s">
        <v>533</v>
      </c>
      <c r="D202" s="12" t="s">
        <v>539</v>
      </c>
      <c r="E202" s="38" t="str">
        <f t="shared" si="3"/>
        <v>Domaine Arlaud, Charmes-Chambertin Grand Cru - In Bond</v>
      </c>
      <c r="F202" s="34" t="s">
        <v>578</v>
      </c>
      <c r="G202" s="12" t="s">
        <v>609</v>
      </c>
      <c r="H202" s="12">
        <v>6</v>
      </c>
      <c r="I202" s="12" t="s">
        <v>614</v>
      </c>
      <c r="J202" s="31" t="s">
        <v>615</v>
      </c>
      <c r="K202" s="32">
        <v>400</v>
      </c>
      <c r="L202" s="33">
        <v>600</v>
      </c>
      <c r="M202" s="27"/>
      <c r="N202" s="15"/>
      <c r="O202" s="8"/>
      <c r="AA202" s="5" t="s">
        <v>165</v>
      </c>
      <c r="AB202" s="36" t="s">
        <v>433</v>
      </c>
      <c r="AC202" s="16"/>
    </row>
    <row r="203" spans="1:29" ht="12" customHeight="1" x14ac:dyDescent="0.25">
      <c r="A203" s="12">
        <v>201</v>
      </c>
      <c r="B203" s="12" t="s">
        <v>24</v>
      </c>
      <c r="C203" s="13" t="s">
        <v>533</v>
      </c>
      <c r="D203" s="12" t="s">
        <v>539</v>
      </c>
      <c r="E203" s="38" t="str">
        <f t="shared" si="3"/>
        <v>Domaine Georges Roumier, Chambolle-Musigny Premier Cru, Les Cras - In Bond</v>
      </c>
      <c r="F203" s="34" t="s">
        <v>573</v>
      </c>
      <c r="G203" s="12" t="s">
        <v>609</v>
      </c>
      <c r="H203" s="12">
        <v>3</v>
      </c>
      <c r="I203" s="12" t="s">
        <v>614</v>
      </c>
      <c r="J203" s="31" t="s">
        <v>615</v>
      </c>
      <c r="K203" s="32">
        <v>1300</v>
      </c>
      <c r="L203" s="33">
        <v>1700</v>
      </c>
      <c r="M203" s="27"/>
      <c r="N203" s="15"/>
      <c r="O203" s="7"/>
      <c r="P203" s="7"/>
      <c r="Q203" s="7"/>
      <c r="R203" s="7"/>
      <c r="S203" s="7"/>
      <c r="T203" s="7"/>
      <c r="U203" s="7"/>
      <c r="V203" s="7"/>
      <c r="W203" s="7"/>
      <c r="X203" s="7"/>
      <c r="Y203" s="7"/>
      <c r="Z203" s="7"/>
      <c r="AA203" s="5" t="s">
        <v>166</v>
      </c>
      <c r="AB203" s="36" t="s">
        <v>434</v>
      </c>
      <c r="AC203" s="16"/>
    </row>
    <row r="204" spans="1:29" ht="12" customHeight="1" x14ac:dyDescent="0.25">
      <c r="A204" s="12">
        <v>202</v>
      </c>
      <c r="B204" s="12" t="s">
        <v>24</v>
      </c>
      <c r="C204" s="13" t="s">
        <v>533</v>
      </c>
      <c r="D204" s="12" t="s">
        <v>539</v>
      </c>
      <c r="E204" s="38" t="str">
        <f t="shared" si="3"/>
        <v>Domaine Georges Roumier, Chambolle-Musigny - In Bond</v>
      </c>
      <c r="F204" s="34" t="s">
        <v>573</v>
      </c>
      <c r="G204" s="12" t="s">
        <v>609</v>
      </c>
      <c r="H204" s="12">
        <v>3</v>
      </c>
      <c r="I204" s="12" t="s">
        <v>614</v>
      </c>
      <c r="J204" s="31" t="s">
        <v>615</v>
      </c>
      <c r="K204" s="32">
        <v>500</v>
      </c>
      <c r="L204" s="33">
        <v>700</v>
      </c>
      <c r="M204" s="27"/>
      <c r="N204" s="15"/>
      <c r="O204" s="8"/>
      <c r="AA204" s="5" t="s">
        <v>167</v>
      </c>
      <c r="AB204" s="36" t="s">
        <v>435</v>
      </c>
      <c r="AC204" s="16"/>
    </row>
    <row r="205" spans="1:29" ht="12" customHeight="1" x14ac:dyDescent="0.25">
      <c r="A205" s="12">
        <v>203</v>
      </c>
      <c r="B205" s="12" t="s">
        <v>24</v>
      </c>
      <c r="C205" s="13" t="s">
        <v>533</v>
      </c>
      <c r="D205" s="12" t="s">
        <v>539</v>
      </c>
      <c r="E205" s="38" t="str">
        <f t="shared" si="3"/>
        <v>Domaine Dujac, Vosne-Romanee Premier Cru, Les Beaux Monts - In Bond</v>
      </c>
      <c r="F205" s="34" t="s">
        <v>586</v>
      </c>
      <c r="G205" s="12" t="s">
        <v>609</v>
      </c>
      <c r="H205" s="12">
        <v>3</v>
      </c>
      <c r="I205" s="12" t="s">
        <v>614</v>
      </c>
      <c r="J205" s="31" t="s">
        <v>615</v>
      </c>
      <c r="K205" s="32">
        <v>500</v>
      </c>
      <c r="L205" s="33">
        <v>700</v>
      </c>
      <c r="M205" s="26"/>
      <c r="N205" s="15"/>
      <c r="O205" s="8"/>
      <c r="AA205" s="5" t="s">
        <v>168</v>
      </c>
      <c r="AB205" s="36" t="s">
        <v>436</v>
      </c>
      <c r="AC205" s="16"/>
    </row>
    <row r="206" spans="1:29" ht="12" customHeight="1" x14ac:dyDescent="0.25">
      <c r="A206" s="12">
        <v>204</v>
      </c>
      <c r="B206" s="12" t="s">
        <v>24</v>
      </c>
      <c r="C206" s="13" t="s">
        <v>533</v>
      </c>
      <c r="D206" s="12" t="s">
        <v>539</v>
      </c>
      <c r="E206" s="38" t="str">
        <f t="shared" si="3"/>
        <v>Alain Hudelot-Noellat, Vosne-Romanee Premier Cru, Les Suchots - In Bond</v>
      </c>
      <c r="F206" s="34" t="s">
        <v>569</v>
      </c>
      <c r="G206" s="12" t="s">
        <v>609</v>
      </c>
      <c r="H206" s="12">
        <v>3</v>
      </c>
      <c r="I206" s="12" t="s">
        <v>614</v>
      </c>
      <c r="J206" s="31" t="s">
        <v>615</v>
      </c>
      <c r="K206" s="32">
        <v>400</v>
      </c>
      <c r="L206" s="33">
        <v>500</v>
      </c>
      <c r="M206" s="26"/>
      <c r="N206" s="15"/>
      <c r="O206" s="8"/>
      <c r="AA206" s="5" t="s">
        <v>169</v>
      </c>
      <c r="AB206" s="36" t="s">
        <v>437</v>
      </c>
      <c r="AC206" s="16"/>
    </row>
    <row r="207" spans="1:29" ht="12" customHeight="1" x14ac:dyDescent="0.25">
      <c r="A207" s="12">
        <v>205</v>
      </c>
      <c r="B207" s="12" t="s">
        <v>24</v>
      </c>
      <c r="C207" s="13" t="s">
        <v>533</v>
      </c>
      <c r="D207" s="12" t="s">
        <v>539</v>
      </c>
      <c r="E207" s="38" t="str">
        <f t="shared" si="3"/>
        <v>Alain Hudelot-Noellat, Vougeot Premier Cru, Les Petits Vougeots - In Bond</v>
      </c>
      <c r="F207" s="34" t="s">
        <v>569</v>
      </c>
      <c r="G207" s="12" t="s">
        <v>609</v>
      </c>
      <c r="H207" s="12">
        <v>3</v>
      </c>
      <c r="I207" s="12" t="s">
        <v>613</v>
      </c>
      <c r="J207" s="31" t="s">
        <v>615</v>
      </c>
      <c r="K207" s="32">
        <v>220</v>
      </c>
      <c r="L207" s="33">
        <v>320</v>
      </c>
      <c r="M207" s="26"/>
      <c r="N207" s="15"/>
      <c r="O207" s="8"/>
      <c r="AA207" s="5" t="s">
        <v>170</v>
      </c>
      <c r="AB207" s="36" t="s">
        <v>438</v>
      </c>
      <c r="AC207" s="16"/>
    </row>
    <row r="208" spans="1:29" ht="12" customHeight="1" x14ac:dyDescent="0.25">
      <c r="A208" s="12">
        <v>206</v>
      </c>
      <c r="B208" s="12" t="s">
        <v>24</v>
      </c>
      <c r="C208" s="13" t="s">
        <v>533</v>
      </c>
      <c r="D208" s="12" t="s">
        <v>539</v>
      </c>
      <c r="E208" s="38" t="str">
        <f t="shared" si="3"/>
        <v>Alain Hudelot-Noellat, Chambolle-Musigny Premier Cru, Les Charmes - In Bond</v>
      </c>
      <c r="F208" s="34" t="s">
        <v>569</v>
      </c>
      <c r="G208" s="12" t="s">
        <v>609</v>
      </c>
      <c r="H208" s="12">
        <v>3</v>
      </c>
      <c r="I208" s="12" t="s">
        <v>613</v>
      </c>
      <c r="J208" s="31" t="s">
        <v>615</v>
      </c>
      <c r="K208" s="32">
        <v>280</v>
      </c>
      <c r="L208" s="33">
        <v>380</v>
      </c>
      <c r="M208" s="26"/>
      <c r="N208" s="15"/>
      <c r="O208" s="8"/>
      <c r="AA208" s="5" t="s">
        <v>140</v>
      </c>
      <c r="AB208" s="36" t="s">
        <v>439</v>
      </c>
      <c r="AC208" s="16"/>
    </row>
    <row r="209" spans="1:29" ht="12" customHeight="1" x14ac:dyDescent="0.25">
      <c r="A209" s="12">
        <v>207</v>
      </c>
      <c r="B209" s="12" t="s">
        <v>24</v>
      </c>
      <c r="C209" s="13" t="s">
        <v>533</v>
      </c>
      <c r="D209" s="12" t="s">
        <v>539</v>
      </c>
      <c r="E209" s="38" t="str">
        <f t="shared" si="3"/>
        <v>Alain Hudelot-Noellat, Chambolle-Musigny - In Bond</v>
      </c>
      <c r="F209" s="34" t="s">
        <v>569</v>
      </c>
      <c r="G209" s="12" t="s">
        <v>609</v>
      </c>
      <c r="H209" s="12">
        <v>6</v>
      </c>
      <c r="I209" s="12" t="s">
        <v>614</v>
      </c>
      <c r="J209" s="31" t="s">
        <v>615</v>
      </c>
      <c r="K209" s="32">
        <v>260</v>
      </c>
      <c r="L209" s="33">
        <v>340</v>
      </c>
      <c r="M209" s="26"/>
      <c r="N209" s="15"/>
      <c r="O209" s="8"/>
      <c r="AA209" s="5" t="s">
        <v>171</v>
      </c>
      <c r="AB209" s="36" t="s">
        <v>440</v>
      </c>
      <c r="AC209" s="16"/>
    </row>
    <row r="210" spans="1:29" s="6" customFormat="1" ht="12" customHeight="1" x14ac:dyDescent="0.25">
      <c r="A210" s="12">
        <v>208</v>
      </c>
      <c r="B210" s="12" t="s">
        <v>24</v>
      </c>
      <c r="C210" s="13" t="s">
        <v>533</v>
      </c>
      <c r="D210" s="12" t="s">
        <v>539</v>
      </c>
      <c r="E210" s="38" t="str">
        <f t="shared" si="3"/>
        <v>Alain Hudelot-Noellat, Nuits-Saint-Georges, Au Bas de Combe - In Bond</v>
      </c>
      <c r="F210" s="34" t="s">
        <v>569</v>
      </c>
      <c r="G210" s="12" t="s">
        <v>609</v>
      </c>
      <c r="H210" s="12">
        <v>6</v>
      </c>
      <c r="I210" s="12" t="s">
        <v>614</v>
      </c>
      <c r="J210" s="31" t="s">
        <v>615</v>
      </c>
      <c r="K210" s="32">
        <v>200</v>
      </c>
      <c r="L210" s="33">
        <v>300</v>
      </c>
      <c r="M210" s="26"/>
      <c r="N210" s="15"/>
      <c r="AA210" s="5" t="s">
        <v>172</v>
      </c>
      <c r="AB210" s="36" t="s">
        <v>441</v>
      </c>
    </row>
    <row r="211" spans="1:29" ht="12" customHeight="1" x14ac:dyDescent="0.25">
      <c r="A211" s="12">
        <v>209</v>
      </c>
      <c r="B211" s="12" t="s">
        <v>24</v>
      </c>
      <c r="C211" s="13" t="s">
        <v>533</v>
      </c>
      <c r="D211" s="12" t="s">
        <v>539</v>
      </c>
      <c r="E211" s="38" t="str">
        <f t="shared" si="3"/>
        <v>Alain Hudelot-Noellat, Bourgogne, Rouge - In Bond</v>
      </c>
      <c r="F211" s="34" t="s">
        <v>569</v>
      </c>
      <c r="G211" s="12" t="s">
        <v>609</v>
      </c>
      <c r="H211" s="12">
        <v>6</v>
      </c>
      <c r="I211" s="12" t="s">
        <v>614</v>
      </c>
      <c r="J211" s="31" t="s">
        <v>615</v>
      </c>
      <c r="K211" s="32">
        <v>120</v>
      </c>
      <c r="L211" s="33">
        <v>160</v>
      </c>
      <c r="M211" s="26"/>
      <c r="N211" s="15"/>
      <c r="O211" s="8"/>
      <c r="AA211" s="5" t="s">
        <v>173</v>
      </c>
      <c r="AB211" s="36" t="s">
        <v>442</v>
      </c>
      <c r="AC211" s="16"/>
    </row>
    <row r="212" spans="1:29" ht="12" customHeight="1" x14ac:dyDescent="0.25">
      <c r="A212" s="12">
        <v>210</v>
      </c>
      <c r="B212" s="12" t="s">
        <v>24</v>
      </c>
      <c r="C212" s="13" t="s">
        <v>533</v>
      </c>
      <c r="D212" s="12" t="s">
        <v>539</v>
      </c>
      <c r="E212" s="38" t="str">
        <f t="shared" si="3"/>
        <v>Alain Hudelot-Noellat, Bourgogne, Rouge - In Bond</v>
      </c>
      <c r="F212" s="34" t="s">
        <v>569</v>
      </c>
      <c r="G212" s="12" t="s">
        <v>609</v>
      </c>
      <c r="H212" s="12">
        <v>6</v>
      </c>
      <c r="I212" s="12" t="s">
        <v>614</v>
      </c>
      <c r="J212" s="31" t="s">
        <v>615</v>
      </c>
      <c r="K212" s="32">
        <v>120</v>
      </c>
      <c r="L212" s="33">
        <v>160</v>
      </c>
      <c r="M212" s="26"/>
      <c r="N212" s="15"/>
      <c r="O212" s="7"/>
      <c r="P212" s="7"/>
      <c r="Q212" s="7"/>
      <c r="R212" s="7"/>
      <c r="S212" s="7"/>
      <c r="T212" s="7"/>
      <c r="U212" s="7"/>
      <c r="V212" s="7"/>
      <c r="W212" s="7"/>
      <c r="X212" s="7"/>
      <c r="Y212" s="7"/>
      <c r="Z212" s="7"/>
      <c r="AA212" s="5" t="s">
        <v>173</v>
      </c>
      <c r="AB212" s="36" t="s">
        <v>443</v>
      </c>
      <c r="AC212" s="16"/>
    </row>
    <row r="213" spans="1:29" ht="12" customHeight="1" x14ac:dyDescent="0.25">
      <c r="A213" s="12">
        <v>211</v>
      </c>
      <c r="B213" s="12" t="s">
        <v>24</v>
      </c>
      <c r="C213" s="13" t="s">
        <v>533</v>
      </c>
      <c r="D213" s="12" t="s">
        <v>539</v>
      </c>
      <c r="E213" s="38" t="str">
        <f t="shared" si="3"/>
        <v>Domaine Sylvain Cathiard, Vosne-Romanee - In Bond</v>
      </c>
      <c r="F213" s="34" t="s">
        <v>588</v>
      </c>
      <c r="G213" s="12" t="s">
        <v>609</v>
      </c>
      <c r="H213" s="12">
        <v>3</v>
      </c>
      <c r="I213" s="12" t="s">
        <v>613</v>
      </c>
      <c r="J213" s="31" t="s">
        <v>615</v>
      </c>
      <c r="K213" s="32">
        <v>300</v>
      </c>
      <c r="L213" s="33">
        <v>400</v>
      </c>
      <c r="M213" s="27"/>
      <c r="N213" s="15"/>
      <c r="O213" s="8"/>
      <c r="AA213" s="5" t="s">
        <v>174</v>
      </c>
      <c r="AB213" s="36" t="s">
        <v>444</v>
      </c>
      <c r="AC213" s="16"/>
    </row>
    <row r="214" spans="1:29" ht="12" customHeight="1" x14ac:dyDescent="0.25">
      <c r="A214" s="12">
        <v>212</v>
      </c>
      <c r="B214" s="12" t="s">
        <v>24</v>
      </c>
      <c r="C214" s="13" t="s">
        <v>533</v>
      </c>
      <c r="D214" s="12" t="s">
        <v>539</v>
      </c>
      <c r="E214" s="38" t="str">
        <f t="shared" si="3"/>
        <v>Domaine Sylvain Cathiard, Gevrey-Chambertin - In Bond</v>
      </c>
      <c r="F214" s="34" t="s">
        <v>588</v>
      </c>
      <c r="G214" s="12" t="s">
        <v>609</v>
      </c>
      <c r="H214" s="12">
        <v>3</v>
      </c>
      <c r="I214" s="12" t="s">
        <v>613</v>
      </c>
      <c r="J214" s="31" t="s">
        <v>615</v>
      </c>
      <c r="K214" s="32">
        <v>240</v>
      </c>
      <c r="L214" s="33">
        <v>320</v>
      </c>
      <c r="M214" s="27"/>
      <c r="N214" s="15"/>
      <c r="O214" s="8"/>
      <c r="AA214" s="5" t="s">
        <v>175</v>
      </c>
      <c r="AB214" s="36" t="s">
        <v>445</v>
      </c>
      <c r="AC214" s="16"/>
    </row>
    <row r="215" spans="1:29" s="6" customFormat="1" ht="12" customHeight="1" x14ac:dyDescent="0.25">
      <c r="A215" s="12">
        <v>213</v>
      </c>
      <c r="B215" s="12" t="s">
        <v>24</v>
      </c>
      <c r="C215" s="13" t="s">
        <v>533</v>
      </c>
      <c r="D215" s="12" t="s">
        <v>539</v>
      </c>
      <c r="E215" s="38" t="str">
        <f t="shared" si="3"/>
        <v>Domaine Sylvain Cathiard, Bourgogne, Hautes Cotes de Nuits Aux Chaumes - In Bond</v>
      </c>
      <c r="F215" s="34" t="s">
        <v>588</v>
      </c>
      <c r="G215" s="12" t="s">
        <v>609</v>
      </c>
      <c r="H215" s="12">
        <v>3</v>
      </c>
      <c r="I215" s="12" t="s">
        <v>613</v>
      </c>
      <c r="J215" s="31" t="s">
        <v>615</v>
      </c>
      <c r="K215" s="32">
        <v>80</v>
      </c>
      <c r="L215" s="33">
        <v>120</v>
      </c>
      <c r="M215" s="27"/>
      <c r="N215" s="15"/>
      <c r="AA215" s="5" t="s">
        <v>176</v>
      </c>
      <c r="AB215" s="36" t="s">
        <v>446</v>
      </c>
    </row>
    <row r="216" spans="1:29" ht="12" customHeight="1" x14ac:dyDescent="0.25">
      <c r="A216" s="12">
        <v>214</v>
      </c>
      <c r="B216" s="12" t="s">
        <v>24</v>
      </c>
      <c r="C216" s="13" t="s">
        <v>533</v>
      </c>
      <c r="D216" s="12" t="s">
        <v>539</v>
      </c>
      <c r="E216" s="38" t="str">
        <f t="shared" si="3"/>
        <v>Domaine Sylvain Cathiard, Bourgogne, Hautes Cotes de Nuits Les Dames Huguette - In Bond</v>
      </c>
      <c r="F216" s="34" t="s">
        <v>588</v>
      </c>
      <c r="G216" s="12" t="s">
        <v>609</v>
      </c>
      <c r="H216" s="12">
        <v>3</v>
      </c>
      <c r="I216" s="12" t="s">
        <v>613</v>
      </c>
      <c r="J216" s="31" t="s">
        <v>615</v>
      </c>
      <c r="K216" s="32">
        <v>80</v>
      </c>
      <c r="L216" s="33">
        <v>120</v>
      </c>
      <c r="M216" s="27"/>
      <c r="N216" s="15"/>
      <c r="O216" s="8"/>
      <c r="AA216" s="5" t="s">
        <v>177</v>
      </c>
      <c r="AB216" s="36" t="s">
        <v>447</v>
      </c>
      <c r="AC216" s="16"/>
    </row>
    <row r="217" spans="1:29" ht="12" customHeight="1" x14ac:dyDescent="0.25">
      <c r="A217" s="12">
        <v>215</v>
      </c>
      <c r="B217" s="12" t="s">
        <v>24</v>
      </c>
      <c r="C217" s="13" t="s">
        <v>533</v>
      </c>
      <c r="D217" s="12" t="s">
        <v>539</v>
      </c>
      <c r="E217" s="38" t="str">
        <f t="shared" si="3"/>
        <v>Cyprien Arlaud, Vosne-Romanee Premier Cru, Les Petits Monts - In Bond</v>
      </c>
      <c r="F217" s="34" t="s">
        <v>582</v>
      </c>
      <c r="G217" s="12" t="s">
        <v>609</v>
      </c>
      <c r="H217" s="12">
        <v>6</v>
      </c>
      <c r="I217" s="12" t="s">
        <v>614</v>
      </c>
      <c r="J217" s="31" t="s">
        <v>615</v>
      </c>
      <c r="K217" s="32">
        <v>300</v>
      </c>
      <c r="L217" s="33">
        <v>400</v>
      </c>
      <c r="M217" s="27"/>
      <c r="N217" s="15"/>
      <c r="O217" s="8"/>
      <c r="AA217" s="5" t="s">
        <v>148</v>
      </c>
      <c r="AB217" s="36" t="s">
        <v>448</v>
      </c>
      <c r="AC217" s="16"/>
    </row>
    <row r="218" spans="1:29" ht="12" customHeight="1" x14ac:dyDescent="0.25">
      <c r="A218" s="12">
        <v>216</v>
      </c>
      <c r="B218" s="12" t="s">
        <v>24</v>
      </c>
      <c r="C218" s="13" t="s">
        <v>533</v>
      </c>
      <c r="D218" s="12" t="s">
        <v>539</v>
      </c>
      <c r="E218" s="38" t="str">
        <f t="shared" si="3"/>
        <v>Domaine Arlaud, Gevrey-Chambertin Premier Cru, Aux Combottes - In Bond</v>
      </c>
      <c r="F218" s="34" t="s">
        <v>578</v>
      </c>
      <c r="G218" s="12" t="s">
        <v>609</v>
      </c>
      <c r="H218" s="12">
        <v>3</v>
      </c>
      <c r="I218" s="12" t="s">
        <v>613</v>
      </c>
      <c r="J218" s="31" t="s">
        <v>615</v>
      </c>
      <c r="K218" s="32">
        <v>200</v>
      </c>
      <c r="L218" s="33">
        <v>280</v>
      </c>
      <c r="M218" s="27"/>
      <c r="N218" s="15"/>
      <c r="O218" s="8"/>
      <c r="AA218" s="5" t="s">
        <v>178</v>
      </c>
      <c r="AB218" s="36" t="s">
        <v>449</v>
      </c>
      <c r="AC218" s="16"/>
    </row>
    <row r="219" spans="1:29" s="6" customFormat="1" ht="12" customHeight="1" x14ac:dyDescent="0.25">
      <c r="A219" s="12">
        <v>217</v>
      </c>
      <c r="B219" s="12" t="s">
        <v>24</v>
      </c>
      <c r="C219" s="13" t="s">
        <v>533</v>
      </c>
      <c r="D219" s="12" t="s">
        <v>539</v>
      </c>
      <c r="E219" s="38" t="str">
        <f t="shared" si="3"/>
        <v>Domaine Arlaud, Morey-Saint-Denis Premier Cru, Les Ruchots - In Bond</v>
      </c>
      <c r="F219" s="34" t="s">
        <v>578</v>
      </c>
      <c r="G219" s="12" t="s">
        <v>609</v>
      </c>
      <c r="H219" s="12">
        <v>3</v>
      </c>
      <c r="I219" s="12" t="s">
        <v>614</v>
      </c>
      <c r="J219" s="31" t="s">
        <v>615</v>
      </c>
      <c r="K219" s="32">
        <v>140</v>
      </c>
      <c r="L219" s="33">
        <v>180</v>
      </c>
      <c r="M219" s="27"/>
      <c r="N219" s="15"/>
      <c r="AA219" s="5" t="s">
        <v>179</v>
      </c>
      <c r="AB219" s="36" t="s">
        <v>450</v>
      </c>
    </row>
    <row r="220" spans="1:29" ht="12" customHeight="1" x14ac:dyDescent="0.25">
      <c r="A220" s="12">
        <v>218</v>
      </c>
      <c r="B220" s="12" t="s">
        <v>24</v>
      </c>
      <c r="C220" s="13" t="s">
        <v>533</v>
      </c>
      <c r="D220" s="12" t="s">
        <v>539</v>
      </c>
      <c r="E220" s="38" t="str">
        <f t="shared" si="3"/>
        <v>Domaine Arlaud, Morey-Saint-Denis Premier Cru, Aux Cheseaux (Magnums) - In Bond</v>
      </c>
      <c r="F220" s="34" t="s">
        <v>578</v>
      </c>
      <c r="G220" s="12" t="s">
        <v>608</v>
      </c>
      <c r="H220" s="12">
        <v>3</v>
      </c>
      <c r="I220" s="12" t="s">
        <v>614</v>
      </c>
      <c r="J220" s="31" t="s">
        <v>615</v>
      </c>
      <c r="K220" s="32">
        <v>200</v>
      </c>
      <c r="L220" s="33">
        <v>300</v>
      </c>
      <c r="M220" s="27"/>
      <c r="N220" s="15"/>
      <c r="O220" s="7"/>
      <c r="P220" s="7"/>
      <c r="Q220" s="7"/>
      <c r="R220" s="7"/>
      <c r="S220" s="7"/>
      <c r="T220" s="7"/>
      <c r="U220" s="7"/>
      <c r="V220" s="7"/>
      <c r="W220" s="7"/>
      <c r="X220" s="7"/>
      <c r="Y220" s="7"/>
      <c r="Z220" s="7"/>
      <c r="AA220" s="5" t="s">
        <v>180</v>
      </c>
      <c r="AB220" s="36" t="s">
        <v>451</v>
      </c>
      <c r="AC220" s="16"/>
    </row>
    <row r="221" spans="1:29" s="6" customFormat="1" ht="12" customHeight="1" x14ac:dyDescent="0.25">
      <c r="A221" s="12">
        <v>219</v>
      </c>
      <c r="B221" s="12" t="s">
        <v>24</v>
      </c>
      <c r="C221" s="13" t="s">
        <v>533</v>
      </c>
      <c r="D221" s="12" t="s">
        <v>539</v>
      </c>
      <c r="E221" s="38" t="str">
        <f t="shared" si="3"/>
        <v>Domaine Arlaud, Chambolle-Musigny - In Bond</v>
      </c>
      <c r="F221" s="34" t="s">
        <v>578</v>
      </c>
      <c r="G221" s="12" t="s">
        <v>609</v>
      </c>
      <c r="H221" s="12">
        <v>6</v>
      </c>
      <c r="I221" s="12" t="s">
        <v>614</v>
      </c>
      <c r="J221" s="31" t="s">
        <v>615</v>
      </c>
      <c r="K221" s="32">
        <v>200</v>
      </c>
      <c r="L221" s="33">
        <v>280</v>
      </c>
      <c r="M221" s="26"/>
      <c r="N221" s="15"/>
      <c r="AA221" s="5" t="s">
        <v>181</v>
      </c>
      <c r="AB221" s="36" t="s">
        <v>452</v>
      </c>
    </row>
    <row r="222" spans="1:29" s="6" customFormat="1" ht="12" customHeight="1" x14ac:dyDescent="0.25">
      <c r="A222" s="12">
        <v>220</v>
      </c>
      <c r="B222" s="12" t="s">
        <v>24</v>
      </c>
      <c r="C222" s="13" t="s">
        <v>533</v>
      </c>
      <c r="D222" s="12" t="s">
        <v>539</v>
      </c>
      <c r="E222" s="38" t="str">
        <f t="shared" si="3"/>
        <v>Domaine Arlaud, Gevrey-Chambertin - In Bond</v>
      </c>
      <c r="F222" s="34" t="s">
        <v>578</v>
      </c>
      <c r="G222" s="12" t="s">
        <v>609</v>
      </c>
      <c r="H222" s="12">
        <v>6</v>
      </c>
      <c r="I222" s="12" t="s">
        <v>614</v>
      </c>
      <c r="J222" s="31" t="s">
        <v>615</v>
      </c>
      <c r="K222" s="32">
        <v>180</v>
      </c>
      <c r="L222" s="33">
        <v>220</v>
      </c>
      <c r="M222" s="26"/>
      <c r="N222" s="15"/>
      <c r="AA222" s="5" t="s">
        <v>182</v>
      </c>
      <c r="AB222" s="36" t="s">
        <v>453</v>
      </c>
    </row>
    <row r="223" spans="1:29" s="6" customFormat="1" ht="12" customHeight="1" x14ac:dyDescent="0.25">
      <c r="A223" s="12">
        <v>221</v>
      </c>
      <c r="B223" s="12" t="s">
        <v>24</v>
      </c>
      <c r="C223" s="13" t="s">
        <v>533</v>
      </c>
      <c r="D223" s="12" t="s">
        <v>539</v>
      </c>
      <c r="E223" s="38" t="str">
        <f t="shared" si="3"/>
        <v>Domaine Arlaud, Morey-Saint-Denis - In Bond</v>
      </c>
      <c r="F223" s="34" t="s">
        <v>578</v>
      </c>
      <c r="G223" s="12" t="s">
        <v>609</v>
      </c>
      <c r="H223" s="12">
        <v>6</v>
      </c>
      <c r="I223" s="12" t="s">
        <v>614</v>
      </c>
      <c r="J223" s="31" t="s">
        <v>615</v>
      </c>
      <c r="K223" s="32">
        <v>160</v>
      </c>
      <c r="L223" s="33">
        <v>200</v>
      </c>
      <c r="M223" s="26"/>
      <c r="N223" s="15"/>
      <c r="AA223" s="5" t="s">
        <v>183</v>
      </c>
      <c r="AB223" s="36" t="s">
        <v>454</v>
      </c>
    </row>
    <row r="224" spans="1:29" s="6" customFormat="1" ht="12" customHeight="1" x14ac:dyDescent="0.25">
      <c r="A224" s="12">
        <v>222</v>
      </c>
      <c r="B224" s="12" t="s">
        <v>24</v>
      </c>
      <c r="C224" s="13" t="s">
        <v>533</v>
      </c>
      <c r="D224" s="12" t="s">
        <v>539</v>
      </c>
      <c r="E224" s="38" t="str">
        <f t="shared" si="3"/>
        <v>Domaine des Lambrays, Morey-Saint-Denis Premier Cru, Loups - In Bond</v>
      </c>
      <c r="F224" s="34" t="s">
        <v>572</v>
      </c>
      <c r="G224" s="12" t="s">
        <v>609</v>
      </c>
      <c r="H224" s="12">
        <v>6</v>
      </c>
      <c r="I224" s="12" t="s">
        <v>613</v>
      </c>
      <c r="J224" s="31" t="s">
        <v>615</v>
      </c>
      <c r="K224" s="32">
        <v>360</v>
      </c>
      <c r="L224" s="33">
        <v>460</v>
      </c>
      <c r="M224" s="26"/>
      <c r="N224" s="15"/>
      <c r="AA224" s="5" t="s">
        <v>184</v>
      </c>
      <c r="AB224" s="36" t="s">
        <v>455</v>
      </c>
    </row>
    <row r="225" spans="1:29" s="6" customFormat="1" ht="12" customHeight="1" x14ac:dyDescent="0.25">
      <c r="A225" s="12">
        <v>223</v>
      </c>
      <c r="B225" s="12" t="s">
        <v>24</v>
      </c>
      <c r="C225" s="13" t="s">
        <v>533</v>
      </c>
      <c r="D225" s="12" t="s">
        <v>539</v>
      </c>
      <c r="E225" s="38" t="str">
        <f t="shared" si="3"/>
        <v>Domaine des Lambrays, Morey-Saint-Denis - In Bond</v>
      </c>
      <c r="F225" s="34" t="s">
        <v>572</v>
      </c>
      <c r="G225" s="12" t="s">
        <v>609</v>
      </c>
      <c r="H225" s="12">
        <v>6</v>
      </c>
      <c r="I225" s="12" t="s">
        <v>613</v>
      </c>
      <c r="J225" s="31" t="s">
        <v>615</v>
      </c>
      <c r="K225" s="32">
        <v>240</v>
      </c>
      <c r="L225" s="33">
        <v>320</v>
      </c>
      <c r="M225" s="26"/>
      <c r="N225" s="15"/>
      <c r="AA225" s="5" t="s">
        <v>185</v>
      </c>
      <c r="AB225" s="36" t="s">
        <v>456</v>
      </c>
    </row>
    <row r="226" spans="1:29" s="6" customFormat="1" ht="12" customHeight="1" x14ac:dyDescent="0.25">
      <c r="A226" s="12">
        <v>224</v>
      </c>
      <c r="B226" s="12" t="s">
        <v>24</v>
      </c>
      <c r="C226" s="13" t="s">
        <v>533</v>
      </c>
      <c r="D226" s="12" t="s">
        <v>539</v>
      </c>
      <c r="E226" s="38" t="str">
        <f t="shared" si="3"/>
        <v>Domaine Taupenot-Merme, Gevrey-Chambertin Premier Cru, Bel Air - In Bond</v>
      </c>
      <c r="F226" s="34" t="s">
        <v>589</v>
      </c>
      <c r="G226" s="12" t="s">
        <v>609</v>
      </c>
      <c r="H226" s="12">
        <v>6</v>
      </c>
      <c r="I226" s="12" t="s">
        <v>614</v>
      </c>
      <c r="J226" s="31" t="s">
        <v>615</v>
      </c>
      <c r="K226" s="32">
        <v>360</v>
      </c>
      <c r="L226" s="33">
        <v>460</v>
      </c>
      <c r="M226" s="26"/>
      <c r="N226" s="15"/>
      <c r="AA226" s="5" t="s">
        <v>186</v>
      </c>
      <c r="AB226" s="36" t="s">
        <v>457</v>
      </c>
    </row>
    <row r="227" spans="1:29" s="6" customFormat="1" ht="12" customHeight="1" x14ac:dyDescent="0.25">
      <c r="A227" s="12">
        <v>225</v>
      </c>
      <c r="B227" s="12" t="s">
        <v>24</v>
      </c>
      <c r="C227" s="13" t="s">
        <v>533</v>
      </c>
      <c r="D227" s="12" t="s">
        <v>539</v>
      </c>
      <c r="E227" s="38" t="str">
        <f t="shared" si="3"/>
        <v>Domaine Taupenot-Merme, Chambolle-Musigny Premier Cru, La Combe d'Orveau - In Bond</v>
      </c>
      <c r="F227" s="34" t="s">
        <v>589</v>
      </c>
      <c r="G227" s="12" t="s">
        <v>609</v>
      </c>
      <c r="H227" s="12">
        <v>6</v>
      </c>
      <c r="I227" s="12" t="s">
        <v>614</v>
      </c>
      <c r="J227" s="31" t="s">
        <v>615</v>
      </c>
      <c r="K227" s="32">
        <v>360</v>
      </c>
      <c r="L227" s="33">
        <v>460</v>
      </c>
      <c r="M227" s="27"/>
      <c r="N227" s="15"/>
      <c r="AA227" s="5" t="s">
        <v>141</v>
      </c>
      <c r="AB227" s="36" t="s">
        <v>458</v>
      </c>
    </row>
    <row r="228" spans="1:29" s="6" customFormat="1" ht="12" customHeight="1" x14ac:dyDescent="0.25">
      <c r="A228" s="12">
        <v>226</v>
      </c>
      <c r="B228" s="12" t="s">
        <v>24</v>
      </c>
      <c r="C228" s="13" t="s">
        <v>533</v>
      </c>
      <c r="D228" s="12" t="s">
        <v>539</v>
      </c>
      <c r="E228" s="38" t="str">
        <f t="shared" si="3"/>
        <v>Domaine Taupenot-Merme, Morey-Saint-Denis Premier Cru, La Riotte - In Bond</v>
      </c>
      <c r="F228" s="34" t="s">
        <v>589</v>
      </c>
      <c r="G228" s="12" t="s">
        <v>609</v>
      </c>
      <c r="H228" s="12">
        <v>6</v>
      </c>
      <c r="I228" s="12" t="s">
        <v>614</v>
      </c>
      <c r="J228" s="31" t="s">
        <v>615</v>
      </c>
      <c r="K228" s="32">
        <v>320</v>
      </c>
      <c r="L228" s="33">
        <v>420</v>
      </c>
      <c r="M228" s="27"/>
      <c r="N228" s="15"/>
      <c r="AA228" s="5" t="s">
        <v>187</v>
      </c>
      <c r="AB228" s="36" t="s">
        <v>459</v>
      </c>
    </row>
    <row r="229" spans="1:29" s="6" customFormat="1" ht="12" customHeight="1" x14ac:dyDescent="0.25">
      <c r="A229" s="12">
        <v>227</v>
      </c>
      <c r="B229" s="12" t="s">
        <v>24</v>
      </c>
      <c r="C229" s="13" t="s">
        <v>533</v>
      </c>
      <c r="D229" s="12" t="s">
        <v>539</v>
      </c>
      <c r="E229" s="38" t="str">
        <f t="shared" si="3"/>
        <v>Henri Magnien, Gevrey-Chambertin Premier Cru, Estournelles-Saint-Jacques - In Bond</v>
      </c>
      <c r="F229" s="34" t="s">
        <v>568</v>
      </c>
      <c r="G229" s="12" t="s">
        <v>609</v>
      </c>
      <c r="H229" s="12">
        <v>6</v>
      </c>
      <c r="I229" s="12" t="s">
        <v>614</v>
      </c>
      <c r="J229" s="31" t="s">
        <v>615</v>
      </c>
      <c r="K229" s="32">
        <v>320</v>
      </c>
      <c r="L229" s="33">
        <v>420</v>
      </c>
      <c r="M229" s="27"/>
      <c r="N229" s="15"/>
      <c r="AA229" s="5" t="s">
        <v>144</v>
      </c>
      <c r="AB229" s="36" t="s">
        <v>460</v>
      </c>
    </row>
    <row r="230" spans="1:29" s="6" customFormat="1" ht="12" customHeight="1" x14ac:dyDescent="0.25">
      <c r="A230" s="12">
        <v>228</v>
      </c>
      <c r="B230" s="12" t="s">
        <v>24</v>
      </c>
      <c r="C230" s="13" t="s">
        <v>533</v>
      </c>
      <c r="D230" s="12" t="s">
        <v>539</v>
      </c>
      <c r="E230" s="38" t="str">
        <f t="shared" si="3"/>
        <v>Michel Magnien, Gevrey-Chambertin Premier Cru, Les Cazetiers - In Bond</v>
      </c>
      <c r="F230" s="34" t="s">
        <v>581</v>
      </c>
      <c r="G230" s="12" t="s">
        <v>609</v>
      </c>
      <c r="H230" s="12">
        <v>6</v>
      </c>
      <c r="I230" s="12" t="s">
        <v>614</v>
      </c>
      <c r="J230" s="31" t="s">
        <v>615</v>
      </c>
      <c r="K230" s="32">
        <v>320</v>
      </c>
      <c r="L230" s="33">
        <v>420</v>
      </c>
      <c r="M230" s="27"/>
      <c r="N230" s="15"/>
      <c r="AA230" s="5" t="s">
        <v>143</v>
      </c>
      <c r="AB230" s="36" t="s">
        <v>461</v>
      </c>
    </row>
    <row r="231" spans="1:29" s="6" customFormat="1" ht="12" customHeight="1" x14ac:dyDescent="0.25">
      <c r="A231" s="12">
        <v>229</v>
      </c>
      <c r="B231" s="12" t="s">
        <v>24</v>
      </c>
      <c r="C231" s="13" t="s">
        <v>533</v>
      </c>
      <c r="D231" s="12" t="s">
        <v>539</v>
      </c>
      <c r="E231" s="38" t="str">
        <f t="shared" si="3"/>
        <v>Henri Magnien, Gevrey-Chambertin Premier Cru, Champeaux - In Bond</v>
      </c>
      <c r="F231" s="34" t="s">
        <v>568</v>
      </c>
      <c r="G231" s="12" t="s">
        <v>609</v>
      </c>
      <c r="H231" s="12">
        <v>6</v>
      </c>
      <c r="I231" s="12" t="s">
        <v>614</v>
      </c>
      <c r="J231" s="31" t="s">
        <v>615</v>
      </c>
      <c r="K231" s="32">
        <v>260</v>
      </c>
      <c r="L231" s="33">
        <v>320</v>
      </c>
      <c r="M231" s="27"/>
      <c r="N231" s="15"/>
      <c r="AA231" s="5" t="s">
        <v>188</v>
      </c>
      <c r="AB231" s="36" t="s">
        <v>462</v>
      </c>
    </row>
    <row r="232" spans="1:29" s="6" customFormat="1" ht="12" customHeight="1" x14ac:dyDescent="0.25">
      <c r="A232" s="12">
        <v>230</v>
      </c>
      <c r="B232" s="12" t="s">
        <v>24</v>
      </c>
      <c r="C232" s="13" t="s">
        <v>533</v>
      </c>
      <c r="D232" s="12" t="s">
        <v>539</v>
      </c>
      <c r="E232" s="38" t="str">
        <f t="shared" si="3"/>
        <v>Domaine Henri Gouges, Nuits-Saint-Georges Premier Cru, Les Vaucrains - In Bond</v>
      </c>
      <c r="F232" s="34" t="s">
        <v>590</v>
      </c>
      <c r="G232" s="12" t="s">
        <v>609</v>
      </c>
      <c r="H232" s="12">
        <v>3</v>
      </c>
      <c r="I232" s="12" t="s">
        <v>614</v>
      </c>
      <c r="J232" s="31" t="s">
        <v>615</v>
      </c>
      <c r="K232" s="32">
        <v>180</v>
      </c>
      <c r="L232" s="33">
        <v>240</v>
      </c>
      <c r="M232" s="27"/>
      <c r="N232" s="15"/>
      <c r="AA232" s="5" t="s">
        <v>189</v>
      </c>
      <c r="AB232" s="36" t="s">
        <v>463</v>
      </c>
    </row>
    <row r="233" spans="1:29" s="6" customFormat="1" ht="12" customHeight="1" x14ac:dyDescent="0.25">
      <c r="A233" s="12">
        <v>231</v>
      </c>
      <c r="B233" s="12" t="s">
        <v>24</v>
      </c>
      <c r="C233" s="13" t="s">
        <v>533</v>
      </c>
      <c r="D233" s="12" t="s">
        <v>539</v>
      </c>
      <c r="E233" s="38" t="str">
        <f t="shared" si="3"/>
        <v>Domaine Duroche, Gevrey-Chambertin - In Bond</v>
      </c>
      <c r="F233" s="34" t="s">
        <v>577</v>
      </c>
      <c r="G233" s="12" t="s">
        <v>609</v>
      </c>
      <c r="H233" s="12">
        <v>6</v>
      </c>
      <c r="I233" s="12" t="s">
        <v>614</v>
      </c>
      <c r="J233" s="31" t="s">
        <v>615</v>
      </c>
      <c r="K233" s="32">
        <v>220</v>
      </c>
      <c r="L233" s="33">
        <v>320</v>
      </c>
      <c r="M233" s="27"/>
      <c r="N233" s="15"/>
      <c r="AA233" s="5" t="s">
        <v>190</v>
      </c>
      <c r="AB233" s="36" t="s">
        <v>464</v>
      </c>
    </row>
    <row r="234" spans="1:29" ht="12" customHeight="1" x14ac:dyDescent="0.25">
      <c r="A234" s="12">
        <v>232</v>
      </c>
      <c r="B234" s="12" t="s">
        <v>24</v>
      </c>
      <c r="C234" s="13" t="s">
        <v>533</v>
      </c>
      <c r="D234" s="12" t="s">
        <v>539</v>
      </c>
      <c r="E234" s="38" t="str">
        <f t="shared" si="3"/>
        <v>Henri Magnien, Gevrey-Chambertin, Vieilles Vignes - In Bond</v>
      </c>
      <c r="F234" s="34" t="s">
        <v>568</v>
      </c>
      <c r="G234" s="12" t="s">
        <v>609</v>
      </c>
      <c r="H234" s="12">
        <v>6</v>
      </c>
      <c r="I234" s="12" t="s">
        <v>614</v>
      </c>
      <c r="J234" s="31" t="s">
        <v>615</v>
      </c>
      <c r="K234" s="32">
        <v>180</v>
      </c>
      <c r="L234" s="33">
        <v>220</v>
      </c>
      <c r="M234" s="27"/>
      <c r="N234" s="15"/>
      <c r="O234" s="7"/>
      <c r="P234" s="7"/>
      <c r="Q234" s="7"/>
      <c r="R234" s="7"/>
      <c r="S234" s="7"/>
      <c r="T234" s="7"/>
      <c r="U234" s="7"/>
      <c r="V234" s="7"/>
      <c r="W234" s="7"/>
      <c r="X234" s="7"/>
      <c r="Y234" s="7"/>
      <c r="Z234" s="7"/>
      <c r="AA234" s="5" t="s">
        <v>147</v>
      </c>
      <c r="AB234" s="36" t="s">
        <v>465</v>
      </c>
      <c r="AC234" s="16"/>
    </row>
    <row r="235" spans="1:29" s="6" customFormat="1" ht="12" customHeight="1" x14ac:dyDescent="0.25">
      <c r="A235" s="12">
        <v>233</v>
      </c>
      <c r="B235" s="12" t="s">
        <v>24</v>
      </c>
      <c r="C235" s="13" t="s">
        <v>533</v>
      </c>
      <c r="D235" s="12" t="s">
        <v>539</v>
      </c>
      <c r="E235" s="38" t="str">
        <f t="shared" si="3"/>
        <v>Labet Pere et Fils, Gevrey-Chambertin, Vieilles Vignes - In Bond</v>
      </c>
      <c r="F235" s="34" t="s">
        <v>591</v>
      </c>
      <c r="G235" s="12" t="s">
        <v>609</v>
      </c>
      <c r="H235" s="12">
        <v>6</v>
      </c>
      <c r="I235" s="12" t="s">
        <v>614</v>
      </c>
      <c r="J235" s="31" t="s">
        <v>615</v>
      </c>
      <c r="K235" s="32">
        <v>180</v>
      </c>
      <c r="L235" s="33">
        <v>220</v>
      </c>
      <c r="M235" s="27"/>
      <c r="N235" s="15"/>
      <c r="AA235" s="5" t="s">
        <v>191</v>
      </c>
      <c r="AB235" s="36" t="s">
        <v>466</v>
      </c>
    </row>
    <row r="236" spans="1:29" s="6" customFormat="1" ht="12" customHeight="1" x14ac:dyDescent="0.25">
      <c r="A236" s="12">
        <v>234</v>
      </c>
      <c r="B236" s="12" t="s">
        <v>24</v>
      </c>
      <c r="C236" s="13" t="s">
        <v>533</v>
      </c>
      <c r="D236" s="12" t="s">
        <v>539</v>
      </c>
      <c r="E236" s="38" t="str">
        <f t="shared" si="3"/>
        <v>Domaine Taupenot-Merme, Gevrey-Chambertin - In Bond</v>
      </c>
      <c r="F236" s="34" t="s">
        <v>580</v>
      </c>
      <c r="G236" s="12" t="s">
        <v>609</v>
      </c>
      <c r="H236" s="12">
        <v>6</v>
      </c>
      <c r="I236" s="12" t="s">
        <v>614</v>
      </c>
      <c r="J236" s="31" t="s">
        <v>615</v>
      </c>
      <c r="K236" s="32">
        <v>150</v>
      </c>
      <c r="L236" s="33">
        <v>200</v>
      </c>
      <c r="M236" s="26"/>
      <c r="N236" s="15"/>
      <c r="AA236" s="5" t="s">
        <v>192</v>
      </c>
      <c r="AB236" s="36" t="s">
        <v>467</v>
      </c>
    </row>
    <row r="237" spans="1:29" s="6" customFormat="1" ht="15" x14ac:dyDescent="0.25">
      <c r="A237" s="12">
        <v>235</v>
      </c>
      <c r="B237" s="12" t="s">
        <v>24</v>
      </c>
      <c r="C237" s="13" t="s">
        <v>533</v>
      </c>
      <c r="D237" s="12" t="s">
        <v>539</v>
      </c>
      <c r="E237" s="38" t="str">
        <f t="shared" si="3"/>
        <v>Domaine Henri Magnien, Aloxe-Corton Premier Cru, La Coutiere - In Bond</v>
      </c>
      <c r="F237" s="34" t="s">
        <v>592</v>
      </c>
      <c r="G237" s="12" t="s">
        <v>609</v>
      </c>
      <c r="H237" s="12">
        <v>6</v>
      </c>
      <c r="I237" s="12" t="s">
        <v>614</v>
      </c>
      <c r="J237" s="31" t="s">
        <v>615</v>
      </c>
      <c r="K237" s="32">
        <v>150</v>
      </c>
      <c r="L237" s="32">
        <v>200</v>
      </c>
      <c r="M237" s="30"/>
      <c r="N237" s="15"/>
      <c r="AA237" s="5" t="s">
        <v>193</v>
      </c>
      <c r="AB237" s="36" t="s">
        <v>468</v>
      </c>
    </row>
    <row r="238" spans="1:29" s="6" customFormat="1" ht="12" customHeight="1" x14ac:dyDescent="0.25">
      <c r="A238" s="12">
        <v>236</v>
      </c>
      <c r="B238" s="12" t="s">
        <v>24</v>
      </c>
      <c r="C238" s="13" t="s">
        <v>533</v>
      </c>
      <c r="D238" s="12" t="s">
        <v>539</v>
      </c>
      <c r="E238" s="38" t="str">
        <f t="shared" si="3"/>
        <v>Georges Noellat, Cote de Nuits Villages - In Bond</v>
      </c>
      <c r="F238" s="34" t="s">
        <v>554</v>
      </c>
      <c r="G238" s="12" t="s">
        <v>609</v>
      </c>
      <c r="H238" s="12">
        <v>12</v>
      </c>
      <c r="I238" s="12" t="s">
        <v>614</v>
      </c>
      <c r="J238" s="31" t="s">
        <v>615</v>
      </c>
      <c r="K238" s="32">
        <v>200</v>
      </c>
      <c r="L238" s="33">
        <v>300</v>
      </c>
      <c r="M238" s="26"/>
      <c r="N238" s="15"/>
      <c r="AA238" s="5" t="s">
        <v>194</v>
      </c>
      <c r="AB238" s="36" t="s">
        <v>469</v>
      </c>
    </row>
    <row r="239" spans="1:29" s="6" customFormat="1" ht="12" customHeight="1" x14ac:dyDescent="0.25">
      <c r="A239" s="12">
        <v>237</v>
      </c>
      <c r="B239" s="12" t="s">
        <v>24</v>
      </c>
      <c r="C239" s="13" t="s">
        <v>533</v>
      </c>
      <c r="D239" s="12" t="s">
        <v>539</v>
      </c>
      <c r="E239" s="38" t="str">
        <f t="shared" si="3"/>
        <v>Domaine Arlaud, Bourgogne, Roncevie - In Bond</v>
      </c>
      <c r="F239" s="34" t="s">
        <v>578</v>
      </c>
      <c r="G239" s="12" t="s">
        <v>609</v>
      </c>
      <c r="H239" s="12">
        <v>12</v>
      </c>
      <c r="I239" s="12" t="s">
        <v>614</v>
      </c>
      <c r="J239" s="31" t="s">
        <v>615</v>
      </c>
      <c r="K239" s="32">
        <v>160</v>
      </c>
      <c r="L239" s="33">
        <v>240</v>
      </c>
      <c r="M239" s="27" t="s">
        <v>622</v>
      </c>
      <c r="N239" s="15"/>
      <c r="AA239" s="5" t="s">
        <v>195</v>
      </c>
      <c r="AB239" s="36" t="s">
        <v>470</v>
      </c>
    </row>
    <row r="240" spans="1:29" s="6" customFormat="1" ht="12" customHeight="1" x14ac:dyDescent="0.25">
      <c r="A240" s="12">
        <v>238</v>
      </c>
      <c r="B240" s="12"/>
      <c r="C240" s="13"/>
      <c r="D240" s="12"/>
      <c r="E240" s="38" t="str">
        <f t="shared" si="3"/>
        <v>WITHDRAWN LOT</v>
      </c>
      <c r="F240" s="34"/>
      <c r="G240" s="12"/>
      <c r="H240" s="12"/>
      <c r="I240" s="12"/>
      <c r="J240" s="31"/>
      <c r="K240" s="32"/>
      <c r="L240" s="33"/>
      <c r="M240" s="27"/>
      <c r="N240" s="15"/>
      <c r="AA240" s="5" t="s">
        <v>68</v>
      </c>
      <c r="AB240" s="36" t="s">
        <v>471</v>
      </c>
    </row>
    <row r="241" spans="1:29" ht="12" customHeight="1" x14ac:dyDescent="0.25">
      <c r="A241" s="12">
        <v>239</v>
      </c>
      <c r="B241" s="12" t="s">
        <v>32</v>
      </c>
      <c r="C241" s="13" t="s">
        <v>533</v>
      </c>
      <c r="D241" s="12" t="s">
        <v>539</v>
      </c>
      <c r="E241" s="38" t="str">
        <f t="shared" si="3"/>
        <v>Domaine Dujac, Charmes-Chambertin Grand Cru - In Bond</v>
      </c>
      <c r="F241" s="34" t="s">
        <v>586</v>
      </c>
      <c r="G241" s="12" t="s">
        <v>609</v>
      </c>
      <c r="H241" s="12">
        <v>3</v>
      </c>
      <c r="I241" s="12" t="s">
        <v>613</v>
      </c>
      <c r="J241" s="31" t="s">
        <v>615</v>
      </c>
      <c r="K241" s="32">
        <v>700</v>
      </c>
      <c r="L241" s="33">
        <v>900</v>
      </c>
      <c r="M241" s="27"/>
      <c r="N241" s="15"/>
      <c r="O241" s="8"/>
      <c r="AA241" s="5" t="s">
        <v>196</v>
      </c>
      <c r="AB241" s="36" t="s">
        <v>472</v>
      </c>
      <c r="AC241" s="16"/>
    </row>
    <row r="242" spans="1:29" s="6" customFormat="1" ht="12" customHeight="1" x14ac:dyDescent="0.25">
      <c r="A242" s="12">
        <v>240</v>
      </c>
      <c r="B242" s="12" t="s">
        <v>32</v>
      </c>
      <c r="C242" s="13" t="s">
        <v>533</v>
      </c>
      <c r="D242" s="12" t="s">
        <v>539</v>
      </c>
      <c r="E242" s="38" t="str">
        <f t="shared" si="3"/>
        <v>Domaine Dujac, Clos de la Roche Grand Cru - In Bond</v>
      </c>
      <c r="F242" s="34" t="s">
        <v>586</v>
      </c>
      <c r="G242" s="12" t="s">
        <v>609</v>
      </c>
      <c r="H242" s="12">
        <v>3</v>
      </c>
      <c r="I242" s="12" t="s">
        <v>614</v>
      </c>
      <c r="J242" s="31" t="s">
        <v>615</v>
      </c>
      <c r="K242" s="32">
        <v>700</v>
      </c>
      <c r="L242" s="33">
        <v>900</v>
      </c>
      <c r="M242" s="26"/>
      <c r="N242" s="15"/>
      <c r="AA242" s="5" t="s">
        <v>157</v>
      </c>
      <c r="AB242" s="36" t="s">
        <v>473</v>
      </c>
    </row>
    <row r="243" spans="1:29" s="6" customFormat="1" ht="12" customHeight="1" x14ac:dyDescent="0.25">
      <c r="A243" s="12">
        <v>241</v>
      </c>
      <c r="B243" s="12" t="s">
        <v>32</v>
      </c>
      <c r="C243" s="13" t="s">
        <v>533</v>
      </c>
      <c r="D243" s="12" t="s">
        <v>539</v>
      </c>
      <c r="E243" s="38" t="str">
        <f t="shared" si="3"/>
        <v>Domaine Arlaud, Bonnes Mares Grand Cru (Magnum) - In Bond</v>
      </c>
      <c r="F243" s="34" t="s">
        <v>578</v>
      </c>
      <c r="G243" s="12" t="s">
        <v>608</v>
      </c>
      <c r="H243" s="12">
        <v>1</v>
      </c>
      <c r="I243" s="12" t="s">
        <v>613</v>
      </c>
      <c r="J243" s="31" t="s">
        <v>615</v>
      </c>
      <c r="K243" s="32">
        <v>400</v>
      </c>
      <c r="L243" s="33">
        <v>600</v>
      </c>
      <c r="M243" s="26"/>
      <c r="N243" s="15"/>
      <c r="AA243" s="5" t="s">
        <v>197</v>
      </c>
      <c r="AB243" s="36" t="s">
        <v>474</v>
      </c>
    </row>
    <row r="244" spans="1:29" ht="12" customHeight="1" x14ac:dyDescent="0.25">
      <c r="A244" s="12">
        <v>242</v>
      </c>
      <c r="B244" s="12" t="s">
        <v>32</v>
      </c>
      <c r="C244" s="13" t="s">
        <v>533</v>
      </c>
      <c r="D244" s="12" t="s">
        <v>539</v>
      </c>
      <c r="E244" s="38" t="str">
        <f t="shared" si="3"/>
        <v>Domaine Arlaud, Clos de la Roche Grand Cru - In Bond</v>
      </c>
      <c r="F244" s="34" t="s">
        <v>578</v>
      </c>
      <c r="G244" s="12" t="s">
        <v>609</v>
      </c>
      <c r="H244" s="12">
        <v>3</v>
      </c>
      <c r="I244" s="12" t="s">
        <v>614</v>
      </c>
      <c r="J244" s="31" t="s">
        <v>615</v>
      </c>
      <c r="K244" s="32">
        <v>320</v>
      </c>
      <c r="L244" s="33">
        <v>420</v>
      </c>
      <c r="M244" s="26"/>
      <c r="N244" s="15"/>
      <c r="O244" s="8"/>
      <c r="AA244" s="5" t="s">
        <v>158</v>
      </c>
      <c r="AB244" s="36" t="s">
        <v>475</v>
      </c>
      <c r="AC244" s="16"/>
    </row>
    <row r="245" spans="1:29" ht="12" customHeight="1" x14ac:dyDescent="0.25">
      <c r="A245" s="12">
        <v>243</v>
      </c>
      <c r="B245" s="12" t="s">
        <v>32</v>
      </c>
      <c r="C245" s="13" t="s">
        <v>533</v>
      </c>
      <c r="D245" s="12" t="s">
        <v>539</v>
      </c>
      <c r="E245" s="38" t="str">
        <f t="shared" si="3"/>
        <v>Domaine Arlaud, Clos Saint-Denis Grand Cru - In Bond</v>
      </c>
      <c r="F245" s="34" t="s">
        <v>578</v>
      </c>
      <c r="G245" s="12" t="s">
        <v>609</v>
      </c>
      <c r="H245" s="12">
        <v>3</v>
      </c>
      <c r="I245" s="12" t="s">
        <v>614</v>
      </c>
      <c r="J245" s="31" t="s">
        <v>615</v>
      </c>
      <c r="K245" s="32">
        <v>360</v>
      </c>
      <c r="L245" s="33">
        <v>460</v>
      </c>
      <c r="M245" s="26"/>
      <c r="N245" s="15"/>
      <c r="O245" s="8"/>
      <c r="AA245" s="5" t="s">
        <v>136</v>
      </c>
      <c r="AB245" s="36" t="s">
        <v>476</v>
      </c>
      <c r="AC245" s="16"/>
    </row>
    <row r="246" spans="1:29" ht="12" customHeight="1" x14ac:dyDescent="0.25">
      <c r="A246" s="12">
        <v>244</v>
      </c>
      <c r="B246" s="12" t="s">
        <v>32</v>
      </c>
      <c r="C246" s="13" t="s">
        <v>533</v>
      </c>
      <c r="D246" s="12" t="s">
        <v>539</v>
      </c>
      <c r="E246" s="38" t="str">
        <f t="shared" si="3"/>
        <v>Charles van Canneyt, Griotte-Chambertin Grand Cru - In Bond</v>
      </c>
      <c r="F246" s="34" t="s">
        <v>593</v>
      </c>
      <c r="G246" s="12" t="s">
        <v>609</v>
      </c>
      <c r="H246" s="12">
        <v>3</v>
      </c>
      <c r="I246" s="12" t="s">
        <v>613</v>
      </c>
      <c r="J246" s="31" t="s">
        <v>615</v>
      </c>
      <c r="K246" s="32">
        <v>300</v>
      </c>
      <c r="L246" s="33">
        <v>400</v>
      </c>
      <c r="M246" s="26"/>
      <c r="N246" s="15"/>
      <c r="O246" s="7"/>
      <c r="P246" s="7"/>
      <c r="Q246" s="7"/>
      <c r="R246" s="7"/>
      <c r="S246" s="7"/>
      <c r="T246" s="7"/>
      <c r="U246" s="7"/>
      <c r="V246" s="7"/>
      <c r="W246" s="7"/>
      <c r="X246" s="7"/>
      <c r="Y246" s="7"/>
      <c r="Z246" s="7"/>
      <c r="AA246" s="5" t="s">
        <v>198</v>
      </c>
      <c r="AB246" s="36" t="s">
        <v>477</v>
      </c>
      <c r="AC246" s="16"/>
    </row>
    <row r="247" spans="1:29" s="6" customFormat="1" ht="12" customHeight="1" x14ac:dyDescent="0.25">
      <c r="A247" s="12">
        <v>245</v>
      </c>
      <c r="B247" s="12" t="s">
        <v>32</v>
      </c>
      <c r="C247" s="13" t="s">
        <v>533</v>
      </c>
      <c r="D247" s="12" t="s">
        <v>539</v>
      </c>
      <c r="E247" s="38" t="str">
        <f t="shared" si="3"/>
        <v>Domaine Dujac, Vosne-Romanee Premier Cru, Les Beaux Monts - In Bond</v>
      </c>
      <c r="F247" s="34" t="s">
        <v>586</v>
      </c>
      <c r="G247" s="12" t="s">
        <v>609</v>
      </c>
      <c r="H247" s="12">
        <v>1</v>
      </c>
      <c r="I247" s="12" t="s">
        <v>613</v>
      </c>
      <c r="J247" s="31" t="s">
        <v>615</v>
      </c>
      <c r="K247" s="32">
        <v>200</v>
      </c>
      <c r="L247" s="33">
        <v>250</v>
      </c>
      <c r="M247" s="26"/>
      <c r="N247" s="15"/>
      <c r="AA247" s="5" t="s">
        <v>168</v>
      </c>
      <c r="AB247" s="36" t="s">
        <v>478</v>
      </c>
    </row>
    <row r="248" spans="1:29" s="6" customFormat="1" ht="12" customHeight="1" x14ac:dyDescent="0.25">
      <c r="A248" s="12">
        <v>246</v>
      </c>
      <c r="B248" s="12" t="s">
        <v>32</v>
      </c>
      <c r="C248" s="13" t="s">
        <v>533</v>
      </c>
      <c r="D248" s="12" t="s">
        <v>539</v>
      </c>
      <c r="E248" s="38" t="str">
        <f t="shared" si="3"/>
        <v>Domaine Dujac, Gevrey-Chambertin Premier Cru, Aux Combottes - In Bond</v>
      </c>
      <c r="F248" s="34" t="s">
        <v>586</v>
      </c>
      <c r="G248" s="12" t="s">
        <v>609</v>
      </c>
      <c r="H248" s="12">
        <v>1</v>
      </c>
      <c r="I248" s="12" t="s">
        <v>613</v>
      </c>
      <c r="J248" s="31" t="s">
        <v>615</v>
      </c>
      <c r="K248" s="32">
        <v>150</v>
      </c>
      <c r="L248" s="33">
        <v>200</v>
      </c>
      <c r="M248" s="26"/>
      <c r="N248" s="15"/>
      <c r="AA248" s="5" t="s">
        <v>199</v>
      </c>
      <c r="AB248" s="36" t="s">
        <v>479</v>
      </c>
    </row>
    <row r="249" spans="1:29" s="6" customFormat="1" ht="12" customHeight="1" x14ac:dyDescent="0.25">
      <c r="A249" s="12">
        <v>247</v>
      </c>
      <c r="B249" s="12" t="s">
        <v>32</v>
      </c>
      <c r="C249" s="13" t="s">
        <v>533</v>
      </c>
      <c r="D249" s="12" t="s">
        <v>539</v>
      </c>
      <c r="E249" s="38" t="str">
        <f t="shared" si="3"/>
        <v>Domaine Dujac, Morey-Saint-Denis - In Bond</v>
      </c>
      <c r="F249" s="34" t="s">
        <v>586</v>
      </c>
      <c r="G249" s="12" t="s">
        <v>609</v>
      </c>
      <c r="H249" s="12">
        <v>3</v>
      </c>
      <c r="I249" s="12" t="s">
        <v>614</v>
      </c>
      <c r="J249" s="31" t="s">
        <v>615</v>
      </c>
      <c r="K249" s="32">
        <v>170</v>
      </c>
      <c r="L249" s="33">
        <v>220</v>
      </c>
      <c r="M249" s="26"/>
      <c r="N249" s="15"/>
      <c r="AA249" s="5" t="s">
        <v>200</v>
      </c>
      <c r="AB249" s="36" t="s">
        <v>480</v>
      </c>
    </row>
    <row r="250" spans="1:29" s="6" customFormat="1" ht="12" customHeight="1" x14ac:dyDescent="0.25">
      <c r="A250" s="12">
        <v>248</v>
      </c>
      <c r="B250" s="12" t="s">
        <v>32</v>
      </c>
      <c r="C250" s="13" t="s">
        <v>533</v>
      </c>
      <c r="D250" s="12" t="s">
        <v>539</v>
      </c>
      <c r="E250" s="38" t="str">
        <f t="shared" si="3"/>
        <v>Maxime Cheurlin Noellat, Chambolle-Musigny Premier Cru, Les Feusselottes - In Bond</v>
      </c>
      <c r="F250" s="34" t="s">
        <v>594</v>
      </c>
      <c r="G250" s="12" t="s">
        <v>609</v>
      </c>
      <c r="H250" s="12">
        <v>6</v>
      </c>
      <c r="I250" s="12" t="s">
        <v>614</v>
      </c>
      <c r="J250" s="31" t="s">
        <v>615</v>
      </c>
      <c r="K250" s="32">
        <v>500</v>
      </c>
      <c r="L250" s="33">
        <v>600</v>
      </c>
      <c r="M250" s="26"/>
      <c r="N250" s="15"/>
      <c r="AA250" s="5" t="s">
        <v>201</v>
      </c>
      <c r="AB250" s="36" t="s">
        <v>481</v>
      </c>
    </row>
    <row r="251" spans="1:29" ht="12" customHeight="1" x14ac:dyDescent="0.25">
      <c r="A251" s="12">
        <v>249</v>
      </c>
      <c r="B251" s="12" t="s">
        <v>32</v>
      </c>
      <c r="C251" s="13" t="s">
        <v>533</v>
      </c>
      <c r="D251" s="12" t="s">
        <v>539</v>
      </c>
      <c r="E251" s="38" t="str">
        <f t="shared" si="3"/>
        <v>Maxime Cheurlin Noellat, Chambolle-Musigny - In Bond</v>
      </c>
      <c r="F251" s="34" t="s">
        <v>594</v>
      </c>
      <c r="G251" s="12" t="s">
        <v>609</v>
      </c>
      <c r="H251" s="12">
        <v>6</v>
      </c>
      <c r="I251" s="12" t="s">
        <v>614</v>
      </c>
      <c r="J251" s="31" t="s">
        <v>615</v>
      </c>
      <c r="K251" s="32">
        <v>300</v>
      </c>
      <c r="L251" s="33">
        <v>380</v>
      </c>
      <c r="M251" s="27"/>
      <c r="N251" s="15"/>
      <c r="O251" s="8"/>
      <c r="AA251" s="5" t="s">
        <v>202</v>
      </c>
      <c r="AB251" s="36" t="s">
        <v>482</v>
      </c>
      <c r="AC251" s="16"/>
    </row>
    <row r="252" spans="1:29" ht="12" customHeight="1" x14ac:dyDescent="0.25">
      <c r="A252" s="12">
        <v>250</v>
      </c>
      <c r="B252" s="12" t="s">
        <v>32</v>
      </c>
      <c r="C252" s="13" t="s">
        <v>533</v>
      </c>
      <c r="D252" s="12" t="s">
        <v>539</v>
      </c>
      <c r="E252" s="38" t="str">
        <f t="shared" si="3"/>
        <v>Charles van Canneyt, Morey-Saint-Denis Premier Cru, Les Sorbes - In Bond</v>
      </c>
      <c r="F252" s="34" t="s">
        <v>593</v>
      </c>
      <c r="G252" s="12" t="s">
        <v>609</v>
      </c>
      <c r="H252" s="12">
        <v>6</v>
      </c>
      <c r="I252" s="12" t="s">
        <v>614</v>
      </c>
      <c r="J252" s="31" t="s">
        <v>615</v>
      </c>
      <c r="K252" s="32">
        <v>260</v>
      </c>
      <c r="L252" s="33">
        <v>320</v>
      </c>
      <c r="M252" s="27"/>
      <c r="N252" s="15"/>
      <c r="O252" s="8"/>
      <c r="AA252" s="5" t="s">
        <v>203</v>
      </c>
      <c r="AB252" s="36" t="s">
        <v>483</v>
      </c>
      <c r="AC252" s="16"/>
    </row>
    <row r="253" spans="1:29" ht="12" customHeight="1" x14ac:dyDescent="0.25">
      <c r="A253" s="12">
        <v>251</v>
      </c>
      <c r="B253" s="12" t="s">
        <v>32</v>
      </c>
      <c r="C253" s="13" t="s">
        <v>533</v>
      </c>
      <c r="D253" s="12" t="s">
        <v>539</v>
      </c>
      <c r="E253" s="38" t="str">
        <f t="shared" si="3"/>
        <v>Domaine des Lambrays, Morey-Saint-Denis - In Bond</v>
      </c>
      <c r="F253" s="34" t="s">
        <v>572</v>
      </c>
      <c r="G253" s="12" t="s">
        <v>609</v>
      </c>
      <c r="H253" s="12">
        <v>6</v>
      </c>
      <c r="I253" s="12" t="s">
        <v>613</v>
      </c>
      <c r="J253" s="31" t="s">
        <v>615</v>
      </c>
      <c r="K253" s="32">
        <v>240</v>
      </c>
      <c r="L253" s="33">
        <v>280</v>
      </c>
      <c r="M253" s="27"/>
      <c r="N253" s="15"/>
      <c r="O253" s="8"/>
      <c r="AA253" s="5" t="s">
        <v>185</v>
      </c>
      <c r="AB253" s="36" t="s">
        <v>484</v>
      </c>
      <c r="AC253" s="16"/>
    </row>
    <row r="254" spans="1:29" ht="12" customHeight="1" x14ac:dyDescent="0.25">
      <c r="A254" s="12">
        <v>252</v>
      </c>
      <c r="B254" s="12" t="s">
        <v>32</v>
      </c>
      <c r="C254" s="13" t="s">
        <v>533</v>
      </c>
      <c r="D254" s="12" t="s">
        <v>539</v>
      </c>
      <c r="E254" s="38" t="str">
        <f t="shared" si="3"/>
        <v>Domaine des Lambrays, Morey-Saint-Denis Premier Cru, Loups - In Bond</v>
      </c>
      <c r="F254" s="34" t="s">
        <v>572</v>
      </c>
      <c r="G254" s="12" t="s">
        <v>609</v>
      </c>
      <c r="H254" s="12">
        <v>6</v>
      </c>
      <c r="I254" s="12" t="s">
        <v>613</v>
      </c>
      <c r="J254" s="31" t="s">
        <v>615</v>
      </c>
      <c r="K254" s="32">
        <v>340</v>
      </c>
      <c r="L254" s="33">
        <v>400</v>
      </c>
      <c r="M254" s="27"/>
      <c r="N254" s="15"/>
      <c r="O254" s="8"/>
      <c r="AA254" s="5" t="s">
        <v>184</v>
      </c>
      <c r="AB254" s="36" t="s">
        <v>485</v>
      </c>
      <c r="AC254" s="16"/>
    </row>
    <row r="255" spans="1:29" s="6" customFormat="1" ht="12" customHeight="1" x14ac:dyDescent="0.25">
      <c r="A255" s="12">
        <v>253</v>
      </c>
      <c r="B255" s="12" t="s">
        <v>32</v>
      </c>
      <c r="C255" s="13" t="s">
        <v>533</v>
      </c>
      <c r="D255" s="12" t="s">
        <v>539</v>
      </c>
      <c r="E255" s="38" t="str">
        <f t="shared" si="3"/>
        <v>Chateau Albert Bichot (Gris), Nuits-Saint-Georges Premier Cru, Monopole - In Bond</v>
      </c>
      <c r="F255" s="34" t="s">
        <v>595</v>
      </c>
      <c r="G255" s="12" t="s">
        <v>609</v>
      </c>
      <c r="H255" s="12">
        <v>6</v>
      </c>
      <c r="I255" s="12" t="s">
        <v>614</v>
      </c>
      <c r="J255" s="31" t="s">
        <v>615</v>
      </c>
      <c r="K255" s="32">
        <v>180</v>
      </c>
      <c r="L255" s="33">
        <v>240</v>
      </c>
      <c r="M255" s="27"/>
      <c r="N255" s="15"/>
      <c r="AA255" s="5" t="s">
        <v>204</v>
      </c>
      <c r="AB255" s="36" t="s">
        <v>486</v>
      </c>
    </row>
    <row r="256" spans="1:29" ht="12" customHeight="1" x14ac:dyDescent="0.25">
      <c r="A256" s="12">
        <v>254</v>
      </c>
      <c r="B256" s="12" t="s">
        <v>32</v>
      </c>
      <c r="C256" s="13" t="s">
        <v>533</v>
      </c>
      <c r="D256" s="12" t="s">
        <v>539</v>
      </c>
      <c r="E256" s="38" t="str">
        <f t="shared" si="3"/>
        <v>Georges Noellat, Nuits-Saint-Georges Premier Cru, Aux Boudots - In Bond</v>
      </c>
      <c r="F256" s="34" t="s">
        <v>554</v>
      </c>
      <c r="G256" s="12" t="s">
        <v>609</v>
      </c>
      <c r="H256" s="12">
        <v>3</v>
      </c>
      <c r="I256" s="12" t="s">
        <v>613</v>
      </c>
      <c r="J256" s="31" t="s">
        <v>615</v>
      </c>
      <c r="K256" s="32">
        <v>180</v>
      </c>
      <c r="L256" s="33">
        <v>240</v>
      </c>
      <c r="M256" s="27"/>
      <c r="N256" s="15"/>
      <c r="O256" s="8"/>
      <c r="AA256" s="5" t="s">
        <v>205</v>
      </c>
      <c r="AB256" s="36" t="s">
        <v>487</v>
      </c>
      <c r="AC256" s="16"/>
    </row>
    <row r="257" spans="1:29" s="6" customFormat="1" ht="12" customHeight="1" x14ac:dyDescent="0.25">
      <c r="A257" s="12">
        <v>255</v>
      </c>
      <c r="B257" s="12" t="s">
        <v>32</v>
      </c>
      <c r="C257" s="13" t="s">
        <v>533</v>
      </c>
      <c r="D257" s="12" t="s">
        <v>539</v>
      </c>
      <c r="E257" s="38" t="str">
        <f t="shared" si="3"/>
        <v>Domaine Henri Magnien, Aloxe-Corton Premier Cru, La Coutiere - In Bond</v>
      </c>
      <c r="F257" s="34" t="s">
        <v>592</v>
      </c>
      <c r="G257" s="12" t="s">
        <v>609</v>
      </c>
      <c r="H257" s="12">
        <v>6</v>
      </c>
      <c r="I257" s="12" t="s">
        <v>614</v>
      </c>
      <c r="J257" s="31" t="s">
        <v>615</v>
      </c>
      <c r="K257" s="32">
        <v>180</v>
      </c>
      <c r="L257" s="33">
        <v>220</v>
      </c>
      <c r="M257" s="27"/>
      <c r="N257" s="15"/>
      <c r="AA257" s="5" t="s">
        <v>193</v>
      </c>
      <c r="AB257" s="36" t="s">
        <v>488</v>
      </c>
    </row>
    <row r="258" spans="1:29" s="6" customFormat="1" ht="12" customHeight="1" x14ac:dyDescent="0.25">
      <c r="A258" s="12">
        <v>256</v>
      </c>
      <c r="B258" s="12" t="s">
        <v>32</v>
      </c>
      <c r="C258" s="13" t="s">
        <v>533</v>
      </c>
      <c r="D258" s="12" t="s">
        <v>539</v>
      </c>
      <c r="E258" s="38" t="str">
        <f t="shared" si="3"/>
        <v>Georges Noellat, Vosne-Romanee - In Bond</v>
      </c>
      <c r="F258" s="34" t="s">
        <v>554</v>
      </c>
      <c r="G258" s="12" t="s">
        <v>609</v>
      </c>
      <c r="H258" s="12">
        <v>6</v>
      </c>
      <c r="I258" s="12" t="s">
        <v>614</v>
      </c>
      <c r="J258" s="31" t="s">
        <v>615</v>
      </c>
      <c r="K258" s="32">
        <v>300</v>
      </c>
      <c r="L258" s="33">
        <v>350</v>
      </c>
      <c r="M258" s="27"/>
      <c r="N258" s="15"/>
      <c r="AA258" s="5" t="s">
        <v>206</v>
      </c>
      <c r="AB258" s="36" t="s">
        <v>489</v>
      </c>
    </row>
    <row r="259" spans="1:29" s="6" customFormat="1" ht="12" customHeight="1" x14ac:dyDescent="0.25">
      <c r="A259" s="12">
        <v>257</v>
      </c>
      <c r="B259" s="12" t="s">
        <v>32</v>
      </c>
      <c r="C259" s="13" t="s">
        <v>533</v>
      </c>
      <c r="D259" s="12" t="s">
        <v>539</v>
      </c>
      <c r="E259" s="38" t="str">
        <f t="shared" si="3"/>
        <v>Domaine Arlaud, Gevrey-Chambertin - In Bond</v>
      </c>
      <c r="F259" s="34" t="s">
        <v>578</v>
      </c>
      <c r="G259" s="12" t="s">
        <v>609</v>
      </c>
      <c r="H259" s="12">
        <v>6</v>
      </c>
      <c r="I259" s="12" t="s">
        <v>614</v>
      </c>
      <c r="J259" s="31" t="s">
        <v>615</v>
      </c>
      <c r="K259" s="32">
        <v>180</v>
      </c>
      <c r="L259" s="33">
        <v>240</v>
      </c>
      <c r="M259" s="27"/>
      <c r="N259" s="15"/>
      <c r="AA259" s="5" t="s">
        <v>182</v>
      </c>
      <c r="AB259" s="36" t="s">
        <v>490</v>
      </c>
    </row>
    <row r="260" spans="1:29" ht="12" customHeight="1" x14ac:dyDescent="0.25">
      <c r="A260" s="12">
        <v>258</v>
      </c>
      <c r="B260" s="12" t="s">
        <v>32</v>
      </c>
      <c r="C260" s="13" t="s">
        <v>533</v>
      </c>
      <c r="D260" s="12" t="s">
        <v>539</v>
      </c>
      <c r="E260" s="38" t="str">
        <f t="shared" ref="E260:E300" si="4">HYPERLINK(AB260,AA260)</f>
        <v>Domaine Arlaud, Chambolle-Musigny - In Bond</v>
      </c>
      <c r="F260" s="34" t="s">
        <v>578</v>
      </c>
      <c r="G260" s="12" t="s">
        <v>609</v>
      </c>
      <c r="H260" s="12">
        <v>6</v>
      </c>
      <c r="I260" s="12" t="s">
        <v>614</v>
      </c>
      <c r="J260" s="31" t="s">
        <v>615</v>
      </c>
      <c r="K260" s="32">
        <v>180</v>
      </c>
      <c r="L260" s="33">
        <v>240</v>
      </c>
      <c r="M260" s="27"/>
      <c r="N260" s="15"/>
      <c r="O260" s="8"/>
      <c r="AA260" s="5" t="s">
        <v>181</v>
      </c>
      <c r="AB260" s="36" t="s">
        <v>491</v>
      </c>
      <c r="AC260" s="16"/>
    </row>
    <row r="261" spans="1:29" ht="12" customHeight="1" x14ac:dyDescent="0.25">
      <c r="A261" s="12">
        <v>259</v>
      </c>
      <c r="B261" s="12" t="s">
        <v>32</v>
      </c>
      <c r="C261" s="13" t="s">
        <v>533</v>
      </c>
      <c r="D261" s="12" t="s">
        <v>539</v>
      </c>
      <c r="E261" s="38" t="str">
        <f t="shared" si="4"/>
        <v>Domaine Arlaud, Morey-Saint-Denis - In Bond</v>
      </c>
      <c r="F261" s="34" t="s">
        <v>578</v>
      </c>
      <c r="G261" s="12" t="s">
        <v>609</v>
      </c>
      <c r="H261" s="12">
        <v>6</v>
      </c>
      <c r="I261" s="12" t="s">
        <v>614</v>
      </c>
      <c r="J261" s="31" t="s">
        <v>615</v>
      </c>
      <c r="K261" s="32">
        <v>160</v>
      </c>
      <c r="L261" s="33">
        <v>200</v>
      </c>
      <c r="M261" s="26"/>
      <c r="N261" s="15"/>
      <c r="O261" s="8"/>
      <c r="AA261" s="5" t="s">
        <v>183</v>
      </c>
      <c r="AB261" s="36" t="s">
        <v>492</v>
      </c>
      <c r="AC261" s="16"/>
    </row>
    <row r="262" spans="1:29" ht="12" customHeight="1" x14ac:dyDescent="0.25">
      <c r="A262" s="12">
        <v>260</v>
      </c>
      <c r="B262" s="12" t="s">
        <v>32</v>
      </c>
      <c r="C262" s="13" t="s">
        <v>533</v>
      </c>
      <c r="D262" s="12" t="s">
        <v>539</v>
      </c>
      <c r="E262" s="38" t="str">
        <f t="shared" si="4"/>
        <v>Domaine Sylvain Cathiard, Bourgogne, Hautes Cotes de Nuits Les Dames Huguette - In Bond</v>
      </c>
      <c r="F262" s="34" t="s">
        <v>588</v>
      </c>
      <c r="G262" s="12" t="s">
        <v>609</v>
      </c>
      <c r="H262" s="12">
        <v>6</v>
      </c>
      <c r="I262" s="12" t="s">
        <v>614</v>
      </c>
      <c r="J262" s="31" t="s">
        <v>615</v>
      </c>
      <c r="K262" s="32">
        <v>200</v>
      </c>
      <c r="L262" s="33">
        <v>260</v>
      </c>
      <c r="M262" s="27"/>
      <c r="N262" s="15"/>
      <c r="O262" s="8"/>
      <c r="AA262" s="5" t="s">
        <v>177</v>
      </c>
      <c r="AB262" s="36" t="s">
        <v>493</v>
      </c>
      <c r="AC262" s="16"/>
    </row>
    <row r="263" spans="1:29" s="6" customFormat="1" ht="12" customHeight="1" x14ac:dyDescent="0.25">
      <c r="A263" s="12">
        <v>261</v>
      </c>
      <c r="B263" s="12" t="s">
        <v>32</v>
      </c>
      <c r="C263" s="13" t="s">
        <v>533</v>
      </c>
      <c r="D263" s="12" t="s">
        <v>539</v>
      </c>
      <c r="E263" s="38" t="str">
        <f t="shared" si="4"/>
        <v>Domaine Sylvain Cathiard, Bourgogne, Hautes Cotes de Nuits Aux Chaumes - In Bond</v>
      </c>
      <c r="F263" s="34" t="s">
        <v>588</v>
      </c>
      <c r="G263" s="12" t="s">
        <v>609</v>
      </c>
      <c r="H263" s="12">
        <v>6</v>
      </c>
      <c r="I263" s="12" t="s">
        <v>614</v>
      </c>
      <c r="J263" s="31" t="s">
        <v>615</v>
      </c>
      <c r="K263" s="32">
        <v>180</v>
      </c>
      <c r="L263" s="33">
        <v>220</v>
      </c>
      <c r="M263" s="27"/>
      <c r="N263" s="15"/>
      <c r="AA263" s="5" t="s">
        <v>176</v>
      </c>
      <c r="AB263" s="36" t="s">
        <v>494</v>
      </c>
    </row>
    <row r="264" spans="1:29" s="6" customFormat="1" ht="12" customHeight="1" x14ac:dyDescent="0.25">
      <c r="A264" s="12">
        <v>262</v>
      </c>
      <c r="B264" s="12" t="s">
        <v>32</v>
      </c>
      <c r="C264" s="13" t="s">
        <v>533</v>
      </c>
      <c r="D264" s="12" t="s">
        <v>539</v>
      </c>
      <c r="E264" s="38" t="str">
        <f t="shared" si="4"/>
        <v>Georges Noellat, Cote de Nuits Villages - In Bond</v>
      </c>
      <c r="F264" s="34" t="s">
        <v>554</v>
      </c>
      <c r="G264" s="12" t="s">
        <v>609</v>
      </c>
      <c r="H264" s="12">
        <v>6</v>
      </c>
      <c r="I264" s="12" t="s">
        <v>614</v>
      </c>
      <c r="J264" s="31" t="s">
        <v>615</v>
      </c>
      <c r="K264" s="32">
        <v>100</v>
      </c>
      <c r="L264" s="33">
        <v>140</v>
      </c>
      <c r="M264" s="27"/>
      <c r="N264" s="15"/>
      <c r="AA264" s="5" t="s">
        <v>194</v>
      </c>
      <c r="AB264" s="36" t="s">
        <v>495</v>
      </c>
    </row>
    <row r="265" spans="1:29" s="6" customFormat="1" ht="12" customHeight="1" x14ac:dyDescent="0.25">
      <c r="A265" s="12">
        <v>263</v>
      </c>
      <c r="B265" s="12" t="s">
        <v>32</v>
      </c>
      <c r="C265" s="13" t="s">
        <v>533</v>
      </c>
      <c r="D265" s="12" t="s">
        <v>539</v>
      </c>
      <c r="E265" s="38" t="str">
        <f t="shared" si="4"/>
        <v>Georges Noellat, Bourgogne, Rouge - In Bond</v>
      </c>
      <c r="F265" s="34" t="s">
        <v>554</v>
      </c>
      <c r="G265" s="12" t="s">
        <v>609</v>
      </c>
      <c r="H265" s="12">
        <v>6</v>
      </c>
      <c r="I265" s="12" t="s">
        <v>614</v>
      </c>
      <c r="J265" s="31" t="s">
        <v>615</v>
      </c>
      <c r="K265" s="32">
        <v>80</v>
      </c>
      <c r="L265" s="33">
        <v>120</v>
      </c>
      <c r="M265" s="26" t="s">
        <v>621</v>
      </c>
      <c r="N265" s="15"/>
      <c r="AA265" s="5" t="s">
        <v>207</v>
      </c>
      <c r="AB265" s="36" t="s">
        <v>496</v>
      </c>
    </row>
    <row r="266" spans="1:29" s="6" customFormat="1" ht="12" customHeight="1" x14ac:dyDescent="0.25">
      <c r="A266" s="12">
        <v>264</v>
      </c>
      <c r="B266" s="12" t="s">
        <v>32</v>
      </c>
      <c r="C266" s="13" t="s">
        <v>533</v>
      </c>
      <c r="D266" s="12" t="s">
        <v>539</v>
      </c>
      <c r="E266" s="38" t="str">
        <f t="shared" si="4"/>
        <v>Domaine Arlaud, Bourgogne, Roncevie - In Bond</v>
      </c>
      <c r="F266" s="34" t="s">
        <v>578</v>
      </c>
      <c r="G266" s="12" t="s">
        <v>609</v>
      </c>
      <c r="H266" s="12">
        <v>6</v>
      </c>
      <c r="I266" s="12" t="s">
        <v>614</v>
      </c>
      <c r="J266" s="31" t="s">
        <v>615</v>
      </c>
      <c r="K266" s="32">
        <v>70</v>
      </c>
      <c r="L266" s="33">
        <v>100</v>
      </c>
      <c r="M266" s="26"/>
      <c r="N266" s="15"/>
      <c r="AA266" s="5" t="s">
        <v>195</v>
      </c>
      <c r="AB266" s="36" t="s">
        <v>497</v>
      </c>
    </row>
    <row r="267" spans="1:29" s="6" customFormat="1" ht="12" customHeight="1" x14ac:dyDescent="0.25">
      <c r="A267" s="12">
        <v>265</v>
      </c>
      <c r="B267" s="12" t="s">
        <v>31</v>
      </c>
      <c r="C267" s="13" t="s">
        <v>533</v>
      </c>
      <c r="D267" s="12" t="s">
        <v>539</v>
      </c>
      <c r="E267" s="38" t="str">
        <f t="shared" si="4"/>
        <v>Domaine Labruyere, Clos, Moulin-a-Vent - In Bond</v>
      </c>
      <c r="F267" s="34" t="s">
        <v>596</v>
      </c>
      <c r="G267" s="12" t="s">
        <v>609</v>
      </c>
      <c r="H267" s="12">
        <v>6</v>
      </c>
      <c r="I267" s="12" t="s">
        <v>614</v>
      </c>
      <c r="J267" s="31" t="s">
        <v>615</v>
      </c>
      <c r="K267" s="32">
        <v>80</v>
      </c>
      <c r="L267" s="33">
        <v>120</v>
      </c>
      <c r="M267" s="27"/>
      <c r="N267" s="15"/>
      <c r="AA267" s="5" t="s">
        <v>208</v>
      </c>
      <c r="AB267" s="36" t="s">
        <v>498</v>
      </c>
    </row>
    <row r="268" spans="1:29" s="6" customFormat="1" ht="12" customHeight="1" x14ac:dyDescent="0.25">
      <c r="A268" s="12">
        <v>266</v>
      </c>
      <c r="B268" s="12" t="s">
        <v>31</v>
      </c>
      <c r="C268" s="13" t="s">
        <v>533</v>
      </c>
      <c r="D268" s="12" t="s">
        <v>539</v>
      </c>
      <c r="E268" s="38" t="str">
        <f t="shared" si="4"/>
        <v>Domaine Labruyere, Clos, Moulin-a-Vent - In Bond</v>
      </c>
      <c r="F268" s="34" t="s">
        <v>596</v>
      </c>
      <c r="G268" s="12" t="s">
        <v>609</v>
      </c>
      <c r="H268" s="12">
        <v>6</v>
      </c>
      <c r="I268" s="12" t="s">
        <v>614</v>
      </c>
      <c r="J268" s="31" t="s">
        <v>615</v>
      </c>
      <c r="K268" s="32">
        <v>80</v>
      </c>
      <c r="L268" s="33">
        <v>120</v>
      </c>
      <c r="M268" s="27"/>
      <c r="N268" s="15"/>
      <c r="AA268" s="5" t="s">
        <v>208</v>
      </c>
      <c r="AB268" s="36" t="s">
        <v>499</v>
      </c>
    </row>
    <row r="269" spans="1:29" s="6" customFormat="1" ht="12" customHeight="1" x14ac:dyDescent="0.25">
      <c r="A269" s="12">
        <v>267</v>
      </c>
      <c r="B269" s="12" t="s">
        <v>26</v>
      </c>
      <c r="C269" s="13" t="s">
        <v>534</v>
      </c>
      <c r="D269" s="12" t="s">
        <v>539</v>
      </c>
      <c r="E269" s="38" t="str">
        <f t="shared" si="4"/>
        <v>Domaine de la Chapelle, Hermitage, La Chapelle Rouge - In Bond</v>
      </c>
      <c r="F269" s="34" t="s">
        <v>597</v>
      </c>
      <c r="G269" s="12" t="s">
        <v>609</v>
      </c>
      <c r="H269" s="12">
        <v>6</v>
      </c>
      <c r="I269" s="12" t="s">
        <v>612</v>
      </c>
      <c r="J269" s="31" t="s">
        <v>615</v>
      </c>
      <c r="K269" s="32">
        <v>460</v>
      </c>
      <c r="L269" s="33">
        <v>650</v>
      </c>
      <c r="M269" s="27"/>
      <c r="N269" s="15"/>
      <c r="AA269" s="5" t="s">
        <v>209</v>
      </c>
      <c r="AB269" s="36" t="s">
        <v>500</v>
      </c>
    </row>
    <row r="270" spans="1:29" s="6" customFormat="1" ht="12" customHeight="1" x14ac:dyDescent="0.25">
      <c r="A270" s="12">
        <v>268</v>
      </c>
      <c r="B270" s="12" t="s">
        <v>26</v>
      </c>
      <c r="C270" s="13" t="s">
        <v>534</v>
      </c>
      <c r="D270" s="12" t="s">
        <v>539</v>
      </c>
      <c r="E270" s="38" t="str">
        <f t="shared" si="4"/>
        <v>Domaine de la Chapelle, Hermitage, La Chapelle Rouge - In Bond</v>
      </c>
      <c r="F270" s="34" t="s">
        <v>597</v>
      </c>
      <c r="G270" s="12" t="s">
        <v>609</v>
      </c>
      <c r="H270" s="12">
        <v>6</v>
      </c>
      <c r="I270" s="12" t="s">
        <v>612</v>
      </c>
      <c r="J270" s="31" t="s">
        <v>615</v>
      </c>
      <c r="K270" s="32">
        <v>460</v>
      </c>
      <c r="L270" s="33">
        <v>650</v>
      </c>
      <c r="M270" s="27"/>
      <c r="N270" s="15"/>
      <c r="AA270" s="5" t="s">
        <v>209</v>
      </c>
      <c r="AB270" s="36" t="s">
        <v>501</v>
      </c>
    </row>
    <row r="271" spans="1:29" ht="12" customHeight="1" x14ac:dyDescent="0.25">
      <c r="A271" s="12">
        <v>269</v>
      </c>
      <c r="B271" s="12" t="s">
        <v>31</v>
      </c>
      <c r="C271" s="13" t="s">
        <v>534</v>
      </c>
      <c r="D271" s="12" t="s">
        <v>539</v>
      </c>
      <c r="E271" s="38" t="str">
        <f t="shared" si="4"/>
        <v>Tardieu-Laurent, Cote Rotie - In Bond</v>
      </c>
      <c r="F271" s="34" t="s">
        <v>598</v>
      </c>
      <c r="G271" s="12" t="s">
        <v>609</v>
      </c>
      <c r="H271" s="12">
        <v>12</v>
      </c>
      <c r="I271" s="12" t="s">
        <v>614</v>
      </c>
      <c r="J271" s="31" t="s">
        <v>615</v>
      </c>
      <c r="K271" s="32">
        <v>340</v>
      </c>
      <c r="L271" s="33">
        <v>440</v>
      </c>
      <c r="M271" s="27"/>
      <c r="N271" s="15"/>
      <c r="O271" s="8"/>
      <c r="AA271" s="5" t="s">
        <v>210</v>
      </c>
      <c r="AB271" s="36" t="s">
        <v>502</v>
      </c>
      <c r="AC271" s="16"/>
    </row>
    <row r="272" spans="1:29" s="6" customFormat="1" ht="12" customHeight="1" x14ac:dyDescent="0.25">
      <c r="A272" s="12">
        <v>270</v>
      </c>
      <c r="B272" s="12" t="s">
        <v>31</v>
      </c>
      <c r="C272" s="13" t="s">
        <v>534</v>
      </c>
      <c r="D272" s="12" t="s">
        <v>539</v>
      </c>
      <c r="E272" s="38" t="str">
        <f t="shared" si="4"/>
        <v>Tardieu-Laurent, Hermitage, Rouge - In Bond</v>
      </c>
      <c r="F272" s="34" t="s">
        <v>598</v>
      </c>
      <c r="G272" s="12" t="s">
        <v>609</v>
      </c>
      <c r="H272" s="12">
        <v>12</v>
      </c>
      <c r="I272" s="12" t="s">
        <v>614</v>
      </c>
      <c r="J272" s="31" t="s">
        <v>615</v>
      </c>
      <c r="K272" s="32">
        <v>300</v>
      </c>
      <c r="L272" s="33">
        <v>400</v>
      </c>
      <c r="M272" s="26"/>
      <c r="N272" s="15"/>
      <c r="AA272" s="5" t="s">
        <v>211</v>
      </c>
      <c r="AB272" s="36" t="s">
        <v>503</v>
      </c>
    </row>
    <row r="273" spans="1:29" s="6" customFormat="1" ht="12" customHeight="1" x14ac:dyDescent="0.25">
      <c r="A273" s="12">
        <v>271</v>
      </c>
      <c r="B273" s="12" t="s">
        <v>27</v>
      </c>
      <c r="C273" s="13" t="s">
        <v>535</v>
      </c>
      <c r="D273" s="12" t="s">
        <v>539</v>
      </c>
      <c r="E273" s="38" t="str">
        <f t="shared" si="4"/>
        <v>Produttori del Barbaresco, Barbaresco, Muncagota Riserva - In Bond</v>
      </c>
      <c r="F273" s="34" t="s">
        <v>599</v>
      </c>
      <c r="G273" s="12" t="s">
        <v>609</v>
      </c>
      <c r="H273" s="12">
        <v>6</v>
      </c>
      <c r="I273" s="12" t="s">
        <v>614</v>
      </c>
      <c r="J273" s="31" t="s">
        <v>615</v>
      </c>
      <c r="K273" s="32">
        <v>170</v>
      </c>
      <c r="L273" s="33">
        <v>220</v>
      </c>
      <c r="M273" s="27"/>
      <c r="N273" s="15"/>
      <c r="AA273" s="5" t="s">
        <v>212</v>
      </c>
      <c r="AB273" s="36" t="s">
        <v>504</v>
      </c>
    </row>
    <row r="274" spans="1:29" s="6" customFormat="1" ht="12" customHeight="1" x14ac:dyDescent="0.25">
      <c r="A274" s="12">
        <v>272</v>
      </c>
      <c r="B274" s="12" t="s">
        <v>27</v>
      </c>
      <c r="C274" s="13" t="s">
        <v>535</v>
      </c>
      <c r="D274" s="12" t="s">
        <v>539</v>
      </c>
      <c r="E274" s="38" t="str">
        <f t="shared" si="4"/>
        <v>Produttori del Barbaresco, Barbaresco, Pora Riserva - In Bond</v>
      </c>
      <c r="F274" s="34" t="s">
        <v>599</v>
      </c>
      <c r="G274" s="12" t="s">
        <v>609</v>
      </c>
      <c r="H274" s="12">
        <v>6</v>
      </c>
      <c r="I274" s="12" t="s">
        <v>614</v>
      </c>
      <c r="J274" s="31" t="s">
        <v>615</v>
      </c>
      <c r="K274" s="32">
        <v>170</v>
      </c>
      <c r="L274" s="33">
        <v>220</v>
      </c>
      <c r="M274" s="27"/>
      <c r="N274" s="15"/>
      <c r="AA274" s="5" t="s">
        <v>213</v>
      </c>
      <c r="AB274" s="36" t="s">
        <v>505</v>
      </c>
    </row>
    <row r="275" spans="1:29" ht="12" customHeight="1" x14ac:dyDescent="0.25">
      <c r="A275" s="12">
        <v>273</v>
      </c>
      <c r="B275" s="12" t="s">
        <v>27</v>
      </c>
      <c r="C275" s="13" t="s">
        <v>535</v>
      </c>
      <c r="D275" s="12" t="s">
        <v>539</v>
      </c>
      <c r="E275" s="38" t="str">
        <f t="shared" si="4"/>
        <v>Produttori del Barbaresco, Barbaresco, Rio Sordo Riserva - In Bond</v>
      </c>
      <c r="F275" s="34" t="s">
        <v>599</v>
      </c>
      <c r="G275" s="12" t="s">
        <v>609</v>
      </c>
      <c r="H275" s="12">
        <v>6</v>
      </c>
      <c r="I275" s="12" t="s">
        <v>614</v>
      </c>
      <c r="J275" s="31" t="s">
        <v>615</v>
      </c>
      <c r="K275" s="32">
        <v>170</v>
      </c>
      <c r="L275" s="33">
        <v>220</v>
      </c>
      <c r="M275" s="26"/>
      <c r="N275" s="15"/>
      <c r="O275" s="8"/>
      <c r="AA275" s="5" t="s">
        <v>214</v>
      </c>
      <c r="AB275" s="36" t="s">
        <v>506</v>
      </c>
      <c r="AC275" s="16"/>
    </row>
    <row r="276" spans="1:29" ht="12" customHeight="1" x14ac:dyDescent="0.25">
      <c r="A276" s="12">
        <v>274</v>
      </c>
      <c r="B276" s="12" t="s">
        <v>27</v>
      </c>
      <c r="C276" s="13" t="s">
        <v>535</v>
      </c>
      <c r="D276" s="12" t="s">
        <v>539</v>
      </c>
      <c r="E276" s="38" t="str">
        <f t="shared" si="4"/>
        <v>Produttori del Barbaresco, Assortment Case - In Bond</v>
      </c>
      <c r="F276" s="34" t="s">
        <v>599</v>
      </c>
      <c r="G276" s="12" t="s">
        <v>609</v>
      </c>
      <c r="H276" s="12">
        <v>9</v>
      </c>
      <c r="I276" s="12" t="s">
        <v>612</v>
      </c>
      <c r="J276" s="31" t="s">
        <v>615</v>
      </c>
      <c r="K276" s="32">
        <v>300</v>
      </c>
      <c r="L276" s="33">
        <v>400</v>
      </c>
      <c r="M276" s="27"/>
      <c r="N276" s="15"/>
      <c r="O276" s="7"/>
      <c r="P276" s="7"/>
      <c r="Q276" s="7"/>
      <c r="R276" s="7"/>
      <c r="S276" s="7"/>
      <c r="T276" s="7"/>
      <c r="U276" s="7"/>
      <c r="V276" s="7"/>
      <c r="W276" s="7"/>
      <c r="X276" s="7"/>
      <c r="Y276" s="7"/>
      <c r="Z276" s="7"/>
      <c r="AA276" s="5" t="s">
        <v>215</v>
      </c>
      <c r="AB276" s="36" t="s">
        <v>507</v>
      </c>
      <c r="AC276" s="16"/>
    </row>
    <row r="277" spans="1:29" ht="12" customHeight="1" x14ac:dyDescent="0.25">
      <c r="A277" s="12">
        <v>275</v>
      </c>
      <c r="B277" s="12" t="s">
        <v>19</v>
      </c>
      <c r="C277" s="13" t="s">
        <v>535</v>
      </c>
      <c r="D277" s="12" t="s">
        <v>539</v>
      </c>
      <c r="E277" s="38" t="str">
        <f t="shared" si="4"/>
        <v>Giacomo Conterno, Barbera d'Alba, Francia - In Bond</v>
      </c>
      <c r="F277" s="34" t="s">
        <v>600</v>
      </c>
      <c r="G277" s="12" t="s">
        <v>609</v>
      </c>
      <c r="H277" s="12">
        <v>12</v>
      </c>
      <c r="I277" s="12" t="s">
        <v>614</v>
      </c>
      <c r="J277" s="31" t="s">
        <v>615</v>
      </c>
      <c r="K277" s="32">
        <v>340</v>
      </c>
      <c r="L277" s="33">
        <v>420</v>
      </c>
      <c r="M277" s="27"/>
      <c r="N277" s="15"/>
      <c r="O277" s="7"/>
      <c r="P277" s="7"/>
      <c r="Q277" s="7"/>
      <c r="R277" s="7"/>
      <c r="S277" s="7"/>
      <c r="T277" s="7"/>
      <c r="U277" s="7"/>
      <c r="V277" s="7"/>
      <c r="W277" s="7"/>
      <c r="X277" s="7"/>
      <c r="Y277" s="7"/>
      <c r="Z277" s="7"/>
      <c r="AA277" s="5" t="s">
        <v>216</v>
      </c>
      <c r="AB277" s="36" t="s">
        <v>508</v>
      </c>
      <c r="AC277" s="16"/>
    </row>
    <row r="278" spans="1:29" ht="12" customHeight="1" x14ac:dyDescent="0.25">
      <c r="A278" s="12">
        <v>276</v>
      </c>
      <c r="B278" s="12" t="s">
        <v>31</v>
      </c>
      <c r="C278" s="13" t="s">
        <v>535</v>
      </c>
      <c r="D278" s="12" t="s">
        <v>539</v>
      </c>
      <c r="E278" s="38" t="str">
        <f t="shared" si="4"/>
        <v>Giacomo Conterno, Barbera d'Alba, Francia - In Bond</v>
      </c>
      <c r="F278" s="34" t="s">
        <v>600</v>
      </c>
      <c r="G278" s="12" t="s">
        <v>609</v>
      </c>
      <c r="H278" s="12">
        <v>12</v>
      </c>
      <c r="I278" s="12" t="s">
        <v>614</v>
      </c>
      <c r="J278" s="31" t="s">
        <v>615</v>
      </c>
      <c r="K278" s="32">
        <v>340</v>
      </c>
      <c r="L278" s="33">
        <v>420</v>
      </c>
      <c r="M278" s="27"/>
      <c r="N278" s="15"/>
      <c r="O278" s="7"/>
      <c r="P278" s="7"/>
      <c r="Q278" s="7"/>
      <c r="R278" s="7"/>
      <c r="S278" s="7"/>
      <c r="T278" s="7"/>
      <c r="U278" s="7"/>
      <c r="V278" s="7"/>
      <c r="W278" s="7"/>
      <c r="X278" s="7"/>
      <c r="Y278" s="7"/>
      <c r="Z278" s="7"/>
      <c r="AA278" s="5" t="s">
        <v>216</v>
      </c>
      <c r="AB278" s="36" t="s">
        <v>509</v>
      </c>
      <c r="AC278" s="16"/>
    </row>
    <row r="279" spans="1:29" ht="12" customHeight="1" x14ac:dyDescent="0.25">
      <c r="A279" s="12">
        <v>277</v>
      </c>
      <c r="B279" s="12" t="s">
        <v>31</v>
      </c>
      <c r="C279" s="13" t="s">
        <v>535</v>
      </c>
      <c r="D279" s="12" t="s">
        <v>539</v>
      </c>
      <c r="E279" s="38" t="str">
        <f t="shared" si="4"/>
        <v>Produttori del Barbaresco, Barbaresco - In Bond</v>
      </c>
      <c r="F279" s="34" t="s">
        <v>599</v>
      </c>
      <c r="G279" s="12" t="s">
        <v>609</v>
      </c>
      <c r="H279" s="12">
        <v>6</v>
      </c>
      <c r="I279" s="12" t="s">
        <v>614</v>
      </c>
      <c r="J279" s="31" t="s">
        <v>615</v>
      </c>
      <c r="K279" s="32">
        <v>300</v>
      </c>
      <c r="L279" s="33">
        <v>400</v>
      </c>
      <c r="M279" s="26"/>
      <c r="N279" s="15"/>
      <c r="O279" s="8"/>
      <c r="AA279" s="5" t="s">
        <v>217</v>
      </c>
      <c r="AB279" s="36" t="s">
        <v>510</v>
      </c>
      <c r="AC279" s="16"/>
    </row>
    <row r="280" spans="1:29" ht="12" customHeight="1" x14ac:dyDescent="0.25">
      <c r="A280" s="12">
        <v>278</v>
      </c>
      <c r="B280" s="12" t="s">
        <v>28</v>
      </c>
      <c r="C280" s="13" t="s">
        <v>535</v>
      </c>
      <c r="D280" s="12" t="s">
        <v>539</v>
      </c>
      <c r="E280" s="38" t="str">
        <f t="shared" si="4"/>
        <v>Giacomo Conterno, Barbera d'Alba, Francia - In Bond</v>
      </c>
      <c r="F280" s="34" t="s">
        <v>600</v>
      </c>
      <c r="G280" s="12" t="s">
        <v>609</v>
      </c>
      <c r="H280" s="12">
        <v>12</v>
      </c>
      <c r="I280" s="12" t="s">
        <v>614</v>
      </c>
      <c r="J280" s="31" t="s">
        <v>615</v>
      </c>
      <c r="K280" s="32">
        <v>340</v>
      </c>
      <c r="L280" s="33">
        <v>420</v>
      </c>
      <c r="M280" s="26"/>
      <c r="N280" s="15"/>
      <c r="O280" s="8"/>
      <c r="AA280" s="5" t="s">
        <v>216</v>
      </c>
      <c r="AB280" s="36" t="s">
        <v>511</v>
      </c>
      <c r="AC280" s="16"/>
    </row>
    <row r="281" spans="1:29" s="6" customFormat="1" ht="12" customHeight="1" x14ac:dyDescent="0.25">
      <c r="A281" s="12">
        <v>279</v>
      </c>
      <c r="B281" s="12" t="s">
        <v>20</v>
      </c>
      <c r="C281" s="13" t="s">
        <v>535</v>
      </c>
      <c r="D281" s="12" t="s">
        <v>539</v>
      </c>
      <c r="E281" s="38" t="str">
        <f t="shared" si="4"/>
        <v>Elvio Cogno, Barolo, Ravera - In Bond</v>
      </c>
      <c r="F281" s="34" t="s">
        <v>601</v>
      </c>
      <c r="G281" s="12" t="s">
        <v>609</v>
      </c>
      <c r="H281" s="12">
        <v>6</v>
      </c>
      <c r="I281" s="12" t="s">
        <v>612</v>
      </c>
      <c r="J281" s="31" t="s">
        <v>615</v>
      </c>
      <c r="K281" s="32">
        <v>170</v>
      </c>
      <c r="L281" s="33">
        <v>220</v>
      </c>
      <c r="M281" s="26"/>
      <c r="N281" s="15"/>
      <c r="AA281" s="5" t="s">
        <v>218</v>
      </c>
      <c r="AB281" s="36" t="s">
        <v>512</v>
      </c>
    </row>
    <row r="282" spans="1:29" s="6" customFormat="1" ht="12" customHeight="1" x14ac:dyDescent="0.25">
      <c r="A282" s="12">
        <v>280</v>
      </c>
      <c r="B282" s="12" t="s">
        <v>23</v>
      </c>
      <c r="C282" s="13" t="s">
        <v>536</v>
      </c>
      <c r="D282" s="12" t="s">
        <v>539</v>
      </c>
      <c r="E282" s="38" t="str">
        <f t="shared" si="4"/>
        <v>Tenuta di Biserno, Lodovico, Toscana - In Bond</v>
      </c>
      <c r="F282" s="34" t="s">
        <v>602</v>
      </c>
      <c r="G282" s="12" t="s">
        <v>609</v>
      </c>
      <c r="H282" s="12">
        <v>6</v>
      </c>
      <c r="I282" s="12" t="s">
        <v>612</v>
      </c>
      <c r="J282" s="31" t="s">
        <v>615</v>
      </c>
      <c r="K282" s="32">
        <v>380</v>
      </c>
      <c r="L282" s="33">
        <v>480</v>
      </c>
      <c r="M282" s="27"/>
      <c r="N282" s="15"/>
      <c r="AA282" s="5" t="s">
        <v>219</v>
      </c>
      <c r="AB282" s="36" t="s">
        <v>513</v>
      </c>
    </row>
    <row r="283" spans="1:29" s="6" customFormat="1" ht="12" customHeight="1" x14ac:dyDescent="0.25">
      <c r="A283" s="12">
        <v>281</v>
      </c>
      <c r="B283" s="12" t="s">
        <v>23</v>
      </c>
      <c r="C283" s="13" t="s">
        <v>536</v>
      </c>
      <c r="D283" s="12" t="s">
        <v>539</v>
      </c>
      <c r="E283" s="38" t="str">
        <f t="shared" si="4"/>
        <v>Tenuta di Biserno, Lodovico, Toscana - In Bond</v>
      </c>
      <c r="F283" s="34" t="s">
        <v>602</v>
      </c>
      <c r="G283" s="12" t="s">
        <v>609</v>
      </c>
      <c r="H283" s="12">
        <v>6</v>
      </c>
      <c r="I283" s="12" t="s">
        <v>612</v>
      </c>
      <c r="J283" s="31" t="s">
        <v>615</v>
      </c>
      <c r="K283" s="32">
        <v>380</v>
      </c>
      <c r="L283" s="33">
        <v>480</v>
      </c>
      <c r="M283" s="27"/>
      <c r="N283" s="15"/>
      <c r="AA283" s="5" t="s">
        <v>219</v>
      </c>
      <c r="AB283" s="36" t="s">
        <v>514</v>
      </c>
    </row>
    <row r="284" spans="1:29" s="6" customFormat="1" ht="12" customHeight="1" x14ac:dyDescent="0.25">
      <c r="A284" s="12">
        <v>282</v>
      </c>
      <c r="B284" s="12" t="s">
        <v>31</v>
      </c>
      <c r="C284" s="13" t="s">
        <v>536</v>
      </c>
      <c r="D284" s="12" t="s">
        <v>539</v>
      </c>
      <c r="E284" s="38" t="str">
        <f t="shared" si="4"/>
        <v>Tignanello, Toscana - In Bond</v>
      </c>
      <c r="F284" s="34" t="s">
        <v>603</v>
      </c>
      <c r="G284" s="12" t="s">
        <v>609</v>
      </c>
      <c r="H284" s="12">
        <v>6</v>
      </c>
      <c r="I284" s="12" t="s">
        <v>614</v>
      </c>
      <c r="J284" s="31" t="s">
        <v>615</v>
      </c>
      <c r="K284" s="32">
        <v>500</v>
      </c>
      <c r="L284" s="33">
        <v>600</v>
      </c>
      <c r="M284" s="27"/>
      <c r="N284" s="15"/>
      <c r="AA284" s="5" t="s">
        <v>220</v>
      </c>
      <c r="AB284" s="36" t="s">
        <v>515</v>
      </c>
    </row>
    <row r="285" spans="1:29" ht="12" customHeight="1" x14ac:dyDescent="0.25">
      <c r="A285" s="12">
        <v>283</v>
      </c>
      <c r="B285" s="12" t="s">
        <v>31</v>
      </c>
      <c r="C285" s="13" t="s">
        <v>536</v>
      </c>
      <c r="D285" s="12" t="s">
        <v>539</v>
      </c>
      <c r="E285" s="38" t="str">
        <f t="shared" si="4"/>
        <v>Sesti (Castello di Argiano), Brunello di Montalcino, Riserva Phenomena (Magnums) - In Bond</v>
      </c>
      <c r="F285" s="34" t="s">
        <v>604</v>
      </c>
      <c r="G285" s="12" t="s">
        <v>608</v>
      </c>
      <c r="H285" s="12">
        <v>3</v>
      </c>
      <c r="I285" s="12" t="s">
        <v>612</v>
      </c>
      <c r="J285" s="31" t="s">
        <v>615</v>
      </c>
      <c r="K285" s="32">
        <v>320</v>
      </c>
      <c r="L285" s="33">
        <v>380</v>
      </c>
      <c r="M285" s="27"/>
      <c r="N285" s="15"/>
      <c r="O285" s="7"/>
      <c r="P285" s="7"/>
      <c r="Q285" s="7"/>
      <c r="R285" s="7"/>
      <c r="S285" s="7"/>
      <c r="T285" s="7"/>
      <c r="U285" s="7"/>
      <c r="V285" s="7"/>
      <c r="W285" s="7"/>
      <c r="X285" s="7"/>
      <c r="Y285" s="7"/>
      <c r="Z285" s="7"/>
      <c r="AA285" s="5" t="s">
        <v>221</v>
      </c>
      <c r="AB285" s="36" t="s">
        <v>516</v>
      </c>
      <c r="AC285" s="16"/>
    </row>
    <row r="286" spans="1:29" s="6" customFormat="1" ht="12" customHeight="1" x14ac:dyDescent="0.25">
      <c r="A286" s="12">
        <v>284</v>
      </c>
      <c r="B286" s="12" t="s">
        <v>29</v>
      </c>
      <c r="C286" s="13" t="s">
        <v>536</v>
      </c>
      <c r="D286" s="12" t="s">
        <v>539</v>
      </c>
      <c r="E286" s="38" t="str">
        <f t="shared" si="4"/>
        <v>Tenuta di Trinoro, Palazzi, Toscana IGT - In Bond</v>
      </c>
      <c r="F286" s="34" t="s">
        <v>605</v>
      </c>
      <c r="G286" s="12" t="s">
        <v>609</v>
      </c>
      <c r="H286" s="12">
        <v>6</v>
      </c>
      <c r="I286" s="12" t="s">
        <v>612</v>
      </c>
      <c r="J286" s="31" t="s">
        <v>615</v>
      </c>
      <c r="K286" s="32">
        <v>400</v>
      </c>
      <c r="L286" s="33">
        <v>500</v>
      </c>
      <c r="M286" s="27"/>
      <c r="N286" s="15"/>
      <c r="AA286" s="5" t="s">
        <v>222</v>
      </c>
      <c r="AB286" s="36" t="s">
        <v>517</v>
      </c>
    </row>
    <row r="287" spans="1:29" ht="12" customHeight="1" x14ac:dyDescent="0.25">
      <c r="A287" s="12">
        <v>285</v>
      </c>
      <c r="B287" s="12" t="s">
        <v>29</v>
      </c>
      <c r="C287" s="13" t="s">
        <v>536</v>
      </c>
      <c r="D287" s="12" t="s">
        <v>539</v>
      </c>
      <c r="E287" s="38" t="str">
        <f t="shared" si="4"/>
        <v>Tenuta di Trinoro, Palazzi, Toscana IGT (Magnums) - In Bond</v>
      </c>
      <c r="F287" s="34" t="s">
        <v>605</v>
      </c>
      <c r="G287" s="12" t="s">
        <v>608</v>
      </c>
      <c r="H287" s="12">
        <v>3</v>
      </c>
      <c r="I287" s="12" t="s">
        <v>612</v>
      </c>
      <c r="J287" s="31" t="s">
        <v>615</v>
      </c>
      <c r="K287" s="32">
        <v>400</v>
      </c>
      <c r="L287" s="33">
        <v>500</v>
      </c>
      <c r="M287" s="27"/>
      <c r="N287" s="15"/>
      <c r="O287" s="7"/>
      <c r="P287" s="7"/>
      <c r="Q287" s="7"/>
      <c r="R287" s="7"/>
      <c r="S287" s="7"/>
      <c r="T287" s="7"/>
      <c r="U287" s="7"/>
      <c r="V287" s="7"/>
      <c r="W287" s="7"/>
      <c r="X287" s="7"/>
      <c r="Y287" s="7"/>
      <c r="Z287" s="7"/>
      <c r="AA287" s="5" t="s">
        <v>223</v>
      </c>
      <c r="AB287" s="36" t="s">
        <v>518</v>
      </c>
      <c r="AC287" s="16"/>
    </row>
    <row r="288" spans="1:29" s="6" customFormat="1" ht="12" customHeight="1" x14ac:dyDescent="0.25">
      <c r="A288" s="12">
        <v>286</v>
      </c>
      <c r="B288" s="12" t="s">
        <v>31</v>
      </c>
      <c r="C288" s="13" t="s">
        <v>537</v>
      </c>
      <c r="D288" s="12" t="s">
        <v>540</v>
      </c>
      <c r="E288" s="38" t="str">
        <f t="shared" si="4"/>
        <v>Markus Molitor, Bernkasteler Badstube Riesling Auslese 3* Goldkapsel, Mosel (Halves) - In Bond</v>
      </c>
      <c r="F288" s="34" t="s">
        <v>606</v>
      </c>
      <c r="G288" s="12" t="s">
        <v>611</v>
      </c>
      <c r="H288" s="12">
        <v>12</v>
      </c>
      <c r="I288" s="12" t="s">
        <v>614</v>
      </c>
      <c r="J288" s="31" t="s">
        <v>615</v>
      </c>
      <c r="K288" s="32">
        <v>280</v>
      </c>
      <c r="L288" s="33">
        <v>360</v>
      </c>
      <c r="M288" s="27" t="s">
        <v>623</v>
      </c>
      <c r="N288" s="15"/>
      <c r="AA288" s="5" t="s">
        <v>224</v>
      </c>
      <c r="AB288" s="36" t="s">
        <v>519</v>
      </c>
    </row>
    <row r="289" spans="1:29" s="6" customFormat="1" ht="12" customHeight="1" x14ac:dyDescent="0.25">
      <c r="A289" s="12">
        <v>287</v>
      </c>
      <c r="B289" s="12" t="s">
        <v>31</v>
      </c>
      <c r="C289" s="13" t="s">
        <v>537</v>
      </c>
      <c r="D289" s="12" t="s">
        <v>540</v>
      </c>
      <c r="E289" s="38" t="str">
        <f t="shared" si="4"/>
        <v>Markus Molitor, Bernkasteler Badstube Riesling Auslese 3* Goldkapsel, Mosel (Halves) - In Bond</v>
      </c>
      <c r="F289" s="34" t="s">
        <v>606</v>
      </c>
      <c r="G289" s="12" t="s">
        <v>611</v>
      </c>
      <c r="H289" s="12">
        <v>12</v>
      </c>
      <c r="I289" s="12" t="s">
        <v>614</v>
      </c>
      <c r="J289" s="31" t="s">
        <v>615</v>
      </c>
      <c r="K289" s="32">
        <v>280</v>
      </c>
      <c r="L289" s="33">
        <v>360</v>
      </c>
      <c r="M289" s="27" t="s">
        <v>623</v>
      </c>
      <c r="N289" s="15"/>
      <c r="AA289" s="5" t="s">
        <v>224</v>
      </c>
      <c r="AB289" s="36" t="s">
        <v>520</v>
      </c>
    </row>
    <row r="290" spans="1:29" s="6" customFormat="1" ht="12" customHeight="1" x14ac:dyDescent="0.25">
      <c r="A290" s="12">
        <v>288</v>
      </c>
      <c r="B290" s="12" t="s">
        <v>31</v>
      </c>
      <c r="C290" s="13" t="s">
        <v>537</v>
      </c>
      <c r="D290" s="12" t="s">
        <v>540</v>
      </c>
      <c r="E290" s="38" t="str">
        <f t="shared" si="4"/>
        <v>Markus Molitor, Wehlener Sonnenuhr Riesling Auslese 3* Goldkapsel, Mosel - In Bond</v>
      </c>
      <c r="F290" s="34" t="s">
        <v>606</v>
      </c>
      <c r="G290" s="12" t="s">
        <v>609</v>
      </c>
      <c r="H290" s="12">
        <v>6</v>
      </c>
      <c r="I290" s="12" t="s">
        <v>614</v>
      </c>
      <c r="J290" s="31" t="s">
        <v>615</v>
      </c>
      <c r="K290" s="32">
        <v>240</v>
      </c>
      <c r="L290" s="33">
        <v>320</v>
      </c>
      <c r="M290" s="27"/>
      <c r="N290" s="15"/>
      <c r="AA290" s="5" t="s">
        <v>225</v>
      </c>
      <c r="AB290" s="36" t="s">
        <v>521</v>
      </c>
    </row>
    <row r="291" spans="1:29" s="6" customFormat="1" ht="12" customHeight="1" x14ac:dyDescent="0.25">
      <c r="A291" s="12">
        <v>289</v>
      </c>
      <c r="B291" s="12" t="s">
        <v>31</v>
      </c>
      <c r="C291" s="13" t="s">
        <v>537</v>
      </c>
      <c r="D291" s="12" t="s">
        <v>540</v>
      </c>
      <c r="E291" s="38" t="str">
        <f t="shared" si="4"/>
        <v>Markus Molitor, Wehlener Sonnenuhr Riesling Auslese 3* Goldkapsel, Mosel - In Bond</v>
      </c>
      <c r="F291" s="34" t="s">
        <v>606</v>
      </c>
      <c r="G291" s="12" t="s">
        <v>609</v>
      </c>
      <c r="H291" s="12">
        <v>6</v>
      </c>
      <c r="I291" s="12" t="s">
        <v>614</v>
      </c>
      <c r="J291" s="31" t="s">
        <v>615</v>
      </c>
      <c r="K291" s="32">
        <v>240</v>
      </c>
      <c r="L291" s="33">
        <v>320</v>
      </c>
      <c r="M291" s="27"/>
      <c r="N291" s="15"/>
      <c r="AA291" s="5" t="s">
        <v>225</v>
      </c>
      <c r="AB291" s="36" t="s">
        <v>522</v>
      </c>
    </row>
    <row r="292" spans="1:29" s="6" customFormat="1" ht="12" customHeight="1" x14ac:dyDescent="0.25">
      <c r="A292" s="12">
        <v>290</v>
      </c>
      <c r="B292" s="12" t="s">
        <v>31</v>
      </c>
      <c r="C292" s="13" t="s">
        <v>537</v>
      </c>
      <c r="D292" s="12" t="s">
        <v>540</v>
      </c>
      <c r="E292" s="38" t="str">
        <f t="shared" si="4"/>
        <v>Markus Molitor, Erdener Treppchen Riesling Auslese 3* Gold Capsule, Mosel (Halves) - In Bond</v>
      </c>
      <c r="F292" s="34" t="s">
        <v>606</v>
      </c>
      <c r="G292" s="12" t="s">
        <v>611</v>
      </c>
      <c r="H292" s="12">
        <v>12</v>
      </c>
      <c r="I292" s="12" t="s">
        <v>614</v>
      </c>
      <c r="J292" s="31" t="s">
        <v>615</v>
      </c>
      <c r="K292" s="32">
        <v>240</v>
      </c>
      <c r="L292" s="33">
        <v>320</v>
      </c>
      <c r="M292" s="27" t="s">
        <v>623</v>
      </c>
      <c r="N292" s="15"/>
      <c r="AA292" s="5" t="s">
        <v>226</v>
      </c>
      <c r="AB292" s="36" t="s">
        <v>523</v>
      </c>
    </row>
    <row r="293" spans="1:29" s="6" customFormat="1" ht="12" customHeight="1" x14ac:dyDescent="0.25">
      <c r="A293" s="12">
        <v>291</v>
      </c>
      <c r="B293" s="12" t="s">
        <v>31</v>
      </c>
      <c r="C293" s="13" t="s">
        <v>537</v>
      </c>
      <c r="D293" s="12" t="s">
        <v>540</v>
      </c>
      <c r="E293" s="38" t="str">
        <f t="shared" si="4"/>
        <v>Markus Molitor, Erdener Treppchen Riesling Auslese 3* Gold Capsule, Mosel (Halves) - In Bond</v>
      </c>
      <c r="F293" s="34" t="s">
        <v>606</v>
      </c>
      <c r="G293" s="12" t="s">
        <v>611</v>
      </c>
      <c r="H293" s="12">
        <v>12</v>
      </c>
      <c r="I293" s="12" t="s">
        <v>614</v>
      </c>
      <c r="J293" s="31" t="s">
        <v>615</v>
      </c>
      <c r="K293" s="32">
        <v>240</v>
      </c>
      <c r="L293" s="33">
        <v>320</v>
      </c>
      <c r="M293" s="27" t="s">
        <v>623</v>
      </c>
      <c r="N293" s="15"/>
      <c r="AA293" s="5" t="s">
        <v>226</v>
      </c>
      <c r="AB293" s="36" t="s">
        <v>524</v>
      </c>
    </row>
    <row r="294" spans="1:29" s="6" customFormat="1" ht="12" customHeight="1" x14ac:dyDescent="0.25">
      <c r="A294" s="12">
        <v>292</v>
      </c>
      <c r="B294" s="12" t="s">
        <v>31</v>
      </c>
      <c r="C294" s="13" t="s">
        <v>537</v>
      </c>
      <c r="D294" s="12" t="s">
        <v>540</v>
      </c>
      <c r="E294" s="38" t="str">
        <f t="shared" si="4"/>
        <v>Markus Molitor, Zeltinger Schlossberg Riesling Spatlese Goldkapsel, Mosel - In Bond</v>
      </c>
      <c r="F294" s="34" t="s">
        <v>606</v>
      </c>
      <c r="G294" s="12" t="s">
        <v>609</v>
      </c>
      <c r="H294" s="12">
        <v>12</v>
      </c>
      <c r="I294" s="12" t="s">
        <v>614</v>
      </c>
      <c r="J294" s="31" t="s">
        <v>615</v>
      </c>
      <c r="K294" s="32">
        <v>240</v>
      </c>
      <c r="L294" s="33">
        <v>300</v>
      </c>
      <c r="M294" s="27" t="s">
        <v>623</v>
      </c>
      <c r="N294" s="15"/>
      <c r="AA294" s="5" t="s">
        <v>227</v>
      </c>
      <c r="AB294" s="36" t="s">
        <v>525</v>
      </c>
    </row>
    <row r="295" spans="1:29" s="7" customFormat="1" ht="12" customHeight="1" x14ac:dyDescent="0.25">
      <c r="A295" s="12">
        <v>293</v>
      </c>
      <c r="B295" s="12" t="s">
        <v>31</v>
      </c>
      <c r="C295" s="13" t="s">
        <v>537</v>
      </c>
      <c r="D295" s="12" t="s">
        <v>540</v>
      </c>
      <c r="E295" s="38" t="str">
        <f t="shared" si="4"/>
        <v>Markus Molitor, Zeltinger Sonnenuhr Riesling Spatlese White Capsule, Mosel - In Bond</v>
      </c>
      <c r="F295" s="34" t="s">
        <v>606</v>
      </c>
      <c r="G295" s="12" t="s">
        <v>609</v>
      </c>
      <c r="H295" s="12">
        <v>12</v>
      </c>
      <c r="I295" s="12" t="s">
        <v>614</v>
      </c>
      <c r="J295" s="31" t="s">
        <v>615</v>
      </c>
      <c r="K295" s="32">
        <v>280</v>
      </c>
      <c r="L295" s="33">
        <v>360</v>
      </c>
      <c r="M295" s="26" t="s">
        <v>623</v>
      </c>
      <c r="N295" s="15"/>
      <c r="AA295" s="5" t="s">
        <v>228</v>
      </c>
      <c r="AB295" s="36" t="s">
        <v>526</v>
      </c>
      <c r="AC295" s="35"/>
    </row>
    <row r="296" spans="1:29" s="7" customFormat="1" ht="12" customHeight="1" x14ac:dyDescent="0.25">
      <c r="A296" s="12">
        <v>294</v>
      </c>
      <c r="B296" s="12" t="s">
        <v>31</v>
      </c>
      <c r="C296" s="13" t="s">
        <v>537</v>
      </c>
      <c r="D296" s="12" t="s">
        <v>540</v>
      </c>
      <c r="E296" s="38" t="str">
        <f t="shared" si="4"/>
        <v>Markus Molitor, Kinheimer Rosenberg Riesling Spatlese (Green Capsule), Mosel - In Bond</v>
      </c>
      <c r="F296" s="34" t="s">
        <v>606</v>
      </c>
      <c r="G296" s="12" t="s">
        <v>609</v>
      </c>
      <c r="H296" s="12">
        <v>12</v>
      </c>
      <c r="I296" s="12" t="s">
        <v>614</v>
      </c>
      <c r="J296" s="31" t="s">
        <v>615</v>
      </c>
      <c r="K296" s="32">
        <v>140</v>
      </c>
      <c r="L296" s="33">
        <v>200</v>
      </c>
      <c r="M296" s="27" t="s">
        <v>623</v>
      </c>
      <c r="N296" s="15"/>
      <c r="O296" s="8"/>
      <c r="P296" s="8"/>
      <c r="Q296" s="8"/>
      <c r="R296" s="8"/>
      <c r="S296" s="8"/>
      <c r="T296" s="8"/>
      <c r="U296" s="8"/>
      <c r="V296" s="8"/>
      <c r="W296" s="8"/>
      <c r="X296" s="8"/>
      <c r="Y296" s="8"/>
      <c r="Z296" s="8"/>
      <c r="AA296" s="5" t="s">
        <v>229</v>
      </c>
      <c r="AB296" s="36" t="s">
        <v>527</v>
      </c>
      <c r="AC296" s="35"/>
    </row>
    <row r="297" spans="1:29" s="7" customFormat="1" ht="12" customHeight="1" x14ac:dyDescent="0.25">
      <c r="A297" s="12">
        <v>295</v>
      </c>
      <c r="B297" s="12" t="s">
        <v>24</v>
      </c>
      <c r="C297" s="13" t="s">
        <v>538</v>
      </c>
      <c r="D297" s="12" t="s">
        <v>539</v>
      </c>
      <c r="E297" s="38" t="str">
        <f t="shared" si="4"/>
        <v>Furst, Burgstadter Berg Spatburgunder, Franken - In Bond</v>
      </c>
      <c r="F297" s="34" t="s">
        <v>607</v>
      </c>
      <c r="G297" s="12" t="s">
        <v>609</v>
      </c>
      <c r="H297" s="12">
        <v>6</v>
      </c>
      <c r="I297" s="12" t="s">
        <v>614</v>
      </c>
      <c r="J297" s="31" t="s">
        <v>615</v>
      </c>
      <c r="K297" s="32">
        <v>140</v>
      </c>
      <c r="L297" s="33">
        <v>180</v>
      </c>
      <c r="M297" s="27"/>
      <c r="N297" s="15"/>
      <c r="AA297" s="5" t="s">
        <v>230</v>
      </c>
      <c r="AB297" s="36" t="s">
        <v>528</v>
      </c>
      <c r="AC297" s="35"/>
    </row>
    <row r="298" spans="1:29" s="9" customFormat="1" ht="12" customHeight="1" x14ac:dyDescent="0.25">
      <c r="A298" s="12">
        <v>296</v>
      </c>
      <c r="B298" s="12" t="s">
        <v>24</v>
      </c>
      <c r="C298" s="13" t="s">
        <v>538</v>
      </c>
      <c r="D298" s="12" t="s">
        <v>539</v>
      </c>
      <c r="E298" s="38" t="str">
        <f t="shared" si="4"/>
        <v>Furst, Klingenberger Spatburgunder, Franken - In Bond</v>
      </c>
      <c r="F298" s="34" t="s">
        <v>607</v>
      </c>
      <c r="G298" s="12" t="s">
        <v>609</v>
      </c>
      <c r="H298" s="12">
        <v>6</v>
      </c>
      <c r="I298" s="12" t="s">
        <v>614</v>
      </c>
      <c r="J298" s="31" t="s">
        <v>615</v>
      </c>
      <c r="K298" s="32">
        <v>140</v>
      </c>
      <c r="L298" s="33">
        <v>180</v>
      </c>
      <c r="M298" s="26"/>
      <c r="N298" s="15"/>
      <c r="AA298" s="5" t="s">
        <v>231</v>
      </c>
      <c r="AB298" s="36" t="s">
        <v>529</v>
      </c>
    </row>
    <row r="299" spans="1:29" s="9" customFormat="1" ht="12" customHeight="1" x14ac:dyDescent="0.25">
      <c r="A299" s="12">
        <v>297</v>
      </c>
      <c r="B299" s="12" t="s">
        <v>24</v>
      </c>
      <c r="C299" s="13" t="s">
        <v>538</v>
      </c>
      <c r="D299" s="12" t="s">
        <v>539</v>
      </c>
      <c r="E299" s="38" t="str">
        <f t="shared" si="4"/>
        <v>Furst, Spatburgunder Tradition, Franken - In Bond</v>
      </c>
      <c r="F299" s="34" t="s">
        <v>607</v>
      </c>
      <c r="G299" s="12" t="s">
        <v>609</v>
      </c>
      <c r="H299" s="12">
        <v>6</v>
      </c>
      <c r="I299" s="12" t="s">
        <v>614</v>
      </c>
      <c r="J299" s="31" t="s">
        <v>615</v>
      </c>
      <c r="K299" s="32">
        <v>70</v>
      </c>
      <c r="L299" s="33">
        <v>100</v>
      </c>
      <c r="M299" s="27"/>
      <c r="N299" s="15"/>
      <c r="AA299" s="5" t="s">
        <v>232</v>
      </c>
      <c r="AB299" s="36" t="s">
        <v>530</v>
      </c>
    </row>
    <row r="300" spans="1:29" s="9" customFormat="1" ht="12" customHeight="1" x14ac:dyDescent="0.25">
      <c r="A300" s="12">
        <v>298</v>
      </c>
      <c r="B300" s="12" t="s">
        <v>32</v>
      </c>
      <c r="C300" s="13" t="s">
        <v>538</v>
      </c>
      <c r="D300" s="12" t="s">
        <v>540</v>
      </c>
      <c r="E300" s="38" t="str">
        <f t="shared" si="4"/>
        <v>Furst, Riesling Pur Mineral, Franken - In Bond</v>
      </c>
      <c r="F300" s="34" t="s">
        <v>607</v>
      </c>
      <c r="G300" s="12" t="s">
        <v>609</v>
      </c>
      <c r="H300" s="12">
        <v>6</v>
      </c>
      <c r="I300" s="12" t="s">
        <v>614</v>
      </c>
      <c r="J300" s="31" t="s">
        <v>615</v>
      </c>
      <c r="K300" s="32">
        <v>60</v>
      </c>
      <c r="L300" s="33">
        <v>80</v>
      </c>
      <c r="M300" s="27"/>
      <c r="N300" s="15"/>
      <c r="AA300" s="5" t="s">
        <v>233</v>
      </c>
      <c r="AB300" s="36" t="s">
        <v>531</v>
      </c>
    </row>
  </sheetData>
  <autoFilter ref="A2:N2" xr:uid="{D1A9000C-FBF2-4F1B-B225-27F1D765E7F5}"/>
  <mergeCells count="1">
    <mergeCell ref="A1:N1"/>
  </mergeCells>
  <pageMargins left="0.7" right="0.7" top="0.75" bottom="0.75" header="0.3" footer="0.3"/>
  <ignoredErrors>
    <ignoredError sqref="B4:B300" numberStoredAsText="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Concise Lot Listing</vt:lpstr>
      <vt:lpstr>Detailed Lot Listing</vt:lpstr>
      <vt:lpstr>'Concise Lot Listing'!Print_Area</vt:lpstr>
      <vt:lpstr>'Concise Lot Listing'!Print_Titles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Violette Jongbloed</dc:creator>
  <cp:lastModifiedBy>Victoria Billington</cp:lastModifiedBy>
  <cp:lastPrinted>2025-05-16T15:35:21Z</cp:lastPrinted>
  <dcterms:created xsi:type="dcterms:W3CDTF">2025-02-14T14:19:33Z</dcterms:created>
  <dcterms:modified xsi:type="dcterms:W3CDTF">2025-06-14T18:02:00Z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	2057</vt:lpwstr>
  </property>
</Properties>
</file>