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M:\2024\Auctions\241022 - Fine Wine 14701\"/>
    </mc:Choice>
  </mc:AlternateContent>
  <xr:revisionPtr revIDLastSave="0" documentId="13_ncr:1_{9DF8AE12-9810-42A9-AD02-DE7F3D079F92}" xr6:coauthVersionLast="47" xr6:coauthVersionMax="47" xr10:uidLastSave="{00000000-0000-0000-0000-000000000000}"/>
  <bookViews>
    <workbookView xWindow="-28920" yWindow="-120" windowWidth="29040" windowHeight="15840" xr2:uid="{58F16872-2543-4BFE-92EB-CD3FA3EC8C82}"/>
  </bookViews>
  <sheets>
    <sheet name="Concise Lot Listing" sheetId="3" r:id="rId1"/>
    <sheet name="Detailed Lot Listing" sheetId="1" r:id="rId2"/>
  </sheets>
  <definedNames>
    <definedName name="_xlnm._FilterDatabase" localSheetId="0" hidden="1">'Concise Lot Listing'!$A$2:$E$239</definedName>
    <definedName name="_xlnm._FilterDatabase" localSheetId="1" hidden="1">'Detailed Lot Listing'!$A$2:$N$239</definedName>
    <definedName name="_xlnm.Print_Area" localSheetId="0">'Concise Lot Listing'!$A$1:$E$471</definedName>
    <definedName name="_xlnm.Print_Area" localSheetId="1">'Detailed Lot Listing'!$A$1:$N$471</definedName>
    <definedName name="_xlnm.Print_Titles" localSheetId="0">'Concise Lot Listing'!$1:$2</definedName>
    <definedName name="_xlnm.Print_Titles" localSheetId="1">'Detailed Lot Listing'!$1:$2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71" i="3" l="1"/>
  <c r="C470" i="3"/>
  <c r="C469" i="3"/>
  <c r="C468" i="3"/>
  <c r="C467" i="3"/>
  <c r="C466" i="3"/>
  <c r="C465" i="3"/>
  <c r="C464" i="3"/>
  <c r="C463" i="3"/>
  <c r="C462" i="3"/>
  <c r="C461" i="3"/>
  <c r="C460" i="3"/>
  <c r="C459" i="3"/>
  <c r="C458" i="3"/>
  <c r="C457" i="3"/>
  <c r="C456" i="3"/>
  <c r="C455" i="3"/>
  <c r="C454" i="3"/>
  <c r="C453" i="3"/>
  <c r="C452" i="3"/>
  <c r="C451" i="3"/>
  <c r="C450" i="3"/>
  <c r="C449" i="3"/>
  <c r="C448" i="3"/>
  <c r="C447" i="3"/>
  <c r="C446" i="3"/>
  <c r="C445" i="3"/>
  <c r="C444" i="3"/>
  <c r="C443" i="3"/>
  <c r="C442" i="3"/>
  <c r="C441" i="3"/>
  <c r="C440" i="3"/>
  <c r="C439" i="3"/>
  <c r="C438" i="3"/>
  <c r="C437" i="3"/>
  <c r="C436" i="3"/>
  <c r="C435" i="3"/>
  <c r="C434" i="3"/>
  <c r="C433" i="3"/>
  <c r="C432" i="3"/>
  <c r="C431" i="3"/>
  <c r="C430" i="3"/>
  <c r="C429" i="3"/>
  <c r="C428" i="3"/>
  <c r="C427" i="3"/>
  <c r="C426" i="3"/>
  <c r="C425" i="3"/>
  <c r="C424" i="3"/>
  <c r="C423" i="3"/>
  <c r="C422" i="3"/>
  <c r="C421" i="3"/>
  <c r="C420" i="3"/>
  <c r="C419" i="3"/>
  <c r="C418" i="3"/>
  <c r="C417" i="3"/>
  <c r="C416" i="3"/>
  <c r="C415" i="3"/>
  <c r="C414" i="3"/>
  <c r="C413" i="3"/>
  <c r="C412" i="3"/>
  <c r="C411" i="3"/>
  <c r="C410" i="3"/>
  <c r="C409" i="3"/>
  <c r="C408" i="3"/>
  <c r="C407" i="3"/>
  <c r="C406" i="3"/>
  <c r="C405" i="3"/>
  <c r="C404" i="3"/>
  <c r="C403" i="3"/>
  <c r="C402" i="3"/>
  <c r="C401" i="3"/>
  <c r="C400" i="3"/>
  <c r="C399" i="3"/>
  <c r="C398" i="3"/>
  <c r="C397" i="3"/>
  <c r="C396" i="3"/>
  <c r="C395" i="3"/>
  <c r="C394" i="3"/>
  <c r="C393" i="3"/>
  <c r="C392" i="3"/>
  <c r="C391" i="3"/>
  <c r="C390" i="3"/>
  <c r="C389" i="3"/>
  <c r="C388" i="3"/>
  <c r="C387" i="3"/>
  <c r="C386" i="3"/>
  <c r="C385" i="3"/>
  <c r="C384" i="3"/>
  <c r="C383" i="3"/>
  <c r="C382" i="3"/>
  <c r="C381" i="3"/>
  <c r="C380" i="3"/>
  <c r="C379" i="3"/>
  <c r="C378" i="3"/>
  <c r="C377" i="3"/>
  <c r="C376" i="3"/>
  <c r="C375" i="3"/>
  <c r="C374" i="3"/>
  <c r="C373" i="3"/>
  <c r="C372" i="3"/>
  <c r="C371" i="3"/>
  <c r="C370" i="3"/>
  <c r="C369" i="3"/>
  <c r="C368" i="3"/>
  <c r="C367" i="3"/>
  <c r="C366" i="3"/>
  <c r="C365" i="3"/>
  <c r="C364" i="3"/>
  <c r="C363" i="3"/>
  <c r="C362" i="3"/>
  <c r="C361" i="3"/>
  <c r="C360" i="3"/>
  <c r="C359" i="3"/>
  <c r="C358" i="3"/>
  <c r="C357" i="3"/>
  <c r="C356" i="3"/>
  <c r="C355" i="3"/>
  <c r="C354" i="3"/>
  <c r="C353" i="3"/>
  <c r="C352" i="3"/>
  <c r="C351" i="3"/>
  <c r="C350" i="3"/>
  <c r="C349" i="3"/>
  <c r="C348" i="3"/>
  <c r="C347" i="3"/>
  <c r="C346" i="3"/>
  <c r="C345" i="3"/>
  <c r="C344" i="3"/>
  <c r="C343" i="3"/>
  <c r="C342" i="3"/>
  <c r="C341" i="3"/>
  <c r="C340" i="3"/>
  <c r="C339" i="3"/>
  <c r="C338" i="3"/>
  <c r="C337" i="3"/>
  <c r="C336" i="3"/>
  <c r="C335" i="3"/>
  <c r="C334" i="3"/>
  <c r="C333" i="3"/>
  <c r="C332" i="3"/>
  <c r="C331" i="3"/>
  <c r="C330" i="3"/>
  <c r="C329" i="3"/>
  <c r="C328" i="3"/>
  <c r="C327" i="3"/>
  <c r="C326" i="3"/>
  <c r="C325" i="3"/>
  <c r="C324" i="3"/>
  <c r="C323" i="3"/>
  <c r="C322" i="3"/>
  <c r="C321" i="3"/>
  <c r="C320" i="3"/>
  <c r="C319" i="3"/>
  <c r="C317" i="3"/>
  <c r="C316" i="3"/>
  <c r="C315" i="3"/>
  <c r="C314" i="3"/>
  <c r="C313" i="3"/>
  <c r="C312" i="3"/>
  <c r="C311" i="3"/>
  <c r="C310" i="3"/>
  <c r="C309" i="3"/>
  <c r="C308" i="3"/>
  <c r="C307" i="3"/>
  <c r="C306" i="3"/>
  <c r="C305" i="3"/>
  <c r="C304" i="3"/>
  <c r="C303" i="3"/>
  <c r="C302" i="3"/>
  <c r="C301" i="3"/>
  <c r="C300" i="3"/>
  <c r="C299" i="3"/>
  <c r="C298" i="3"/>
  <c r="C297" i="3"/>
  <c r="C296" i="3"/>
  <c r="C295" i="3"/>
  <c r="C294" i="3"/>
  <c r="C293" i="3"/>
  <c r="C292" i="3"/>
  <c r="C291" i="3"/>
  <c r="C290" i="3"/>
  <c r="C289" i="3"/>
  <c r="C288" i="3"/>
  <c r="C287" i="3"/>
  <c r="C286" i="3"/>
  <c r="C285" i="3"/>
  <c r="C284" i="3"/>
  <c r="C283" i="3"/>
  <c r="C282" i="3"/>
  <c r="C281" i="3"/>
  <c r="C280" i="3"/>
  <c r="C279" i="3"/>
  <c r="C278" i="3"/>
  <c r="C277" i="3"/>
  <c r="C276" i="3"/>
  <c r="C275" i="3"/>
  <c r="C274" i="3"/>
  <c r="C273" i="3"/>
  <c r="C272" i="3"/>
  <c r="C271" i="3"/>
  <c r="C270" i="3"/>
  <c r="C269" i="3"/>
  <c r="C268" i="3"/>
  <c r="C267" i="3"/>
  <c r="C266" i="3"/>
  <c r="C265" i="3"/>
  <c r="C264" i="3"/>
  <c r="C263" i="3"/>
  <c r="C262" i="3"/>
  <c r="C261" i="3"/>
  <c r="C260" i="3"/>
  <c r="C259" i="3"/>
  <c r="C258" i="3"/>
  <c r="C257" i="3"/>
  <c r="C256" i="3"/>
  <c r="C255" i="3"/>
  <c r="C254" i="3"/>
  <c r="C253" i="3"/>
  <c r="C252" i="3"/>
  <c r="C251" i="3"/>
  <c r="C250" i="3"/>
  <c r="C249" i="3"/>
  <c r="C248" i="3"/>
  <c r="C247" i="3"/>
  <c r="C246" i="3"/>
  <c r="C245" i="3"/>
  <c r="C244" i="3"/>
  <c r="C243" i="3"/>
  <c r="C242" i="3"/>
  <c r="C241" i="3"/>
  <c r="C240" i="3"/>
  <c r="C239" i="3"/>
  <c r="C238" i="3"/>
  <c r="C237" i="3"/>
  <c r="C236" i="3"/>
  <c r="C235" i="3"/>
  <c r="C234" i="3"/>
  <c r="C233" i="3"/>
  <c r="C232" i="3"/>
  <c r="C231" i="3"/>
  <c r="C230" i="3"/>
  <c r="C229" i="3"/>
  <c r="C228" i="3"/>
  <c r="C227" i="3"/>
  <c r="C226" i="3"/>
  <c r="C225" i="3"/>
  <c r="C224" i="3"/>
  <c r="C223" i="3"/>
  <c r="C222" i="3"/>
  <c r="C221" i="3"/>
  <c r="C220" i="3"/>
  <c r="C219" i="3"/>
  <c r="C218" i="3"/>
  <c r="C217" i="3"/>
  <c r="C216" i="3"/>
  <c r="C215" i="3"/>
  <c r="C214" i="3"/>
  <c r="C213" i="3"/>
  <c r="C212" i="3"/>
  <c r="C211" i="3"/>
  <c r="C210" i="3"/>
  <c r="C209" i="3"/>
  <c r="C208" i="3"/>
  <c r="C207" i="3"/>
  <c r="C206" i="3"/>
  <c r="C205" i="3"/>
  <c r="C204" i="3"/>
  <c r="C203" i="3"/>
  <c r="C202" i="3"/>
  <c r="C201" i="3"/>
  <c r="C200" i="3"/>
  <c r="C199" i="3"/>
  <c r="C198" i="3"/>
  <c r="C197" i="3"/>
  <c r="C196" i="3"/>
  <c r="C195" i="3"/>
  <c r="C194" i="3"/>
  <c r="C193" i="3"/>
  <c r="C192" i="3"/>
  <c r="C191" i="3"/>
  <c r="C190" i="3"/>
  <c r="C189" i="3"/>
  <c r="C188" i="3"/>
  <c r="C187" i="3"/>
  <c r="C186" i="3"/>
  <c r="C185" i="3"/>
  <c r="C184" i="3"/>
  <c r="C183" i="3"/>
  <c r="C182" i="3"/>
  <c r="C181" i="3"/>
  <c r="C180" i="3"/>
  <c r="C179" i="3"/>
  <c r="C178" i="3"/>
  <c r="C177" i="3"/>
  <c r="C176" i="3"/>
  <c r="C175" i="3"/>
  <c r="C174" i="3"/>
  <c r="C173" i="3"/>
  <c r="C172" i="3"/>
  <c r="C171" i="3"/>
  <c r="C170" i="3"/>
  <c r="C169" i="3"/>
  <c r="C168" i="3"/>
  <c r="C167" i="3"/>
  <c r="C166" i="3"/>
  <c r="C165" i="3"/>
  <c r="C164" i="3"/>
  <c r="C163" i="3"/>
  <c r="C162" i="3"/>
  <c r="C161" i="3"/>
  <c r="C160" i="3"/>
  <c r="C159" i="3"/>
  <c r="C158" i="3"/>
  <c r="C157" i="3"/>
  <c r="C156" i="3"/>
  <c r="C155" i="3"/>
  <c r="C154" i="3"/>
  <c r="C153" i="3"/>
  <c r="C152" i="3"/>
  <c r="C151" i="3"/>
  <c r="C150" i="3"/>
  <c r="C149" i="3"/>
  <c r="C148" i="3"/>
  <c r="C147" i="3"/>
  <c r="C146" i="3"/>
  <c r="C145" i="3"/>
  <c r="C144" i="3"/>
  <c r="C143" i="3"/>
  <c r="C142" i="3"/>
  <c r="C141" i="3"/>
  <c r="C140" i="3"/>
  <c r="C139" i="3"/>
  <c r="C138" i="3"/>
  <c r="C137" i="3"/>
  <c r="C136" i="3"/>
  <c r="C135" i="3"/>
  <c r="C134" i="3"/>
  <c r="C133" i="3"/>
  <c r="C132" i="3"/>
  <c r="C131" i="3"/>
  <c r="C130" i="3"/>
  <c r="C129" i="3"/>
  <c r="C128" i="3"/>
  <c r="C127" i="3"/>
  <c r="C126" i="3"/>
  <c r="C125" i="3"/>
  <c r="C124" i="3"/>
  <c r="C123" i="3"/>
  <c r="C122" i="3"/>
  <c r="C121" i="3"/>
  <c r="C120" i="3"/>
  <c r="C119" i="3"/>
  <c r="C118" i="3"/>
  <c r="C117" i="3"/>
  <c r="C116" i="3"/>
  <c r="C115" i="3"/>
  <c r="C114" i="3"/>
  <c r="C113" i="3"/>
  <c r="C112" i="3"/>
  <c r="C111" i="3"/>
  <c r="C110" i="3"/>
  <c r="C109" i="3"/>
  <c r="C108" i="3"/>
  <c r="C107" i="3"/>
  <c r="C106" i="3"/>
  <c r="C105" i="3"/>
  <c r="C104" i="3"/>
  <c r="C103" i="3"/>
  <c r="C102" i="3"/>
  <c r="C101" i="3"/>
  <c r="C100" i="3"/>
  <c r="C99" i="3"/>
  <c r="C98" i="3"/>
  <c r="C97" i="3"/>
  <c r="C96" i="3"/>
  <c r="C95" i="3"/>
  <c r="C94" i="3"/>
  <c r="C93" i="3"/>
  <c r="C92" i="3"/>
  <c r="C91" i="3"/>
  <c r="C90" i="3"/>
  <c r="C89" i="3"/>
  <c r="C88" i="3"/>
  <c r="C87" i="3"/>
  <c r="C86" i="3"/>
  <c r="C85" i="3"/>
  <c r="C84" i="3"/>
  <c r="C83" i="3"/>
  <c r="C82" i="3"/>
  <c r="C81" i="3"/>
  <c r="C80" i="3"/>
  <c r="C79" i="3"/>
  <c r="C78" i="3"/>
  <c r="C77" i="3"/>
  <c r="C76" i="3"/>
  <c r="C75" i="3"/>
  <c r="C74" i="3"/>
  <c r="C73" i="3"/>
  <c r="C72" i="3"/>
  <c r="C71" i="3"/>
  <c r="C70" i="3"/>
  <c r="C69" i="3"/>
  <c r="C68" i="3"/>
  <c r="C67" i="3"/>
  <c r="C66" i="3"/>
  <c r="C65" i="3"/>
  <c r="C64" i="3"/>
  <c r="C63" i="3"/>
  <c r="C62" i="3"/>
  <c r="C61" i="3"/>
  <c r="C60" i="3"/>
  <c r="C59" i="3"/>
  <c r="C58" i="3"/>
  <c r="C57" i="3"/>
  <c r="C56" i="3"/>
  <c r="C55" i="3"/>
  <c r="C54" i="3"/>
  <c r="C53" i="3"/>
  <c r="C52" i="3"/>
  <c r="C51" i="3"/>
  <c r="C50" i="3"/>
  <c r="C49" i="3"/>
  <c r="C48" i="3"/>
  <c r="C47" i="3"/>
  <c r="C46" i="3"/>
  <c r="C45" i="3"/>
  <c r="C44" i="3"/>
  <c r="C43" i="3"/>
  <c r="C42" i="3"/>
  <c r="C41" i="3"/>
  <c r="C40" i="3"/>
  <c r="C39" i="3"/>
  <c r="C38" i="3"/>
  <c r="C37" i="3"/>
  <c r="C36" i="3"/>
  <c r="C35" i="3"/>
  <c r="C34" i="3"/>
  <c r="C33" i="3"/>
  <c r="C32" i="3"/>
  <c r="C31" i="3"/>
  <c r="C30" i="3"/>
  <c r="C29" i="3"/>
  <c r="C28" i="3"/>
  <c r="C27" i="3"/>
  <c r="C26" i="3"/>
  <c r="C25" i="3"/>
  <c r="C24" i="3"/>
  <c r="C23" i="3"/>
  <c r="C22" i="3"/>
  <c r="C21" i="3"/>
  <c r="C20" i="3"/>
  <c r="C19" i="3"/>
  <c r="C18" i="3"/>
  <c r="C17" i="3"/>
  <c r="C16" i="3"/>
  <c r="C15" i="3"/>
  <c r="C14" i="3"/>
  <c r="C13" i="3"/>
  <c r="C12" i="3"/>
  <c r="C11" i="3"/>
  <c r="C10" i="3"/>
  <c r="C9" i="3"/>
  <c r="C8" i="3"/>
  <c r="C7" i="3"/>
  <c r="C6" i="3"/>
  <c r="C5" i="3"/>
  <c r="C4" i="3"/>
  <c r="C3" i="3"/>
  <c r="E471" i="1"/>
  <c r="E470" i="1"/>
  <c r="E469" i="1"/>
  <c r="E468" i="1"/>
  <c r="E467" i="1"/>
  <c r="E466" i="1"/>
  <c r="E465" i="1"/>
  <c r="E464" i="1"/>
  <c r="E463" i="1"/>
  <c r="E462" i="1"/>
  <c r="E461" i="1"/>
  <c r="E460" i="1"/>
  <c r="E459" i="1"/>
  <c r="E458" i="1"/>
  <c r="E457" i="1"/>
  <c r="E456" i="1"/>
  <c r="E455" i="1"/>
  <c r="E454" i="1"/>
  <c r="E453" i="1"/>
  <c r="E452" i="1"/>
  <c r="E451" i="1"/>
  <c r="E450" i="1"/>
  <c r="E449" i="1"/>
  <c r="E448" i="1"/>
  <c r="E447" i="1"/>
  <c r="E446" i="1"/>
  <c r="E445" i="1"/>
  <c r="E444" i="1"/>
  <c r="E443" i="1"/>
  <c r="E442" i="1"/>
  <c r="E441" i="1"/>
  <c r="E440" i="1"/>
  <c r="E439" i="1"/>
  <c r="E438" i="1"/>
  <c r="E437" i="1"/>
  <c r="E436" i="1"/>
  <c r="E435" i="1"/>
  <c r="E434" i="1"/>
  <c r="E433" i="1"/>
  <c r="E432" i="1"/>
  <c r="E431" i="1"/>
  <c r="E430" i="1"/>
  <c r="E429" i="1"/>
  <c r="E428" i="1"/>
  <c r="E427" i="1"/>
  <c r="E426" i="1"/>
  <c r="E425" i="1"/>
  <c r="E424" i="1"/>
  <c r="E423" i="1"/>
  <c r="E422" i="1"/>
  <c r="E421" i="1"/>
  <c r="E420" i="1"/>
  <c r="E419" i="1"/>
  <c r="E418" i="1"/>
  <c r="E417" i="1"/>
  <c r="E416" i="1"/>
  <c r="E415" i="1"/>
  <c r="E414" i="1"/>
  <c r="E413" i="1"/>
  <c r="E412" i="1"/>
  <c r="E411" i="1"/>
  <c r="E410" i="1"/>
  <c r="E409" i="1"/>
  <c r="E408" i="1"/>
  <c r="E407" i="1"/>
  <c r="E406" i="1"/>
  <c r="E405" i="1"/>
  <c r="E404" i="1"/>
  <c r="E403" i="1"/>
  <c r="E402" i="1"/>
  <c r="E401" i="1"/>
  <c r="E400" i="1"/>
  <c r="E399" i="1"/>
  <c r="E398" i="1"/>
  <c r="E397" i="1"/>
  <c r="E396" i="1"/>
  <c r="E395" i="1"/>
  <c r="E394" i="1"/>
  <c r="E393" i="1"/>
  <c r="E392" i="1"/>
  <c r="E391" i="1"/>
  <c r="E390" i="1"/>
  <c r="E389" i="1"/>
  <c r="E388" i="1"/>
  <c r="E387" i="1"/>
  <c r="E386" i="1"/>
  <c r="E385" i="1"/>
  <c r="E384" i="1"/>
  <c r="E383" i="1"/>
  <c r="E382" i="1"/>
  <c r="E381" i="1"/>
  <c r="E380" i="1"/>
  <c r="E379" i="1"/>
  <c r="E378" i="1"/>
  <c r="E377" i="1"/>
  <c r="E376" i="1"/>
  <c r="E375" i="1"/>
  <c r="E374" i="1"/>
  <c r="E373" i="1"/>
  <c r="E372" i="1"/>
  <c r="E371" i="1"/>
  <c r="E370" i="1"/>
  <c r="E369" i="1"/>
  <c r="E368" i="1"/>
  <c r="E367" i="1"/>
  <c r="E366" i="1"/>
  <c r="E365" i="1"/>
  <c r="E364" i="1"/>
  <c r="E363" i="1"/>
  <c r="E362" i="1"/>
  <c r="E361" i="1"/>
  <c r="E360" i="1"/>
  <c r="E359" i="1"/>
  <c r="E358" i="1"/>
  <c r="E357" i="1"/>
  <c r="E356" i="1"/>
  <c r="E355" i="1"/>
  <c r="E354" i="1"/>
  <c r="E353" i="1"/>
  <c r="E352" i="1"/>
  <c r="E351" i="1"/>
  <c r="E350" i="1"/>
  <c r="E349" i="1"/>
  <c r="E348" i="1"/>
  <c r="E347" i="1"/>
  <c r="E346" i="1"/>
  <c r="E345" i="1"/>
  <c r="E344" i="1"/>
  <c r="E343" i="1"/>
  <c r="E342" i="1"/>
  <c r="E341" i="1"/>
  <c r="E340" i="1"/>
  <c r="E339" i="1"/>
  <c r="E338" i="1"/>
  <c r="E337" i="1"/>
  <c r="E336" i="1"/>
  <c r="E335" i="1"/>
  <c r="E334" i="1"/>
  <c r="E333" i="1"/>
  <c r="E332" i="1"/>
  <c r="E331" i="1"/>
  <c r="E330" i="1"/>
  <c r="E329" i="1"/>
  <c r="E328" i="1"/>
  <c r="E327" i="1"/>
  <c r="E326" i="1"/>
  <c r="E325" i="1"/>
  <c r="E324" i="1"/>
  <c r="E323" i="1"/>
  <c r="E322" i="1"/>
  <c r="E321" i="1"/>
  <c r="E320" i="1"/>
  <c r="E319" i="1"/>
  <c r="E314" i="1"/>
  <c r="E313" i="1"/>
  <c r="E317" i="1"/>
  <c r="E316" i="1"/>
  <c r="E315" i="1"/>
  <c r="E312" i="1"/>
  <c r="E311" i="1"/>
  <c r="E310" i="1"/>
  <c r="E309" i="1"/>
  <c r="E308" i="1"/>
  <c r="E307" i="1"/>
  <c r="E306" i="1"/>
  <c r="E305" i="1"/>
  <c r="E304" i="1"/>
  <c r="E303" i="1"/>
  <c r="E302" i="1"/>
  <c r="E301" i="1"/>
  <c r="E300" i="1"/>
  <c r="E299" i="1"/>
  <c r="E298" i="1"/>
  <c r="E297" i="1"/>
  <c r="E296" i="1"/>
  <c r="E295" i="1"/>
  <c r="E294" i="1"/>
  <c r="E293" i="1"/>
  <c r="E292" i="1"/>
  <c r="E291" i="1"/>
  <c r="E290" i="1"/>
  <c r="E289" i="1"/>
  <c r="E288" i="1"/>
  <c r="E287" i="1"/>
  <c r="E286" i="1"/>
  <c r="E285" i="1"/>
  <c r="E284" i="1"/>
  <c r="E283" i="1"/>
  <c r="E282" i="1"/>
  <c r="E281" i="1"/>
  <c r="E280" i="1"/>
  <c r="E279" i="1"/>
  <c r="E278" i="1"/>
  <c r="E277" i="1"/>
  <c r="E276" i="1"/>
  <c r="E275" i="1"/>
  <c r="E274" i="1"/>
  <c r="E273" i="1"/>
  <c r="E272" i="1"/>
  <c r="E271" i="1"/>
  <c r="E270" i="1"/>
  <c r="E269" i="1"/>
  <c r="E268" i="1"/>
  <c r="E267" i="1"/>
  <c r="E266" i="1"/>
  <c r="E265" i="1"/>
  <c r="E264" i="1"/>
  <c r="E263" i="1"/>
  <c r="E262" i="1"/>
  <c r="E261" i="1"/>
  <c r="E260" i="1"/>
  <c r="E259" i="1"/>
  <c r="E258" i="1"/>
  <c r="E257" i="1"/>
  <c r="E256" i="1"/>
  <c r="E255" i="1"/>
  <c r="E254" i="1"/>
  <c r="E253" i="1"/>
  <c r="E252" i="1"/>
  <c r="E251" i="1"/>
  <c r="E250" i="1"/>
  <c r="E249" i="1"/>
  <c r="E248" i="1"/>
  <c r="E247" i="1"/>
  <c r="E246" i="1"/>
  <c r="E245" i="1"/>
  <c r="E244" i="1"/>
  <c r="E243" i="1"/>
  <c r="E242" i="1"/>
  <c r="E241" i="1"/>
  <c r="E240" i="1"/>
  <c r="E239" i="1"/>
  <c r="E238" i="1"/>
  <c r="E237" i="1"/>
  <c r="E236" i="1"/>
  <c r="E235" i="1"/>
  <c r="E234" i="1"/>
  <c r="E233" i="1"/>
  <c r="E232" i="1"/>
  <c r="E231" i="1"/>
  <c r="E230" i="1"/>
  <c r="E229" i="1"/>
  <c r="E228" i="1"/>
  <c r="E227" i="1"/>
  <c r="E226" i="1"/>
  <c r="E225" i="1"/>
  <c r="E224" i="1"/>
  <c r="E223" i="1"/>
  <c r="E222" i="1"/>
  <c r="E221" i="1"/>
  <c r="E220" i="1"/>
  <c r="E219" i="1"/>
  <c r="E218" i="1"/>
  <c r="E217" i="1"/>
  <c r="E216" i="1"/>
  <c r="E215" i="1"/>
  <c r="E214" i="1"/>
  <c r="E213" i="1"/>
  <c r="E212" i="1"/>
  <c r="E211" i="1"/>
  <c r="E210" i="1"/>
  <c r="E209" i="1"/>
  <c r="E208" i="1"/>
  <c r="E207" i="1"/>
  <c r="E206" i="1"/>
  <c r="E205" i="1"/>
  <c r="E204" i="1"/>
  <c r="E203" i="1"/>
  <c r="E202" i="1"/>
  <c r="E201" i="1"/>
  <c r="E200" i="1"/>
  <c r="E199" i="1"/>
  <c r="E198" i="1"/>
  <c r="E197" i="1"/>
  <c r="E196" i="1"/>
  <c r="E195" i="1"/>
  <c r="E194" i="1"/>
  <c r="E193" i="1"/>
  <c r="E192" i="1"/>
  <c r="E191" i="1"/>
  <c r="E190" i="1"/>
  <c r="E189" i="1"/>
  <c r="E188" i="1"/>
  <c r="E187" i="1"/>
  <c r="E186" i="1"/>
  <c r="E185" i="1"/>
  <c r="E184" i="1"/>
  <c r="E183" i="1"/>
  <c r="E182" i="1"/>
  <c r="E181" i="1"/>
  <c r="E180" i="1"/>
  <c r="E179" i="1"/>
  <c r="E178" i="1"/>
  <c r="E177" i="1"/>
  <c r="E176" i="1"/>
  <c r="E175" i="1"/>
  <c r="E174" i="1"/>
  <c r="E173" i="1"/>
  <c r="E172" i="1"/>
  <c r="E171" i="1"/>
  <c r="E170" i="1"/>
  <c r="E169" i="1"/>
  <c r="E168" i="1"/>
  <c r="E167" i="1"/>
  <c r="E166" i="1"/>
  <c r="E165" i="1"/>
  <c r="E164" i="1"/>
  <c r="E163" i="1"/>
  <c r="E162" i="1"/>
  <c r="E161" i="1"/>
  <c r="E160" i="1"/>
  <c r="E159" i="1"/>
  <c r="E158" i="1"/>
  <c r="E157" i="1"/>
  <c r="E156" i="1"/>
  <c r="E155" i="1"/>
  <c r="E154" i="1"/>
  <c r="E153" i="1"/>
  <c r="E152" i="1"/>
  <c r="E151" i="1"/>
  <c r="E150" i="1"/>
  <c r="E149" i="1"/>
  <c r="E148" i="1"/>
  <c r="E147" i="1"/>
  <c r="E146" i="1"/>
  <c r="E145" i="1"/>
  <c r="E144" i="1"/>
  <c r="E143" i="1"/>
  <c r="E142" i="1"/>
  <c r="E141" i="1"/>
  <c r="E140" i="1"/>
  <c r="E139" i="1"/>
  <c r="E138" i="1"/>
  <c r="E137" i="1"/>
  <c r="E136" i="1"/>
  <c r="E135" i="1"/>
  <c r="E134" i="1"/>
  <c r="E133" i="1"/>
  <c r="E132" i="1"/>
  <c r="E131" i="1"/>
  <c r="E130" i="1"/>
  <c r="E129" i="1"/>
  <c r="E128" i="1"/>
  <c r="E127" i="1"/>
  <c r="E126" i="1"/>
  <c r="E125" i="1"/>
  <c r="E124" i="1"/>
  <c r="E123" i="1"/>
  <c r="E122" i="1"/>
  <c r="E121" i="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E5" i="1"/>
  <c r="E4" i="1"/>
  <c r="E3" i="1"/>
</calcChain>
</file>

<file path=xl/sharedStrings.xml><?xml version="1.0" encoding="utf-8"?>
<sst xmlns="http://schemas.openxmlformats.org/spreadsheetml/2006/main" count="6190" uniqueCount="1158">
  <si>
    <t>Y</t>
  </si>
  <si>
    <t>OCC</t>
  </si>
  <si>
    <t>75cl</t>
  </si>
  <si>
    <t>White</t>
  </si>
  <si>
    <t>2020</t>
  </si>
  <si>
    <t>Red</t>
  </si>
  <si>
    <t>Rioja</t>
  </si>
  <si>
    <t>2016</t>
  </si>
  <si>
    <t>Rhone</t>
  </si>
  <si>
    <t>2019</t>
  </si>
  <si>
    <t>IN BOND</t>
  </si>
  <si>
    <t>2017</t>
  </si>
  <si>
    <t>Bordeaux</t>
  </si>
  <si>
    <t>2018</t>
  </si>
  <si>
    <t>OWC</t>
  </si>
  <si>
    <t>2011</t>
  </si>
  <si>
    <t>California</t>
  </si>
  <si>
    <t>2015</t>
  </si>
  <si>
    <t>2014</t>
  </si>
  <si>
    <t>N</t>
  </si>
  <si>
    <t>None</t>
  </si>
  <si>
    <t>South Australia</t>
  </si>
  <si>
    <t>Penfolds</t>
  </si>
  <si>
    <t>NV</t>
  </si>
  <si>
    <t>Presentation Box</t>
  </si>
  <si>
    <t>1996</t>
  </si>
  <si>
    <t>Penfolds, Grange, South Australia</t>
  </si>
  <si>
    <t>Chateau Musar, Red</t>
  </si>
  <si>
    <t>2006</t>
  </si>
  <si>
    <t>Aalto, PS, Ribera del Duero DO - In Bond</t>
  </si>
  <si>
    <t>2013</t>
  </si>
  <si>
    <t>2012</t>
  </si>
  <si>
    <t>150cl</t>
  </si>
  <si>
    <t>2010</t>
  </si>
  <si>
    <t>2009</t>
  </si>
  <si>
    <t>2008</t>
  </si>
  <si>
    <t/>
  </si>
  <si>
    <t>2000</t>
  </si>
  <si>
    <t>Piedmont</t>
  </si>
  <si>
    <t>Tuscany</t>
  </si>
  <si>
    <t>Sassicaia</t>
  </si>
  <si>
    <t>1990</t>
  </si>
  <si>
    <t>1989</t>
  </si>
  <si>
    <t>2007</t>
  </si>
  <si>
    <t>2001</t>
  </si>
  <si>
    <t>Domaine Jean Louis Chave, Hermitage, Rouge</t>
  </si>
  <si>
    <t>1988</t>
  </si>
  <si>
    <t>1987</t>
  </si>
  <si>
    <t>1986</t>
  </si>
  <si>
    <t>1982</t>
  </si>
  <si>
    <t>Alsace</t>
  </si>
  <si>
    <t>Burgundy</t>
  </si>
  <si>
    <t>Domaine Bonneau du Martray</t>
  </si>
  <si>
    <t>Domaine Bonneau du Martray, Corton-Charlemagne Grand Cru</t>
  </si>
  <si>
    <t>Domaine Georges Roumier</t>
  </si>
  <si>
    <t>Domaine Armand Rousseau</t>
  </si>
  <si>
    <t>2003</t>
  </si>
  <si>
    <t>1999</t>
  </si>
  <si>
    <t>Domaine de la Romanee-Conti, Echezeaux Grand Cru</t>
  </si>
  <si>
    <t>1998</t>
  </si>
  <si>
    <t>1995</t>
  </si>
  <si>
    <t>Domaine Comte Georges de Vogue</t>
  </si>
  <si>
    <t>37.5cl</t>
  </si>
  <si>
    <t>Chateau Cheval Blanc Premier Grand Cru Classe A, Saint-Emilion Grand Cru</t>
  </si>
  <si>
    <t>Purchased through and stored at The Wine Society until transfer for this sale.</t>
  </si>
  <si>
    <t>Packed in 2x6 OWC</t>
  </si>
  <si>
    <t xml:space="preserve">Chateau Margaux Premier Cru Classe, Margaux </t>
  </si>
  <si>
    <t>Chateau Palmer 3eme Cru Classe, Margaux</t>
  </si>
  <si>
    <t>2005</t>
  </si>
  <si>
    <t>Chateau Margaux Premier Cru Classe, Margaux</t>
  </si>
  <si>
    <t>2004</t>
  </si>
  <si>
    <t>Chateau Latour Premier Cru Classe, Pauillac</t>
  </si>
  <si>
    <t>Chateau Calon Segur 3eme Cru Classe, Saint-Estephe</t>
  </si>
  <si>
    <t>2002</t>
  </si>
  <si>
    <t>Chateau Pichon Longueville Comtesse de Lalande 2eme Cru Classe, Pauillac</t>
  </si>
  <si>
    <t>1985</t>
  </si>
  <si>
    <t>Chateau Beychevelle 4eme Cru Classe, Saint-Julien</t>
  </si>
  <si>
    <t>1976</t>
  </si>
  <si>
    <t>Champagne</t>
  </si>
  <si>
    <t>70cl</t>
  </si>
  <si>
    <t>1966</t>
  </si>
  <si>
    <t>Port</t>
  </si>
  <si>
    <t>Taylor's</t>
  </si>
  <si>
    <t>1997</t>
  </si>
  <si>
    <t>Croft</t>
  </si>
  <si>
    <t>1975</t>
  </si>
  <si>
    <t>Graham's</t>
  </si>
  <si>
    <t>Graham's, Vintage Port - In Bond</t>
  </si>
  <si>
    <t>1970</t>
  </si>
  <si>
    <t>In Bond</t>
  </si>
  <si>
    <t>Provenance</t>
  </si>
  <si>
    <t>Quantity in Bottles</t>
  </si>
  <si>
    <t>Packaging</t>
  </si>
  <si>
    <t>Volume Label</t>
  </si>
  <si>
    <t>Colour</t>
  </si>
  <si>
    <t>Region</t>
  </si>
  <si>
    <t>Low Estimate</t>
  </si>
  <si>
    <t>Description</t>
  </si>
  <si>
    <t>Producer</t>
  </si>
  <si>
    <t>Name</t>
  </si>
  <si>
    <t>Vintage</t>
  </si>
  <si>
    <t>Lot Number</t>
  </si>
  <si>
    <t>High Estimate</t>
  </si>
  <si>
    <t>Primary Item URL</t>
  </si>
  <si>
    <t>1977</t>
  </si>
  <si>
    <t>1983</t>
  </si>
  <si>
    <t>1992</t>
  </si>
  <si>
    <t>1953</t>
  </si>
  <si>
    <t>1994</t>
  </si>
  <si>
    <t>2021</t>
  </si>
  <si>
    <t xml:space="preserve">2017 </t>
  </si>
  <si>
    <t>1991</t>
  </si>
  <si>
    <t>Cognac</t>
  </si>
  <si>
    <t>Armagnac</t>
  </si>
  <si>
    <t>Scotland</t>
  </si>
  <si>
    <t>Stellenbosch</t>
  </si>
  <si>
    <t>Mendoza</t>
  </si>
  <si>
    <t>Warre's, Vintage Port</t>
  </si>
  <si>
    <t>Taylor's Quinta de Vargellas, Vintage Port - In Bond</t>
  </si>
  <si>
    <t>Croft, Vintage Port - In Bond</t>
  </si>
  <si>
    <t>Hine, Vintage Early Landed, Cognac</t>
  </si>
  <si>
    <t>Chateau d'Yquem Premier Cru Superieur, Sauternes</t>
  </si>
  <si>
    <t>Chateau Lynch Bages 5eme Cru Classe, Pauillac</t>
  </si>
  <si>
    <t>Chateau Leoville Barton 2eme Cru Classe, Saint-Julien</t>
  </si>
  <si>
    <t>Chateau Langoa Barton 3eme Cru Classe, Saint-Julien</t>
  </si>
  <si>
    <t>Chateau Mouton Rothschild Premier Cru Classe, Pauillac</t>
  </si>
  <si>
    <t>Chateau Leoville Las Cases 2eme Cru Classe, Saint-Julien</t>
  </si>
  <si>
    <t>Cos d'Estournel 2eme Cru Classe, Saint-Estephe</t>
  </si>
  <si>
    <t>Chateau Trotanoy, Pomerol</t>
  </si>
  <si>
    <t>Chateau Haut-Bailly Cru Classe, Pessac-Leognan</t>
  </si>
  <si>
    <t>Chateau Pavie Macquin Premier Grand Cru Classe B, Saint-Emilion Grand Cru</t>
  </si>
  <si>
    <t>Chateau Gazin, Pomerol</t>
  </si>
  <si>
    <t>Chateau La Fleur-Petrus, Pomerol</t>
  </si>
  <si>
    <t>Vieux Chateau Certan, Pomerol</t>
  </si>
  <si>
    <t>Chateau Montrose 2eme Cru Classe, Saint-Estephe</t>
  </si>
  <si>
    <t>Chateau Pontet-Canet 5eme Cru Classe, Pauillac</t>
  </si>
  <si>
    <t>Croix de Beaucaillou, Saint-Julien - In Bond</t>
  </si>
  <si>
    <t>L'Aurage, Castillon-Cotes de Bordeaux</t>
  </si>
  <si>
    <t>Jean Grivot, Vosne-Romanee Premier Cru, Les Beaumonts</t>
  </si>
  <si>
    <t>Domaine Armand Rousseau, Gevrey-Chambertin Premier Cru, Clos Saint-Jacques</t>
  </si>
  <si>
    <t>Bernard Dugat-Py, Mazis-Chambertin Grand Cru</t>
  </si>
  <si>
    <t>Domaine Robert Arnoux, Nuits-Saint-Georges Premier Cru, Clos des Corvees Pagets</t>
  </si>
  <si>
    <t>Domaine Georges Roumier, Chambolle-Musigny</t>
  </si>
  <si>
    <t>Domaine Anne-Francoise Gros, Vosne-Romanee, Aux Reas - In Bond</t>
  </si>
  <si>
    <t>Domaine Leflaive, Puligny-Montrachet</t>
  </si>
  <si>
    <t>Clos des Papes, Chateauneuf-du-Pape, Rouge</t>
  </si>
  <si>
    <t>Meerlust, Rubicon, Stellenbosch</t>
  </si>
  <si>
    <t>Dominus, Napa Valley</t>
  </si>
  <si>
    <t>Warre's</t>
  </si>
  <si>
    <t>Hine</t>
  </si>
  <si>
    <t>Domaine Huet</t>
  </si>
  <si>
    <t>Jean Grivot</t>
  </si>
  <si>
    <t>Domaine Y. Clerget</t>
  </si>
  <si>
    <t>Bernard Dugat Py</t>
  </si>
  <si>
    <t>Maison Louis Jadot</t>
  </si>
  <si>
    <t>Domaine Robert Arnoux</t>
  </si>
  <si>
    <t>Domaine des Lambrays</t>
  </si>
  <si>
    <t>Domaine Drouhin Laroze</t>
  </si>
  <si>
    <t>Thibault Liger Belair</t>
  </si>
  <si>
    <t>Domaine Marquis d'Angerville</t>
  </si>
  <si>
    <t>Domaine Anne Francoise Gros</t>
  </si>
  <si>
    <t>Domaine de Montille</t>
  </si>
  <si>
    <t>Emmanuel Rouget</t>
  </si>
  <si>
    <t>Domaine Leflaive</t>
  </si>
  <si>
    <t>Clos des Papes</t>
  </si>
  <si>
    <t>Gourt de Mautens</t>
  </si>
  <si>
    <t>Produttori del Barbaresco</t>
  </si>
  <si>
    <t>G.B. Burlotto</t>
  </si>
  <si>
    <t>Colle Carli</t>
  </si>
  <si>
    <t>Meerlust</t>
  </si>
  <si>
    <t>Dominus</t>
  </si>
  <si>
    <t>Labels damaged.</t>
  </si>
  <si>
    <t>Labels stained.</t>
  </si>
  <si>
    <t>Landed in 1990, bottled in 2006, Bristol Spirits Ltd., UK Duty Stamps.</t>
  </si>
  <si>
    <t>Label slightly damaged.</t>
  </si>
  <si>
    <t>1 label damaged.</t>
  </si>
  <si>
    <t>Labels slightly damaged.</t>
  </si>
  <si>
    <t>Dreweatts are very strict about the provenance of wine we offer for sale, but also conscious that white wine can be subject to levels of pre-oxidation. Please be aware that Dreweatts, as per our terms and conditions, cannot offer a refund against any wine purchased that is out of condition.</t>
  </si>
  <si>
    <t>Labels slightly soiled and scuffed.</t>
  </si>
  <si>
    <t>2011 Gourt de Mautens, Rouge, IGP 
2x75cl 
2012 Gourt de Mautens, Rouge, IGP 
2x75cl 
2013 Gourt de Mautens, Rouge, IGP 
2x75cl 
Total 6x75cl</t>
  </si>
  <si>
    <t>Labels slightly soiled.</t>
  </si>
  <si>
    <t>Packed in individual OWCs.</t>
  </si>
  <si>
    <t>300cl</t>
  </si>
  <si>
    <t>Owned by a member of the Symington family and stored with Private Reserves, before transfer to LCB Eton Park.</t>
  </si>
  <si>
    <t>Previously stored in a temperature controlled, private cellar in a Berkshire House.</t>
  </si>
  <si>
    <t>Previously stored at LCB Glasgow prior to transfer to LCB Eton Park.</t>
  </si>
  <si>
    <t>Purchased through and stored at The Wine Society until transfer to LCB for this sale.</t>
  </si>
  <si>
    <t>Previously stored in a private temperature controlled cellar.</t>
  </si>
  <si>
    <t>Part of the personal collection of a retired wine merchant and stored in perfect conditions since first arrival in the UK.</t>
  </si>
  <si>
    <t>Stored in a temperature controlled cellar since first release.</t>
  </si>
  <si>
    <t>Purchased from a UK merchant.</t>
  </si>
  <si>
    <t>IN BOND 
Labels soiled, 1 label stained.</t>
  </si>
  <si>
    <t>Dow's, Vintage Port</t>
  </si>
  <si>
    <t>Dow's</t>
  </si>
  <si>
    <t>Deceased Estate of a Gentleman.</t>
  </si>
  <si>
    <t xml:space="preserve">1963/1980 Mixed Lot of Vintage Port </t>
  </si>
  <si>
    <t>1963 Dow's, Vintage Port 
Label missing, embossed capsule 
1x75cl 
1975 Graham's, Vintage Port 
1x75cl 
1980 Fonseca, Vintage Port 
Signs of slight seepage 
2x75cl 
Total 4x75cl</t>
  </si>
  <si>
    <t>1959</t>
  </si>
  <si>
    <t>Baron Lustrac, Bas Armagnac</t>
  </si>
  <si>
    <t>Baron Lustrac</t>
  </si>
  <si>
    <t>NV Remy Martin, Louis XIII, Grande Champagne Cognac (1960s bottling)</t>
  </si>
  <si>
    <t>Remy Martin</t>
  </si>
  <si>
    <t>Presented in a Baccarat decanter with stopper within an original presentation wicker case. The original cellophane wrapping was removed to obtain a clear photograph of the bottle and label. The wicker case contains two sheets of paper with information about the history of the decanter's design. The neck label attached with ribbon states: "This Cognac Grande Champagne was served at the Royal Banquet given to their Majesties King George VI and Queen Elizabeth at the Chateau de Versailles in July 1938 and was again chosen to be served to Queen Elizabeth II during her Majesty's visit to France in April 1957." E. REMY MARTIN &amp; CO. Kept in the same family since original purchase.</t>
  </si>
  <si>
    <t>NV Tesseron, Lot 29 Exception XO, Grande Champagne Cognac</t>
  </si>
  <si>
    <t>Tesseron</t>
  </si>
  <si>
    <t>Packed in individual OCC</t>
  </si>
  <si>
    <t>These wines were part of a private collection from an important Berkshire house and stored in perfect conditions in a temperature controlled cellar.</t>
  </si>
  <si>
    <t>Johnnie Walker Black Label, 12YO</t>
  </si>
  <si>
    <t>Johnnie Walker</t>
  </si>
  <si>
    <t>Abv. 40%
Packed in original gift boxes.</t>
  </si>
  <si>
    <t>Rose</t>
  </si>
  <si>
    <t>Bollinger, La Grande Annee Rose</t>
  </si>
  <si>
    <t>Bollinger</t>
  </si>
  <si>
    <t>Louis Roederer</t>
  </si>
  <si>
    <t>Louis Roederer, Cristal</t>
  </si>
  <si>
    <t>Tattinger</t>
  </si>
  <si>
    <t>From the temperature-controlled storage of a private collector.</t>
  </si>
  <si>
    <t>Taittinger, Comtes de Champagne Blanc de Blancs</t>
  </si>
  <si>
    <t>Packed in 2x6 OCC</t>
  </si>
  <si>
    <t>Louis Roederer, Cristal Rose</t>
  </si>
  <si>
    <t>Packed in 2x6 OCC and presented in individual gift boxes.</t>
  </si>
  <si>
    <t>Lying in Octavian since first release and subsequently stored in a private temperature controlled cellar in a fine Berkshire house.</t>
  </si>
  <si>
    <t>Louis Roederer, Cristal - In Bond</t>
  </si>
  <si>
    <t>Sussex</t>
  </si>
  <si>
    <t>Sugrue, Cuvee Boz Blanc de Blancs</t>
  </si>
  <si>
    <t>Sugrue</t>
  </si>
  <si>
    <t>Sugrue, Trouble With Dreams, Cuvee Brut</t>
  </si>
  <si>
    <t>NV Sugrue, Zodo Zero Dosage</t>
  </si>
  <si>
    <t xml:space="preserve">NV Jacquart, Mosaique Brut Rose </t>
  </si>
  <si>
    <t>Jacquart</t>
  </si>
  <si>
    <t>NV Jacquesson, Cuvee 736 (Magnum)</t>
  </si>
  <si>
    <t>Jacquesson</t>
  </si>
  <si>
    <t>NV Mixed Lot of Grande Marque Champagne</t>
  </si>
  <si>
    <t>Pol Roger, Reserve Brut NV 
Presented in original gift box 
1x75cl 
Veuve Clicquot, Yellow Label Brut NV 
Presented in original gift box 
1x75cl 
Ruinart, Blanc de Blancs NV 
1x75cl 
Gosset, Grand Reserve Brut 
NV 1x75cl 
Ruinart, Brut NV 
1x37.5cl 
Total 4x75cl and 1x37.5cl</t>
  </si>
  <si>
    <t>1960</t>
  </si>
  <si>
    <t>T/HS, label stained and damaged.</t>
  </si>
  <si>
    <t>HS, label soiled and slightly wrinkled.</t>
  </si>
  <si>
    <t>Loire</t>
  </si>
  <si>
    <t>Domaine Huet, Vouvray, Cuvee Constance Moelleux</t>
  </si>
  <si>
    <t>Dreweatts are very strict about the provenance of wine we offer for sale, but also conscious that White Wine can be subject to levels of pre-oxidation. Please be aware that Dreweatts, as per our terms and conditions, cannot offer a refund against any wine purchased that is out of condition.</t>
  </si>
  <si>
    <t>Chateau d'Yquem Premier Cru Superieur, Sauternes (Halves)</t>
  </si>
  <si>
    <t>Labels slightly stained, lid non-original.</t>
  </si>
  <si>
    <t>Chateau Suduiraut Premier Cru Classe, Sauternes (Halves)</t>
  </si>
  <si>
    <t>Chateau Haut-Brion, Blanc, Pessac-Leognan</t>
  </si>
  <si>
    <t>Domaine Chevalier Blanc, Pessac-Leognan</t>
  </si>
  <si>
    <t>OWC damaged.
Dreweatts are very strict about the provenance of wine we offer for sale, but also conscious that white wine can be subject to levels of pre-oxidation. Please be aware that Dreweatts, as per our terms and conditions, cannot offer a refund against any wine purchased that is out of condition.</t>
  </si>
  <si>
    <t>Chateau Lafite Rothschild Premier Cru Classe, Pauillac</t>
  </si>
  <si>
    <t>Level LS, capsule badly damaged.</t>
  </si>
  <si>
    <t>Chateau Canon la Gaffeliere Premier Grand Cru Classe B, Saint-Emilion Grand Cru</t>
  </si>
  <si>
    <t>Label damaged.</t>
  </si>
  <si>
    <t>Part of a fine collection originally stored in a Cumbrian Cellar.</t>
  </si>
  <si>
    <t>1961</t>
  </si>
  <si>
    <t>Chateau Calon Segur 3eme Cru Classe</t>
  </si>
  <si>
    <t>2 VTS, 1 TS, labels soiled, 1 stained.</t>
  </si>
  <si>
    <t>1962</t>
  </si>
  <si>
    <t>Mixed levels, labels slightly soiled, several peeling at edges.</t>
  </si>
  <si>
    <t>HS, Nicolas stamp on label.</t>
  </si>
  <si>
    <t>1964</t>
  </si>
  <si>
    <t>1 M/LS, labels slightly soiled.</t>
  </si>
  <si>
    <t>1969</t>
  </si>
  <si>
    <t>TS, label slightly soiled and damaged, John Harvey and Sons Limited import label.</t>
  </si>
  <si>
    <t>Labels soiled and glue striped, 1 coming loose.</t>
  </si>
  <si>
    <t>Chateau La Mission Haut Brion Grand Cru Classe, Pessac-Leognan</t>
  </si>
  <si>
    <t>Mixed levels, labels stained and damaged.</t>
  </si>
  <si>
    <t>Chateau Brane-Cantenac 2eme Cru Classe, Margaux</t>
  </si>
  <si>
    <t>1 LS</t>
  </si>
  <si>
    <t>Mixed levels.</t>
  </si>
  <si>
    <t>Mixed levels, labels stained.</t>
  </si>
  <si>
    <t>Chateau Phelan Segur, Saint-Estephe</t>
  </si>
  <si>
    <t>Mixed levels, 2 labels slightly damaged.</t>
  </si>
  <si>
    <t>Chateau de Sales, Pomerol</t>
  </si>
  <si>
    <t>Label and capsule damage.</t>
  </si>
  <si>
    <t>14 VTS, 4 TS, 1 T/HS, 2 HS, OWC lid non-original.</t>
  </si>
  <si>
    <t>1 TS, 1 HS, 1 label slightly soiled, 1 soiled and glue striped.</t>
  </si>
  <si>
    <t>1979</t>
  </si>
  <si>
    <t>2 H/MS, labels slightly soiled.</t>
  </si>
  <si>
    <t>BN, label slightly soiled and nicked.</t>
  </si>
  <si>
    <t>Mixed levels, labels slightly soiled, capsules slightly damaged.</t>
  </si>
  <si>
    <t>Label slightly wrinkled and nicked.</t>
  </si>
  <si>
    <t>1984</t>
  </si>
  <si>
    <t>Level TS</t>
  </si>
  <si>
    <t>Chateau La Mission Haut-Brion Cru Classe, Pessac-Leognan (Magnum)</t>
  </si>
  <si>
    <t>Chateau Mouton Rothschild, Premier Cru Classe, Pauillac</t>
  </si>
  <si>
    <t>Labels slightly soiled, 1 nicked.</t>
  </si>
  <si>
    <t>Chateau Haut-Brion Premier Cru Classe, Pessac-Leognan</t>
  </si>
  <si>
    <t>Labels slightly soiled, 1 capsule with signs of corrosion.</t>
  </si>
  <si>
    <t>Label slightly soiled and nicked.</t>
  </si>
  <si>
    <t>Chateau Mouton Rothschild Premier Cru Classe, Pauillac (Magnum)</t>
  </si>
  <si>
    <t>Label slightly damp soiled.</t>
  </si>
  <si>
    <t>Level TS, label stained.</t>
  </si>
  <si>
    <t>Chateau Pavie Premier Grand Cru Classe A, Saint-Emilion Grand Cru</t>
  </si>
  <si>
    <t>Labels soiled and damaged, 1 partly missing.</t>
  </si>
  <si>
    <t>Chateau Latour Premier Cru Classe, Pauillac (Magnum)</t>
  </si>
  <si>
    <t>1993</t>
  </si>
  <si>
    <t>European label design, 3 back labels damaged.</t>
  </si>
  <si>
    <t>Petrus, Pomerol</t>
  </si>
  <si>
    <t>Ducru-Beaucaillou 2eme Cru Classe, Saint-Julien</t>
  </si>
  <si>
    <t>Italian import labels.</t>
  </si>
  <si>
    <t>Labels slightly stained, 1 stained and damaged.</t>
  </si>
  <si>
    <t xml:space="preserve">Chateau Latour Premier Cru Classe, Pauillac </t>
  </si>
  <si>
    <t>Labels slightly stained.</t>
  </si>
  <si>
    <t>Chateau Kirwan 3eme Cru Classe, Margaux</t>
  </si>
  <si>
    <t>OWC damaged.</t>
  </si>
  <si>
    <t>Chateau Bellegrave, Pomerol</t>
  </si>
  <si>
    <t>Labels damaged and stained.</t>
  </si>
  <si>
    <t>Label slightly soiled.</t>
  </si>
  <si>
    <t>OWC slightly damaged.</t>
  </si>
  <si>
    <t>Chateau Clerc Milon 5eme Cru Classe, Pauillac</t>
  </si>
  <si>
    <t>Beausejour Becot Premier Grand Cru Classe B, Saint-Emilion</t>
  </si>
  <si>
    <t xml:space="preserve">Chateau Canon la Gaffeliere Grand Cru, Saint-Emilion </t>
  </si>
  <si>
    <t xml:space="preserve">Chateau La Conseillante, Pomerol </t>
  </si>
  <si>
    <t>Chateau La Conseillante, Pomerol</t>
  </si>
  <si>
    <t>Chateau La Pointe, Pomerol</t>
  </si>
  <si>
    <t>Labels slightly damaged and soiled.</t>
  </si>
  <si>
    <t>Chateau Mazeyres, Pomerol</t>
  </si>
  <si>
    <t>Chateau Quinault L'Enclos Grand Cru Classe, Saint-Emilion Grand Cru</t>
  </si>
  <si>
    <t>Chateau Tertre Daugay Grand Cru, Saint-Emilion</t>
  </si>
  <si>
    <t>Chateau Tertre Rotebeouf Grand Cru, Saint-Emilion</t>
  </si>
  <si>
    <t>Labels slightly soiled and damaged.</t>
  </si>
  <si>
    <t>Purchased en primeur and stored through The Wine Society.</t>
  </si>
  <si>
    <t>Chateau Rauzan-Segla 2eme Cru Classe, Margaux</t>
  </si>
  <si>
    <t>Chateau Belair-Monange Premier Grand Cru Classe B, Saint-Emilion Grand Cru</t>
  </si>
  <si>
    <t>Labels and back labels slightly soiled.</t>
  </si>
  <si>
    <t>2 labels slightly stained by the original tissue paper.</t>
  </si>
  <si>
    <t>2 labels with remnants of the original tissue paper stuck on.</t>
  </si>
  <si>
    <t>Chateau Lagrange 3eme Cru Classe, Saint-Julien</t>
  </si>
  <si>
    <t>OWC lid missing.</t>
  </si>
  <si>
    <t>Purchased and stored en primeur at The Wine Society and later stored in the cellar of a Victorian property in West London.</t>
  </si>
  <si>
    <t>Chateau Batailley 5eme Cru Classe, Pauillac</t>
  </si>
  <si>
    <t>Chateau Grand-Puy-Lacoste 5eme Cru Classe, Pauillac</t>
  </si>
  <si>
    <t>OWC lid non-original.</t>
  </si>
  <si>
    <t>Domaine de Chevalier Cru Classe, Pessac-Leognan</t>
  </si>
  <si>
    <t>Chateau Angludet, Margaux</t>
  </si>
  <si>
    <t>Back labels slightly damaged, damp affected.</t>
  </si>
  <si>
    <t>Chateau Clinet, Pomerol</t>
  </si>
  <si>
    <t>Le Pin, Pomerol (Double Magnum) - In Bond</t>
  </si>
  <si>
    <t>Previously stored with Berry Bros. &amp; Rudd since first release.</t>
  </si>
  <si>
    <t>Chateau Ausone Premier Grand Cru Classe A, Saint-Emilion Grand Cru</t>
  </si>
  <si>
    <t xml:space="preserve">Chateau Lafite Rothschild Premier Cru Classe, Pauillac </t>
  </si>
  <si>
    <t>Packed in a 3-bottle OWC, damaged.</t>
  </si>
  <si>
    <t>Chateau Pichon Baron 2eme Cru Classe, Pauillac - In Bond</t>
  </si>
  <si>
    <t>Chateau Giscours 3eme Cru Classe, Margaux (Magnums)</t>
  </si>
  <si>
    <t>Chateau Branaire-Ducru 4eme Cru Classe, Saint-Julien (Magnums)</t>
  </si>
  <si>
    <t>Chateau Talbot 4eme Cru Classe, Saint-Julien</t>
  </si>
  <si>
    <t>Croix de Beaucaillou, Saint-Julien</t>
  </si>
  <si>
    <t>Chateau Les Carmes Haut-Brion, Pessac-Leognan (Magnums)</t>
  </si>
  <si>
    <t>Ducru-Beaucaillou 2eme Cru Classe, Saint-Julien - In Bond</t>
  </si>
  <si>
    <t>Previously stored with Tanners.</t>
  </si>
  <si>
    <t>Chateau Grand-Puy-Lacoste 5eme Cru Classe, Pauillac (Magnums)</t>
  </si>
  <si>
    <t>Chateau Berliquet Grand Cru Classe, Saint-Emilion Grand Cru</t>
  </si>
  <si>
    <t>1 label slightly stained.</t>
  </si>
  <si>
    <t>Chateau Pichon Baron 2eme Cru Classe, Pauillac</t>
  </si>
  <si>
    <t>Chateau Peby Faugeres Grand Cru Classe, Saint-Emilion Grand Cru</t>
  </si>
  <si>
    <t>Chateau d'Issan 3eme Cru Classe, Margaux</t>
  </si>
  <si>
    <t>Chateau Pedesclaux 5eme Cru Classe, Pauillac</t>
  </si>
  <si>
    <t>Aromes de Pavie, Saint-Emilion Grand Cru</t>
  </si>
  <si>
    <t>Chateau Bernadotte, Haut-Medoc</t>
  </si>
  <si>
    <t>Chateau de la Grave, Cotes de Bourg</t>
  </si>
  <si>
    <t>Chateau Doyac, Haut-Medoc</t>
  </si>
  <si>
    <t>Labels soiled, several damaged.</t>
  </si>
  <si>
    <t>Chateau La Lagune 3eme Cru Classe, Haut-Medoc</t>
  </si>
  <si>
    <t>Chateau Cantemerle 5eme Cru Classe, Haut-Medoc</t>
  </si>
  <si>
    <t>Chateau Tour St Bonnet, Medoc</t>
  </si>
  <si>
    <t>Chateau Cap de Faugeres, Castillon-Cotes de Bordeaux (Magnums)</t>
  </si>
  <si>
    <t>Chateau Belgrave 5eme Cru Classe, Haut-Medoc</t>
  </si>
  <si>
    <t>Chateau de la Dauphine, Fronsac</t>
  </si>
  <si>
    <t>Ronan by Clinet, Chateau Clinet</t>
  </si>
  <si>
    <t>Chateau Greysac, Medoc</t>
  </si>
  <si>
    <t>1975/1985 Mixed Lot of Chateau Palmer 3eme Cru Classe, Margaux</t>
  </si>
  <si>
    <t>1975 Chateau Palmer 3eme Cru Classe, Margaux 
1x75cl 
1985 Chateau Palmer 3eme Cru Classe, Margaux 
1x75cl 
Total 2x75cl 
Labels slightly scuffed.</t>
  </si>
  <si>
    <t>1979/1988 A Fine Mixed Lot of Cru Classe Bordeaux</t>
  </si>
  <si>
    <t>1979 Chateau Gruaud Larose 2eme Cru Classe, Saint-Julien 
1x75cl 
1982 Domaine de Chevalier Cru Classe, Pessac-Leognan 
2x75cl 
1988 Chateau Lynch Bages 5eme Cru Classe, Pauillac 
2x75cl 
Total 5x75cl 
Labels slightly soiled.</t>
  </si>
  <si>
    <t>Mixed Lot of Le Dome and Langoa Barton (Magnums)</t>
  </si>
  <si>
    <t>2002 Le Dome Saint-Emilion 
1x150cl
2002 Chateau Langoa Barton 3eme Cru Classe, Saint-Julien 
1x150cl
Total 2x150cl</t>
  </si>
  <si>
    <t>2006/2015 Mixed Lot of Red and White Bordeaux</t>
  </si>
  <si>
    <t>2006 Chateau La Fleur-Petrus, Pomerol 
1x75cl 
2009 Reserve de la Comtesse, Pauillac
1x75
2012 Chateau Bourgneuf, Pomerol
1x75cl
2012 Chateau Labegorce, Margaux
1x75cl
2014 Chateau Latour-Martillac, Blanc Cru Classe, Pessac-Leognan 
1x75cl 
2015 Chateau Latour-Martillac, Blanc Cru Classe, Pessac-Leognan 
Label has marker pen writing
1x75cl 
Total 6x75cl</t>
  </si>
  <si>
    <t>2006/2010 Mixed Lot from the Right Bank</t>
  </si>
  <si>
    <t>2006 Chateau Gazin, Pomerol 
1x75cl 
2009 Chateau Certan Marzelle, Pomerol 
3x75cl 
2010 Les Songes de Magdelaine, Saint-Emilion Grand Cru 
3x75cl 
2010 L'Hospitalet de Gazin, Pomerol 
2x75cl 
Total 9x75cl</t>
  </si>
  <si>
    <t>2008/2012 Mixed Lot of Chateau Greysac, Medoc</t>
  </si>
  <si>
    <t>2008 Chateau Greysac, Medoc 
4x75cl 
2015 Chateau Greysac, Medoc 
6x75cl 
Total 10x75cl</t>
  </si>
  <si>
    <t>Charles Noellat, Vosne-Romanee Les Genevrieres (Magnums)</t>
  </si>
  <si>
    <t>Charles Noellat</t>
  </si>
  <si>
    <t>Labels damaged, 1 neck label missing.</t>
  </si>
  <si>
    <t>Domaine de la Romanee-Conti, Grands Echezeaux Grand Cru</t>
  </si>
  <si>
    <t>Domaine de la Romanee Conti</t>
  </si>
  <si>
    <t>Level 4cm, label stained and damaged.</t>
  </si>
  <si>
    <t>Domaine de la Romanee-Conti, Romanee-Saint-Vivant Grand Cru, Marey-Monge</t>
  </si>
  <si>
    <t>1 label stained, consecutive bottle numbers.</t>
  </si>
  <si>
    <t>Domaine Leroy, Vosne-Romanee Premier Cru, Les Beaux Monts</t>
  </si>
  <si>
    <t>Domaine Leroy</t>
  </si>
  <si>
    <t>Label soiled, neck label soiled and nicked and out of position, capsule damaged.</t>
  </si>
  <si>
    <t>Domaine de la Romanee-Conti, La Tache Grand Cru</t>
  </si>
  <si>
    <t>Bouchard Pere et Fils, La Romanee Grand Cru</t>
  </si>
  <si>
    <t>Bouchard Pere et Fils</t>
  </si>
  <si>
    <t>Bottle no. 03193, label damaged.</t>
  </si>
  <si>
    <t>Domaine Francois Lamarche, Vosne-Romanee Premier Cru, Les Suchots</t>
  </si>
  <si>
    <t>Domaine Francois Lamarche</t>
  </si>
  <si>
    <t>Domaine Comte Georges de Vogue, Chambolle-Musigny Premier Cru</t>
  </si>
  <si>
    <t>Austrian import labels, labels slightly soiled, 1 nicked.</t>
  </si>
  <si>
    <t>Domaine Marquis d'Angerville, Volnay Premier Cru, Clos des Ducs</t>
  </si>
  <si>
    <t>Labels stained, badly damaged, original bands included.</t>
  </si>
  <si>
    <t>Domaine J-F Mugnier, Nuits St Georges Clos des Fourches (Magnum)</t>
  </si>
  <si>
    <t>Domaine J F Mugnier</t>
  </si>
  <si>
    <t>Domaine Armand Rousseau, Clos de la Roche Grand Cru</t>
  </si>
  <si>
    <t>Domaine de Montille, Volnay Premier Cru, Taille Pieds</t>
  </si>
  <si>
    <t>Packed in a 6-bottle OCC</t>
  </si>
  <si>
    <t>Domaine Jean Grivot, Nuits-Saint-Georges, Aux Lavieres</t>
  </si>
  <si>
    <t>Domaine Jean Grivot</t>
  </si>
  <si>
    <t>Domaine Armand Rousseau, Charmes-Chambertin Grand Cru</t>
  </si>
  <si>
    <t>Domaine Armand Rousseau, Gevrey-Chambertin Premier Cru, Lavaux Saint-Jacques</t>
  </si>
  <si>
    <t>Labels slightly soiled, 1 damaged.</t>
  </si>
  <si>
    <t>Domaine Dujac, Gevrey-Chambertin Premier Cru, Aux Combottes</t>
  </si>
  <si>
    <t>Domaine Dujac</t>
  </si>
  <si>
    <t>Maison Louis Jadot, Vosne-Romanee Premier Cru, Les Beaux Monts</t>
  </si>
  <si>
    <t>Domaine Armand Rousseau, Gevrey-Chambertin</t>
  </si>
  <si>
    <t>Domaine Dujac, Morey-Saint-Denis Premier Cru</t>
  </si>
  <si>
    <t>Domaine Jean Grivot, Vosne-Romanee Premier Cru, Aux Brulees</t>
  </si>
  <si>
    <t>Comte Armand, Pommard Premier Cru, Clos des Epeneaux</t>
  </si>
  <si>
    <t>Comte Armand</t>
  </si>
  <si>
    <t>Labels slightly soiled and scuffed, 2 slightly stained.</t>
  </si>
  <si>
    <t>Domaine Robert Chevillon, Nuits-Saint-Georges Premier Cru, Les Cailles</t>
  </si>
  <si>
    <t>Domaine Robert Chevillon</t>
  </si>
  <si>
    <t>Domaine Arlaud, Bonnes Mares Grand Cru</t>
  </si>
  <si>
    <t>Domaine Arlaud</t>
  </si>
  <si>
    <t>Mugneret Gibourg, Echezeaux Grand Cru</t>
  </si>
  <si>
    <t>Mugneret Gibourg</t>
  </si>
  <si>
    <t>Jean Chauvenet, Nuits-Saint-Georges Premier Cru, Les Vaucrains</t>
  </si>
  <si>
    <t>Jean Chauvenet</t>
  </si>
  <si>
    <t>Emmanuel Rouget, Echezeaux Grand Cru</t>
  </si>
  <si>
    <t>Bernard Dugat-Py, Charmes-Chambertin Grand Cru</t>
  </si>
  <si>
    <t>Jacques-Frederic Mugnier, Bonnes Mares Grand Cru</t>
  </si>
  <si>
    <t>Jacques Frederic Mugnier</t>
  </si>
  <si>
    <t>Domaine Comte Georges de Vogue, Musigny Grand Cru, Cuvee Vieilles Vignes - In Bond</t>
  </si>
  <si>
    <t xml:space="preserve">Domaine Georges Mugneret, Clos de Vougeot Grand Cru </t>
  </si>
  <si>
    <t>Domaine Georges Mugneret</t>
  </si>
  <si>
    <t>Emmanuel Rouget, Vosne-Romanee</t>
  </si>
  <si>
    <t>Domaine des Lambrays, Clos des Lambrays Grand Cru - In Bond</t>
  </si>
  <si>
    <t>Thibault Liger-Belair, Gevrey-Chambertin, Croix des Champs - In Bond</t>
  </si>
  <si>
    <t xml:space="preserve">IN BOND
1 label slightly stained. </t>
  </si>
  <si>
    <t>Dujac Fils et Pere, Morey-Saint-Denis - In Bond</t>
  </si>
  <si>
    <t>Dujac Fils et Pere</t>
  </si>
  <si>
    <t>Seguin-Manuel, Charmes-Chambertin Grand Cru</t>
  </si>
  <si>
    <t>Seguin Manuel</t>
  </si>
  <si>
    <t>Domaine Marquis d'Angerville, Volnay Premier Cru, Champans - In Bond</t>
  </si>
  <si>
    <t>Domaine Sylvain Cathiard, Vosne-Romanee</t>
  </si>
  <si>
    <t>Domaine Sylvain Cathiard</t>
  </si>
  <si>
    <t xml:space="preserve">Domaine Anne Gros, Clos de Vougeot Grand Cru, Le Grand Maupertui - In Bond </t>
  </si>
  <si>
    <t>Domaine Anne Gros</t>
  </si>
  <si>
    <t>IN BOND 
Labels slightly scuffed along bottom edge.</t>
  </si>
  <si>
    <t>Previously stored at Octavian.</t>
  </si>
  <si>
    <t>Domaine Faiveley, Gevrey-Chambertin Premier Cru, Les Cazetiers - In Bond</t>
  </si>
  <si>
    <t>Domaine Faiveley</t>
  </si>
  <si>
    <t>Domaine Jean-Marc Bouley, Volnay Premier Cru, Carelle sous la Chapelle - In Bond</t>
  </si>
  <si>
    <t>Domaine Jean Marc Bouley</t>
  </si>
  <si>
    <t>Domaine Marquis d'Angerville, Volnay Premier Cru, Taille Pieds - In Bond</t>
  </si>
  <si>
    <t>Domaine Comte Georges de Vogue, Chambolle-Musigny - In Bond</t>
  </si>
  <si>
    <t xml:space="preserve">Domaine Faiveley, Mazis-Chambertin Grand Cru - In Bond </t>
  </si>
  <si>
    <t xml:space="preserve">IN BOND
2 labels slightly marked. </t>
  </si>
  <si>
    <t>Domaine Jean-Marc Bouley, Volnay Premier Cru, Clos des Chenes - In Bond</t>
  </si>
  <si>
    <t xml:space="preserve">Domaine Glantenay, Volnay Premier Cru, Les Brouillards - In Bond </t>
  </si>
  <si>
    <t>Domaine Glantenay</t>
  </si>
  <si>
    <t xml:space="preserve">Joseph Voillot, Volnay Les Champans Premier Cru - In Bond </t>
  </si>
  <si>
    <t>Joseph Voillot</t>
  </si>
  <si>
    <t>Domaine Drouhin Laroze, Chambolle-Musigny - In Bond</t>
  </si>
  <si>
    <t>Les Horees, Coteaux Bourguignons Mon Poulain - In Bond</t>
  </si>
  <si>
    <t>Les Horees</t>
  </si>
  <si>
    <t>IN BOND 
Packed in individual cartons.</t>
  </si>
  <si>
    <t>Domaine Y. Clerget, Volnay Premier Cru, Carelle sous la Chapelle - In Bond</t>
  </si>
  <si>
    <t>IN BOND 
Packed in 2x3 OCC</t>
  </si>
  <si>
    <t>Domaine Jacques Prieur, Volnay Santenots Premier Cru</t>
  </si>
  <si>
    <t>Domaine Jacques Prieur</t>
  </si>
  <si>
    <t>Seguin Manuel, Corton Grand Cru, Le Rognet et Corton - In Bond</t>
  </si>
  <si>
    <t>Domaine Henri Magnien, Corton Grand Cru,  Grandes Lolieres - In Bond</t>
  </si>
  <si>
    <t>Domaine Henri Magnien</t>
  </si>
  <si>
    <t>Withdrawn</t>
  </si>
  <si>
    <t>Domaine Leflaive, Puligny-Montrachet Premier Cru, Les Pucelles</t>
  </si>
  <si>
    <t>Dreweatts are very strict about the provenance of wine we offer for sale, but also conscious that White Burgundy can be subject to levels of pre-oxidation. Please be aware that Dreweatts, as per our terms and conditions, cannot offer a refund against any wine purchased that is out of condition.</t>
  </si>
  <si>
    <t>Lucien Le Moine, Corton Grand Cru, Blanc - In Bond</t>
  </si>
  <si>
    <t>Lucien Le Moine</t>
  </si>
  <si>
    <t>IN BOND 
Dreweatts are very strict about the provenance of wine we offer for sale, but also conscious that White Burgundy can be subject to levels of pre-oxidation, especially those produced between 1990-2008. Please be aware that Dreweatts, as per our terms and conditions, cannot offer a refund against any wine purchased that is out of condition.</t>
  </si>
  <si>
    <t>Domaine Fontaine-Gagnard, Chassagne-Montrachet Premier Cru, La Boudriotte - In Bond</t>
  </si>
  <si>
    <t>Domaine Fontaine Gagnard</t>
  </si>
  <si>
    <t>Etienne Sauzet, Batard-Montrachet Grand Cru - In Bond</t>
  </si>
  <si>
    <t>Etienne Sauzet</t>
  </si>
  <si>
    <t>Domaine Leflaive, Bourgogne, Blanc</t>
  </si>
  <si>
    <t>Domaine Roulot, Meursault Premier Cru, Les Boucheres</t>
  </si>
  <si>
    <t>Domaine Roulot</t>
  </si>
  <si>
    <t>Domaine Francois Raveneau, Chablis Premier Cru, Vaillons</t>
  </si>
  <si>
    <t>Domaine Francois Raveneau</t>
  </si>
  <si>
    <t>OCC slightly damaged.
Dreweatts are very strict about the provenance of wine we offer for sale, but also conscious that White Burgundy can be subject to levels of pre-oxidation. Please be aware that Dreweatts, as per our terms and conditions, cannot offer a refund against any wine purchased that is out of condition.</t>
  </si>
  <si>
    <t>Domaine Roulot, Meursault Premier Cru, Les Boucheres (Magnums) - In Bond</t>
  </si>
  <si>
    <t>Bouchard Pere et Fils, Corton-Charlemagne Grand Cru - In Bond</t>
  </si>
  <si>
    <t>IN BOND 
Packed in 2x3 OWC
Dreweatts are very strict about the provenance of wine we offer for sale, but also conscious that White Burgundy can be subject to levels of pre-oxidation. Please be aware that Dreweatts, as per our terms and conditions, cannot offer a refund against any wine purchased that is out of condition.</t>
  </si>
  <si>
    <t>Domaine Leflaive, Puligny-Montrachet Premier Cru, Clavoillon - In Bond</t>
  </si>
  <si>
    <t>IN BOND 
Dreweatts are very strict about the provenance of wine we offer for sale, but also conscious that White Burgundy can be subject to levels of pre-oxidation. Please be aware that Dreweatts, as per our terms and conditions, cannot offer a refund against any wine purchased that is out of condition.</t>
  </si>
  <si>
    <t>Domaine Leflaive, Puligny-Montrachet - In Bond</t>
  </si>
  <si>
    <t>Domaine Dujac, Puligny-Montrachet Premier Cru, Les Folatieres - In Bond</t>
  </si>
  <si>
    <t>Trimbach, Riesling Clos St Hune</t>
  </si>
  <si>
    <t>Trimbach</t>
  </si>
  <si>
    <t>Paul Jaboulet Aine, Hermitage, La Chapelle Rouge</t>
  </si>
  <si>
    <t>Paul Jaboulet Aine</t>
  </si>
  <si>
    <t>Label slightly soiled and scuffed, neck label coming loose.</t>
  </si>
  <si>
    <t>Domaine Jean Louis Chave</t>
  </si>
  <si>
    <t>Labels lightly stained.</t>
  </si>
  <si>
    <t>Chateau de Beaucastel Rouge, Chateauneuf-du-Pape</t>
  </si>
  <si>
    <t>Chateau de Beaucastel</t>
  </si>
  <si>
    <t>Packed in 2x6 OWC.</t>
  </si>
  <si>
    <t xml:space="preserve">Paul Jaboulet Aine, Hermitage, La Chapelle Rouge </t>
  </si>
  <si>
    <t>Domaine de la Janasse, Chateauneuf-du-Pape, Chaupin</t>
  </si>
  <si>
    <t>Domaine de la Janasse</t>
  </si>
  <si>
    <t>2 labels lightly soiled.</t>
  </si>
  <si>
    <t>Paul Jaboulet Aine, Hermitage, La Petite Chapelle Rouge</t>
  </si>
  <si>
    <t>Delas, Hermitage, Domaine des Tourettes Rouge</t>
  </si>
  <si>
    <t>Domaine des Tourettes</t>
  </si>
  <si>
    <t>Coudoulet de Beaucastel Rouge, Cotes du Rhone</t>
  </si>
  <si>
    <t>Coudoulet de Beaucastel</t>
  </si>
  <si>
    <t>Paul Jaboulet Aine, Cornas, Les Grandes Terrasses</t>
  </si>
  <si>
    <t>2011/2013 Vertical of Gourt de Mautens, Rouge, IGP</t>
  </si>
  <si>
    <t>Domaine Rostaing, Cote Rotie, Ampodium</t>
  </si>
  <si>
    <t>Domaine Rostaing</t>
  </si>
  <si>
    <t>Stephane Ogier, La Rosine , Collines Rhodaniennes IGP - In Bond</t>
  </si>
  <si>
    <t>Stephane Ogier</t>
  </si>
  <si>
    <t>2009/2015 Mixed Lot of Rhone Wines</t>
  </si>
  <si>
    <t>2009 Chateau Pesquie, Ventoux, Quintessence 
4x75cl 
2010 Montirius, Vacqueyras, Garrigues 
4x75cl 
2015 Chateau de Montfaucon, Cotes du Rhone 
4x75cl 
Total 12x75cl</t>
  </si>
  <si>
    <t>2009/2015 Mixed Lot of Fine Red Rhones</t>
  </si>
  <si>
    <t>2009 Clos des Papes, Chateauneuf-du-Pape, Rouge 
1x75cl 
2009 Thierry Allemand, Cornas, Reynard 
1x75cl 
2015 Bernard Burgaud, Cote Rotie 
1x75 
2015 Cuilleron, Cote Rotie, Bassenon 
1x75cl 
Total 4x75cl</t>
  </si>
  <si>
    <t>Domaine Jean Louis Chave, Hermitage, Blanc</t>
  </si>
  <si>
    <t>Dreweatts are very strict about the provenance of wine we offer for sale, but also conscious that white wines can be subject to levels of pre-oxidation. Please be aware that Dreweatts, as per our terms and conditions, cannot offer a refund against any wine purchased that is out of condition.</t>
  </si>
  <si>
    <t>Chateau de Beaucastel Blanc, Chateauneuf-du-Pape</t>
  </si>
  <si>
    <t>Maison Chapoutier, Hermitage, Ermitage Blanc L'oree</t>
  </si>
  <si>
    <t>Maison Chapoutier</t>
  </si>
  <si>
    <t>M. Chapoutier, Hermitage, Le Meal Blanc (Magnums)</t>
  </si>
  <si>
    <t>M. Chapoutier</t>
  </si>
  <si>
    <t>Chateau de Beaucastel Roussanne Vieilles Vignes, Chateauneuf-du-Pape</t>
  </si>
  <si>
    <t>Clos des Papes, Chateauneuf-du-Pape, Blanc</t>
  </si>
  <si>
    <t>Languedoc</t>
  </si>
  <si>
    <t>Trevallon, Rouge, Languedoc</t>
  </si>
  <si>
    <t>Trevallon</t>
  </si>
  <si>
    <t>Languedoc Roussilon</t>
  </si>
  <si>
    <t>Gauby, Vieilles Vignes, Cotes du Roussillon-Villages</t>
  </si>
  <si>
    <t>Gauby</t>
  </si>
  <si>
    <t>Trevallon, Blanc, Languedoc</t>
  </si>
  <si>
    <t xml:space="preserve">Biondi-Santi, Brunello di Montalcino </t>
  </si>
  <si>
    <t>Biondi Santi</t>
  </si>
  <si>
    <t>Presented in original gift box.</t>
  </si>
  <si>
    <t>Antinori, Secentenario, IGT  (Magnum)</t>
  </si>
  <si>
    <t>Antinori</t>
  </si>
  <si>
    <t>Sassicaia, Tenuta San Guido, Bolgheri (Magnum)</t>
  </si>
  <si>
    <t>Montevertine, Sodaccio, IGT</t>
  </si>
  <si>
    <t>Montevertine</t>
  </si>
  <si>
    <t>Solaia, Toscana</t>
  </si>
  <si>
    <t>Solaia</t>
  </si>
  <si>
    <t>Levels 1 BN, 1 VTS.</t>
  </si>
  <si>
    <t>Tignanello, Toscana (Magnum)</t>
  </si>
  <si>
    <t>Tignanello</t>
  </si>
  <si>
    <t>Gaja, Barbaresco</t>
  </si>
  <si>
    <t>Gaja</t>
  </si>
  <si>
    <t>Castello di Ama, Apparita, IGT (Magnums)</t>
  </si>
  <si>
    <t>Castello di Ama</t>
  </si>
  <si>
    <t>Solaia, Toscana (Magnums)</t>
  </si>
  <si>
    <t>Solaia, Toscana (Double Magnum)</t>
  </si>
  <si>
    <t>Tignanello, Toscana (Magnums)</t>
  </si>
  <si>
    <t xml:space="preserve">Bruno Giacosa, Barbaresco, Asili Falletto </t>
  </si>
  <si>
    <t>Bruno Giacosa</t>
  </si>
  <si>
    <t>Label scuffed, Antinori label out of position.</t>
  </si>
  <si>
    <t>Ornellaia, Bolgheri</t>
  </si>
  <si>
    <t>Ornellaia</t>
  </si>
  <si>
    <t>1 label slightly marked.</t>
  </si>
  <si>
    <t>Tignanello, Toscana</t>
  </si>
  <si>
    <t>Il Poggione, Brunello di Montalcino, Vigna Paganelli Riserva</t>
  </si>
  <si>
    <t>Il Poggione</t>
  </si>
  <si>
    <t>Produttori del Barbaresco, Barbaresco (Double Magnum)</t>
  </si>
  <si>
    <t>Basilicata</t>
  </si>
  <si>
    <t xml:space="preserve">Cantine del Notaio, Aglianico del Vulture, Notaio Il Sigillo - In Bond </t>
  </si>
  <si>
    <t>Cantine del Notaio</t>
  </si>
  <si>
    <t>IN BOND 
Packed in 2x6 OCC.</t>
  </si>
  <si>
    <t xml:space="preserve">Virna Borgogno, Barolo, Cannubi Boschis - In Bond </t>
  </si>
  <si>
    <t>Virna Borgogno</t>
  </si>
  <si>
    <t>Montevertine, Le Pergole Torte, Toscana IGT</t>
  </si>
  <si>
    <t>Venteo</t>
  </si>
  <si>
    <t>Allegrini, Amarone della Valpolicella, Classico Fieramonte Amarone, Riserva - In Bond</t>
  </si>
  <si>
    <t>Allegrini</t>
  </si>
  <si>
    <t>Giacomo Conterno, Barolo, Cerretta (Magnum) - In Bond</t>
  </si>
  <si>
    <t>Giacomo Conterno</t>
  </si>
  <si>
    <t>G.B. Burlotto, Barolo, Monvigliero</t>
  </si>
  <si>
    <t xml:space="preserve">Romano Dal Forno, Amarone della Valpolicella - In Bond </t>
  </si>
  <si>
    <t>Romano Dal Forno</t>
  </si>
  <si>
    <t>di Biserno, Il Pino, Toscana IGT - In Bond</t>
  </si>
  <si>
    <t>di Biserno</t>
  </si>
  <si>
    <t>Tenuta Trinoro, Campo Camagi, IGT - In Bond</t>
  </si>
  <si>
    <t>Tenuta Trinoro</t>
  </si>
  <si>
    <t>Colle Carli, Brunello di Montalcino - In Bond</t>
  </si>
  <si>
    <t>Giacomo Conterno, Barbera d'Alba, Francia - In Bond</t>
  </si>
  <si>
    <t xml:space="preserve">Tua Rita, Syrah Per Sempre, IGT - In Bond </t>
  </si>
  <si>
    <t>Tua Rita</t>
  </si>
  <si>
    <t>IN BOND
Packed in 2x3 OWC</t>
  </si>
  <si>
    <t>Tua Rita, Syrah Keir, IGT - In Bond</t>
  </si>
  <si>
    <t>1987/2011 Mixed Lot of Tignanello, Toscana</t>
  </si>
  <si>
    <t>Tiganello</t>
  </si>
  <si>
    <t>1987 Tignanello, Toscana 
1x75cl 
1999 Tignanello, Toscana 
1x75cl 
1991 Tignanello, Toscana 
2x75cl 
2011 Tignanello, Toscana 
1x75cl 
Total 5x75cl</t>
  </si>
  <si>
    <t>1991/1999 Mixed Lot of Ornellaia, Bolgheri</t>
  </si>
  <si>
    <t>1991 Ornellaia, Bolgheri 
2x75cl 
1996 Ornellaia, Bolgheri 
Label damaged
1x75cl 
1999 Ornellaia, Bolgheri 
Labels damaged 
2x75cl 
Total 5x75cl</t>
  </si>
  <si>
    <t>1994/1996 Mixed Lot of Sassicaia, Tenuta San Guido, Bolgheri</t>
  </si>
  <si>
    <t>1994 Sassicaia, Tenuta San Guido, Bolgheri 
Levels TS, BN
2x75cl 
1996 Sassicaia, Tenuta San Guido, Bolgheri 
Level BN
1x75cl 
Total 3x75cl 
Labels slightly soiled.</t>
  </si>
  <si>
    <t>Sicily</t>
  </si>
  <si>
    <t>Quojane di Serramarrocco, Sicily</t>
  </si>
  <si>
    <t>Quojane di Serramarrocco</t>
  </si>
  <si>
    <t xml:space="preserve">Tua Rita, Keir Ansonica, IGT - In Bond </t>
  </si>
  <si>
    <t>IN BOND
Packed in 2x3 OCC</t>
  </si>
  <si>
    <t>Ribera del Duero</t>
  </si>
  <si>
    <t>Aalto</t>
  </si>
  <si>
    <t>Alion, Ribera del Duero DO - In Bond</t>
  </si>
  <si>
    <t>Alion</t>
  </si>
  <si>
    <t>Marques de Riscal, Baron Chirel Reserva, Rioja</t>
  </si>
  <si>
    <t>Marques de Riscal</t>
  </si>
  <si>
    <t>Roda, Reserva Roda 1, Rioja</t>
  </si>
  <si>
    <t>Roda</t>
  </si>
  <si>
    <t>Luis Canas, Seleccion de Familia Reserva, Rioja</t>
  </si>
  <si>
    <t>Luis Canas</t>
  </si>
  <si>
    <t>Roda, Cirsion, Rioja</t>
  </si>
  <si>
    <t>Bierzo</t>
  </si>
  <si>
    <t>Raul Perez, Bierzo, Ultreia Jacques</t>
  </si>
  <si>
    <t>Raul Perez</t>
  </si>
  <si>
    <t>Packed in 3x4 OCC</t>
  </si>
  <si>
    <t>Vega Sicilia, Valbuena 5.°, Ribera del Duero DO</t>
  </si>
  <si>
    <t>Vega Sicilia</t>
  </si>
  <si>
    <t>Packed in 2x3 OWC</t>
  </si>
  <si>
    <t>Dominio de Pingus, Psi, Ribera del Duero DO - In Bond</t>
  </si>
  <si>
    <t>Dominio de Pingus</t>
  </si>
  <si>
    <t>IN BOND
1 label slightly damaged.</t>
  </si>
  <si>
    <t>2002/2004 Dominio de Pingus, Flor Pingus, Ribera del Duero DO</t>
  </si>
  <si>
    <t>2002 Dominio de Pingus, Flor Pingus, Ribera del Duero DO 
9x75cl 
2004 Dominio de Pingus, Flor Pingus, Ribera del Duero DO 
3x75cl 
Total 12x75cl</t>
  </si>
  <si>
    <t>Bekaa Valley</t>
  </si>
  <si>
    <t>Chateau Musar</t>
  </si>
  <si>
    <t>Coastal Region</t>
  </si>
  <si>
    <t xml:space="preserve">2018 </t>
  </si>
  <si>
    <t>Label lightly soiled.</t>
  </si>
  <si>
    <t>Labels torn.</t>
  </si>
  <si>
    <t>The Standish, The Standish Wine Company, Barossa Valley - In Bond</t>
  </si>
  <si>
    <t>The Standish</t>
  </si>
  <si>
    <t>IN BOND
2 labels slightly creased.</t>
  </si>
  <si>
    <t>Kay Brothers, Amery Vineyards Hillside Shiraz, McLaren Vale - In Bond</t>
  </si>
  <si>
    <t>Kay Brothers</t>
  </si>
  <si>
    <t xml:space="preserve">IN BOND
Packed in 2x6 OCC </t>
  </si>
  <si>
    <t>Leeuwin, Art Series Cabernet Sauvignon, Margaret River - In Bond</t>
  </si>
  <si>
    <t>Leeuwin Estate</t>
  </si>
  <si>
    <t>Leeuwin Estate, Art Shiraz, Margaret River - In Bond</t>
  </si>
  <si>
    <t>Leeuwin Estate, Art Series Riesling, Margaret River</t>
  </si>
  <si>
    <t>OCC damaged.
Dreweatts are very strict about the provenance of wine we offer for sale, but also conscious that white wine can be subject to levels of pre-oxidation. Please be aware that Dreweatts, as per our terms and conditions, cannot offer a refund against any wine purchased that is out of condition.</t>
  </si>
  <si>
    <t>Hawke's Bay</t>
  </si>
  <si>
    <t>Craggy Range, Sophia, Hawke's Bay - In Bond</t>
  </si>
  <si>
    <t>Craggy Range</t>
  </si>
  <si>
    <t>Merus, Cabernet Sauvignon, Napa Valley</t>
  </si>
  <si>
    <t>Merus</t>
  </si>
  <si>
    <t>Paul Hobbs, Beckstoffer To Kalon Vineyard Cabernet Sauvignon, Napa Valley</t>
  </si>
  <si>
    <t>Paul Hobbs</t>
  </si>
  <si>
    <t>Occidental (Kistler), Occidental Station Vineyard Cuvee Catherine, Sonoma Valley</t>
  </si>
  <si>
    <t>Occidental (Kistler)</t>
  </si>
  <si>
    <t>These wines were imported directly from Kistler Estate and stored ever since in a fine temperature controlled cellar.</t>
  </si>
  <si>
    <t>Occidental (Kistler), Bodega Headlands Vineyard Cuvee Elizabeth, Sonoma Coast</t>
  </si>
  <si>
    <t>Ulysses, Cabernet Sauvignon, Napa Valley - In Bond</t>
  </si>
  <si>
    <t>Ulysses</t>
  </si>
  <si>
    <t>Occidental (Kistler), Running Fence Vineyard Cuvee Catherine, Sonoma Coast</t>
  </si>
  <si>
    <t>Ridge, Lytton Springs Zinfandel, Napa Valley (Halves) - In Bond</t>
  </si>
  <si>
    <t>Ridge</t>
  </si>
  <si>
    <t>Ridge, Geyserville, Alexander Valley (Halves) - In Bond</t>
  </si>
  <si>
    <t>Dominus Estate, Othello, Napa Valley - In Bond</t>
  </si>
  <si>
    <t>Dominus Estate</t>
  </si>
  <si>
    <t>Mixed Lot of Occidental (Kistler) Pinot Noir</t>
  </si>
  <si>
    <t>2019 Occidental (Kistler), SWK Vineyard, Sonoma County 
1x75cl 
2019 Occidental (Kistler), Bodega Ridge Vineyard, Sonoma Coast
1x75cl 
2019 Occidental (Kistler), Occidental Station Vineyard, Sonoma Valley  
1x75cl 
Total 3x75cl</t>
  </si>
  <si>
    <t>2020 Occidental (Kistler), Bodega Headlands Vineyard Cuvee Elizabeth, Sonoma Coast 
2x75cl 
2020 Occidental (Kistler), Running Fence Vineyard Cuvee Catherine, Sonoma Coast
2x75cl 
2020 Occidental (Kistler), SWK Vineyard, Sonoma County
1x75cl 
2020 Occidental (Kistler), Bodega Ridge Vineyard, Sonoma Coast 
1x75cl 
Total 6x75cl</t>
  </si>
  <si>
    <t>2008/2015 Mixed Lot of Californian Wine (Mixed Formats)</t>
  </si>
  <si>
    <t>2008 Dominus, Napanook, Napa Valley 
3x75cl 
2011 Ridge, Estate Cabernet Sauvignon, Santa Cruz Mountains 
3x75cl 
2011 Ridge, Geyserville, Alexander Valley 
3x75cl 
2015 Ridge, Lytton Springs Zinfandel, Napa Valley 
3x37.5cl 
Total 9x75cl and 3x37.5cl 
Packed in non-original wooden case.</t>
  </si>
  <si>
    <t>2019/2020 Mixed Lot of Kistler, Laguna Ridge Pinot Noir, Russian River Valley</t>
  </si>
  <si>
    <t>Kistler</t>
  </si>
  <si>
    <t xml:space="preserve">2019 Kistler, Laguna Ridge Pinot Noir, Russian River Valley 
1 label stained
2x75cl 
2020 Kistler, Laguna Ridge Pinot Noir, Russian River Valley 
2x75cl 
Total 4x75cl </t>
  </si>
  <si>
    <t>Kistler, Kistler Vineyard ,Chardonnay, Sonoma Coast</t>
  </si>
  <si>
    <t>A Mixed Lot of  Kistler Chardonnay Vineyards</t>
  </si>
  <si>
    <t>2019 Kistler, Stone Flat Vineyard, Sonoma Coast 
Labels soiled.
2x75cl 
2019 Kistler, Dutton Ranch, Sonoma Coast 
2x75cl 
2019 Kistler, McCrea Vineyard, Sonoma Mountain 
1x75cl 
2019 Kistler, Hudson Vineyard, Los Carneros 
1x75cl 
Total 2x2019 
Dreweatts are very strict about the provenance of wine we offer for sale, but also conscious that White Wine can be subject to levels of pre-oxidation. Please be aware that Dreweatts, as per our terms and conditions, cannot offer a refund against any wine purchased that is out of condition.</t>
  </si>
  <si>
    <t>Kistler, Durell Vineyard, Sonoma Coast</t>
  </si>
  <si>
    <t>Mixed Lot of Kistler Chardonnay Vineyards</t>
  </si>
  <si>
    <t>2020 Kistler, Stone Flat Vineyard, Sonoma Coast 
1x75cl 
2020 Kistler, Dutton Ranch, Sonoma Coast 
1x75cl 
2020 Kistler, McCrea Vineyard, Sonoma Mountain 
2x75cl 
Total 4x75cl 
Dreweatts are very strict about the provenance of wine we offer for sale, but also conscious that White Wine can be subject to levels of pre-oxidation. Please be aware that Dreweatts, as per our terms and conditions, cannot offer a refund against any wine purchased that is out of condition.</t>
  </si>
  <si>
    <t>Catena, Nicolas Catena Zapata, Mendoza - In Bond</t>
  </si>
  <si>
    <t>Catena</t>
  </si>
  <si>
    <t>1994/2009 A Fine Mixed Lot of Italian and French Wines</t>
  </si>
  <si>
    <t>1994 Quintarelli Giuseppe, Alzero Cabernet Franc, IGT 
1x75cl 
1997 Castelgiocondo (Frescobaldi), Brunello di Montalcino 
4x75cl 
2006 Zenato, Amarone della Valpolicella, Classico 
2x75cl 
2008 Galardi, Terra Lavoro, Ramonfina IGT 
3x75cl 
2009 Domaine du Colombier, Crozes-Hermitage, Cuvee Gaby 
2x75cl 
Total 12x75cl 
Some label damage.</t>
  </si>
  <si>
    <t>1994/2005 A Fine and Eclectic Mixed Lot</t>
  </si>
  <si>
    <t>1994 Chateau Giscours, 3eme Cru Classe, Margaux 
1x75cl 
2008 Chablis Grand Cru Grenouilles, Les Vaux Sereins 
1x75cl 
2006 d'Arenberg, The Dead Arm Shiraz, McLaren Vale 
2x75cl 
1999 Chateau de Beaucastel Rouge, Chateauneuf-du-Pape 
2x75cl 
2000 Baron De La Charriere, Chambolle Musigny 
1x75cl 
2005 Clos Saint Andre, Chateauneuf-du-Pape 
1x75cl 
Total 8x75cl</t>
  </si>
  <si>
    <t>https://auctions.dreweatts.com/auctions/9064/drewea1-10497/lot-details/51027d90-4892-416e-ab41-b20400f79827</t>
  </si>
  <si>
    <t>https://auctions.dreweatts.com/auctions/9064/drewea1-10497/lot-details/33a1a08d-9a29-4156-9e6f-b20400f79a36</t>
  </si>
  <si>
    <t>https://auctions.dreweatts.com/auctions/9064/drewea1-10497/lot-details/1fa26fc4-51a2-4dcd-8e18-b20400f79bcc</t>
  </si>
  <si>
    <t>https://auctions.dreweatts.com/auctions/9064/drewea1-10497/lot-details/bb43a53b-12af-4da6-90e2-b20400f79d8c</t>
  </si>
  <si>
    <t>https://auctions.dreweatts.com/auctions/9064/drewea1-10497/lot-details/966b773f-db35-46fb-b1a8-b20400f79f51</t>
  </si>
  <si>
    <t>https://auctions.dreweatts.com/auctions/9064/drewea1-10497/lot-details/40b2b15d-f5b3-4cbd-bb84-b20400f7a173</t>
  </si>
  <si>
    <t>https://auctions.dreweatts.com/auctions/9064/drewea1-10497/lot-details/eaa56721-6657-49be-aaee-b20400f7a340</t>
  </si>
  <si>
    <t>https://auctions.dreweatts.com/auctions/9064/drewea1-10497/lot-details/12517fae-0ea9-46f7-a847-b20400f7a4c3</t>
  </si>
  <si>
    <t>https://auctions.dreweatts.com/auctions/9064/drewea1-10497/lot-details/d4eb84bc-7ca7-4885-b4e1-b20400f7a63a</t>
  </si>
  <si>
    <t>https://auctions.dreweatts.com/auctions/9064/drewea1-10497/lot-details/2f733e90-4bd3-4576-902d-b20400f7a8ce</t>
  </si>
  <si>
    <t>https://auctions.dreweatts.com/auctions/9064/drewea1-10497/lot-details/b445669f-0108-4ceb-9710-b20400f7aa9a</t>
  </si>
  <si>
    <t>https://auctions.dreweatts.com/auctions/9064/drewea1-10497/lot-details/4ad41e47-512d-47f1-bebc-b20400f7ac4d</t>
  </si>
  <si>
    <t>https://auctions.dreweatts.com/auctions/9064/drewea1-10497/lot-details/0ef0cde7-e396-4737-a87a-b20400f7ae04</t>
  </si>
  <si>
    <t>https://auctions.dreweatts.com/auctions/9064/drewea1-10497/lot-details/09691b09-7b73-434f-b69e-b20400f7b539</t>
  </si>
  <si>
    <t>https://auctions.dreweatts.com/auctions/9064/drewea1-10497/lot-details/8be5138f-6064-47a9-add0-b20400f7b67e</t>
  </si>
  <si>
    <t>https://auctions.dreweatts.com/auctions/9064/drewea1-10497/lot-details/ab32ed5d-9170-419e-91b8-b20400f7ba12</t>
  </si>
  <si>
    <t>https://auctions.dreweatts.com/auctions/9064/drewea1-10497/lot-details/dc3c3092-d9c8-434d-a33d-b20400f7bbdd</t>
  </si>
  <si>
    <t>https://auctions.dreweatts.com/auctions/9064/drewea1-10497/lot-details/dc08f6e8-a192-4942-9c5a-b20400f7bf0b</t>
  </si>
  <si>
    <t>https://auctions.dreweatts.com/auctions/9064/drewea1-10497/lot-details/178bfdf2-260c-4f6d-89a6-b20400f7c2ce</t>
  </si>
  <si>
    <t>https://auctions.dreweatts.com/auctions/9064/drewea1-10497/lot-details/051d6752-f758-432f-aa01-b20400f7c617</t>
  </si>
  <si>
    <t>https://auctions.dreweatts.com/auctions/9064/drewea1-10497/lot-details/362dcf6e-547d-4fb2-b969-b20400f7c911</t>
  </si>
  <si>
    <t>https://auctions.dreweatts.com/auctions/9064/drewea1-10497/lot-details/a82dbc46-2d7f-4c21-91f7-b20400f7ca7c</t>
  </si>
  <si>
    <t>https://auctions.dreweatts.com/auctions/9064/drewea1-10497/lot-details/0aaca3cb-016c-4761-8fda-b20400f7ce30</t>
  </si>
  <si>
    <t>https://auctions.dreweatts.com/auctions/9064/drewea1-10497/lot-details/d5b42d9d-f3b1-4524-bb53-b20400f7cffb</t>
  </si>
  <si>
    <t>https://auctions.dreweatts.com/auctions/9064/drewea1-10497/lot-details/53367d70-0cf0-4e1e-b39d-b20400f7d206</t>
  </si>
  <si>
    <t>https://auctions.dreweatts.com/auctions/9064/drewea1-10497/lot-details/a22288c7-19a8-4fd9-9412-b20400f7d405</t>
  </si>
  <si>
    <t>https://auctions.dreweatts.com/auctions/9064/drewea1-10497/lot-details/c8ad0548-f53c-4e01-912d-b20400f7d609</t>
  </si>
  <si>
    <t>https://auctions.dreweatts.com/auctions/9064/drewea1-10497/lot-details/63159d46-ec92-42e1-b6a8-b20400f7d7eb</t>
  </si>
  <si>
    <t>https://auctions.dreweatts.com/auctions/9064/drewea1-10497/lot-details/2c408c55-90ce-48d8-823b-b20400f7db4d</t>
  </si>
  <si>
    <t>https://auctions.dreweatts.com/auctions/9064/drewea1-10497/lot-details/13ffdb88-baf4-4ca5-99d9-b20400f7dd57</t>
  </si>
  <si>
    <t>https://auctions.dreweatts.com/auctions/9064/drewea1-10497/lot-details/7c3e0350-13a3-4101-9630-b20400f7de7e</t>
  </si>
  <si>
    <t>https://auctions.dreweatts.com/auctions/9064/drewea1-10497/lot-details/f93ddf15-7ca9-4665-997d-b20400f7e014</t>
  </si>
  <si>
    <t>https://auctions.dreweatts.com/auctions/9064/drewea1-10497/lot-details/86e16b31-ed8b-4af4-ad36-b20400f7e13b</t>
  </si>
  <si>
    <t>https://auctions.dreweatts.com/auctions/9064/drewea1-10497/lot-details/fd52aec8-2abe-459f-92ff-b20400f7e263</t>
  </si>
  <si>
    <t>https://auctions.dreweatts.com/auctions/9064/drewea1-10497/lot-details/740f51c1-661a-45c0-ab97-b20400f7e403</t>
  </si>
  <si>
    <t>https://auctions.dreweatts.com/auctions/9064/drewea1-10497/lot-details/decbf9d9-0db8-49b3-90e4-b20400f7e666</t>
  </si>
  <si>
    <t>https://auctions.dreweatts.com/auctions/9064/drewea1-10497/lot-details/1e5e27c9-b350-4123-91f7-b20400f7e866</t>
  </si>
  <si>
    <t>https://auctions.dreweatts.com/auctions/9064/drewea1-10497/lot-details/86265328-2aaa-4f17-bbe5-b20400f7e9e9</t>
  </si>
  <si>
    <t>https://auctions.dreweatts.com/auctions/9064/drewea1-10497/lot-details/bb487bef-f981-400d-9372-b20400f7ebc2</t>
  </si>
  <si>
    <t>https://auctions.dreweatts.com/auctions/9064/drewea1-10497/lot-details/5c179b5f-2b1d-4e9c-b12b-b20400f7ee31</t>
  </si>
  <si>
    <t>https://auctions.dreweatts.com/auctions/9064/drewea1-10497/lot-details/55bc2576-6a01-479e-8938-b20400f7efd7</t>
  </si>
  <si>
    <t>https://auctions.dreweatts.com/auctions/9064/drewea1-10497/lot-details/b29254d9-c2b3-44c7-8151-b20400f7f0f7</t>
  </si>
  <si>
    <t>https://auctions.dreweatts.com/auctions/9064/drewea1-10497/lot-details/1def3ad7-cb25-4c3d-ac86-b20400f7f291</t>
  </si>
  <si>
    <t>https://auctions.dreweatts.com/auctions/9064/drewea1-10497/lot-details/9453537e-a3fb-4461-9403-b20400f7f450</t>
  </si>
  <si>
    <t>https://auctions.dreweatts.com/auctions/9064/drewea1-10497/lot-details/673de5eb-9047-40cf-a6a5-b20400f7f573</t>
  </si>
  <si>
    <t>https://auctions.dreweatts.com/auctions/9064/drewea1-10497/lot-details/6396f954-8294-4749-bf70-b20400f7f6eb</t>
  </si>
  <si>
    <t>https://auctions.dreweatts.com/auctions/9064/drewea1-10497/lot-details/3a575019-e14d-4ba5-8291-b20400f7f7df</t>
  </si>
  <si>
    <t>https://auctions.dreweatts.com/auctions/9064/drewea1-10497/lot-details/08035907-4d0b-436c-9434-b20400f7fa08</t>
  </si>
  <si>
    <t>https://auctions.dreweatts.com/auctions/9064/drewea1-10497/lot-details/749fd447-a96e-4910-b6f0-b20400f7fbf8</t>
  </si>
  <si>
    <t>https://auctions.dreweatts.com/auctions/9064/drewea1-10497/lot-details/a9f61062-a682-4470-8c04-b20400f7fdce</t>
  </si>
  <si>
    <t>https://auctions.dreweatts.com/auctions/9064/drewea1-10497/lot-details/b6b76147-d186-42b7-bc1c-b20400f7ff8e</t>
  </si>
  <si>
    <t>https://auctions.dreweatts.com/auctions/9064/drewea1-10497/lot-details/d5b2247b-7826-4298-902f-b20400f80138</t>
  </si>
  <si>
    <t>https://auctions.dreweatts.com/auctions/9064/drewea1-10497/lot-details/9deb4818-d329-40ef-8d86-b20400f80314</t>
  </si>
  <si>
    <t>https://auctions.dreweatts.com/auctions/9064/drewea1-10497/lot-details/94712e5d-5aef-4a8d-984e-b20400f8066e</t>
  </si>
  <si>
    <t>https://auctions.dreweatts.com/auctions/9064/drewea1-10497/lot-details/f042bbf2-2f8b-4aa1-92db-b20400f80874</t>
  </si>
  <si>
    <t>https://auctions.dreweatts.com/auctions/9064/drewea1-10497/lot-details/2987af2e-d917-4752-809e-b20400f80a3b</t>
  </si>
  <si>
    <t>https://auctions.dreweatts.com/auctions/9064/drewea1-10497/lot-details/e64b8b18-8ae2-4410-b42f-b20400f80c2f</t>
  </si>
  <si>
    <t>https://auctions.dreweatts.com/auctions/9064/drewea1-10497/lot-details/654e0d47-1f8c-4cde-83ca-b20400f80d7e</t>
  </si>
  <si>
    <t>https://auctions.dreweatts.com/auctions/9064/drewea1-10497/lot-details/8ea37c24-7ef6-43d3-acec-b20400f80ee3</t>
  </si>
  <si>
    <t>https://auctions.dreweatts.com/auctions/9064/drewea1-10497/lot-details/23ed14eb-052c-4f04-9c54-b20400f80ffd</t>
  </si>
  <si>
    <t>https://auctions.dreweatts.com/auctions/9064/drewea1-10497/lot-details/abea021b-b318-4da0-b3e7-b20400f811e0</t>
  </si>
  <si>
    <t>https://auctions.dreweatts.com/auctions/9064/drewea1-10497/lot-details/0c46964c-b4a6-45b4-9fbf-b20400f81306</t>
  </si>
  <si>
    <t>https://auctions.dreweatts.com/auctions/9064/drewea1-10497/lot-details/0a646c73-4c18-4136-91e2-b20400f8143f</t>
  </si>
  <si>
    <t>https://auctions.dreweatts.com/auctions/9064/drewea1-10497/lot-details/895204c4-6064-4149-8bea-b20400f815a1</t>
  </si>
  <si>
    <t>https://auctions.dreweatts.com/auctions/9064/drewea1-10497/lot-details/21b18126-20ea-4c5e-8ceb-b20400f816e3</t>
  </si>
  <si>
    <t>https://auctions.dreweatts.com/auctions/9064/drewea1-10497/lot-details/db614506-345b-4ac9-b5df-b20400f817ec</t>
  </si>
  <si>
    <t>https://auctions.dreweatts.com/auctions/9064/drewea1-10497/lot-details/c066f4a4-4627-49ec-b5d8-b20400f81906</t>
  </si>
  <si>
    <t>https://auctions.dreweatts.com/auctions/9064/drewea1-10497/lot-details/c08549c0-4c7b-4390-a45d-b20400f81a0f</t>
  </si>
  <si>
    <t>https://auctions.dreweatts.com/auctions/9064/drewea1-10497/lot-details/74aef916-cd21-4c0f-8d11-b20400f81b5a</t>
  </si>
  <si>
    <t>https://auctions.dreweatts.com/auctions/9064/drewea1-10497/lot-details/3dd499f2-4ca9-4e77-a55f-b20400f81cab</t>
  </si>
  <si>
    <t>https://auctions.dreweatts.com/auctions/9064/drewea1-10497/lot-details/b6205c3c-4ecb-469d-bdc9-b20400f81dc9</t>
  </si>
  <si>
    <t>https://auctions.dreweatts.com/auctions/9064/drewea1-10497/lot-details/462af334-d9a7-4914-ba25-b20400f81f1f</t>
  </si>
  <si>
    <t>https://auctions.dreweatts.com/auctions/9064/drewea1-10497/lot-details/2e938323-4177-42d4-9c50-b20400f82083</t>
  </si>
  <si>
    <t>https://auctions.dreweatts.com/auctions/9064/drewea1-10497/lot-details/f6b921e8-0134-4836-8061-b20400f821c1</t>
  </si>
  <si>
    <t>https://auctions.dreweatts.com/auctions/9064/drewea1-10497/lot-details/48392e81-9a47-4ff7-aa11-b20400f822f9</t>
  </si>
  <si>
    <t>https://auctions.dreweatts.com/auctions/9064/drewea1-10497/lot-details/a0d78fe3-302c-4bd5-b144-b20400f82417</t>
  </si>
  <si>
    <t>https://auctions.dreweatts.com/auctions/9064/drewea1-10497/lot-details/34643977-6bbb-47e8-a218-b20400f82602</t>
  </si>
  <si>
    <t>https://auctions.dreweatts.com/auctions/9064/drewea1-10497/lot-details/587f1a5f-2859-4563-bd31-b20400f827fc</t>
  </si>
  <si>
    <t>https://auctions.dreweatts.com/auctions/9064/drewea1-10497/lot-details/6bd117a9-31d2-485b-8c85-b20400f8297c</t>
  </si>
  <si>
    <t>https://auctions.dreweatts.com/auctions/9064/drewea1-10497/lot-details/e1d4c479-3c5d-4f39-9290-b20400f82adc</t>
  </si>
  <si>
    <t>https://auctions.dreweatts.com/auctions/9064/drewea1-10497/lot-details/4cff9c17-b7e8-43c9-835f-b20400f82c9e</t>
  </si>
  <si>
    <t>https://auctions.dreweatts.com/auctions/9064/drewea1-10497/lot-details/9ed840f2-7e6d-4476-b93c-b20400f82e6c</t>
  </si>
  <si>
    <t>https://auctions.dreweatts.com/auctions/9064/drewea1-10497/lot-details/2af07d9e-0a84-47e3-962a-b20400f83059</t>
  </si>
  <si>
    <t>https://auctions.dreweatts.com/auctions/9064/drewea1-10497/lot-details/08c1334a-9d53-4964-9a4e-b20400f83236</t>
  </si>
  <si>
    <t>https://auctions.dreweatts.com/auctions/9064/drewea1-10497/lot-details/2372e4a0-b2ea-4b8e-a1c0-b20400f8334a</t>
  </si>
  <si>
    <t>https://auctions.dreweatts.com/auctions/9064/drewea1-10497/lot-details/4a7f9eff-133c-43c9-941a-b20400f83494</t>
  </si>
  <si>
    <t>https://auctions.dreweatts.com/auctions/9064/drewea1-10497/lot-details/856c45b4-51e0-4273-b374-b20400f835e5</t>
  </si>
  <si>
    <t>https://auctions.dreweatts.com/auctions/9064/drewea1-10497/lot-details/287c058c-f0c1-4eb2-beec-b20400f8370a</t>
  </si>
  <si>
    <t>https://auctions.dreweatts.com/auctions/9064/drewea1-10497/lot-details/56744d1a-b495-4529-8870-b20400f83a48</t>
  </si>
  <si>
    <t>https://auctions.dreweatts.com/auctions/9064/drewea1-10497/lot-details/f16686c8-1d8b-404d-8c52-b20400f83b77</t>
  </si>
  <si>
    <t>https://auctions.dreweatts.com/auctions/9064/drewea1-10497/lot-details/a1d2a088-2fe4-4394-8d2a-b20400f83d49</t>
  </si>
  <si>
    <t>https://auctions.dreweatts.com/auctions/9064/drewea1-10497/lot-details/2d49b3db-e845-48e9-90ef-b20400f83f01</t>
  </si>
  <si>
    <t>https://auctions.dreweatts.com/auctions/9064/drewea1-10497/lot-details/51cb2e96-ec4c-4e0d-a805-b20400f840c2</t>
  </si>
  <si>
    <t>https://auctions.dreweatts.com/auctions/9064/drewea1-10497/lot-details/b441a664-b3a7-4b0f-835a-b20400f841d7</t>
  </si>
  <si>
    <t>https://auctions.dreweatts.com/auctions/9064/drewea1-10497/lot-details/adfb0459-1989-439c-9a25-b20400f8432f</t>
  </si>
  <si>
    <t>https://auctions.dreweatts.com/auctions/9064/drewea1-10497/lot-details/b1c361e3-8cb6-4d1b-bcbc-b20400f844a2</t>
  </si>
  <si>
    <t>https://auctions.dreweatts.com/auctions/9064/drewea1-10497/lot-details/73693af1-6592-4e88-8619-b20400f84666</t>
  </si>
  <si>
    <t>https://auctions.dreweatts.com/auctions/9064/drewea1-10497/lot-details/ea3d926a-6785-4f00-9b8e-b20400f847bf</t>
  </si>
  <si>
    <t>https://auctions.dreweatts.com/auctions/9064/drewea1-10497/lot-details/680d16a4-76ed-4fad-9403-b20400f84977</t>
  </si>
  <si>
    <t>https://auctions.dreweatts.com/auctions/9064/drewea1-10497/lot-details/566863d7-56d5-4f4d-88ef-b20400f84b27</t>
  </si>
  <si>
    <t>https://auctions.dreweatts.com/auctions/9064/drewea1-10497/lot-details/cc74f04b-f98f-4fa5-8a84-b20400f84cfe</t>
  </si>
  <si>
    <t>https://auctions.dreweatts.com/auctions/9064/drewea1-10497/lot-details/45cab501-c04f-40a2-a17f-b20400f84ea7</t>
  </si>
  <si>
    <t>https://auctions.dreweatts.com/auctions/9064/drewea1-10497/lot-details/a0141d4c-4c9a-4f05-bf3f-b20400f84fe7</t>
  </si>
  <si>
    <t>https://auctions.dreweatts.com/auctions/9064/drewea1-10497/lot-details/f78706df-9936-4ec0-ad6c-b20400f8519b</t>
  </si>
  <si>
    <t>https://auctions.dreweatts.com/auctions/9064/drewea1-10497/lot-details/84b6400b-b647-496a-b028-b20400f8533b</t>
  </si>
  <si>
    <t>https://auctions.dreweatts.com/auctions/9064/drewea1-10497/lot-details/258daa21-5fbd-4ed7-9d5f-b20400f854db</t>
  </si>
  <si>
    <t>https://auctions.dreweatts.com/auctions/9064/drewea1-10497/lot-details/b10e562a-18bd-4fe2-99f2-b20400f856a4</t>
  </si>
  <si>
    <t>https://auctions.dreweatts.com/auctions/9064/drewea1-10497/lot-details/8e92008c-769a-449a-bf1f-b20400f85857</t>
  </si>
  <si>
    <t>https://auctions.dreweatts.com/auctions/9064/drewea1-10497/lot-details/7a6f83aa-7a82-460f-9fc9-b20400f859f9</t>
  </si>
  <si>
    <t>https://auctions.dreweatts.com/auctions/9064/drewea1-10497/lot-details/1f6dd432-e740-44a1-94f3-b20400f85bc0</t>
  </si>
  <si>
    <t>https://auctions.dreweatts.com/auctions/9064/drewea1-10497/lot-details/b7e28779-9ae6-49e8-b3f5-b20400f85d53</t>
  </si>
  <si>
    <t>https://auctions.dreweatts.com/auctions/9064/drewea1-10497/lot-details/3b134c67-43c7-48b2-a50f-b20400f85f11</t>
  </si>
  <si>
    <t>https://auctions.dreweatts.com/auctions/9064/drewea1-10497/lot-details/4f40cd1c-5a80-439f-aa67-b20400f86042</t>
  </si>
  <si>
    <t>https://auctions.dreweatts.com/auctions/9064/drewea1-10497/lot-details/83b868d4-0bcb-4fe1-be1a-b20400f8617d</t>
  </si>
  <si>
    <t>https://auctions.dreweatts.com/auctions/9064/drewea1-10497/lot-details/ba1db105-1333-48c8-88b9-b20400f862e2</t>
  </si>
  <si>
    <t>https://auctions.dreweatts.com/auctions/9064/drewea1-10497/lot-details/53490854-63e7-4a2c-9921-b20400f86439</t>
  </si>
  <si>
    <t>https://auctions.dreweatts.com/auctions/9064/drewea1-10497/lot-details/e7a7136b-61dd-467e-a990-b20400f86612</t>
  </si>
  <si>
    <t>https://auctions.dreweatts.com/auctions/9064/drewea1-10497/lot-details/2249beb0-5d2e-4f00-882d-b20400f867dd</t>
  </si>
  <si>
    <t>https://auctions.dreweatts.com/auctions/9064/drewea1-10497/lot-details/773fc807-326d-4f7a-86dd-b20400f869b5</t>
  </si>
  <si>
    <t>https://auctions.dreweatts.com/auctions/9064/drewea1-10497/lot-details/187ea818-1454-42d9-a509-b20400f86b53</t>
  </si>
  <si>
    <t>https://auctions.dreweatts.com/auctions/9064/drewea1-10497/lot-details/54c5e499-cdcf-41cb-96a2-b20400f86cfe</t>
  </si>
  <si>
    <t>https://auctions.dreweatts.com/auctions/9064/drewea1-10497/lot-details/d181df30-fb1e-4420-95a2-b20400f86e9e</t>
  </si>
  <si>
    <t>https://auctions.dreweatts.com/auctions/9064/drewea1-10497/lot-details/70315d09-92c4-4b4c-a73d-b20400f87062</t>
  </si>
  <si>
    <t>https://auctions.dreweatts.com/auctions/9064/drewea1-10497/lot-details/2553db13-c218-4f41-b7d6-b20400f87225</t>
  </si>
  <si>
    <t>https://auctions.dreweatts.com/auctions/9064/drewea1-10497/lot-details/25257452-79cf-4483-a318-b20400f873c5</t>
  </si>
  <si>
    <t>https://auctions.dreweatts.com/auctions/9064/drewea1-10497/lot-details/5d07b656-58b6-45a2-a37d-b20400f87559</t>
  </si>
  <si>
    <t>https://auctions.dreweatts.com/auctions/9064/drewea1-10497/lot-details/06cfbeb3-af0d-4cc3-8b7a-b20400f876ee</t>
  </si>
  <si>
    <t>https://auctions.dreweatts.com/auctions/9064/drewea1-10497/lot-details/b91887e3-5e45-45c0-8b0d-b20400f878a9</t>
  </si>
  <si>
    <t>https://auctions.dreweatts.com/auctions/9064/drewea1-10497/lot-details/3ca18328-bd59-4d29-8ea4-b20400f87a71</t>
  </si>
  <si>
    <t>https://auctions.dreweatts.com/auctions/9064/drewea1-10497/lot-details/d9cd7e3b-9c42-416c-9382-b20400f87c52</t>
  </si>
  <si>
    <t>https://auctions.dreweatts.com/auctions/9064/drewea1-10497/lot-details/74a80b0e-cb39-4a21-a0d3-b20400f87df2</t>
  </si>
  <si>
    <t>https://auctions.dreweatts.com/auctions/9064/drewea1-10497/lot-details/495e82f4-10b8-4280-81d6-b20400f8f476</t>
  </si>
  <si>
    <t>https://auctions.dreweatts.com/auctions/9064/drewea1-10497/lot-details/59e328fe-64f9-4305-8a85-b20400f8f638</t>
  </si>
  <si>
    <t>https://auctions.dreweatts.com/auctions/9064/drewea1-10497/lot-details/40efb100-b28e-443b-aa2d-b20400f8f80e</t>
  </si>
  <si>
    <t>https://auctions.dreweatts.com/auctions/9064/drewea1-10497/lot-details/3b935305-b619-47b3-bc40-b20400f8f9c5</t>
  </si>
  <si>
    <t>https://auctions.dreweatts.com/auctions/9064/drewea1-10497/lot-details/713587f5-7779-4f53-bc32-b20400f8fba2</t>
  </si>
  <si>
    <t>https://auctions.dreweatts.com/auctions/9064/drewea1-10497/lot-details/9c900718-56b6-4b88-a243-b20400f8fd94</t>
  </si>
  <si>
    <t>https://auctions.dreweatts.com/auctions/9064/drewea1-10497/lot-details/40d45dcc-440c-4f49-a4ad-b20400f8ff35</t>
  </si>
  <si>
    <t>https://auctions.dreweatts.com/auctions/9064/drewea1-10497/lot-details/b7c0bead-8118-49f3-aae7-b20400f900e9</t>
  </si>
  <si>
    <t>https://auctions.dreweatts.com/auctions/9064/drewea1-10497/lot-details/4644205e-611a-4486-8a62-b20400f902b9</t>
  </si>
  <si>
    <t>https://auctions.dreweatts.com/auctions/9064/drewea1-10497/lot-details/1950d8c8-95cc-4302-b6e3-b20400f90463</t>
  </si>
  <si>
    <t>https://auctions.dreweatts.com/auctions/9064/drewea1-10497/lot-details/b1805c8d-5bb4-4bd3-9ec9-b20400f9061f</t>
  </si>
  <si>
    <t>https://auctions.dreweatts.com/auctions/9064/drewea1-10497/lot-details/4331c5a2-b5f5-4e05-8bb1-b20400f907ef</t>
  </si>
  <si>
    <t>https://auctions.dreweatts.com/auctions/9064/drewea1-10497/lot-details/ec66ef89-7e56-4db1-a186-b20400f90b1a</t>
  </si>
  <si>
    <t>https://auctions.dreweatts.com/auctions/9064/drewea1-10497/lot-details/86e5e23f-92d5-434d-b3a5-b20400f90cb6</t>
  </si>
  <si>
    <t>https://auctions.dreweatts.com/auctions/9064/drewea1-10497/lot-details/ff132e21-81fa-45c6-b1cf-b20400f90ea5</t>
  </si>
  <si>
    <t>https://auctions.dreweatts.com/auctions/9064/drewea1-10497/lot-details/0af9ad2d-d380-4152-8422-b20400f910b0</t>
  </si>
  <si>
    <t>https://auctions.dreweatts.com/auctions/9064/drewea1-10497/lot-details/a75d64a5-b26e-4904-b0cf-b20400f9123c</t>
  </si>
  <si>
    <t>https://auctions.dreweatts.com/auctions/9064/drewea1-10497/lot-details/47a73d58-2945-4208-96ff-b20400f91435</t>
  </si>
  <si>
    <t>https://auctions.dreweatts.com/auctions/9064/drewea1-10497/lot-details/4464f0b8-c67c-4787-9f2d-b20400f91564</t>
  </si>
  <si>
    <t>https://auctions.dreweatts.com/auctions/9064/drewea1-10497/lot-details/27422a0e-6e63-45c6-9d88-b20400f91728</t>
  </si>
  <si>
    <t>https://auctions.dreweatts.com/auctions/9064/drewea1-10497/lot-details/75d16d20-b621-4b12-bcd6-b20400f918e9</t>
  </si>
  <si>
    <t>https://auctions.dreweatts.com/auctions/9064/drewea1-10497/lot-details/4415bc43-de2c-4009-b431-b20400f91a1d</t>
  </si>
  <si>
    <t>https://auctions.dreweatts.com/auctions/9064/drewea1-10497/lot-details/d9c46942-000e-4970-84b7-b20400f91b7b</t>
  </si>
  <si>
    <t>https://auctions.dreweatts.com/auctions/9064/drewea1-10497/lot-details/c1e18340-91bf-4512-ace8-b20400f91d5f</t>
  </si>
  <si>
    <t>https://auctions.dreweatts.com/auctions/9064/drewea1-10497/lot-details/557ce236-d73d-4201-92c9-b20400f91f1d</t>
  </si>
  <si>
    <t>https://auctions.dreweatts.com/auctions/9064/drewea1-10497/lot-details/b649f872-3f67-44bd-8d0f-b20400f92129</t>
  </si>
  <si>
    <t>https://auctions.dreweatts.com/auctions/9064/drewea1-10497/lot-details/d283d337-b53e-46e7-aff0-b20400f922f6</t>
  </si>
  <si>
    <t>https://auctions.dreweatts.com/auctions/9064/drewea1-10497/lot-details/1d26c059-9ad6-45cc-8ee8-b20400f923a5</t>
  </si>
  <si>
    <t>https://auctions.dreweatts.com/auctions/9064/drewea1-10497/lot-details/05fa5c1b-d58c-4cfc-8411-b20400f9258f</t>
  </si>
  <si>
    <t>https://auctions.dreweatts.com/auctions/9064/drewea1-10497/lot-details/5ef7c6a2-697d-4100-80db-b20400f9278d</t>
  </si>
  <si>
    <t>https://auctions.dreweatts.com/auctions/9064/drewea1-10497/lot-details/4cf9ba9d-3940-407e-af01-b20400f9297b</t>
  </si>
  <si>
    <t>https://auctions.dreweatts.com/auctions/9064/drewea1-10497/lot-details/5a9a263b-310b-42b9-ba28-b20400f92b47</t>
  </si>
  <si>
    <t>https://auctions.dreweatts.com/auctions/9064/drewea1-10497/lot-details/34960029-7036-484a-b801-b20400f92cf3</t>
  </si>
  <si>
    <t>https://auctions.dreweatts.com/auctions/9064/drewea1-10497/lot-details/230f35db-1329-4a76-aeb2-b20400f92e90</t>
  </si>
  <si>
    <t>https://auctions.dreweatts.com/auctions/9064/drewea1-10497/lot-details/86b70988-d3f9-401a-b0f3-b20400f93043</t>
  </si>
  <si>
    <t>https://auctions.dreweatts.com/auctions/9064/drewea1-10497/lot-details/f2f03efa-a12f-426d-bc4a-b20400f931ff</t>
  </si>
  <si>
    <t>https://auctions.dreweatts.com/auctions/9064/drewea1-10497/lot-details/bca5fe46-246e-4a5e-8df3-b20400f933a0</t>
  </si>
  <si>
    <t>https://auctions.dreweatts.com/auctions/9064/drewea1-10497/lot-details/4b7c86c9-d9b9-4f58-bea8-b20400f93549</t>
  </si>
  <si>
    <t>https://auctions.dreweatts.com/auctions/9064/drewea1-10497/lot-details/e5002d97-2c2d-4c10-918e-b20400f9381c</t>
  </si>
  <si>
    <t>https://auctions.dreweatts.com/auctions/9064/drewea1-10497/lot-details/e5245afe-0f41-4193-94aa-b20400f939c8</t>
  </si>
  <si>
    <t>https://auctions.dreweatts.com/auctions/9064/drewea1-10497/lot-details/73c88c2d-b753-472b-925f-b20400f93b4d</t>
  </si>
  <si>
    <t>https://auctions.dreweatts.com/auctions/9064/drewea1-10497/lot-details/816b2c67-3fac-43ee-aeb7-b20400f93ca5</t>
  </si>
  <si>
    <t>https://auctions.dreweatts.com/auctions/9064/drewea1-10497/lot-details/8334ea90-c867-4070-81cf-b20400f93e49</t>
  </si>
  <si>
    <t>https://auctions.dreweatts.com/auctions/9064/drewea1-10497/lot-details/5da476fd-be92-4e87-99c7-b20400f93ff4</t>
  </si>
  <si>
    <t>https://auctions.dreweatts.com/auctions/9064/drewea1-10497/lot-details/d0995320-5854-4c0c-aa51-b20400f941ab</t>
  </si>
  <si>
    <t>https://auctions.dreweatts.com/auctions/9064/drewea1-10497/lot-details/2ffa37d8-f08c-4bb9-aad9-b20400f94333</t>
  </si>
  <si>
    <t>https://auctions.dreweatts.com/auctions/9064/drewea1-10497/lot-details/3ba7c32f-7248-4d45-a896-b20400f944fe</t>
  </si>
  <si>
    <t>https://auctions.dreweatts.com/auctions/9064/drewea1-10497/lot-details/d03371da-8f3d-453f-9b6f-b20400f9471b</t>
  </si>
  <si>
    <t>https://auctions.dreweatts.com/auctions/9064/drewea1-10497/lot-details/ecf862fd-aa6a-46f5-ac55-b20400f948ee</t>
  </si>
  <si>
    <t>https://auctions.dreweatts.com/auctions/9064/drewea1-10497/lot-details/7f2197da-ae18-47c1-b4f2-b20400f94b77</t>
  </si>
  <si>
    <t>https://auctions.dreweatts.com/auctions/9064/drewea1-10497/lot-details/efedeaa0-3140-408d-b1b5-b20400f94d00</t>
  </si>
  <si>
    <t>https://auctions.dreweatts.com/auctions/9064/drewea1-10497/lot-details/f710de95-49a4-4896-a803-b20400f94ebb</t>
  </si>
  <si>
    <t>https://auctions.dreweatts.com/auctions/9064/drewea1-10497/lot-details/7521d42d-d191-49d6-8426-b20400f95007</t>
  </si>
  <si>
    <t>https://auctions.dreweatts.com/auctions/9064/drewea1-10497/lot-details/101f23e2-622c-4b51-b68d-b20400f95122</t>
  </si>
  <si>
    <t>https://auctions.dreweatts.com/auctions/9064/drewea1-10497/lot-details/4fa98655-0edc-4f2b-85d9-b20400f952ae</t>
  </si>
  <si>
    <t>https://auctions.dreweatts.com/auctions/9064/drewea1-10497/lot-details/a29da443-7814-4ae4-918c-b20400f9547d</t>
  </si>
  <si>
    <t>https://auctions.dreweatts.com/auctions/9064/drewea1-10497/lot-details/6b9d7510-46a3-43ef-ae40-b20400f9563b</t>
  </si>
  <si>
    <t>https://auctions.dreweatts.com/auctions/9064/drewea1-10497/lot-details/38d58467-0b38-4d02-8f12-b20400f957f7</t>
  </si>
  <si>
    <t>https://auctions.dreweatts.com/auctions/9064/drewea1-10497/lot-details/ec659297-73db-455d-8411-b20400f95998</t>
  </si>
  <si>
    <t>https://auctions.dreweatts.com/auctions/9064/drewea1-10497/lot-details/ea38c810-7185-4465-9402-b20400f9711a</t>
  </si>
  <si>
    <t>https://auctions.dreweatts.com/auctions/9064/drewea1-10497/lot-details/7a85c7ed-7616-47a6-b70e-b20400f97510</t>
  </si>
  <si>
    <t>https://auctions.dreweatts.com/auctions/9064/drewea1-10497/lot-details/fe903a23-c9d8-4519-ad79-b20400f97854</t>
  </si>
  <si>
    <t>https://auctions.dreweatts.com/auctions/9064/drewea1-10497/lot-details/704207db-3a4e-4dd0-9f2a-b20400f97b44</t>
  </si>
  <si>
    <t>https://auctions.dreweatts.com/auctions/9064/drewea1-10497/lot-details/96518b42-7d59-4bb2-96ba-b20400f97ec2</t>
  </si>
  <si>
    <t>https://auctions.dreweatts.com/auctions/9064/drewea1-10497/lot-details/2bc12154-2029-42f6-8be0-b20400f9815e</t>
  </si>
  <si>
    <t>https://auctions.dreweatts.com/auctions/9064/drewea1-10497/lot-details/432391b3-e436-44ee-ae3d-b20400f982fc</t>
  </si>
  <si>
    <t>https://auctions.dreweatts.com/auctions/9064/drewea1-10497/lot-details/1a25c877-c491-4bc4-9591-b20400f986cb</t>
  </si>
  <si>
    <t>https://auctions.dreweatts.com/auctions/9064/drewea1-10497/lot-details/df178ccb-dd43-4df2-9f36-b20400f98988</t>
  </si>
  <si>
    <t>https://auctions.dreweatts.com/auctions/9064/drewea1-10497/lot-details/5ec9947c-97b7-4251-be48-b20400f98dc1</t>
  </si>
  <si>
    <t>https://auctions.dreweatts.com/auctions/9064/drewea1-10497/lot-details/ba342bbb-bb24-4b27-9b4d-b20400f9927a</t>
  </si>
  <si>
    <t>https://auctions.dreweatts.com/auctions/9064/drewea1-10497/lot-details/56007143-9e3c-4657-8d88-b20400f9971f</t>
  </si>
  <si>
    <t>https://auctions.dreweatts.com/auctions/9064/drewea1-10497/lot-details/99262ad4-05ec-4a39-9429-b20400f999a3</t>
  </si>
  <si>
    <t>https://auctions.dreweatts.com/auctions/9064/drewea1-10497/lot-details/310ea9d9-62fc-47ce-b57c-b20400f99d07</t>
  </si>
  <si>
    <t>https://auctions.dreweatts.com/auctions/9064/drewea1-10497/lot-details/66f5ad55-2e7b-4786-a951-b20400f99fed</t>
  </si>
  <si>
    <t>https://auctions.dreweatts.com/auctions/9064/drewea1-10497/lot-details/0e39437b-888d-4f2b-8aed-b20400f9a35a</t>
  </si>
  <si>
    <t>https://auctions.dreweatts.com/auctions/9064/drewea1-10497/lot-details/9df1d984-4825-4ba5-b540-b20400f9a6e3</t>
  </si>
  <si>
    <t>https://auctions.dreweatts.com/auctions/9064/drewea1-10497/lot-details/42546b39-113c-42e6-8ff3-b20400f9a9af</t>
  </si>
  <si>
    <t>https://auctions.dreweatts.com/auctions/9064/drewea1-10497/lot-details/81febca9-f047-4bc7-bf4e-b20400f9ac86</t>
  </si>
  <si>
    <t>https://auctions.dreweatts.com/auctions/9064/drewea1-10497/lot-details/0c2c8cbb-c6e1-42da-af0e-b20400f9aff9</t>
  </si>
  <si>
    <t>https://auctions.dreweatts.com/auctions/9064/drewea1-10497/lot-details/dd24bef4-5069-4b76-b663-b20400f9b3c3</t>
  </si>
  <si>
    <t>https://auctions.dreweatts.com/auctions/9064/drewea1-10497/lot-details/ce043e0e-c5d4-42bc-b7d4-b20400f9b799</t>
  </si>
  <si>
    <t>https://auctions.dreweatts.com/auctions/9064/drewea1-10497/lot-details/d6b9f981-7005-4de7-9f9b-b20400f9bbd7</t>
  </si>
  <si>
    <t>https://auctions.dreweatts.com/auctions/9064/drewea1-10497/lot-details/a400124d-c006-401e-ae98-b20400f9bdf1</t>
  </si>
  <si>
    <t>https://auctions.dreweatts.com/auctions/9064/drewea1-10497/lot-details/4cfb0c51-c97d-4ca3-8ab6-b20400f9bfad</t>
  </si>
  <si>
    <t>https://auctions.dreweatts.com/auctions/9064/drewea1-10497/lot-details/95fdc4e2-fb39-46b6-b329-b20400f9c06e</t>
  </si>
  <si>
    <t>https://auctions.dreweatts.com/auctions/9064/drewea1-10497/lot-details/9c56e225-18c6-4f28-a493-b20400f9c29b</t>
  </si>
  <si>
    <t>https://auctions.dreweatts.com/auctions/9064/drewea1-10497/lot-details/0e209688-6352-4087-9c6f-b20400f9c45e</t>
  </si>
  <si>
    <t>https://auctions.dreweatts.com/auctions/9064/drewea1-10497/lot-details/55b1de72-840d-4dbe-999b-b20400f9c673</t>
  </si>
  <si>
    <t>https://auctions.dreweatts.com/auctions/9064/drewea1-10497/lot-details/a05d6bfe-ab77-45b3-9dd3-b20400f9c8b1</t>
  </si>
  <si>
    <t>https://auctions.dreweatts.com/auctions/9064/drewea1-10497/lot-details/1ee51054-51b4-4ea8-9d0a-b20400f9caf3</t>
  </si>
  <si>
    <t>https://auctions.dreweatts.com/auctions/9064/drewea1-10497/lot-details/93ae259c-cced-4eed-bc66-b20400f9cc97</t>
  </si>
  <si>
    <t>https://auctions.dreweatts.com/auctions/9064/drewea1-10497/lot-details/58dba91b-4e74-4f35-8ed7-b20400f9ceb1</t>
  </si>
  <si>
    <t>https://auctions.dreweatts.com/auctions/9064/drewea1-10497/lot-details/df409610-ca52-4149-8484-b20400f9d038</t>
  </si>
  <si>
    <t>https://auctions.dreweatts.com/auctions/9064/drewea1-10497/lot-details/c3905931-a058-42da-a6e3-b20400f9d287</t>
  </si>
  <si>
    <t>https://auctions.dreweatts.com/auctions/9064/drewea1-10497/lot-details/43b1987b-855f-4820-9d97-b20400f9d4fe</t>
  </si>
  <si>
    <t>https://auctions.dreweatts.com/auctions/9064/drewea1-10497/lot-details/a6d50614-a1a1-4ed7-87f1-b20400f9d776</t>
  </si>
  <si>
    <t>https://auctions.dreweatts.com/auctions/9064/drewea1-10497/lot-details/fc37f7f9-b465-4cb3-aaaa-b20400f9db0c</t>
  </si>
  <si>
    <t>https://auctions.dreweatts.com/auctions/9064/drewea1-10497/lot-details/3036fb87-7df8-4b69-bfdf-b20400f9dd8d</t>
  </si>
  <si>
    <t>https://auctions.dreweatts.com/auctions/9064/drewea1-10497/lot-details/4ef63ebf-9f0f-4c8c-be4f-b20400f9e070</t>
  </si>
  <si>
    <t>https://auctions.dreweatts.com/auctions/9064/drewea1-10497/lot-details/188e5a92-0906-46a0-9f8d-b20400f9e204</t>
  </si>
  <si>
    <t>https://auctions.dreweatts.com/auctions/9064/drewea1-10497/lot-details/bc1f2861-da85-46d3-816a-b20400f9e3d9</t>
  </si>
  <si>
    <t>https://auctions.dreweatts.com/auctions/9064/drewea1-10497/lot-details/1bb01cbb-512d-4073-85f2-b20400f9e47e</t>
  </si>
  <si>
    <t>https://auctions.dreweatts.com/auctions/9064/drewea1-10497/lot-details/1a48cf44-da67-43c9-8fa0-b20400f9e664</t>
  </si>
  <si>
    <t>https://auctions.dreweatts.com/auctions/9064/drewea1-10497/lot-details/ed63024d-850d-4081-8b74-b20400f9e853</t>
  </si>
  <si>
    <t>https://auctions.dreweatts.com/auctions/9064/drewea1-10497/lot-details/36453868-1eb1-4bf2-b518-b20400f9ea3a</t>
  </si>
  <si>
    <t>https://auctions.dreweatts.com/auctions/9064/drewea1-10497/lot-details/21f00c43-75ba-4f2d-b56a-b20400f9ec3f</t>
  </si>
  <si>
    <t>https://auctions.dreweatts.com/auctions/9064/drewea1-10497/lot-details/d56013b7-cc9d-4279-89cf-b20400f9edc6</t>
  </si>
  <si>
    <t>https://auctions.dreweatts.com/auctions/9064/drewea1-10497/lot-details/17b0025f-f68a-4c9d-bf54-b20400f9ef8b</t>
  </si>
  <si>
    <t>https://auctions.dreweatts.com/auctions/9064/drewea1-10497/lot-details/6ec9f239-e3fd-4697-b3f6-b20400f9f1c9</t>
  </si>
  <si>
    <t>https://auctions.dreweatts.com/auctions/9064/drewea1-10497/lot-details/03625703-f0cf-459d-be46-b20400f9f354</t>
  </si>
  <si>
    <t>https://auctions.dreweatts.com/auctions/9064/drewea1-10497/lot-details/809c9c6b-755c-43bb-ab11-b20400f9f503</t>
  </si>
  <si>
    <t>https://auctions.dreweatts.com/auctions/9064/drewea1-10497/lot-details/c65ea1e3-0a4c-4f5d-88f4-b20400f9f6be</t>
  </si>
  <si>
    <t>https://auctions.dreweatts.com/auctions/9064/drewea1-10497/lot-details/46ba9191-2e5d-4191-a61c-b20400f9f93e</t>
  </si>
  <si>
    <t>https://auctions.dreweatts.com/auctions/9064/drewea1-10497/lot-details/b13133c2-4448-48b7-85f5-b20400f9fb0a</t>
  </si>
  <si>
    <t>https://auctions.dreweatts.com/auctions/9064/drewea1-10497/lot-details/04e1a998-4170-4fa8-9014-b20400f9fcc2</t>
  </si>
  <si>
    <t>https://auctions.dreweatts.com/auctions/9064/drewea1-10497/lot-details/a1e52352-6446-47ca-8ea5-b20400f9fe88</t>
  </si>
  <si>
    <t>https://auctions.dreweatts.com/auctions/9064/drewea1-10497/lot-details/a4c9ffc6-59d5-46b4-88e7-b20400f9ffca</t>
  </si>
  <si>
    <t>https://auctions.dreweatts.com/auctions/9064/drewea1-10497/lot-details/2d466fb2-0272-4c10-a506-b20400fa0255</t>
  </si>
  <si>
    <t>https://auctions.dreweatts.com/auctions/9064/drewea1-10497/lot-details/420b95be-7fd7-4a84-99be-b20400fa03fe</t>
  </si>
  <si>
    <t>https://auctions.dreweatts.com/auctions/9064/drewea1-10497/lot-details/a0272722-1009-4d5b-9a35-b20400fa058b</t>
  </si>
  <si>
    <t>https://auctions.dreweatts.com/auctions/9064/drewea1-10497/lot-details/9a3cb827-d6f0-4dff-a9e9-b20400fa06fa</t>
  </si>
  <si>
    <t>https://auctions.dreweatts.com/auctions/9064/drewea1-10497/lot-details/d234c400-51dd-47ba-941e-b20400fa081f</t>
  </si>
  <si>
    <t>https://auctions.dreweatts.com/auctions/9064/drewea1-10497/lot-details/f813f21d-8d06-4b18-a205-b20400fa09d6</t>
  </si>
  <si>
    <t>https://auctions.dreweatts.com/auctions/9064/drewea1-10497/lot-details/a8a4e812-1a7c-420e-a30f-b20400fa0b11</t>
  </si>
  <si>
    <t>https://auctions.dreweatts.com/auctions/9064/drewea1-10497/lot-details/844daadf-bf63-465a-9061-b20400fa0c49</t>
  </si>
  <si>
    <t>https://auctions.dreweatts.com/auctions/9064/drewea1-10497/lot-details/b04dcafa-5392-4f7a-8d4f-b20400fa0d77</t>
  </si>
  <si>
    <t>https://auctions.dreweatts.com/auctions/9064/drewea1-10497/lot-details/cba2c203-7891-4c46-bf63-b20400fa0ea6</t>
  </si>
  <si>
    <t>https://auctions.dreweatts.com/auctions/9064/drewea1-10497/lot-details/dab04ba2-d2ca-45df-978f-b20400fa10e0</t>
  </si>
  <si>
    <t>https://auctions.dreweatts.com/auctions/9064/drewea1-10497/lot-details/ed684522-c3b3-4284-a99a-b20400fa12a0</t>
  </si>
  <si>
    <t>https://auctions.dreweatts.com/auctions/9064/drewea1-10497/lot-details/d915fa8a-072d-4637-970e-b20400fa162d</t>
  </si>
  <si>
    <t>https://auctions.dreweatts.com/auctions/9064/drewea1-10497/lot-details/d874d0d3-1095-47be-9967-b20400fa17d2</t>
  </si>
  <si>
    <t>https://auctions.dreweatts.com/auctions/9064/drewea1-10497/lot-details/fdaa93bc-1968-48e3-a576-b20400fa19da</t>
  </si>
  <si>
    <t>https://auctions.dreweatts.com/auctions/9064/drewea1-10497/lot-details/bf282a9f-ff1c-43bc-bdd5-b20400fa1b2e</t>
  </si>
  <si>
    <t>https://auctions.dreweatts.com/auctions/9064/drewea1-10497/lot-details/a7262b5f-cd55-4569-af45-b20400fa1c9a</t>
  </si>
  <si>
    <t>https://auctions.dreweatts.com/auctions/9064/drewea1-10497/lot-details/0975f7a4-4dc8-47e9-830a-b20400fa1f47</t>
  </si>
  <si>
    <t>https://auctions.dreweatts.com/auctions/9064/drewea1-10497/lot-details/e66cf282-9c61-43b3-84a3-b20400fa20de</t>
  </si>
  <si>
    <t>https://auctions.dreweatts.com/auctions/9064/drewea1-10497/lot-details/e8f9c05b-256e-405e-85da-b20400fa22b2</t>
  </si>
  <si>
    <t>https://auctions.dreweatts.com/auctions/9064/drewea1-10497/lot-details/addb3ac8-620a-4954-b4a2-b20400fa2481</t>
  </si>
  <si>
    <t>https://auctions.dreweatts.com/auctions/9064/drewea1-10497/lot-details/cd57f589-7a0e-4eab-af5e-b20400fa2687</t>
  </si>
  <si>
    <t>https://auctions.dreweatts.com/auctions/9064/drewea1-10497/lot-details/b4414ad0-5cb4-48fa-b60f-b20400fa2810</t>
  </si>
  <si>
    <t>https://auctions.dreweatts.com/auctions/9064/drewea1-10497/lot-details/4bd123ca-f46f-45fa-9633-b20400fa2973</t>
  </si>
  <si>
    <t>https://auctions.dreweatts.com/auctions/9064/drewea1-10497/lot-details/43ce60ec-50b0-4ee8-b49f-b20400fa2b19</t>
  </si>
  <si>
    <t>https://auctions.dreweatts.com/auctions/9064/drewea1-10497/lot-details/f603f391-e044-4d8b-abde-b20400fa2cc7</t>
  </si>
  <si>
    <t>https://auctions.dreweatts.com/auctions/9064/drewea1-10497/lot-details/1f2000dc-4388-4acf-a0a1-b20400fa2de7</t>
  </si>
  <si>
    <t>https://auctions.dreweatts.com/auctions/9064/drewea1-10497/lot-details/56b9d182-579e-453e-848d-b20400fa2f87</t>
  </si>
  <si>
    <t>https://auctions.dreweatts.com/auctions/9064/drewea1-10497/lot-details/95a0e02f-1f14-4636-8eeb-b20400fa3117</t>
  </si>
  <si>
    <t>https://auctions.dreweatts.com/auctions/9064/drewea1-10497/lot-details/6d69e24b-ab8e-4519-bf61-b20400fa32d0</t>
  </si>
  <si>
    <t>https://auctions.dreweatts.com/auctions/9064/drewea1-10497/lot-details/3f77ad0f-3170-470d-bebc-b20400fa347e</t>
  </si>
  <si>
    <t>https://auctions.dreweatts.com/auctions/9064/drewea1-10497/lot-details/00fe27f9-ce36-40c9-8298-b20400fa3621</t>
  </si>
  <si>
    <t>https://auctions.dreweatts.com/auctions/9064/drewea1-10497/lot-details/59f7e941-9b5d-4d74-94c9-b20400fa37ca</t>
  </si>
  <si>
    <t>https://auctions.dreweatts.com/auctions/9064/drewea1-10497/lot-details/1bba8b74-9c35-4499-b859-b20400fa38da</t>
  </si>
  <si>
    <t>https://auctions.dreweatts.com/auctions/9064/drewea1-10497/lot-details/4cb495c0-50fb-4b48-a4dd-b20400fa3a2e</t>
  </si>
  <si>
    <t>https://auctions.dreweatts.com/auctions/9064/drewea1-10497/lot-details/e26d4f0d-c0e9-42e3-aeb5-b20400fa3bce</t>
  </si>
  <si>
    <t>https://auctions.dreweatts.com/auctions/9064/drewea1-10497/lot-details/44e80a2f-195c-4d1b-b0fe-b20400fa3d16</t>
  </si>
  <si>
    <t>https://auctions.dreweatts.com/auctions/9064/drewea1-10497/lot-details/5136087e-49d1-4238-a35e-b20400fa3e34</t>
  </si>
  <si>
    <t>https://auctions.dreweatts.com/auctions/9064/drewea1-10497/lot-details/1fe63b69-fcd9-4b6f-ac6f-b20400fa3fae</t>
  </si>
  <si>
    <t>https://auctions.dreweatts.com/auctions/9064/drewea1-10497/lot-details/3d8dcf71-c173-4fb4-85f3-b20400fa4124</t>
  </si>
  <si>
    <t>https://auctions.dreweatts.com/auctions/9064/drewea1-10497/lot-details/83a3b971-f2a8-452d-bb74-b20400fa42b0</t>
  </si>
  <si>
    <t>https://auctions.dreweatts.com/auctions/9064/drewea1-10497/lot-details/fd163c89-6a0f-4d87-9dda-b20400fa43ff</t>
  </si>
  <si>
    <t>https://auctions.dreweatts.com/auctions/9064/drewea1-10497/lot-details/471ffeeb-3c4d-44dd-b88d-b20400fa4541</t>
  </si>
  <si>
    <t>https://auctions.dreweatts.com/auctions/9064/drewea1-10497/lot-details/f3c5db32-63a6-452d-ba30-b20400fa4678</t>
  </si>
  <si>
    <t>https://auctions.dreweatts.com/auctions/9064/drewea1-10497/lot-details/f3d52f4a-a6d4-4365-86f7-b20400fa4817</t>
  </si>
  <si>
    <t>https://auctions.dreweatts.com/auctions/9064/drewea1-10497/lot-details/07619bcd-3e60-4896-ab90-b20400fa49ef</t>
  </si>
  <si>
    <t>https://auctions.dreweatts.com/auctions/9064/drewea1-10497/lot-details/5cc12c6d-f33d-4d8e-97ff-b20400fa4b6b</t>
  </si>
  <si>
    <t>https://auctions.dreweatts.com/auctions/9064/drewea1-10497/lot-details/66c8fb59-0bda-4267-8d6f-b20400fa4d78</t>
  </si>
  <si>
    <t>https://auctions.dreweatts.com/auctions/9064/drewea1-10497/lot-details/ec7252cc-afca-4afb-928b-b20400fa4f2f</t>
  </si>
  <si>
    <t>https://auctions.dreweatts.com/auctions/9064/drewea1-10497/lot-details/7d39040c-b3e4-43e6-b5b6-b20400fa50ee</t>
  </si>
  <si>
    <t>https://auctions.dreweatts.com/auctions/9064/drewea1-10497/lot-details/451b3ee7-ba67-44fd-8994-b20400fa520d</t>
  </si>
  <si>
    <t>https://auctions.dreweatts.com/auctions/9064/drewea1-10497/lot-details/8ad0b251-ad53-440e-95cb-b20400fa5368</t>
  </si>
  <si>
    <t>https://auctions.dreweatts.com/auctions/9064/drewea1-10497/lot-details/23a247ec-971f-485e-9ea0-b20400fa5510</t>
  </si>
  <si>
    <t>https://auctions.dreweatts.com/auctions/9064/drewea1-10497/lot-details/f538fbb1-377c-47bc-8d4b-b20400fa56b1</t>
  </si>
  <si>
    <t>https://auctions.dreweatts.com/auctions/9064/drewea1-10497/lot-details/def8f5d7-44ea-46b7-b35d-b20400fa583a</t>
  </si>
  <si>
    <t>https://auctions.dreweatts.com/auctions/9064/drewea1-10497/lot-details/c17c26a8-c0cc-4a1d-ad40-b20400fa59a2</t>
  </si>
  <si>
    <t>https://auctions.dreweatts.com/auctions/9064/drewea1-10497/lot-details/632bb992-4ef7-4d53-8166-b20400fa5b48</t>
  </si>
  <si>
    <t>https://auctions.dreweatts.com/auctions/9064/drewea1-10497/lot-details/88f8d0f7-d51d-4611-943b-b20400fa5d06</t>
  </si>
  <si>
    <t>https://auctions.dreweatts.com/auctions/9064/drewea1-10497/lot-details/d6c5a775-13e1-448e-a0d5-b20400fa5ea6</t>
  </si>
  <si>
    <t>https://auctions.dreweatts.com/auctions/9064/drewea1-10497/lot-details/0dffa1a0-1109-4191-bf9a-b20400fa6031</t>
  </si>
  <si>
    <t>https://auctions.dreweatts.com/auctions/9064/drewea1-10497/lot-details/184f404e-f60f-40de-86ea-b20400fa61c2</t>
  </si>
  <si>
    <t>https://auctions.dreweatts.com/auctions/9064/drewea1-10497/lot-details/84603052-5c49-4ddf-ac03-b20400fa62ee</t>
  </si>
  <si>
    <t>https://auctions.dreweatts.com/auctions/9064/drewea1-10497/lot-details/c0ece269-9101-457d-80cb-b20400fa6484</t>
  </si>
  <si>
    <t>https://auctions.dreweatts.com/auctions/9064/drewea1-10497/lot-details/72c80925-745e-4286-a670-b20400fa662a</t>
  </si>
  <si>
    <t>https://auctions.dreweatts.com/auctions/9064/drewea1-10497/lot-details/4edd95e8-ca8c-4525-93fc-b20400fa67d8</t>
  </si>
  <si>
    <t>https://auctions.dreweatts.com/auctions/9064/drewea1-10497/lot-details/5521cbf2-d975-49b6-83e2-b20400fa69fd</t>
  </si>
  <si>
    <t>https://auctions.dreweatts.com/auctions/9064/drewea1-10497/lot-details/2e592535-fc7c-4866-bb8c-b20400fa6bac</t>
  </si>
  <si>
    <t>https://auctions.dreweatts.com/auctions/9064/drewea1-10497/lot-details/be258d27-1550-41e8-b31f-b20400fa6d46</t>
  </si>
  <si>
    <t>https://auctions.dreweatts.com/auctions/9064/drewea1-10497/lot-details/51a244e4-43ad-466b-8a57-b20400fa6e87</t>
  </si>
  <si>
    <t>https://auctions.dreweatts.com/auctions/9064/drewea1-10497/lot-details/c83f58a0-39eb-488c-9f55-b20400fa7030</t>
  </si>
  <si>
    <t>https://auctions.dreweatts.com/auctions/9064/drewea1-10497/lot-details/eacf8673-ad3a-4678-9080-b20400fa71ed</t>
  </si>
  <si>
    <t>https://auctions.dreweatts.com/auctions/9064/drewea1-10497/lot-details/1723758e-3910-49c0-8efa-b20400fa7372</t>
  </si>
  <si>
    <t>https://auctions.dreweatts.com/auctions/9064/drewea1-10497/lot-details/3a6d9250-e798-4337-8b81-b20400fa7511</t>
  </si>
  <si>
    <t>https://auctions.dreweatts.com/auctions/9064/drewea1-10497/lot-details/c05d5fcf-fd15-43f2-9ceb-b20400fa76ba</t>
  </si>
  <si>
    <t>https://auctions.dreweatts.com/auctions/9064/drewea1-10497/lot-details/b5c2341f-10e1-4033-a5bb-b20400fa7865</t>
  </si>
  <si>
    <t>https://auctions.dreweatts.com/auctions/9064/drewea1-10497/lot-details/229c3c9f-5142-4d83-a120-b20400fa79e2</t>
  </si>
  <si>
    <t>https://auctions.dreweatts.com/auctions/9064/drewea1-10497/lot-details/1e42d060-3f98-4bb0-8166-b20400fa7ba2</t>
  </si>
  <si>
    <t>https://auctions.dreweatts.com/auctions/9064/drewea1-10497/lot-details/e965b49f-3d8c-41e1-a4a5-b20400fa7d3d</t>
  </si>
  <si>
    <t>https://auctions.dreweatts.com/auctions/9064/drewea1-10497/lot-details/09814e8e-8b95-4b27-ac26-b20400fa7ec5</t>
  </si>
  <si>
    <t>https://auctions.dreweatts.com/auctions/9064/drewea1-10497/lot-details/ed1dd685-e9d1-4c65-9cdf-b20400fa8099</t>
  </si>
  <si>
    <t>https://auctions.dreweatts.com/auctions/9064/drewea1-10497/lot-details/a529205d-95ac-44d0-839e-b20400fa82b4</t>
  </si>
  <si>
    <t>https://auctions.dreweatts.com/auctions/9064/drewea1-10497/lot-details/78faf7d5-91e2-4d5e-87f6-b20400fa8484</t>
  </si>
  <si>
    <t>https://auctions.dreweatts.com/auctions/9064/drewea1-10497/lot-details/2688bc2c-520e-4fe4-8825-b20400fa8657</t>
  </si>
  <si>
    <t>https://auctions.dreweatts.com/auctions/9064/drewea1-10497/lot-details/6c549d69-87ab-47d3-8e79-b20400fa8845</t>
  </si>
  <si>
    <t>https://auctions.dreweatts.com/auctions/9064/drewea1-10497/lot-details/054d739b-42f5-49f1-b687-b20400fa8bfe</t>
  </si>
  <si>
    <t>https://auctions.dreweatts.com/auctions/9064/drewea1-10497/lot-details/7918dca0-c678-42a3-80a4-b20400fa8d6f</t>
  </si>
  <si>
    <t>https://auctions.dreweatts.com/auctions/9064/drewea1-10497/lot-details/95874f16-d048-4a55-a8bf-b20400fa90b3</t>
  </si>
  <si>
    <t>https://auctions.dreweatts.com/auctions/9064/drewea1-10497/lot-details/4224d3c9-0504-45eb-8809-b20400fa925d</t>
  </si>
  <si>
    <t>https://auctions.dreweatts.com/auctions/9064/drewea1-10497/lot-details/a7502a89-551e-4502-a877-b20400fa93da</t>
  </si>
  <si>
    <t>https://auctions.dreweatts.com/auctions/9064/drewea1-10497/lot-details/9c81f669-a676-4bf3-9dc7-b20400fa94f5</t>
  </si>
  <si>
    <t>https://auctions.dreweatts.com/auctions/9064/drewea1-10497/lot-details/4833be2d-05f7-43f6-87dc-b20400fa96c9</t>
  </si>
  <si>
    <t>https://auctions.dreweatts.com/auctions/9064/drewea1-10497/lot-details/c19e2a79-5b8d-42dd-8774-b20400fa9885</t>
  </si>
  <si>
    <t>https://auctions.dreweatts.com/auctions/9064/drewea1-10497/lot-details/e2c548e1-6bc9-40ed-9376-b20400fa9a2d</t>
  </si>
  <si>
    <t>https://auctions.dreweatts.com/auctions/9064/drewea1-10497/lot-details/9a720c98-30ec-4ff2-a473-b20400fa9be8</t>
  </si>
  <si>
    <t>https://auctions.dreweatts.com/auctions/9064/drewea1-10497/lot-details/322cd2c4-32ec-43b7-ad20-b20400fa9db1</t>
  </si>
  <si>
    <t>https://auctions.dreweatts.com/auctions/9064/drewea1-10497/lot-details/e7aed907-36f0-40e7-aa01-b20400fa9f68</t>
  </si>
  <si>
    <t>https://auctions.dreweatts.com/auctions/9064/drewea1-10497/lot-details/50c93927-a48f-46d9-a21e-b20400faa14f</t>
  </si>
  <si>
    <t>https://auctions.dreweatts.com/auctions/9064/drewea1-10497/lot-details/86d81aa2-2d3b-4c41-9c12-b20400faa2f9</t>
  </si>
  <si>
    <t>https://auctions.dreweatts.com/auctions/9064/drewea1-10497/lot-details/e4984ef6-4d48-4ec9-a53a-b20400faa49d</t>
  </si>
  <si>
    <t>https://auctions.dreweatts.com/auctions/9064/drewea1-10497/lot-details/db20ca81-b4b9-4515-b1ac-b20400faa67a</t>
  </si>
  <si>
    <t>https://auctions.dreweatts.com/auctions/9064/drewea1-10497/lot-details/2253be32-aab8-41ab-9ee3-b20400faa83b</t>
  </si>
  <si>
    <t>https://auctions.dreweatts.com/auctions/9064/drewea1-10497/lot-details/d64996e3-c331-415e-88aa-b20400faa8f0</t>
  </si>
  <si>
    <t>https://auctions.dreweatts.com/auctions/9064/drewea1-10497/lot-details/c6c38858-533c-4980-9ddb-b20400faaa65</t>
  </si>
  <si>
    <t>https://auctions.dreweatts.com/auctions/9064/drewea1-10497/lot-details/ac9b0761-701d-41d9-9356-b20400faac07</t>
  </si>
  <si>
    <t>https://auctions.dreweatts.com/auctions/9064/drewea1-10497/lot-details/be9fe663-43ed-4321-aab2-b20400faad61</t>
  </si>
  <si>
    <t>https://auctions.dreweatts.com/auctions/9064/drewea1-10497/lot-details/7ca4dcc6-6ec2-47da-a03a-b20400faafea</t>
  </si>
  <si>
    <t>https://auctions.dreweatts.com/auctions/9064/drewea1-10497/lot-details/7e8b6506-a699-4da6-9804-b20400fab17a</t>
  </si>
  <si>
    <t>https://auctions.dreweatts.com/auctions/9064/drewea1-10497/lot-details/439e9135-22a0-493c-81df-b20400fab31d</t>
  </si>
  <si>
    <t>https://auctions.dreweatts.com/auctions/9064/drewea1-10497/lot-details/41eea59b-f082-4989-a449-b20400fab4f4</t>
  </si>
  <si>
    <t>https://auctions.dreweatts.com/auctions/9064/drewea1-10497/lot-details/ecf0ce31-56fa-429b-8245-b20400fab6c9</t>
  </si>
  <si>
    <t>https://auctions.dreweatts.com/auctions/9064/drewea1-10497/lot-details/4e2f5452-51c0-43f5-9d9a-b20400fab87a</t>
  </si>
  <si>
    <t>https://auctions.dreweatts.com/auctions/9064/drewea1-10497/lot-details/5ff79231-b584-4191-b5e4-b20400faba37</t>
  </si>
  <si>
    <t>https://auctions.dreweatts.com/auctions/9064/drewea1-10497/lot-details/a543c4e3-4df3-4c35-9fdd-b20400fabbe6</t>
  </si>
  <si>
    <t>https://auctions.dreweatts.com/auctions/9064/drewea1-10497/lot-details/18d9429b-37e0-4fe3-8c61-b20400fabd5f</t>
  </si>
  <si>
    <t>https://auctions.dreweatts.com/auctions/9064/drewea1-10497/lot-details/7a8777b7-8285-4e8a-8dd2-b20400fabed6</t>
  </si>
  <si>
    <t>https://auctions.dreweatts.com/auctions/9064/drewea1-10497/lot-details/b29567ca-74ec-411d-b39a-b20400fac07f</t>
  </si>
  <si>
    <t>https://auctions.dreweatts.com/auctions/9064/drewea1-10497/lot-details/b8080643-aa70-482b-a6f9-b20400fac216</t>
  </si>
  <si>
    <t>https://auctions.dreweatts.com/auctions/9064/drewea1-10497/lot-details/407930d6-18ab-469e-8a29-b20400fac33e</t>
  </si>
  <si>
    <t>https://auctions.dreweatts.com/auctions/9064/drewea1-10497/lot-details/a5de7992-6ae9-47a2-8036-b20400fac468</t>
  </si>
  <si>
    <t>https://auctions.dreweatts.com/auctions/9064/drewea1-10497/lot-details/9d7e4843-f4f3-4c9e-a2f7-b20400fac5e7</t>
  </si>
  <si>
    <t>https://auctions.dreweatts.com/auctions/9064/drewea1-10497/lot-details/9c6dc947-2f5d-4a94-85a0-b20400fac7b7</t>
  </si>
  <si>
    <t>https://auctions.dreweatts.com/auctions/9064/drewea1-10497/lot-details/3709ab6c-0463-40a7-8d04-b20400fac96d</t>
  </si>
  <si>
    <t>https://auctions.dreweatts.com/auctions/9064/drewea1-10497/lot-details/9e6884b4-11ed-41f6-b072-b20400facb79</t>
  </si>
  <si>
    <t>https://auctions.dreweatts.com/auctions/9064/drewea1-10497/lot-details/c9f5c433-ca5f-4fc7-99b2-b20400facd22</t>
  </si>
  <si>
    <t>https://auctions.dreweatts.com/auctions/9064/drewea1-10497/lot-details/a987f5e3-3b3f-44e9-8bb2-b20400face4a</t>
  </si>
  <si>
    <t>https://auctions.dreweatts.com/auctions/9064/drewea1-10497/lot-details/1288f0f1-aa4c-4abc-ae71-b20400facf7d</t>
  </si>
  <si>
    <t>https://auctions.dreweatts.com/auctions/9064/drewea1-10497/lot-details/fe523522-04ca-4ac2-a9b0-b20400fad0a4</t>
  </si>
  <si>
    <t>https://auctions.dreweatts.com/auctions/9064/drewea1-10497/lot-details/7084c88c-2238-44cc-8511-b20400fad1c1</t>
  </si>
  <si>
    <t>https://auctions.dreweatts.com/auctions/9064/drewea1-10497/lot-details/8c703da0-9555-469c-9412-b20400fad2de</t>
  </si>
  <si>
    <t>https://auctions.dreweatts.com/auctions/9064/drewea1-10497/lot-details/a6c0783f-bb2e-4f7a-8957-b20400fad404</t>
  </si>
  <si>
    <t>https://auctions.dreweatts.com/auctions/9064/drewea1-10497/lot-details/0b0f2464-5ce6-454b-9280-b20400fad538</t>
  </si>
  <si>
    <t>https://auctions.dreweatts.com/auctions/9064/drewea1-10497/lot-details/374da161-0695-4da5-b3ce-b20400fad6a4</t>
  </si>
  <si>
    <t>https://auctions.dreweatts.com/auctions/9064/drewea1-10497/lot-details/b87813c6-9fcb-47b4-81f7-b20400fad810</t>
  </si>
  <si>
    <t>https://auctions.dreweatts.com/auctions/9064/drewea1-10497/lot-details/04d6cbd4-87eb-43ac-b5a3-b20400fad94d</t>
  </si>
  <si>
    <t>https://auctions.dreweatts.com/auctions/9064/drewea1-10497/lot-details/7acb6f45-d107-4728-8079-b20400fadaa1</t>
  </si>
  <si>
    <t>https://auctions.dreweatts.com/auctions/9064/drewea1-10497/lot-details/299e386e-f173-4032-a17d-b20400fadbca</t>
  </si>
  <si>
    <t>https://auctions.dreweatts.com/auctions/9064/drewea1-10497/lot-details/98bef725-3a3b-4f99-b023-b20400fadda2</t>
  </si>
  <si>
    <t>https://auctions.dreweatts.com/auctions/9064/drewea1-10497/lot-details/697943d9-786c-4d59-8755-b20400fadeed</t>
  </si>
  <si>
    <t>https://auctions.dreweatts.com/auctions/9064/drewea1-10497/lot-details/62d38db0-f674-4783-96e6-b20400fadffa</t>
  </si>
  <si>
    <t>https://auctions.dreweatts.com/auctions/9064/drewea1-10497/lot-details/554c5661-8a48-4213-9df4-b20400fae1cc</t>
  </si>
  <si>
    <t>https://auctions.dreweatts.com/auctions/9064/drewea1-10497/lot-details/3d36bdde-001a-4af7-9458-b20400fae2ec</t>
  </si>
  <si>
    <t>https://auctions.dreweatts.com/auctions/9064/drewea1-10497/lot-details/e0be87a1-3757-4a16-a8a0-b20400fae47d</t>
  </si>
  <si>
    <t>https://auctions.dreweatts.com/auctions/9064/drewea1-10497/lot-details/2ced5390-fdb8-452c-8045-b20400fae64b</t>
  </si>
  <si>
    <t>https://auctions.dreweatts.com/auctions/9064/drewea1-10497/lot-details/54d660f0-5f7f-441a-aa07-b20400fae80e</t>
  </si>
  <si>
    <t>https://auctions.dreweatts.com/auctions/9064/drewea1-10497/lot-details/f7b91997-4533-4e4e-83cc-b20400fae954</t>
  </si>
  <si>
    <t>https://auctions.dreweatts.com/auctions/9064/drewea1-10497/lot-details/7f20af4d-3961-4996-a938-b20400faea69</t>
  </si>
  <si>
    <t>https://auctions.dreweatts.com/auctions/9064/drewea1-10497/lot-details/b89e7ddb-413b-4069-87cf-b20400faec13</t>
  </si>
  <si>
    <t>https://auctions.dreweatts.com/auctions/9064/drewea1-10497/lot-details/dd2ee0e4-1807-48f5-ab3a-b20400faedb5</t>
  </si>
  <si>
    <t>https://auctions.dreweatts.com/auctions/9064/drewea1-10497/lot-details/13181f31-8f4c-47d7-bf48-b20400faef51</t>
  </si>
  <si>
    <t>https://auctions.dreweatts.com/auctions/9064/drewea1-10497/lot-details/038c623f-5870-4ac2-9153-b20400faf0fa</t>
  </si>
  <si>
    <t>https://auctions.dreweatts.com/auctions/9064/drewea1-10497/lot-details/254a15ab-9a04-40df-8758-b20400faf1fa</t>
  </si>
  <si>
    <t>https://auctions.dreweatts.com/auctions/9064/drewea1-10497/lot-details/d85f8309-e080-4c11-8b08-b20400faf319</t>
  </si>
  <si>
    <t>https://auctions.dreweatts.com/auctions/9064/drewea1-10497/lot-details/ee726514-9edb-408f-901b-b20400faf489</t>
  </si>
  <si>
    <t>https://auctions.dreweatts.com/auctions/9064/drewea1-10497/lot-details/7b13aa0c-b5b7-41cb-a3f5-b20400faf621</t>
  </si>
  <si>
    <t>https://auctions.dreweatts.com/auctions/9064/drewea1-10497/lot-details/34ba1ef7-8c7b-4d0c-9d4f-b20400faf805</t>
  </si>
  <si>
    <t>https://auctions.dreweatts.com/auctions/9064/drewea1-10497/lot-details/13fcda2e-1e3f-44ab-8149-b20400faf9d1</t>
  </si>
  <si>
    <t>https://auctions.dreweatts.com/auctions/9064/drewea1-10497/lot-details/0ef236f5-926a-48cc-a56d-b20400fafb5d</t>
  </si>
  <si>
    <t>https://auctions.dreweatts.com/auctions/9064/drewea1-10497/lot-details/cdbd44ad-b389-43f6-97de-b20400fafd35</t>
  </si>
  <si>
    <t>https://auctions.dreweatts.com/auctions/9064/drewea1-10497/lot-details/6eff67e4-07a9-45e5-b603-b20400fafec6</t>
  </si>
  <si>
    <t>https://auctions.dreweatts.com/auctions/9064/drewea1-10497/lot-details/ed131a08-a5e6-4bd6-93d5-b20400fb0010</t>
  </si>
  <si>
    <t>https://auctions.dreweatts.com/auctions/9064/drewea1-10497/lot-details/eba738e2-b384-4261-8928-b20400fb01ac</t>
  </si>
  <si>
    <t>https://auctions.dreweatts.com/auctions/9064/drewea1-10497/lot-details/4b6ba591-b764-42a5-a958-b20400fb04e0</t>
  </si>
  <si>
    <t>https://auctions.dreweatts.com/auctions/9064/drewea1-10497/lot-details/3ff5fce2-419a-441a-bae4-b20400fb070c</t>
  </si>
  <si>
    <t>https://auctions.dreweatts.com/auctions/9064/drewea1-10497/lot-details/3ff2701a-bc35-4a29-9ca3-b20400fb09dd</t>
  </si>
  <si>
    <t>https://auctions.dreweatts.com/auctions/9064/drewea1-10497/lot-details/0a07185a-1914-4379-9dfb-b20400fb0b86</t>
  </si>
  <si>
    <t>https://auctions.dreweatts.com/auctions/9064/drewea1-10497/lot-details/73cd8d2f-e60f-4ca9-8356-b20400fb0d1d</t>
  </si>
  <si>
    <t>https://auctions.dreweatts.com/auctions/9064/drewea1-10497/lot-details/7f37ad04-864e-47c7-910e-b20400fb0eca</t>
  </si>
  <si>
    <t>https://auctions.dreweatts.com/auctions/9064/drewea1-10497/lot-details/790785fb-c458-46d3-8d6a-b20400fb105b</t>
  </si>
  <si>
    <t>https://auctions.dreweatts.com/auctions/9064/drewea1-10497/lot-details/2d36a2ac-92be-4049-b910-b20400fb123e</t>
  </si>
  <si>
    <t>https://auctions.dreweatts.com/auctions/9064/drewea1-10497/lot-details/81ea2718-fbeb-48a1-8d83-b20400fb13e4</t>
  </si>
  <si>
    <t>https://auctions.dreweatts.com/auctions/9064/drewea1-10497/lot-details/cdcac757-146a-478f-b46d-b20400fb1548</t>
  </si>
  <si>
    <t>https://auctions.dreweatts.com/auctions/9064/drewea1-10497/lot-details/1db9971f-a219-48c6-9fd7-b20400fb171f</t>
  </si>
  <si>
    <t>https://auctions.dreweatts.com/auctions/9064/drewea1-10497/lot-details/6d860f1e-d0d3-4c3a-bf83-b20400fb18ed</t>
  </si>
  <si>
    <t>https://auctions.dreweatts.com/auctions/9064/drewea1-10497/lot-details/7da9d271-2de3-4e08-b2a5-b20400fb1a58</t>
  </si>
  <si>
    <t>https://auctions.dreweatts.com/auctions/9064/drewea1-10497/lot-details/f0409b77-57e0-49aa-98e3-b20400fb1c02</t>
  </si>
  <si>
    <t>https://auctions.dreweatts.com/auctions/9064/drewea1-10497/lot-details/aec2145c-f5ae-41ca-92a8-b20400fb1db3</t>
  </si>
  <si>
    <t>https://auctions.dreweatts.com/auctions/9064/drewea1-10497/lot-details/6ed712e4-136e-4d64-879e-b20400fb1f41</t>
  </si>
  <si>
    <t>https://auctions.dreweatts.com/auctions/9064/drewea1-10497/lot-details/ced30a1e-2917-43b2-a906-b20400fb20ec</t>
  </si>
  <si>
    <t>https://auctions.dreweatts.com/auctions/9064/drewea1-10497/lot-details/d4d836b7-12ab-4b58-97cd-b20400fb2292</t>
  </si>
  <si>
    <t>https://auctions.dreweatts.com/auctions/9064/drewea1-10497/lot-details/0e18f3ba-36c6-4ecc-b044-b20400fb2458</t>
  </si>
  <si>
    <t>https://auctions.dreweatts.com/auctions/9064/drewea1-10497/lot-details/3d5f6d0a-6289-47a0-b023-b20400fb2671</t>
  </si>
  <si>
    <t>https://auctions.dreweatts.com/auctions/9064/drewea1-10497/lot-details/cef96ef7-fb36-4439-9c45-b20400fb279b</t>
  </si>
  <si>
    <t>https://auctions.dreweatts.com/auctions/9064/drewea1-10497/lot-details/bd70d258-88dd-494f-bee4-b20400fb28d2</t>
  </si>
  <si>
    <t>https://auctions.dreweatts.com/auctions/9064/drewea1-10497/lot-details/c21f7317-6e59-408e-b1e3-b20400fb2a61</t>
  </si>
  <si>
    <t>https://auctions.dreweatts.com/auctions/9064/drewea1-10497/lot-details/9d296d8e-0a1c-45df-8918-b20400fb2c00</t>
  </si>
  <si>
    <t>https://auctions.dreweatts.com/auctions/9064/drewea1-10497/lot-details/e30bfe05-4d80-47c2-a9d1-b20400fb2d83</t>
  </si>
  <si>
    <t>https://auctions.dreweatts.com/auctions/9064/drewea1-10497/lot-details/cb2dc708-9435-4da7-8914-b20400fb2f1b</t>
  </si>
  <si>
    <t>https://auctions.dreweatts.com/auctions/9064/drewea1-10497/lot-details/a4f1f786-d329-4954-b72a-b20400fb3119</t>
  </si>
  <si>
    <t>https://auctions.dreweatts.com/auctions/9064/drewea1-10497/lot-details/dafe2301-0c54-4b22-8d6f-b20400fb330a</t>
  </si>
  <si>
    <t>https://auctions.dreweatts.com/auctions/9064/drewea1-10497/lot-details/4b12aeaa-a58a-4bd2-a84e-b20400fb34f4</t>
  </si>
  <si>
    <t>https://auctions.dreweatts.com/auctions/9064/drewea1-10497/lot-details/39f5117d-9eab-4bfb-8713-b20400fb36ef</t>
  </si>
  <si>
    <t>https://auctions.dreweatts.com/auctions/9064/drewea1-10497/lot-details/ff43eead-def2-45c0-975f-b20400fb38ef</t>
  </si>
  <si>
    <t>https://auctions.dreweatts.com/auctions/9064/drewea1-10497/lot-details/04af5ca6-806e-4832-ad2b-b20400fb3b06</t>
  </si>
  <si>
    <t>https://auctions.dreweatts.com/auctions/9064/drewea1-10497/lot-details/5fc45095-c861-4ee3-b04b-b20400fb3c83</t>
  </si>
  <si>
    <t>https://auctions.dreweatts.com/auctions/9064/drewea1-10497/lot-details/c9abb3c3-35e8-44bb-8f2f-b20400fb3e53</t>
  </si>
  <si>
    <t>https://auctions.dreweatts.com/auctions/9064/drewea1-10497/lot-details/a524d49b-1e08-4d3c-b56e-b20400fb3fdf</t>
  </si>
  <si>
    <t>https://auctions.dreweatts.com/auctions/9064/drewea1-10497/lot-details/6e82b3b5-353a-43c3-a870-b20400fb419a</t>
  </si>
  <si>
    <t>https://auctions.dreweatts.com/auctions/9064/drewea1-10497/lot-details/59547baf-c114-42f2-8465-b20400fb429d</t>
  </si>
  <si>
    <t>https://auctions.dreweatts.com/auctions/9064/drewea1-10497/lot-details/717050c1-7bfe-4f38-b877-b20400fb43ba</t>
  </si>
  <si>
    <t>https://auctions.dreweatts.com/auctions/9064/drewea1-10497/lot-details/c8200e3a-0dd5-4830-bd16-b20400fb4569</t>
  </si>
  <si>
    <t>https://auctions.dreweatts.com/auctions/9064/drewea1-10497/lot-details/37774aa4-febd-4b29-8bb5-b20400fb471c</t>
  </si>
  <si>
    <t>https://auctions.dreweatts.com/auctions/9064/drewea1-10497/lot-details/728c1d0e-aa2a-4435-afd2-b20400fb487d</t>
  </si>
  <si>
    <t>https://auctions.dreweatts.com/auctions/9064/drewea1-10497/lot-details/4350d45d-e3da-4072-b525-b20400fb4a2b</t>
  </si>
  <si>
    <t>https://auctions.dreweatts.com/auctions/9064/drewea1-10497/lot-details/020411f2-fad7-4eb6-9116-b20400fb4bd7</t>
  </si>
  <si>
    <t>https://auctions.dreweatts.com/auctions/9064/drewea1-10497/lot-details/e68ea282-5a15-4f8c-960f-b20400fb4d39</t>
  </si>
  <si>
    <t>https://auctions.dreweatts.com/auctions/9064/drewea1-10497/lot-details/d1f77b9d-69b7-42c3-9241-b20400fb4f31</t>
  </si>
  <si>
    <t>https://auctions.dreweatts.com/auctions/9064/drewea1-10497/lot-details/6b4524b5-0c46-473f-b6b9-b20400fb514f</t>
  </si>
  <si>
    <t>https://auctions.dreweatts.com/auctions/9064/drewea1-10497/lot-details/95e0ba79-a5a1-4d42-a514-b20400fb52b3</t>
  </si>
  <si>
    <t>https://auctions.dreweatts.com/auctions/9064/drewea1-10497/lot-details/556a4ad1-ea4a-48d7-8d98-b20400fb5445</t>
  </si>
  <si>
    <t>https://auctions.dreweatts.com/auctions/9064/drewea1-10497/lot-details/ff2004f1-b02c-414d-b17a-b20400fb55df</t>
  </si>
  <si>
    <t>https://auctions.dreweatts.com/auctions/9064/drewea1-10497/lot-details/4a184fad-72a6-4010-8e37-b20400fb57bf</t>
  </si>
  <si>
    <t>https://auctions.dreweatts.com/auctions/9064/drewea1-10497/lot-details/69d067ba-d7c5-453c-99fd-b20400fb5939</t>
  </si>
  <si>
    <t>https://auctions.dreweatts.com/auctions/9064/drewea1-10497/lot-details/375f5ed1-c6d6-4bc4-a693-b20400fb5ac0</t>
  </si>
  <si>
    <t>https://auctions.dreweatts.com/auctions/9064/drewea1-10497/lot-details/5ed652c3-4ec2-464e-8621-b20400fb5c35</t>
  </si>
  <si>
    <t>https://auctions.dreweatts.com/auctions/9064/drewea1-10497/lot-details/f64e1c97-71c9-4d9a-a564-b20400fb5dd9</t>
  </si>
  <si>
    <t>https://auctions.dreweatts.com/auctions/9064/drewea1-10497/lot-details/01accef1-7fa2-4e7f-aea5-b20400fb5f5c</t>
  </si>
  <si>
    <t>https://auctions.dreweatts.com/auctions/9064/drewea1-10497/lot-details/3bb87bdd-07d7-4376-804c-b20400fb60ac</t>
  </si>
  <si>
    <t>https://auctions.dreweatts.com/auctions/9064/drewea1-10497/lot-details/475a1913-5990-4886-adf2-b20400fb61f4</t>
  </si>
  <si>
    <t>https://auctions.dreweatts.com/auctions/9064/drewea1-10497/lot-details/5e408f92-eaa2-498a-9e28-b20400fb64ac</t>
  </si>
  <si>
    <t>https://auctions.dreweatts.com/auctions/9064/drewea1-10497/lot-details/1223e710-a215-476f-a93c-b20400fb664d</t>
  </si>
  <si>
    <t>https://auctions.dreweatts.com/auctions/9064/drewea1-10497/lot-details/b6f3e361-8df1-4935-ad73-b20400fb6817</t>
  </si>
  <si>
    <r>
      <t xml:space="preserve">Dreweatts | Fine Wine, Champagne, Vintage Port and Spirits (Sale 14701)
Live Online Auction taking place at Forum Auctions|22 October 2024 | 10.30am BST
</t>
    </r>
    <r>
      <rPr>
        <b/>
        <i/>
        <sz val="10"/>
        <rFont val="Calibri"/>
        <family val="2"/>
      </rPr>
      <t>DISCLAIMER: This document is provided for information only and is non-binding.  
Bidders should refer to the lot details in the online catalogue on dreweatts.com prior to placing any bids.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</si>
</sst>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9" x14ac:knownFonts="1">
    <font>
      <sz val="10"/>
      <name val="Arial"/>
      <family val="2"/>
    </font>
    <font>
      <sz val="11"/>
      <name val="Calibri"/>
      <family val="2"/>
    </font>
    <font>
      <sz val="11"/>
      <color indexed="8"/>
      <name val="Aptos Narrow"/>
      <family val="2"/>
    </font>
    <font>
      <b/>
      <sz val="11"/>
      <name val="Calibri"/>
      <family val="2"/>
    </font>
    <font>
      <u/>
      <sz val="10"/>
      <color theme="10"/>
      <name val="Arial"/>
      <family val="2"/>
    </font>
    <font>
      <b/>
      <i/>
      <sz val="10"/>
      <name val="Calibri"/>
      <family val="2"/>
    </font>
    <font>
      <sz val="10"/>
      <name val="Arial"/>
      <family val="2"/>
    </font>
    <font>
      <sz val="11"/>
      <color rgb="FFFF0000"/>
      <name val="Calibri"/>
      <family val="2"/>
    </font>
    <font>
      <sz val="11"/>
      <color rgb="FF212121"/>
      <name val="Calibri"/>
      <family val="2"/>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rgb="FF83CCEB"/>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2" fillId="0" borderId="0"/>
    <xf numFmtId="0" fontId="4" fillId="0" borderId="0" applyNumberFormat="0" applyFill="0" applyBorder="0" applyAlignment="0" applyProtection="0"/>
    <xf numFmtId="0" fontId="6" fillId="0" borderId="0"/>
    <xf numFmtId="0" fontId="6" fillId="0" borderId="0"/>
  </cellStyleXfs>
  <cellXfs count="30">
    <xf numFmtId="0" fontId="0" fillId="0" borderId="0" xfId="0"/>
    <xf numFmtId="0" fontId="1" fillId="0" borderId="0" xfId="0" applyFont="1"/>
    <xf numFmtId="0" fontId="3" fillId="2" borderId="1" xfId="0" applyFont="1" applyFill="1" applyBorder="1" applyAlignment="1">
      <alignment horizontal="center" vertical="center" wrapText="1"/>
    </xf>
    <xf numFmtId="0" fontId="1" fillId="0" borderId="0" xfId="0" applyFont="1" applyAlignment="1">
      <alignment horizontal="left" vertical="top"/>
    </xf>
    <xf numFmtId="0" fontId="1" fillId="3" borderId="0" xfId="0" applyFont="1" applyFill="1" applyAlignment="1">
      <alignment horizontal="left" vertical="center" wrapText="1"/>
    </xf>
    <xf numFmtId="0" fontId="1" fillId="0" borderId="1" xfId="0" applyFont="1" applyBorder="1" applyAlignment="1">
      <alignment horizontal="center"/>
    </xf>
    <xf numFmtId="0" fontId="1" fillId="0" borderId="0" xfId="0" applyFont="1" applyAlignment="1">
      <alignment horizontal="center"/>
    </xf>
    <xf numFmtId="164" fontId="1" fillId="0" borderId="1" xfId="0" applyNumberFormat="1" applyFont="1" applyBorder="1" applyAlignment="1">
      <alignment horizontal="center"/>
    </xf>
    <xf numFmtId="0" fontId="3" fillId="4" borderId="1" xfId="1" applyFont="1" applyFill="1" applyBorder="1" applyAlignment="1">
      <alignment horizontal="left" vertical="center"/>
    </xf>
    <xf numFmtId="0" fontId="1" fillId="0" borderId="1" xfId="0" applyFont="1" applyBorder="1"/>
    <xf numFmtId="0" fontId="3" fillId="2" borderId="1" xfId="0" applyFont="1" applyFill="1" applyBorder="1" applyAlignment="1">
      <alignment horizontal="left" vertical="center" wrapText="1" indent="1"/>
    </xf>
    <xf numFmtId="0" fontId="3" fillId="2" borderId="1" xfId="0" applyFont="1" applyFill="1" applyBorder="1" applyAlignment="1">
      <alignment horizontal="left" vertical="center" indent="1"/>
    </xf>
    <xf numFmtId="0" fontId="1" fillId="0" borderId="1" xfId="0" applyFont="1" applyBorder="1" applyAlignment="1">
      <alignment horizontal="center" vertical="top"/>
    </xf>
    <xf numFmtId="0" fontId="7" fillId="0" borderId="1" xfId="0" applyFont="1" applyBorder="1" applyAlignment="1">
      <alignment horizontal="center"/>
    </xf>
    <xf numFmtId="0" fontId="1" fillId="0" borderId="1" xfId="4" applyFont="1" applyBorder="1" applyAlignment="1">
      <alignment horizontal="center" vertical="top"/>
    </xf>
    <xf numFmtId="0" fontId="8" fillId="0" borderId="1" xfId="0" applyFont="1" applyBorder="1" applyAlignment="1">
      <alignment horizontal="center"/>
    </xf>
    <xf numFmtId="0" fontId="3" fillId="4" borderId="1" xfId="1" applyFont="1" applyFill="1" applyBorder="1" applyAlignment="1">
      <alignment horizontal="left" vertical="center" indent="1"/>
    </xf>
    <xf numFmtId="0" fontId="1" fillId="0" borderId="1" xfId="0" applyFont="1" applyBorder="1" applyAlignment="1">
      <alignment horizontal="left" vertical="top" indent="1"/>
    </xf>
    <xf numFmtId="0" fontId="1" fillId="0" borderId="1" xfId="0" applyFont="1" applyBorder="1" applyAlignment="1">
      <alignment horizontal="left" indent="1"/>
    </xf>
    <xf numFmtId="0" fontId="7" fillId="0" borderId="1" xfId="0" applyFont="1" applyBorder="1" applyAlignment="1">
      <alignment horizontal="left" indent="1"/>
    </xf>
    <xf numFmtId="0" fontId="1" fillId="0" borderId="0" xfId="0" applyFont="1" applyAlignment="1">
      <alignment horizontal="left" indent="1"/>
    </xf>
    <xf numFmtId="0" fontId="3" fillId="4" borderId="1" xfId="1" applyFont="1" applyFill="1" applyBorder="1" applyAlignment="1">
      <alignment horizontal="center" vertical="center"/>
    </xf>
    <xf numFmtId="0" fontId="7" fillId="0" borderId="1" xfId="4" applyFont="1" applyBorder="1" applyAlignment="1">
      <alignment horizontal="center" vertical="top"/>
    </xf>
    <xf numFmtId="0" fontId="3" fillId="4" borderId="1" xfId="1" applyFont="1" applyFill="1" applyBorder="1" applyAlignment="1">
      <alignment horizontal="center" vertical="center" wrapText="1"/>
    </xf>
    <xf numFmtId="164" fontId="3" fillId="4" borderId="1" xfId="1" applyNumberFormat="1" applyFont="1" applyFill="1" applyBorder="1" applyAlignment="1">
      <alignment horizontal="center" vertical="center"/>
    </xf>
    <xf numFmtId="164" fontId="1" fillId="0" borderId="1" xfId="0" applyNumberFormat="1" applyFont="1" applyBorder="1" applyAlignment="1">
      <alignment horizontal="center" vertical="top"/>
    </xf>
    <xf numFmtId="164" fontId="7" fillId="0" borderId="1" xfId="0" applyNumberFormat="1" applyFont="1" applyBorder="1" applyAlignment="1">
      <alignment horizontal="center"/>
    </xf>
    <xf numFmtId="164" fontId="1" fillId="0" borderId="0" xfId="0" applyNumberFormat="1" applyFont="1" applyAlignment="1">
      <alignment horizontal="center"/>
    </xf>
    <xf numFmtId="0" fontId="1" fillId="0" borderId="1" xfId="0" applyFont="1" applyBorder="1" applyAlignment="1">
      <alignment horizontal="left" vertical="top" wrapText="1" indent="1"/>
    </xf>
    <xf numFmtId="0" fontId="4" fillId="0" borderId="1" xfId="2" applyBorder="1" applyAlignment="1">
      <alignment horizontal="left" vertical="top" indent="1"/>
    </xf>
  </cellXfs>
  <cellStyles count="5">
    <cellStyle name="Hyperlink" xfId="2" builtinId="8"/>
    <cellStyle name="Normal" xfId="0" builtinId="0"/>
    <cellStyle name="Normal 2" xfId="4" xr:uid="{AE8C89A8-E315-4FC9-BAB3-A03B54338F18}"/>
    <cellStyle name="Normal 3" xfId="1" xr:uid="{C2C5F1E7-6E09-4C1A-B789-3F43D73000BD}"/>
    <cellStyle name="Normal 4" xfId="3" xr:uid="{661DFBD7-5091-494B-B519-15C41534145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2CDB5-12BC-4CAD-9DD3-38B012BCEC37}">
  <sheetPr>
    <pageSetUpPr fitToPage="1"/>
  </sheetPr>
  <dimension ref="A1:AB471"/>
  <sheetViews>
    <sheetView tabSelected="1" zoomScale="115" zoomScaleNormal="115" workbookViewId="0">
      <pane ySplit="2" topLeftCell="A3" activePane="bottomLeft" state="frozen"/>
      <selection activeCell="W1" sqref="W1"/>
      <selection pane="bottomLeft" sqref="A1:E1"/>
    </sheetView>
  </sheetViews>
  <sheetFormatPr defaultColWidth="9.140625" defaultRowHeight="13.35" customHeight="1" x14ac:dyDescent="0.25"/>
  <cols>
    <col min="1" max="2" width="12.7109375" style="6" customWidth="1"/>
    <col min="3" max="3" width="91" style="20" customWidth="1"/>
    <col min="4" max="4" width="13.42578125" style="27" customWidth="1"/>
    <col min="5" max="5" width="13.28515625" style="27" customWidth="1"/>
    <col min="6" max="13" width="9.140625" style="1"/>
    <col min="14" max="14" width="4.140625" style="1" customWidth="1"/>
    <col min="15" max="17" width="9.140625" style="1" hidden="1" customWidth="1"/>
    <col min="18" max="18" width="91" style="20" hidden="1" customWidth="1"/>
    <col min="19" max="19" width="22.140625" style="1" hidden="1" customWidth="1"/>
    <col min="20" max="20" width="13.140625" style="1" customWidth="1"/>
    <col min="21" max="21" width="9.140625" style="1"/>
    <col min="22" max="22" width="9.42578125" style="1" customWidth="1"/>
    <col min="23" max="25" width="9.28515625" style="1" customWidth="1"/>
    <col min="26" max="26" width="9.140625" style="1" customWidth="1"/>
    <col min="27" max="16384" width="9.140625" style="1"/>
  </cols>
  <sheetData>
    <row r="1" spans="1:19" ht="84.75" customHeight="1" x14ac:dyDescent="0.25">
      <c r="A1" s="10" t="s">
        <v>1157</v>
      </c>
      <c r="B1" s="11"/>
      <c r="C1" s="11"/>
      <c r="D1" s="11"/>
      <c r="E1" s="11"/>
      <c r="R1" s="1"/>
    </row>
    <row r="2" spans="1:19" s="4" customFormat="1" ht="39.950000000000003" customHeight="1" x14ac:dyDescent="0.2">
      <c r="A2" s="2" t="s">
        <v>101</v>
      </c>
      <c r="B2" s="2" t="s">
        <v>100</v>
      </c>
      <c r="C2" s="16" t="s">
        <v>99</v>
      </c>
      <c r="D2" s="24" t="s">
        <v>96</v>
      </c>
      <c r="E2" s="24" t="s">
        <v>102</v>
      </c>
      <c r="R2" s="16" t="s">
        <v>99</v>
      </c>
      <c r="S2" s="16" t="s">
        <v>103</v>
      </c>
    </row>
    <row r="3" spans="1:19" s="3" customFormat="1" ht="14.85" customHeight="1" x14ac:dyDescent="0.2">
      <c r="A3" s="12">
        <v>1</v>
      </c>
      <c r="B3" s="12" t="s">
        <v>88</v>
      </c>
      <c r="C3" s="29" t="str">
        <f>HYPERLINK(S3,R3)</f>
        <v>Graham's, Vintage Port - In Bond</v>
      </c>
      <c r="D3" s="25">
        <v>900</v>
      </c>
      <c r="E3" s="25">
        <v>1400</v>
      </c>
      <c r="R3" s="17" t="s">
        <v>87</v>
      </c>
      <c r="S3" t="s">
        <v>688</v>
      </c>
    </row>
    <row r="4" spans="1:19" ht="14.85" customHeight="1" x14ac:dyDescent="0.25">
      <c r="A4" s="12">
        <v>2</v>
      </c>
      <c r="B4" s="12" t="s">
        <v>88</v>
      </c>
      <c r="C4" s="29" t="str">
        <f>HYPERLINK(S4,R4)</f>
        <v>Graham's, Vintage Port - In Bond</v>
      </c>
      <c r="D4" s="25">
        <v>900</v>
      </c>
      <c r="E4" s="25">
        <v>1400</v>
      </c>
      <c r="R4" s="17" t="s">
        <v>87</v>
      </c>
      <c r="S4" t="s">
        <v>689</v>
      </c>
    </row>
    <row r="5" spans="1:19" ht="14.85" customHeight="1" x14ac:dyDescent="0.25">
      <c r="A5" s="5">
        <v>3</v>
      </c>
      <c r="B5" s="5" t="s">
        <v>111</v>
      </c>
      <c r="C5" s="29" t="str">
        <f>HYPERLINK(S5,R5)</f>
        <v>Dow's, Vintage Port</v>
      </c>
      <c r="D5" s="7">
        <v>120</v>
      </c>
      <c r="E5" s="7">
        <v>180</v>
      </c>
      <c r="R5" s="18" t="s">
        <v>192</v>
      </c>
      <c r="S5" t="s">
        <v>690</v>
      </c>
    </row>
    <row r="6" spans="1:19" ht="14.85" customHeight="1" x14ac:dyDescent="0.25">
      <c r="A6" s="5">
        <v>4</v>
      </c>
      <c r="B6" s="5" t="s">
        <v>111</v>
      </c>
      <c r="C6" s="29" t="str">
        <f>HYPERLINK(S6,R6)</f>
        <v>Warre's, Vintage Port</v>
      </c>
      <c r="D6" s="7">
        <v>150</v>
      </c>
      <c r="E6" s="7">
        <v>200</v>
      </c>
      <c r="R6" s="18" t="s">
        <v>117</v>
      </c>
      <c r="S6" t="s">
        <v>691</v>
      </c>
    </row>
    <row r="7" spans="1:19" ht="14.85" customHeight="1" x14ac:dyDescent="0.25">
      <c r="A7" s="12">
        <v>5</v>
      </c>
      <c r="B7" s="12" t="s">
        <v>43</v>
      </c>
      <c r="C7" s="29" t="str">
        <f>HYPERLINK(S7,R7)</f>
        <v>Croft, Vintage Port - In Bond</v>
      </c>
      <c r="D7" s="25">
        <v>150</v>
      </c>
      <c r="E7" s="25">
        <v>200</v>
      </c>
      <c r="R7" s="17" t="s">
        <v>119</v>
      </c>
      <c r="S7" t="s">
        <v>692</v>
      </c>
    </row>
    <row r="8" spans="1:19" ht="14.85" customHeight="1" x14ac:dyDescent="0.25">
      <c r="A8" s="12">
        <v>6</v>
      </c>
      <c r="B8" s="12" t="s">
        <v>17</v>
      </c>
      <c r="C8" s="29" t="str">
        <f>HYPERLINK(S8,R8)</f>
        <v>Taylor's Quinta de Vargellas, Vintage Port - In Bond</v>
      </c>
      <c r="D8" s="25">
        <v>140</v>
      </c>
      <c r="E8" s="25">
        <v>180</v>
      </c>
      <c r="R8" s="17" t="s">
        <v>118</v>
      </c>
      <c r="S8" t="s">
        <v>693</v>
      </c>
    </row>
    <row r="9" spans="1:19" ht="14.85" customHeight="1" x14ac:dyDescent="0.25">
      <c r="A9" s="12">
        <v>7</v>
      </c>
      <c r="B9" s="12" t="s">
        <v>23</v>
      </c>
      <c r="C9" s="29" t="str">
        <f>HYPERLINK(S9,R9)</f>
        <v xml:space="preserve">1963/1980 Mixed Lot of Vintage Port </v>
      </c>
      <c r="D9" s="25">
        <v>200</v>
      </c>
      <c r="E9" s="25">
        <v>300</v>
      </c>
      <c r="R9" s="17" t="s">
        <v>195</v>
      </c>
      <c r="S9" t="s">
        <v>694</v>
      </c>
    </row>
    <row r="10" spans="1:19" ht="14.85" customHeight="1" x14ac:dyDescent="0.25">
      <c r="A10" s="5">
        <v>8</v>
      </c>
      <c r="B10" s="5" t="s">
        <v>197</v>
      </c>
      <c r="C10" s="29" t="str">
        <f t="shared" ref="C10:C73" si="0">HYPERLINK(S10,R10)</f>
        <v>Baron Lustrac, Bas Armagnac</v>
      </c>
      <c r="D10" s="7">
        <v>160</v>
      </c>
      <c r="E10" s="7">
        <v>260</v>
      </c>
      <c r="R10" s="18" t="s">
        <v>198</v>
      </c>
      <c r="S10" t="s">
        <v>695</v>
      </c>
    </row>
    <row r="11" spans="1:19" ht="14.85" customHeight="1" x14ac:dyDescent="0.25">
      <c r="A11" s="12">
        <v>9</v>
      </c>
      <c r="B11" s="12" t="s">
        <v>47</v>
      </c>
      <c r="C11" s="29" t="str">
        <f t="shared" si="0"/>
        <v>Hine, Vintage Early Landed, Cognac</v>
      </c>
      <c r="D11" s="25">
        <v>600</v>
      </c>
      <c r="E11" s="25">
        <v>800</v>
      </c>
      <c r="R11" s="17" t="s">
        <v>120</v>
      </c>
      <c r="S11" t="s">
        <v>696</v>
      </c>
    </row>
    <row r="12" spans="1:19" ht="14.85" customHeight="1" x14ac:dyDescent="0.25">
      <c r="A12" s="12">
        <v>10</v>
      </c>
      <c r="B12" s="12" t="s">
        <v>47</v>
      </c>
      <c r="C12" s="29" t="str">
        <f t="shared" si="0"/>
        <v>Hine, Vintage Early Landed, Cognac</v>
      </c>
      <c r="D12" s="25">
        <v>600</v>
      </c>
      <c r="E12" s="25">
        <v>800</v>
      </c>
      <c r="R12" s="17" t="s">
        <v>120</v>
      </c>
      <c r="S12" t="s">
        <v>697</v>
      </c>
    </row>
    <row r="13" spans="1:19" ht="14.85" customHeight="1" x14ac:dyDescent="0.25">
      <c r="A13" s="12">
        <v>11</v>
      </c>
      <c r="B13" s="12" t="s">
        <v>47</v>
      </c>
      <c r="C13" s="29" t="str">
        <f t="shared" si="0"/>
        <v>Hine, Vintage Early Landed, Cognac</v>
      </c>
      <c r="D13" s="25">
        <v>600</v>
      </c>
      <c r="E13" s="25">
        <v>800</v>
      </c>
      <c r="R13" s="17" t="s">
        <v>120</v>
      </c>
      <c r="S13" t="s">
        <v>698</v>
      </c>
    </row>
    <row r="14" spans="1:19" ht="14.85" customHeight="1" x14ac:dyDescent="0.25">
      <c r="A14" s="12">
        <v>12</v>
      </c>
      <c r="B14" s="12" t="s">
        <v>47</v>
      </c>
      <c r="C14" s="29" t="str">
        <f t="shared" si="0"/>
        <v>Hine, Vintage Early Landed, Cognac</v>
      </c>
      <c r="D14" s="25">
        <v>600</v>
      </c>
      <c r="E14" s="25">
        <v>800</v>
      </c>
      <c r="R14" s="17" t="s">
        <v>120</v>
      </c>
      <c r="S14" t="s">
        <v>699</v>
      </c>
    </row>
    <row r="15" spans="1:19" ht="14.85" customHeight="1" x14ac:dyDescent="0.25">
      <c r="A15" s="12">
        <v>13</v>
      </c>
      <c r="B15" s="12" t="s">
        <v>23</v>
      </c>
      <c r="C15" s="29" t="str">
        <f t="shared" si="0"/>
        <v>NV Remy Martin, Louis XIII, Grande Champagne Cognac (1960s bottling)</v>
      </c>
      <c r="D15" s="25">
        <v>1600</v>
      </c>
      <c r="E15" s="25">
        <v>2000</v>
      </c>
      <c r="R15" s="17" t="s">
        <v>200</v>
      </c>
      <c r="S15" t="s">
        <v>700</v>
      </c>
    </row>
    <row r="16" spans="1:19" ht="14.85" customHeight="1" x14ac:dyDescent="0.25">
      <c r="A16" s="12">
        <v>14</v>
      </c>
      <c r="B16" s="12" t="s">
        <v>23</v>
      </c>
      <c r="C16" s="29" t="str">
        <f t="shared" si="0"/>
        <v>NV Tesseron, Lot 29 Exception XO, Grande Champagne Cognac</v>
      </c>
      <c r="D16" s="25">
        <v>400</v>
      </c>
      <c r="E16" s="25">
        <v>600</v>
      </c>
      <c r="R16" s="17" t="s">
        <v>203</v>
      </c>
      <c r="S16" t="s">
        <v>701</v>
      </c>
    </row>
    <row r="17" spans="1:19" ht="14.85" customHeight="1" x14ac:dyDescent="0.25">
      <c r="A17" s="12">
        <v>15</v>
      </c>
      <c r="B17" s="12" t="s">
        <v>23</v>
      </c>
      <c r="C17" s="29" t="str">
        <f t="shared" si="0"/>
        <v>Johnnie Walker Black Label, 12YO</v>
      </c>
      <c r="D17" s="25">
        <v>90</v>
      </c>
      <c r="E17" s="25">
        <v>130</v>
      </c>
      <c r="R17" s="17" t="s">
        <v>207</v>
      </c>
      <c r="S17" t="s">
        <v>702</v>
      </c>
    </row>
    <row r="18" spans="1:19" ht="14.85" customHeight="1" x14ac:dyDescent="0.25">
      <c r="A18" s="12">
        <v>16</v>
      </c>
      <c r="B18" s="12" t="s">
        <v>23</v>
      </c>
      <c r="C18" s="29" t="str">
        <f t="shared" si="0"/>
        <v>Johnnie Walker Black Label, 12YO</v>
      </c>
      <c r="D18" s="25">
        <v>90</v>
      </c>
      <c r="E18" s="25">
        <v>130</v>
      </c>
      <c r="R18" s="17" t="s">
        <v>207</v>
      </c>
      <c r="S18" t="s">
        <v>703</v>
      </c>
    </row>
    <row r="19" spans="1:19" ht="14.85" customHeight="1" x14ac:dyDescent="0.25">
      <c r="A19" s="12">
        <v>17</v>
      </c>
      <c r="B19" s="12" t="s">
        <v>23</v>
      </c>
      <c r="C19" s="29" t="str">
        <f t="shared" si="0"/>
        <v>Johnnie Walker Black Label, 12YO</v>
      </c>
      <c r="D19" s="25">
        <v>60</v>
      </c>
      <c r="E19" s="25">
        <v>90</v>
      </c>
      <c r="R19" s="17" t="s">
        <v>207</v>
      </c>
      <c r="S19" t="s">
        <v>704</v>
      </c>
    </row>
    <row r="20" spans="1:19" ht="14.85" customHeight="1" x14ac:dyDescent="0.25">
      <c r="A20" s="5">
        <v>18</v>
      </c>
      <c r="B20" s="5" t="s">
        <v>70</v>
      </c>
      <c r="C20" s="29" t="str">
        <f t="shared" si="0"/>
        <v>Bollinger, La Grande Annee Rose</v>
      </c>
      <c r="D20" s="7">
        <v>400</v>
      </c>
      <c r="E20" s="7">
        <v>550</v>
      </c>
      <c r="R20" s="18" t="s">
        <v>211</v>
      </c>
      <c r="S20" t="s">
        <v>705</v>
      </c>
    </row>
    <row r="21" spans="1:19" ht="14.85" customHeight="1" x14ac:dyDescent="0.25">
      <c r="A21" s="5">
        <v>19</v>
      </c>
      <c r="B21" s="5" t="s">
        <v>70</v>
      </c>
      <c r="C21" s="29" t="str">
        <f t="shared" si="0"/>
        <v>Bollinger, La Grande Annee Rose</v>
      </c>
      <c r="D21" s="7">
        <v>400</v>
      </c>
      <c r="E21" s="7">
        <v>550</v>
      </c>
      <c r="R21" s="18" t="s">
        <v>211</v>
      </c>
      <c r="S21" t="s">
        <v>706</v>
      </c>
    </row>
    <row r="22" spans="1:19" ht="14.85" customHeight="1" x14ac:dyDescent="0.25">
      <c r="A22" s="5">
        <v>20</v>
      </c>
      <c r="B22" s="5" t="s">
        <v>70</v>
      </c>
      <c r="C22" s="29" t="str">
        <f t="shared" si="0"/>
        <v>Bollinger, La Grande Annee Rose</v>
      </c>
      <c r="D22" s="7">
        <v>400</v>
      </c>
      <c r="E22" s="7">
        <v>550</v>
      </c>
      <c r="R22" s="18" t="s">
        <v>211</v>
      </c>
      <c r="S22" t="s">
        <v>707</v>
      </c>
    </row>
    <row r="23" spans="1:19" ht="14.85" customHeight="1" x14ac:dyDescent="0.25">
      <c r="A23" s="5">
        <v>21</v>
      </c>
      <c r="B23" s="5" t="s">
        <v>70</v>
      </c>
      <c r="C23" s="29" t="str">
        <f t="shared" si="0"/>
        <v>Louis Roederer, Cristal</v>
      </c>
      <c r="D23" s="7">
        <v>120</v>
      </c>
      <c r="E23" s="7">
        <v>150</v>
      </c>
      <c r="R23" s="18" t="s">
        <v>214</v>
      </c>
      <c r="S23" t="s">
        <v>708</v>
      </c>
    </row>
    <row r="24" spans="1:19" ht="14.85" customHeight="1" x14ac:dyDescent="0.25">
      <c r="A24" s="12">
        <v>22</v>
      </c>
      <c r="B24" s="12" t="s">
        <v>68</v>
      </c>
      <c r="C24" s="29" t="str">
        <f t="shared" si="0"/>
        <v>Taittinger, Comtes de Champagne Blanc de Blancs</v>
      </c>
      <c r="D24" s="25">
        <v>900</v>
      </c>
      <c r="E24" s="25">
        <v>1200</v>
      </c>
      <c r="R24" s="17" t="s">
        <v>217</v>
      </c>
      <c r="S24" t="s">
        <v>709</v>
      </c>
    </row>
    <row r="25" spans="1:19" ht="14.85" customHeight="1" x14ac:dyDescent="0.25">
      <c r="A25" s="12">
        <v>23</v>
      </c>
      <c r="B25" s="12" t="s">
        <v>68</v>
      </c>
      <c r="C25" s="29" t="str">
        <f t="shared" si="0"/>
        <v>Taittinger, Comtes de Champagne Blanc de Blancs</v>
      </c>
      <c r="D25" s="25">
        <v>900</v>
      </c>
      <c r="E25" s="25">
        <v>1200</v>
      </c>
      <c r="R25" s="17" t="s">
        <v>217</v>
      </c>
      <c r="S25" t="s">
        <v>710</v>
      </c>
    </row>
    <row r="26" spans="1:19" ht="14.85" customHeight="1" x14ac:dyDescent="0.25">
      <c r="A26" s="12">
        <v>24</v>
      </c>
      <c r="B26" s="12" t="s">
        <v>35</v>
      </c>
      <c r="C26" s="29" t="str">
        <f t="shared" si="0"/>
        <v>Louis Roederer, Cristal Rose</v>
      </c>
      <c r="D26" s="25">
        <v>6000</v>
      </c>
      <c r="E26" s="25">
        <v>7000</v>
      </c>
      <c r="R26" s="17" t="s">
        <v>219</v>
      </c>
      <c r="S26" t="s">
        <v>711</v>
      </c>
    </row>
    <row r="27" spans="1:19" ht="14.85" customHeight="1" x14ac:dyDescent="0.25">
      <c r="A27" s="12">
        <v>25</v>
      </c>
      <c r="B27" s="12" t="s">
        <v>18</v>
      </c>
      <c r="C27" s="29" t="str">
        <f t="shared" si="0"/>
        <v>Louis Roederer, Cristal - In Bond</v>
      </c>
      <c r="D27" s="25">
        <v>600</v>
      </c>
      <c r="E27" s="25">
        <v>750</v>
      </c>
      <c r="R27" s="17" t="s">
        <v>222</v>
      </c>
      <c r="S27" t="s">
        <v>712</v>
      </c>
    </row>
    <row r="28" spans="1:19" ht="14.85" customHeight="1" x14ac:dyDescent="0.25">
      <c r="A28" s="5">
        <v>26</v>
      </c>
      <c r="B28" s="5" t="s">
        <v>17</v>
      </c>
      <c r="C28" s="29" t="str">
        <f t="shared" si="0"/>
        <v>Sugrue, Cuvee Boz Blanc de Blancs</v>
      </c>
      <c r="D28" s="7">
        <v>150</v>
      </c>
      <c r="E28" s="7">
        <v>250</v>
      </c>
      <c r="R28" s="18" t="s">
        <v>224</v>
      </c>
      <c r="S28" t="s">
        <v>713</v>
      </c>
    </row>
    <row r="29" spans="1:19" ht="14.85" customHeight="1" x14ac:dyDescent="0.25">
      <c r="A29" s="5">
        <v>27</v>
      </c>
      <c r="B29" s="5" t="s">
        <v>11</v>
      </c>
      <c r="C29" s="29" t="str">
        <f t="shared" si="0"/>
        <v>Sugrue, Trouble With Dreams, Cuvee Brut</v>
      </c>
      <c r="D29" s="7">
        <v>140</v>
      </c>
      <c r="E29" s="7">
        <v>180</v>
      </c>
      <c r="R29" s="18" t="s">
        <v>226</v>
      </c>
      <c r="S29" t="s">
        <v>714</v>
      </c>
    </row>
    <row r="30" spans="1:19" ht="14.85" customHeight="1" x14ac:dyDescent="0.25">
      <c r="A30" s="5">
        <v>28</v>
      </c>
      <c r="B30" s="5" t="s">
        <v>23</v>
      </c>
      <c r="C30" s="29" t="str">
        <f t="shared" si="0"/>
        <v>NV Sugrue, Zodo Zero Dosage</v>
      </c>
      <c r="D30" s="7">
        <v>150</v>
      </c>
      <c r="E30" s="7">
        <v>250</v>
      </c>
      <c r="R30" s="18" t="s">
        <v>227</v>
      </c>
      <c r="S30" t="s">
        <v>715</v>
      </c>
    </row>
    <row r="31" spans="1:19" ht="14.85" customHeight="1" x14ac:dyDescent="0.25">
      <c r="A31" s="5">
        <v>29</v>
      </c>
      <c r="B31" s="5" t="s">
        <v>23</v>
      </c>
      <c r="C31" s="29" t="str">
        <f t="shared" si="0"/>
        <v xml:space="preserve">NV Jacquart, Mosaique Brut Rose </v>
      </c>
      <c r="D31" s="7">
        <v>180</v>
      </c>
      <c r="E31" s="7">
        <v>220</v>
      </c>
      <c r="R31" s="18" t="s">
        <v>228</v>
      </c>
      <c r="S31" t="s">
        <v>716</v>
      </c>
    </row>
    <row r="32" spans="1:19" ht="14.85" customHeight="1" x14ac:dyDescent="0.25">
      <c r="A32" s="5">
        <v>30</v>
      </c>
      <c r="B32" s="5" t="s">
        <v>23</v>
      </c>
      <c r="C32" s="29" t="str">
        <f t="shared" si="0"/>
        <v>NV Jacquesson, Cuvee 736 (Magnum)</v>
      </c>
      <c r="D32" s="7">
        <v>100</v>
      </c>
      <c r="E32" s="7">
        <v>150</v>
      </c>
      <c r="R32" s="18" t="s">
        <v>230</v>
      </c>
      <c r="S32" t="s">
        <v>717</v>
      </c>
    </row>
    <row r="33" spans="1:19" ht="14.85" customHeight="1" x14ac:dyDescent="0.25">
      <c r="A33" s="12">
        <v>31</v>
      </c>
      <c r="B33" s="12" t="s">
        <v>23</v>
      </c>
      <c r="C33" s="29" t="str">
        <f t="shared" si="0"/>
        <v>NV Mixed Lot of Grande Marque Champagne</v>
      </c>
      <c r="D33" s="25">
        <v>100</v>
      </c>
      <c r="E33" s="25">
        <v>150</v>
      </c>
      <c r="R33" s="17" t="s">
        <v>232</v>
      </c>
      <c r="S33" t="s">
        <v>718</v>
      </c>
    </row>
    <row r="34" spans="1:19" ht="14.85" customHeight="1" x14ac:dyDescent="0.25">
      <c r="A34" s="12">
        <v>32</v>
      </c>
      <c r="B34" s="12" t="s">
        <v>234</v>
      </c>
      <c r="C34" s="29" t="str">
        <f t="shared" si="0"/>
        <v>Chateau d'Yquem Premier Cru Superieur, Sauternes</v>
      </c>
      <c r="D34" s="25">
        <v>340</v>
      </c>
      <c r="E34" s="25">
        <v>540</v>
      </c>
      <c r="R34" s="17" t="s">
        <v>121</v>
      </c>
      <c r="S34" t="s">
        <v>719</v>
      </c>
    </row>
    <row r="35" spans="1:19" ht="14.85" customHeight="1" x14ac:dyDescent="0.25">
      <c r="A35" s="12">
        <v>33</v>
      </c>
      <c r="B35" s="12" t="s">
        <v>234</v>
      </c>
      <c r="C35" s="29" t="str">
        <f t="shared" si="0"/>
        <v>Chateau d'Yquem Premier Cru Superieur, Sauternes</v>
      </c>
      <c r="D35" s="25">
        <v>300</v>
      </c>
      <c r="E35" s="25">
        <v>500</v>
      </c>
      <c r="R35" s="17" t="s">
        <v>121</v>
      </c>
      <c r="S35" t="s">
        <v>720</v>
      </c>
    </row>
    <row r="36" spans="1:19" ht="14.85" customHeight="1" x14ac:dyDescent="0.25">
      <c r="A36" s="12">
        <v>34</v>
      </c>
      <c r="B36" s="12" t="s">
        <v>42</v>
      </c>
      <c r="C36" s="29" t="str">
        <f t="shared" si="0"/>
        <v>Domaine Huet, Vouvray, Cuvee Constance Moelleux</v>
      </c>
      <c r="D36" s="25">
        <v>580</v>
      </c>
      <c r="E36" s="25">
        <v>750</v>
      </c>
      <c r="R36" s="17" t="s">
        <v>238</v>
      </c>
      <c r="S36" t="s">
        <v>721</v>
      </c>
    </row>
    <row r="37" spans="1:19" ht="14.85" customHeight="1" x14ac:dyDescent="0.25">
      <c r="A37" s="12">
        <v>35</v>
      </c>
      <c r="B37" s="12" t="s">
        <v>56</v>
      </c>
      <c r="C37" s="29" t="str">
        <f t="shared" si="0"/>
        <v>Chateau d'Yquem Premier Cru Superieur, Sauternes (Halves)</v>
      </c>
      <c r="D37" s="25">
        <v>900</v>
      </c>
      <c r="E37" s="25">
        <v>1200</v>
      </c>
      <c r="R37" s="17" t="s">
        <v>240</v>
      </c>
      <c r="S37" t="s">
        <v>722</v>
      </c>
    </row>
    <row r="38" spans="1:19" ht="14.85" customHeight="1" x14ac:dyDescent="0.25">
      <c r="A38" s="5">
        <v>36</v>
      </c>
      <c r="B38" s="5" t="s">
        <v>34</v>
      </c>
      <c r="C38" s="29" t="str">
        <f t="shared" si="0"/>
        <v>Chateau Suduiraut Premier Cru Classe, Sauternes (Halves)</v>
      </c>
      <c r="D38" s="7">
        <v>420</v>
      </c>
      <c r="E38" s="7">
        <v>520</v>
      </c>
      <c r="R38" s="18" t="s">
        <v>242</v>
      </c>
      <c r="S38" t="s">
        <v>723</v>
      </c>
    </row>
    <row r="39" spans="1:19" ht="14.85" customHeight="1" x14ac:dyDescent="0.25">
      <c r="A39" s="12">
        <v>37</v>
      </c>
      <c r="B39" s="12" t="s">
        <v>68</v>
      </c>
      <c r="C39" s="29" t="str">
        <f t="shared" si="0"/>
        <v>Chateau Haut-Brion, Blanc, Pessac-Leognan</v>
      </c>
      <c r="D39" s="25">
        <v>2700</v>
      </c>
      <c r="E39" s="25">
        <v>3400</v>
      </c>
      <c r="R39" s="17" t="s">
        <v>243</v>
      </c>
      <c r="S39" t="s">
        <v>724</v>
      </c>
    </row>
    <row r="40" spans="1:19" ht="14.85" customHeight="1" x14ac:dyDescent="0.25">
      <c r="A40" s="12">
        <v>38</v>
      </c>
      <c r="B40" s="12" t="s">
        <v>68</v>
      </c>
      <c r="C40" s="29" t="str">
        <f t="shared" si="0"/>
        <v>Chateau Haut-Brion, Blanc, Pessac-Leognan</v>
      </c>
      <c r="D40" s="25">
        <v>2700</v>
      </c>
      <c r="E40" s="25">
        <v>3400</v>
      </c>
      <c r="R40" s="17" t="s">
        <v>243</v>
      </c>
      <c r="S40" t="s">
        <v>725</v>
      </c>
    </row>
    <row r="41" spans="1:19" ht="14.85" customHeight="1" x14ac:dyDescent="0.25">
      <c r="A41" s="12">
        <v>39</v>
      </c>
      <c r="B41" s="12" t="s">
        <v>31</v>
      </c>
      <c r="C41" s="29" t="str">
        <f t="shared" si="0"/>
        <v>Domaine Chevalier Blanc, Pessac-Leognan</v>
      </c>
      <c r="D41" s="25">
        <v>280</v>
      </c>
      <c r="E41" s="25">
        <v>320</v>
      </c>
      <c r="R41" s="17" t="s">
        <v>244</v>
      </c>
      <c r="S41" t="s">
        <v>726</v>
      </c>
    </row>
    <row r="42" spans="1:19" ht="14.85" customHeight="1" x14ac:dyDescent="0.25">
      <c r="A42" s="12">
        <v>40</v>
      </c>
      <c r="B42" s="12" t="s">
        <v>107</v>
      </c>
      <c r="C42" s="29" t="str">
        <f t="shared" si="0"/>
        <v>Chateau Lafite Rothschild Premier Cru Classe, Pauillac</v>
      </c>
      <c r="D42" s="25">
        <v>150</v>
      </c>
      <c r="E42" s="25">
        <v>250</v>
      </c>
      <c r="R42" s="17" t="s">
        <v>246</v>
      </c>
      <c r="S42" t="s">
        <v>727</v>
      </c>
    </row>
    <row r="43" spans="1:19" ht="14.85" customHeight="1" x14ac:dyDescent="0.25">
      <c r="A43" s="12">
        <v>41</v>
      </c>
      <c r="B43" s="12" t="s">
        <v>197</v>
      </c>
      <c r="C43" s="29" t="str">
        <f t="shared" si="0"/>
        <v>Chateau Canon la Gaffeliere Premier Grand Cru Classe B, Saint-Emilion Grand Cru</v>
      </c>
      <c r="D43" s="25">
        <v>100</v>
      </c>
      <c r="E43" s="25">
        <v>150</v>
      </c>
      <c r="R43" s="17" t="s">
        <v>248</v>
      </c>
      <c r="S43" t="s">
        <v>728</v>
      </c>
    </row>
    <row r="44" spans="1:19" ht="14.85" customHeight="1" x14ac:dyDescent="0.25">
      <c r="A44" s="12">
        <v>42</v>
      </c>
      <c r="B44" s="12" t="s">
        <v>251</v>
      </c>
      <c r="C44" s="29" t="str">
        <f t="shared" si="0"/>
        <v>Chateau Calon Segur 3eme Cru Classe</v>
      </c>
      <c r="D44" s="25">
        <v>200</v>
      </c>
      <c r="E44" s="25">
        <v>300</v>
      </c>
      <c r="R44" s="17" t="s">
        <v>252</v>
      </c>
      <c r="S44" t="s">
        <v>729</v>
      </c>
    </row>
    <row r="45" spans="1:19" ht="14.85" customHeight="1" x14ac:dyDescent="0.25">
      <c r="A45" s="12">
        <v>43</v>
      </c>
      <c r="B45" s="12" t="s">
        <v>254</v>
      </c>
      <c r="C45" s="29" t="str">
        <f t="shared" si="0"/>
        <v>Chateau Latour Premier Cru Classe, Pauillac</v>
      </c>
      <c r="D45" s="25">
        <v>2000</v>
      </c>
      <c r="E45" s="25">
        <v>5000</v>
      </c>
      <c r="R45" s="17" t="s">
        <v>71</v>
      </c>
      <c r="S45" t="s">
        <v>730</v>
      </c>
    </row>
    <row r="46" spans="1:19" ht="14.85" customHeight="1" x14ac:dyDescent="0.25">
      <c r="A46" s="12">
        <v>44</v>
      </c>
      <c r="B46" s="12" t="s">
        <v>254</v>
      </c>
      <c r="C46" s="29" t="str">
        <f t="shared" si="0"/>
        <v>Chateau Lafite Rothschild Premier Cru Classe, Pauillac</v>
      </c>
      <c r="D46" s="25">
        <v>240</v>
      </c>
      <c r="E46" s="25">
        <v>340</v>
      </c>
      <c r="R46" s="17" t="s">
        <v>246</v>
      </c>
      <c r="S46" t="s">
        <v>731</v>
      </c>
    </row>
    <row r="47" spans="1:19" ht="14.85" customHeight="1" x14ac:dyDescent="0.25">
      <c r="A47" s="12">
        <v>45</v>
      </c>
      <c r="B47" s="12" t="s">
        <v>257</v>
      </c>
      <c r="C47" s="29" t="str">
        <f t="shared" si="0"/>
        <v>Chateau Margaux Premier Cru Classe, Margaux</v>
      </c>
      <c r="D47" s="25">
        <v>600</v>
      </c>
      <c r="E47" s="25">
        <v>900</v>
      </c>
      <c r="R47" s="17" t="s">
        <v>69</v>
      </c>
      <c r="S47" t="s">
        <v>732</v>
      </c>
    </row>
    <row r="48" spans="1:19" ht="14.85" customHeight="1" x14ac:dyDescent="0.25">
      <c r="A48" s="12">
        <v>46</v>
      </c>
      <c r="B48" s="12" t="s">
        <v>259</v>
      </c>
      <c r="C48" s="29" t="str">
        <f t="shared" si="0"/>
        <v>Chateau Latour Premier Cru Classe, Pauillac</v>
      </c>
      <c r="D48" s="25">
        <v>240</v>
      </c>
      <c r="E48" s="25">
        <v>340</v>
      </c>
      <c r="R48" s="17" t="s">
        <v>71</v>
      </c>
      <c r="S48" t="s">
        <v>733</v>
      </c>
    </row>
    <row r="49" spans="1:19" ht="14.85" customHeight="1" x14ac:dyDescent="0.25">
      <c r="A49" s="12">
        <v>47</v>
      </c>
      <c r="B49" s="12" t="s">
        <v>88</v>
      </c>
      <c r="C49" s="29" t="str">
        <f t="shared" si="0"/>
        <v>Chateau Margaux Premier Cru Classe, Margaux</v>
      </c>
      <c r="D49" s="25">
        <v>800</v>
      </c>
      <c r="E49" s="25">
        <v>1400</v>
      </c>
      <c r="R49" s="17" t="s">
        <v>69</v>
      </c>
      <c r="S49" t="s">
        <v>734</v>
      </c>
    </row>
    <row r="50" spans="1:19" ht="14.85" customHeight="1" x14ac:dyDescent="0.25">
      <c r="A50" s="12">
        <v>48</v>
      </c>
      <c r="B50" s="12" t="s">
        <v>88</v>
      </c>
      <c r="C50" s="29" t="str">
        <f t="shared" si="0"/>
        <v>Chateau La Mission Haut Brion Grand Cru Classe, Pessac-Leognan</v>
      </c>
      <c r="D50" s="25">
        <v>300</v>
      </c>
      <c r="E50" s="25">
        <v>600</v>
      </c>
      <c r="R50" s="17" t="s">
        <v>262</v>
      </c>
      <c r="S50" t="s">
        <v>735</v>
      </c>
    </row>
    <row r="51" spans="1:19" ht="14.85" customHeight="1" x14ac:dyDescent="0.25">
      <c r="A51" s="12">
        <v>49</v>
      </c>
      <c r="B51" s="12" t="s">
        <v>88</v>
      </c>
      <c r="C51" s="29" t="str">
        <f t="shared" si="0"/>
        <v>Chateau Brane-Cantenac 2eme Cru Classe, Margaux</v>
      </c>
      <c r="D51" s="25">
        <v>400</v>
      </c>
      <c r="E51" s="25">
        <v>600</v>
      </c>
      <c r="R51" s="17" t="s">
        <v>264</v>
      </c>
      <c r="S51" t="s">
        <v>736</v>
      </c>
    </row>
    <row r="52" spans="1:19" ht="14.85" customHeight="1" x14ac:dyDescent="0.25">
      <c r="A52" s="12">
        <v>50</v>
      </c>
      <c r="B52" s="12" t="s">
        <v>88</v>
      </c>
      <c r="C52" s="29" t="str">
        <f t="shared" si="0"/>
        <v>Chateau Brane-Cantenac 2eme Cru Classe, Margaux</v>
      </c>
      <c r="D52" s="25">
        <v>400</v>
      </c>
      <c r="E52" s="25">
        <v>600</v>
      </c>
      <c r="R52" s="17" t="s">
        <v>264</v>
      </c>
      <c r="S52" t="s">
        <v>737</v>
      </c>
    </row>
    <row r="53" spans="1:19" ht="14.85" customHeight="1" x14ac:dyDescent="0.25">
      <c r="A53" s="5">
        <v>51</v>
      </c>
      <c r="B53" s="5" t="s">
        <v>88</v>
      </c>
      <c r="C53" s="29" t="str">
        <f t="shared" si="0"/>
        <v>Chateau Brane-Cantenac 2eme Cru Classe, Margaux</v>
      </c>
      <c r="D53" s="7">
        <v>360</v>
      </c>
      <c r="E53" s="7">
        <v>550</v>
      </c>
      <c r="R53" s="18" t="s">
        <v>264</v>
      </c>
      <c r="S53" t="s">
        <v>738</v>
      </c>
    </row>
    <row r="54" spans="1:19" ht="14.85" customHeight="1" x14ac:dyDescent="0.25">
      <c r="A54" s="12">
        <v>52</v>
      </c>
      <c r="B54" s="12" t="s">
        <v>88</v>
      </c>
      <c r="C54" s="29" t="str">
        <f t="shared" si="0"/>
        <v>Chateau Leoville Las Cases 2eme Cru Classe, Saint-Julien</v>
      </c>
      <c r="D54" s="25">
        <v>150</v>
      </c>
      <c r="E54" s="25">
        <v>250</v>
      </c>
      <c r="R54" s="17" t="s">
        <v>126</v>
      </c>
      <c r="S54" t="s">
        <v>739</v>
      </c>
    </row>
    <row r="55" spans="1:19" ht="14.85" customHeight="1" x14ac:dyDescent="0.25">
      <c r="A55" s="12">
        <v>53</v>
      </c>
      <c r="B55" s="12" t="s">
        <v>88</v>
      </c>
      <c r="C55" s="29" t="str">
        <f t="shared" si="0"/>
        <v>Chateau Lynch Bages 5eme Cru Classe, Pauillac</v>
      </c>
      <c r="D55" s="25">
        <v>300</v>
      </c>
      <c r="E55" s="25">
        <v>700</v>
      </c>
      <c r="R55" s="17" t="s">
        <v>122</v>
      </c>
      <c r="S55" t="s">
        <v>740</v>
      </c>
    </row>
    <row r="56" spans="1:19" ht="14.85" customHeight="1" x14ac:dyDescent="0.25">
      <c r="A56" s="12">
        <v>54</v>
      </c>
      <c r="B56" s="12" t="s">
        <v>88</v>
      </c>
      <c r="C56" s="29" t="str">
        <f t="shared" si="0"/>
        <v>Chateau Phelan Segur, Saint-Estephe</v>
      </c>
      <c r="D56" s="25">
        <v>100</v>
      </c>
      <c r="E56" s="25">
        <v>200</v>
      </c>
      <c r="R56" s="17" t="s">
        <v>268</v>
      </c>
      <c r="S56" t="s">
        <v>741</v>
      </c>
    </row>
    <row r="57" spans="1:19" ht="14.85" customHeight="1" x14ac:dyDescent="0.25">
      <c r="A57" s="12">
        <v>55</v>
      </c>
      <c r="B57" s="12" t="s">
        <v>88</v>
      </c>
      <c r="C57" s="29" t="str">
        <f t="shared" si="0"/>
        <v>Chateau de Sales, Pomerol</v>
      </c>
      <c r="D57" s="25">
        <v>200</v>
      </c>
      <c r="E57" s="25">
        <v>300</v>
      </c>
      <c r="R57" s="17" t="s">
        <v>270</v>
      </c>
      <c r="S57" t="s">
        <v>742</v>
      </c>
    </row>
    <row r="58" spans="1:19" ht="14.85" customHeight="1" x14ac:dyDescent="0.25">
      <c r="A58" s="12">
        <v>56</v>
      </c>
      <c r="B58" s="12" t="s">
        <v>77</v>
      </c>
      <c r="C58" s="29" t="str">
        <f t="shared" si="0"/>
        <v>Chateau Mouton Rothschild Premier Cru Classe, Pauillac</v>
      </c>
      <c r="D58" s="25">
        <v>1800</v>
      </c>
      <c r="E58" s="25">
        <v>2400</v>
      </c>
      <c r="R58" s="17" t="s">
        <v>125</v>
      </c>
      <c r="S58" t="s">
        <v>743</v>
      </c>
    </row>
    <row r="59" spans="1:19" ht="14.85" customHeight="1" x14ac:dyDescent="0.25">
      <c r="A59" s="12">
        <v>57</v>
      </c>
      <c r="B59" s="12" t="s">
        <v>104</v>
      </c>
      <c r="C59" s="29" t="str">
        <f t="shared" si="0"/>
        <v>Chateau Mouton Rothschild Premier Cru Classe, Pauillac</v>
      </c>
      <c r="D59" s="25">
        <v>240</v>
      </c>
      <c r="E59" s="25">
        <v>320</v>
      </c>
      <c r="R59" s="17" t="s">
        <v>125</v>
      </c>
      <c r="S59" t="s">
        <v>744</v>
      </c>
    </row>
    <row r="60" spans="1:19" ht="14.85" customHeight="1" x14ac:dyDescent="0.25">
      <c r="A60" s="12">
        <v>58</v>
      </c>
      <c r="B60" s="12" t="s">
        <v>274</v>
      </c>
      <c r="C60" s="29" t="str">
        <f t="shared" si="0"/>
        <v>Chateau Mouton Rothschild Premier Cru Classe, Pauillac</v>
      </c>
      <c r="D60" s="25">
        <v>280</v>
      </c>
      <c r="E60" s="25">
        <v>380</v>
      </c>
      <c r="R60" s="17" t="s">
        <v>125</v>
      </c>
      <c r="S60" t="s">
        <v>745</v>
      </c>
    </row>
    <row r="61" spans="1:19" ht="14.85" customHeight="1" x14ac:dyDescent="0.25">
      <c r="A61" s="12">
        <v>59</v>
      </c>
      <c r="B61" s="12" t="s">
        <v>49</v>
      </c>
      <c r="C61" s="29" t="str">
        <f t="shared" si="0"/>
        <v>Chateau Mouton Rothschild Premier Cru Classe, Pauillac</v>
      </c>
      <c r="D61" s="25">
        <v>500</v>
      </c>
      <c r="E61" s="25">
        <v>700</v>
      </c>
      <c r="R61" s="17" t="s">
        <v>125</v>
      </c>
      <c r="S61" t="s">
        <v>746</v>
      </c>
    </row>
    <row r="62" spans="1:19" ht="14.85" customHeight="1" x14ac:dyDescent="0.25">
      <c r="A62" s="12">
        <v>60</v>
      </c>
      <c r="B62" s="12" t="s">
        <v>49</v>
      </c>
      <c r="C62" s="29" t="str">
        <f t="shared" si="0"/>
        <v>Chateau Lynch Bages 5eme Cru Classe, Pauillac</v>
      </c>
      <c r="D62" s="25">
        <v>900</v>
      </c>
      <c r="E62" s="25">
        <v>1200</v>
      </c>
      <c r="R62" s="17" t="s">
        <v>122</v>
      </c>
      <c r="S62" t="s">
        <v>747</v>
      </c>
    </row>
    <row r="63" spans="1:19" ht="14.85" customHeight="1" x14ac:dyDescent="0.25">
      <c r="A63" s="5">
        <v>61</v>
      </c>
      <c r="B63" s="5" t="s">
        <v>49</v>
      </c>
      <c r="C63" s="29" t="str">
        <f t="shared" si="0"/>
        <v>Chateau Cheval Blanc Premier Grand Cru Classe A, Saint-Emilion Grand Cru</v>
      </c>
      <c r="D63" s="7">
        <v>400</v>
      </c>
      <c r="E63" s="7">
        <v>600</v>
      </c>
      <c r="R63" s="18" t="s">
        <v>63</v>
      </c>
      <c r="S63" t="s">
        <v>748</v>
      </c>
    </row>
    <row r="64" spans="1:19" ht="14.85" customHeight="1" x14ac:dyDescent="0.25">
      <c r="A64" s="12">
        <v>62</v>
      </c>
      <c r="B64" s="12" t="s">
        <v>105</v>
      </c>
      <c r="C64" s="29" t="str">
        <f t="shared" si="0"/>
        <v>Chateau Latour Premier Cru Classe, Pauillac</v>
      </c>
      <c r="D64" s="25">
        <v>560</v>
      </c>
      <c r="E64" s="25">
        <v>750</v>
      </c>
      <c r="R64" s="17" t="s">
        <v>71</v>
      </c>
      <c r="S64" t="s">
        <v>749</v>
      </c>
    </row>
    <row r="65" spans="1:19" ht="14.85" customHeight="1" x14ac:dyDescent="0.25">
      <c r="A65" s="12">
        <v>63</v>
      </c>
      <c r="B65" s="12" t="s">
        <v>105</v>
      </c>
      <c r="C65" s="29" t="str">
        <f t="shared" si="0"/>
        <v>Chateau Palmer 3eme Cru Classe, Margaux</v>
      </c>
      <c r="D65" s="25">
        <v>300</v>
      </c>
      <c r="E65" s="25">
        <v>400</v>
      </c>
      <c r="R65" s="17" t="s">
        <v>67</v>
      </c>
      <c r="S65" t="s">
        <v>750</v>
      </c>
    </row>
    <row r="66" spans="1:19" ht="14.85" customHeight="1" x14ac:dyDescent="0.25">
      <c r="A66" s="12">
        <v>64</v>
      </c>
      <c r="B66" s="12" t="s">
        <v>279</v>
      </c>
      <c r="C66" s="29" t="str">
        <f t="shared" si="0"/>
        <v>Chateau Mouton Rothschild Premier Cru Classe, Pauillac</v>
      </c>
      <c r="D66" s="25">
        <v>120</v>
      </c>
      <c r="E66" s="25">
        <v>220</v>
      </c>
      <c r="R66" s="17" t="s">
        <v>125</v>
      </c>
      <c r="S66" t="s">
        <v>751</v>
      </c>
    </row>
    <row r="67" spans="1:19" ht="14.85" customHeight="1" x14ac:dyDescent="0.25">
      <c r="A67" s="5">
        <v>65</v>
      </c>
      <c r="B67" s="5" t="s">
        <v>279</v>
      </c>
      <c r="C67" s="29" t="str">
        <f t="shared" si="0"/>
        <v>Chateau Mouton Rothschild Premier Cru Classe, Pauillac</v>
      </c>
      <c r="D67" s="7">
        <v>120</v>
      </c>
      <c r="E67" s="7">
        <v>150</v>
      </c>
      <c r="R67" s="18" t="s">
        <v>125</v>
      </c>
      <c r="S67" t="s">
        <v>752</v>
      </c>
    </row>
    <row r="68" spans="1:19" ht="14.85" customHeight="1" x14ac:dyDescent="0.25">
      <c r="A68" s="5">
        <v>66</v>
      </c>
      <c r="B68" s="5" t="s">
        <v>75</v>
      </c>
      <c r="C68" s="29" t="str">
        <f t="shared" si="0"/>
        <v>Chateau La Mission Haut-Brion Cru Classe, Pessac-Leognan (Magnum)</v>
      </c>
      <c r="D68" s="7">
        <v>300</v>
      </c>
      <c r="E68" s="7">
        <v>500</v>
      </c>
      <c r="R68" s="18" t="s">
        <v>281</v>
      </c>
      <c r="S68" t="s">
        <v>753</v>
      </c>
    </row>
    <row r="69" spans="1:19" ht="14.85" customHeight="1" x14ac:dyDescent="0.25">
      <c r="A69" s="5">
        <v>67</v>
      </c>
      <c r="B69" s="5" t="s">
        <v>75</v>
      </c>
      <c r="C69" s="29" t="str">
        <f t="shared" si="0"/>
        <v>Chateau Palmer 3eme Cru Classe, Margaux</v>
      </c>
      <c r="D69" s="7">
        <v>120</v>
      </c>
      <c r="E69" s="7">
        <v>170</v>
      </c>
      <c r="R69" s="18" t="s">
        <v>67</v>
      </c>
      <c r="S69" t="s">
        <v>754</v>
      </c>
    </row>
    <row r="70" spans="1:19" ht="14.85" customHeight="1" x14ac:dyDescent="0.25">
      <c r="A70" s="12">
        <v>68</v>
      </c>
      <c r="B70" s="12" t="s">
        <v>48</v>
      </c>
      <c r="C70" s="29" t="str">
        <f t="shared" si="0"/>
        <v>Chateau Lafite Rothschild Premier Cru Classe, Pauillac</v>
      </c>
      <c r="D70" s="25">
        <v>600</v>
      </c>
      <c r="E70" s="25">
        <v>800</v>
      </c>
      <c r="R70" s="17" t="s">
        <v>246</v>
      </c>
      <c r="S70" t="s">
        <v>755</v>
      </c>
    </row>
    <row r="71" spans="1:19" ht="14.85" customHeight="1" x14ac:dyDescent="0.25">
      <c r="A71" s="12">
        <v>69</v>
      </c>
      <c r="B71" s="12" t="s">
        <v>48</v>
      </c>
      <c r="C71" s="29" t="str">
        <f t="shared" si="0"/>
        <v>Chateau Mouton Rothschild, Premier Cru Classe, Pauillac</v>
      </c>
      <c r="D71" s="25">
        <v>1000</v>
      </c>
      <c r="E71" s="25">
        <v>1500</v>
      </c>
      <c r="R71" s="17" t="s">
        <v>282</v>
      </c>
      <c r="S71" t="s">
        <v>756</v>
      </c>
    </row>
    <row r="72" spans="1:19" ht="14.85" customHeight="1" x14ac:dyDescent="0.25">
      <c r="A72" s="12">
        <v>70</v>
      </c>
      <c r="B72" s="12" t="s">
        <v>48</v>
      </c>
      <c r="C72" s="29" t="str">
        <f t="shared" si="0"/>
        <v>Chateau Haut-Brion Premier Cru Classe, Pessac-Leognan</v>
      </c>
      <c r="D72" s="25">
        <v>200</v>
      </c>
      <c r="E72" s="25">
        <v>300</v>
      </c>
      <c r="R72" s="17" t="s">
        <v>284</v>
      </c>
      <c r="S72" t="s">
        <v>757</v>
      </c>
    </row>
    <row r="73" spans="1:19" ht="14.85" customHeight="1" x14ac:dyDescent="0.25">
      <c r="A73" s="12">
        <v>71</v>
      </c>
      <c r="B73" s="12" t="s">
        <v>48</v>
      </c>
      <c r="C73" s="29" t="str">
        <f t="shared" si="0"/>
        <v>Chateau Palmer 3eme Cru Classe, Margaux</v>
      </c>
      <c r="D73" s="25">
        <v>340</v>
      </c>
      <c r="E73" s="25">
        <v>560</v>
      </c>
      <c r="R73" s="17" t="s">
        <v>67</v>
      </c>
      <c r="S73" t="s">
        <v>758</v>
      </c>
    </row>
    <row r="74" spans="1:19" ht="14.85" customHeight="1" x14ac:dyDescent="0.25">
      <c r="A74" s="12">
        <v>72</v>
      </c>
      <c r="B74" s="12" t="s">
        <v>47</v>
      </c>
      <c r="C74" s="29" t="str">
        <f t="shared" ref="C74:C137" si="1">HYPERLINK(S74,R74)</f>
        <v>Chateau Lafite Rothschild Premier Cru Classe, Pauillac</v>
      </c>
      <c r="D74" s="25">
        <v>500</v>
      </c>
      <c r="E74" s="25">
        <v>800</v>
      </c>
      <c r="R74" s="17" t="s">
        <v>246</v>
      </c>
      <c r="S74" t="s">
        <v>759</v>
      </c>
    </row>
    <row r="75" spans="1:19" ht="14.85" customHeight="1" x14ac:dyDescent="0.25">
      <c r="A75" s="12">
        <v>73</v>
      </c>
      <c r="B75" s="12" t="s">
        <v>47</v>
      </c>
      <c r="C75" s="29" t="str">
        <f t="shared" si="1"/>
        <v>Chateau Lafite Rothschild Premier Cru Classe, Pauillac</v>
      </c>
      <c r="D75" s="25">
        <v>200</v>
      </c>
      <c r="E75" s="25">
        <v>300</v>
      </c>
      <c r="R75" s="17" t="s">
        <v>246</v>
      </c>
      <c r="S75" t="s">
        <v>760</v>
      </c>
    </row>
    <row r="76" spans="1:19" ht="14.85" customHeight="1" x14ac:dyDescent="0.25">
      <c r="A76" s="12">
        <v>74</v>
      </c>
      <c r="B76" s="12" t="s">
        <v>46</v>
      </c>
      <c r="C76" s="29" t="str">
        <f t="shared" si="1"/>
        <v>Chateau Mouton Rothschild Premier Cru Classe, Pauillac (Magnum)</v>
      </c>
      <c r="D76" s="25">
        <v>480</v>
      </c>
      <c r="E76" s="25">
        <v>550</v>
      </c>
      <c r="R76" s="17" t="s">
        <v>287</v>
      </c>
      <c r="S76" t="s">
        <v>761</v>
      </c>
    </row>
    <row r="77" spans="1:19" ht="14.85" customHeight="1" x14ac:dyDescent="0.25">
      <c r="A77" s="12">
        <v>75</v>
      </c>
      <c r="B77" s="12" t="s">
        <v>46</v>
      </c>
      <c r="C77" s="29" t="str">
        <f t="shared" si="1"/>
        <v>Chateau Mouton Rothschild Premier Cru Classe, Pauillac</v>
      </c>
      <c r="D77" s="25">
        <v>180</v>
      </c>
      <c r="E77" s="25">
        <v>240</v>
      </c>
      <c r="R77" s="17" t="s">
        <v>125</v>
      </c>
      <c r="S77" t="s">
        <v>762</v>
      </c>
    </row>
    <row r="78" spans="1:19" ht="14.85" customHeight="1" x14ac:dyDescent="0.25">
      <c r="A78" s="12">
        <v>76</v>
      </c>
      <c r="B78" s="12" t="s">
        <v>46</v>
      </c>
      <c r="C78" s="29" t="str">
        <f t="shared" si="1"/>
        <v>Chateau Langoa Barton 3eme Cru Classe, Saint-Julien</v>
      </c>
      <c r="D78" s="25">
        <v>560</v>
      </c>
      <c r="E78" s="25">
        <v>650</v>
      </c>
      <c r="R78" s="17" t="s">
        <v>124</v>
      </c>
      <c r="S78" t="s">
        <v>763</v>
      </c>
    </row>
    <row r="79" spans="1:19" ht="14.85" customHeight="1" x14ac:dyDescent="0.25">
      <c r="A79" s="12">
        <v>77</v>
      </c>
      <c r="B79" s="12" t="s">
        <v>42</v>
      </c>
      <c r="C79" s="29" t="str">
        <f t="shared" si="1"/>
        <v>Chateau Mouton Rothschild Premier Cru Classe, Pauillac</v>
      </c>
      <c r="D79" s="25">
        <v>3200</v>
      </c>
      <c r="E79" s="25">
        <v>4200</v>
      </c>
      <c r="R79" s="17" t="s">
        <v>125</v>
      </c>
      <c r="S79" t="s">
        <v>764</v>
      </c>
    </row>
    <row r="80" spans="1:19" ht="14.85" customHeight="1" x14ac:dyDescent="0.25">
      <c r="A80" s="5">
        <v>78</v>
      </c>
      <c r="B80" s="5" t="s">
        <v>42</v>
      </c>
      <c r="C80" s="29" t="str">
        <f t="shared" si="1"/>
        <v>Cos d'Estournel 2eme Cru Classe, Saint-Estephe</v>
      </c>
      <c r="D80" s="7">
        <v>200</v>
      </c>
      <c r="E80" s="7">
        <v>300</v>
      </c>
      <c r="R80" s="18" t="s">
        <v>127</v>
      </c>
      <c r="S80" t="s">
        <v>765</v>
      </c>
    </row>
    <row r="81" spans="1:19" ht="14.85" customHeight="1" x14ac:dyDescent="0.25">
      <c r="A81" s="12">
        <v>79</v>
      </c>
      <c r="B81" s="12" t="s">
        <v>42</v>
      </c>
      <c r="C81" s="29" t="str">
        <f t="shared" si="1"/>
        <v>Chateau Palmer 3eme Cru Classe, Margaux</v>
      </c>
      <c r="D81" s="25">
        <v>700</v>
      </c>
      <c r="E81" s="25">
        <v>1000</v>
      </c>
      <c r="R81" s="17" t="s">
        <v>67</v>
      </c>
      <c r="S81" t="s">
        <v>766</v>
      </c>
    </row>
    <row r="82" spans="1:19" ht="14.85" customHeight="1" x14ac:dyDescent="0.25">
      <c r="A82" s="5">
        <v>80</v>
      </c>
      <c r="B82" s="5" t="s">
        <v>42</v>
      </c>
      <c r="C82" s="29" t="str">
        <f t="shared" si="1"/>
        <v>Chateau Pavie Premier Grand Cru Classe A, Saint-Emilion Grand Cru</v>
      </c>
      <c r="D82" s="7">
        <v>1500</v>
      </c>
      <c r="E82" s="7">
        <v>2000</v>
      </c>
      <c r="R82" s="18" t="s">
        <v>290</v>
      </c>
      <c r="S82" t="s">
        <v>767</v>
      </c>
    </row>
    <row r="83" spans="1:19" ht="14.85" customHeight="1" x14ac:dyDescent="0.25">
      <c r="A83" s="5">
        <v>81</v>
      </c>
      <c r="B83" s="5" t="s">
        <v>41</v>
      </c>
      <c r="C83" s="29" t="str">
        <f t="shared" si="1"/>
        <v>Chateau Lafite Rothschild Premier Cru Classe, Pauillac</v>
      </c>
      <c r="D83" s="7">
        <v>4800</v>
      </c>
      <c r="E83" s="7">
        <v>6000</v>
      </c>
      <c r="R83" s="18" t="s">
        <v>246</v>
      </c>
      <c r="S83" t="s">
        <v>768</v>
      </c>
    </row>
    <row r="84" spans="1:19" ht="14.85" customHeight="1" x14ac:dyDescent="0.25">
      <c r="A84" s="5">
        <v>82</v>
      </c>
      <c r="B84" s="5" t="s">
        <v>41</v>
      </c>
      <c r="C84" s="29" t="str">
        <f t="shared" si="1"/>
        <v>Chateau Lafite Rothschild Premier Cru Classe, Pauillac</v>
      </c>
      <c r="D84" s="7">
        <v>3000</v>
      </c>
      <c r="E84" s="7">
        <v>3600</v>
      </c>
      <c r="R84" s="18" t="s">
        <v>246</v>
      </c>
      <c r="S84" t="s">
        <v>769</v>
      </c>
    </row>
    <row r="85" spans="1:19" ht="14.85" customHeight="1" x14ac:dyDescent="0.25">
      <c r="A85" s="5">
        <v>83</v>
      </c>
      <c r="B85" s="5" t="s">
        <v>41</v>
      </c>
      <c r="C85" s="29" t="str">
        <f t="shared" si="1"/>
        <v>Chateau Lafite Rothschild Premier Cru Classe, Pauillac</v>
      </c>
      <c r="D85" s="7">
        <v>3000</v>
      </c>
      <c r="E85" s="7">
        <v>3600</v>
      </c>
      <c r="R85" s="18" t="s">
        <v>246</v>
      </c>
      <c r="S85" t="s">
        <v>770</v>
      </c>
    </row>
    <row r="86" spans="1:19" ht="14.85" customHeight="1" x14ac:dyDescent="0.25">
      <c r="A86" s="5">
        <v>84</v>
      </c>
      <c r="B86" s="5" t="s">
        <v>41</v>
      </c>
      <c r="C86" s="29" t="str">
        <f t="shared" si="1"/>
        <v>Chateau Margaux Premier Cru Classe, Margaux</v>
      </c>
      <c r="D86" s="7">
        <v>1000</v>
      </c>
      <c r="E86" s="7">
        <v>1500</v>
      </c>
      <c r="R86" s="18" t="s">
        <v>69</v>
      </c>
      <c r="S86" t="s">
        <v>771</v>
      </c>
    </row>
    <row r="87" spans="1:19" ht="14.85" customHeight="1" x14ac:dyDescent="0.25">
      <c r="A87" s="5">
        <v>85</v>
      </c>
      <c r="B87" s="5" t="s">
        <v>41</v>
      </c>
      <c r="C87" s="29" t="str">
        <f t="shared" si="1"/>
        <v>Chateau Cheval Blanc Premier Grand Cru Classe A, Saint-Emilion Grand Cru</v>
      </c>
      <c r="D87" s="7">
        <v>1500</v>
      </c>
      <c r="E87" s="7">
        <v>2000</v>
      </c>
      <c r="R87" s="18" t="s">
        <v>63</v>
      </c>
      <c r="S87" t="s">
        <v>772</v>
      </c>
    </row>
    <row r="88" spans="1:19" ht="14.85" customHeight="1" x14ac:dyDescent="0.25">
      <c r="A88" s="12">
        <v>86</v>
      </c>
      <c r="B88" s="12" t="s">
        <v>111</v>
      </c>
      <c r="C88" s="29" t="str">
        <f t="shared" si="1"/>
        <v>Chateau Mouton Rothschild Premier Cru Classe, Pauillac</v>
      </c>
      <c r="D88" s="25">
        <v>150</v>
      </c>
      <c r="E88" s="25">
        <v>250</v>
      </c>
      <c r="R88" s="17" t="s">
        <v>125</v>
      </c>
      <c r="S88" t="s">
        <v>773</v>
      </c>
    </row>
    <row r="89" spans="1:19" ht="14.85" customHeight="1" x14ac:dyDescent="0.25">
      <c r="A89" s="12">
        <v>87</v>
      </c>
      <c r="B89" s="12" t="s">
        <v>106</v>
      </c>
      <c r="C89" s="29" t="str">
        <f t="shared" si="1"/>
        <v>Chateau Latour Premier Cru Classe, Pauillac (Magnum)</v>
      </c>
      <c r="D89" s="25">
        <v>380</v>
      </c>
      <c r="E89" s="25">
        <v>550</v>
      </c>
      <c r="R89" s="17" t="s">
        <v>292</v>
      </c>
      <c r="S89" t="s">
        <v>774</v>
      </c>
    </row>
    <row r="90" spans="1:19" ht="14.85" customHeight="1" x14ac:dyDescent="0.25">
      <c r="A90" s="12">
        <v>88</v>
      </c>
      <c r="B90" s="12" t="s">
        <v>293</v>
      </c>
      <c r="C90" s="29" t="str">
        <f t="shared" si="1"/>
        <v>Chateau Mouton Rothschild Premier Cru Classe, Pauillac</v>
      </c>
      <c r="D90" s="25">
        <v>1600</v>
      </c>
      <c r="E90" s="25">
        <v>2400</v>
      </c>
      <c r="R90" s="17" t="s">
        <v>125</v>
      </c>
      <c r="S90" t="s">
        <v>775</v>
      </c>
    </row>
    <row r="91" spans="1:19" ht="14.85" customHeight="1" x14ac:dyDescent="0.25">
      <c r="A91" s="5">
        <v>89</v>
      </c>
      <c r="B91" s="5" t="s">
        <v>293</v>
      </c>
      <c r="C91" s="29" t="str">
        <f t="shared" si="1"/>
        <v>Petrus, Pomerol</v>
      </c>
      <c r="D91" s="7">
        <v>1000</v>
      </c>
      <c r="E91" s="7">
        <v>1500</v>
      </c>
      <c r="R91" s="18" t="s">
        <v>295</v>
      </c>
      <c r="S91" t="s">
        <v>776</v>
      </c>
    </row>
    <row r="92" spans="1:19" ht="14.85" customHeight="1" x14ac:dyDescent="0.25">
      <c r="A92" s="5">
        <v>90</v>
      </c>
      <c r="B92" s="5" t="s">
        <v>108</v>
      </c>
      <c r="C92" s="29" t="str">
        <f t="shared" si="1"/>
        <v>Chateau Lafite Rothschild Premier Cru Classe, Pauillac</v>
      </c>
      <c r="D92" s="7">
        <v>1200</v>
      </c>
      <c r="E92" s="7">
        <v>1600</v>
      </c>
      <c r="R92" s="18" t="s">
        <v>246</v>
      </c>
      <c r="S92" t="s">
        <v>777</v>
      </c>
    </row>
    <row r="93" spans="1:19" ht="14.85" customHeight="1" x14ac:dyDescent="0.25">
      <c r="A93" s="5">
        <v>91</v>
      </c>
      <c r="B93" s="5" t="s">
        <v>108</v>
      </c>
      <c r="C93" s="29" t="str">
        <f t="shared" si="1"/>
        <v>Chateau Haut-Brion Premier Cru Classe, Pessac-Leognan</v>
      </c>
      <c r="D93" s="7">
        <v>2800</v>
      </c>
      <c r="E93" s="7">
        <v>3400</v>
      </c>
      <c r="R93" s="18" t="s">
        <v>284</v>
      </c>
      <c r="S93" t="s">
        <v>778</v>
      </c>
    </row>
    <row r="94" spans="1:19" ht="14.85" customHeight="1" x14ac:dyDescent="0.25">
      <c r="A94" s="5">
        <v>92</v>
      </c>
      <c r="B94" s="5" t="s">
        <v>60</v>
      </c>
      <c r="C94" s="29" t="str">
        <f t="shared" si="1"/>
        <v>Chateau Latour Premier Cru Classe, Pauillac</v>
      </c>
      <c r="D94" s="7">
        <v>440</v>
      </c>
      <c r="E94" s="7">
        <v>650</v>
      </c>
      <c r="R94" s="18" t="s">
        <v>71</v>
      </c>
      <c r="S94" t="s">
        <v>779</v>
      </c>
    </row>
    <row r="95" spans="1:19" ht="14.85" customHeight="1" x14ac:dyDescent="0.25">
      <c r="A95" s="5">
        <v>93</v>
      </c>
      <c r="B95" s="5" t="s">
        <v>60</v>
      </c>
      <c r="C95" s="29" t="str">
        <f t="shared" si="1"/>
        <v xml:space="preserve">Chateau Margaux Premier Cru Classe, Margaux </v>
      </c>
      <c r="D95" s="7">
        <v>260</v>
      </c>
      <c r="E95" s="7">
        <v>320</v>
      </c>
      <c r="R95" s="18" t="s">
        <v>66</v>
      </c>
      <c r="S95" t="s">
        <v>780</v>
      </c>
    </row>
    <row r="96" spans="1:19" ht="14.85" customHeight="1" x14ac:dyDescent="0.25">
      <c r="A96" s="5">
        <v>94</v>
      </c>
      <c r="B96" s="5" t="s">
        <v>60</v>
      </c>
      <c r="C96" s="29" t="str">
        <f t="shared" si="1"/>
        <v>Ducru-Beaucaillou 2eme Cru Classe, Saint-Julien</v>
      </c>
      <c r="D96" s="7">
        <v>200</v>
      </c>
      <c r="E96" s="7">
        <v>300</v>
      </c>
      <c r="R96" s="18" t="s">
        <v>296</v>
      </c>
      <c r="S96" t="s">
        <v>781</v>
      </c>
    </row>
    <row r="97" spans="1:19" ht="14.85" customHeight="1" x14ac:dyDescent="0.25">
      <c r="A97" s="12">
        <v>95</v>
      </c>
      <c r="B97" s="12" t="s">
        <v>60</v>
      </c>
      <c r="C97" s="29" t="str">
        <f t="shared" si="1"/>
        <v>Ducru-Beaucaillou 2eme Cru Classe, Saint-Julien</v>
      </c>
      <c r="D97" s="25">
        <v>150</v>
      </c>
      <c r="E97" s="25">
        <v>200</v>
      </c>
      <c r="R97" s="17" t="s">
        <v>296</v>
      </c>
      <c r="S97" t="s">
        <v>782</v>
      </c>
    </row>
    <row r="98" spans="1:19" ht="14.85" customHeight="1" x14ac:dyDescent="0.25">
      <c r="A98" s="12">
        <v>96</v>
      </c>
      <c r="B98" s="12" t="s">
        <v>60</v>
      </c>
      <c r="C98" s="29" t="str">
        <f t="shared" si="1"/>
        <v>Chateau Pichon Longueville Comtesse de Lalande 2eme Cru Classe, Pauillac</v>
      </c>
      <c r="D98" s="25">
        <v>900</v>
      </c>
      <c r="E98" s="25">
        <v>1300</v>
      </c>
      <c r="R98" s="17" t="s">
        <v>74</v>
      </c>
      <c r="S98" t="s">
        <v>783</v>
      </c>
    </row>
    <row r="99" spans="1:19" ht="14.85" customHeight="1" x14ac:dyDescent="0.25">
      <c r="A99" s="5">
        <v>97</v>
      </c>
      <c r="B99" s="5" t="s">
        <v>60</v>
      </c>
      <c r="C99" s="29" t="str">
        <f t="shared" si="1"/>
        <v>Chateau Palmer 3eme Cru Classe, Margaux</v>
      </c>
      <c r="D99" s="7">
        <v>240</v>
      </c>
      <c r="E99" s="7">
        <v>360</v>
      </c>
      <c r="R99" s="18" t="s">
        <v>67</v>
      </c>
      <c r="S99" t="s">
        <v>784</v>
      </c>
    </row>
    <row r="100" spans="1:19" ht="14.85" customHeight="1" x14ac:dyDescent="0.25">
      <c r="A100" s="12">
        <v>98</v>
      </c>
      <c r="B100" s="12" t="s">
        <v>60</v>
      </c>
      <c r="C100" s="29" t="str">
        <f t="shared" si="1"/>
        <v>Chateau Calon Segur 3eme Cru Classe, Saint-Estephe</v>
      </c>
      <c r="D100" s="25">
        <v>650</v>
      </c>
      <c r="E100" s="25">
        <v>850</v>
      </c>
      <c r="R100" s="17" t="s">
        <v>72</v>
      </c>
      <c r="S100" t="s">
        <v>785</v>
      </c>
    </row>
    <row r="101" spans="1:19" ht="14.85" customHeight="1" x14ac:dyDescent="0.25">
      <c r="A101" s="12">
        <v>99</v>
      </c>
      <c r="B101" s="12" t="s">
        <v>60</v>
      </c>
      <c r="C101" s="29" t="str">
        <f t="shared" si="1"/>
        <v>Chateau Lynch Bages 5eme Cru Classe, Pauillac</v>
      </c>
      <c r="D101" s="25">
        <v>800</v>
      </c>
      <c r="E101" s="25">
        <v>1200</v>
      </c>
      <c r="R101" s="17" t="s">
        <v>122</v>
      </c>
      <c r="S101" t="s">
        <v>786</v>
      </c>
    </row>
    <row r="102" spans="1:19" ht="14.85" customHeight="1" x14ac:dyDescent="0.25">
      <c r="A102" s="12">
        <v>100</v>
      </c>
      <c r="B102" s="12" t="s">
        <v>60</v>
      </c>
      <c r="C102" s="29" t="str">
        <f t="shared" si="1"/>
        <v>Chateau Trotanoy, Pomerol</v>
      </c>
      <c r="D102" s="25">
        <v>1000</v>
      </c>
      <c r="E102" s="25">
        <v>1500</v>
      </c>
      <c r="R102" s="17" t="s">
        <v>128</v>
      </c>
      <c r="S102" t="s">
        <v>787</v>
      </c>
    </row>
    <row r="103" spans="1:19" ht="14.85" customHeight="1" x14ac:dyDescent="0.25">
      <c r="A103" s="12">
        <v>101</v>
      </c>
      <c r="B103" s="12" t="s">
        <v>60</v>
      </c>
      <c r="C103" s="29" t="str">
        <f t="shared" si="1"/>
        <v>Chateau Trotanoy, Pomerol</v>
      </c>
      <c r="D103" s="25">
        <v>800</v>
      </c>
      <c r="E103" s="25">
        <v>1200</v>
      </c>
      <c r="R103" s="17" t="s">
        <v>128</v>
      </c>
      <c r="S103" t="s">
        <v>788</v>
      </c>
    </row>
    <row r="104" spans="1:19" ht="14.85" customHeight="1" x14ac:dyDescent="0.25">
      <c r="A104" s="5">
        <v>102</v>
      </c>
      <c r="B104" s="5" t="s">
        <v>25</v>
      </c>
      <c r="C104" s="29" t="str">
        <f t="shared" si="1"/>
        <v xml:space="preserve">Chateau Latour Premier Cru Classe, Pauillac </v>
      </c>
      <c r="D104" s="7">
        <v>750</v>
      </c>
      <c r="E104" s="7">
        <v>900</v>
      </c>
      <c r="R104" s="18" t="s">
        <v>299</v>
      </c>
      <c r="S104" t="s">
        <v>789</v>
      </c>
    </row>
    <row r="105" spans="1:19" ht="14.85" customHeight="1" x14ac:dyDescent="0.25">
      <c r="A105" s="5">
        <v>103</v>
      </c>
      <c r="B105" s="5" t="s">
        <v>25</v>
      </c>
      <c r="C105" s="29" t="str">
        <f t="shared" si="1"/>
        <v>Cos d'Estournel 2eme Cru Classe, Saint-Estephe</v>
      </c>
      <c r="D105" s="7">
        <v>1300</v>
      </c>
      <c r="E105" s="7">
        <v>1700</v>
      </c>
      <c r="R105" s="18" t="s">
        <v>127</v>
      </c>
      <c r="S105" t="s">
        <v>790</v>
      </c>
    </row>
    <row r="106" spans="1:19" ht="14.85" customHeight="1" x14ac:dyDescent="0.25">
      <c r="A106" s="12">
        <v>104</v>
      </c>
      <c r="B106" s="12" t="s">
        <v>25</v>
      </c>
      <c r="C106" s="29" t="str">
        <f t="shared" si="1"/>
        <v>Chateau Calon Segur 3eme Cru Classe, Saint-Estephe</v>
      </c>
      <c r="D106" s="25">
        <v>700</v>
      </c>
      <c r="E106" s="25">
        <v>900</v>
      </c>
      <c r="R106" s="17" t="s">
        <v>72</v>
      </c>
      <c r="S106" t="s">
        <v>791</v>
      </c>
    </row>
    <row r="107" spans="1:19" ht="14.85" customHeight="1" x14ac:dyDescent="0.25">
      <c r="A107" s="12">
        <v>105</v>
      </c>
      <c r="B107" s="12" t="s">
        <v>25</v>
      </c>
      <c r="C107" s="29" t="str">
        <f t="shared" si="1"/>
        <v>Chateau Calon Segur 3eme Cru Classe, Saint-Estephe</v>
      </c>
      <c r="D107" s="25">
        <v>700</v>
      </c>
      <c r="E107" s="25">
        <v>900</v>
      </c>
      <c r="R107" s="17" t="s">
        <v>72</v>
      </c>
      <c r="S107" t="s">
        <v>792</v>
      </c>
    </row>
    <row r="108" spans="1:19" ht="14.85" customHeight="1" x14ac:dyDescent="0.25">
      <c r="A108" s="5">
        <v>106</v>
      </c>
      <c r="B108" s="5" t="s">
        <v>25</v>
      </c>
      <c r="C108" s="29" t="str">
        <f t="shared" si="1"/>
        <v>Chateau Kirwan 3eme Cru Classe, Margaux</v>
      </c>
      <c r="D108" s="7">
        <v>400</v>
      </c>
      <c r="E108" s="7">
        <v>600</v>
      </c>
      <c r="R108" s="18" t="s">
        <v>301</v>
      </c>
      <c r="S108" t="s">
        <v>793</v>
      </c>
    </row>
    <row r="109" spans="1:19" ht="14.85" customHeight="1" x14ac:dyDescent="0.25">
      <c r="A109" s="12">
        <v>107</v>
      </c>
      <c r="B109" s="12" t="s">
        <v>25</v>
      </c>
      <c r="C109" s="29" t="str">
        <f t="shared" si="1"/>
        <v>Chateau Kirwan 3eme Cru Classe, Margaux</v>
      </c>
      <c r="D109" s="25">
        <v>400</v>
      </c>
      <c r="E109" s="25">
        <v>600</v>
      </c>
      <c r="R109" s="17" t="s">
        <v>301</v>
      </c>
      <c r="S109" t="s">
        <v>794</v>
      </c>
    </row>
    <row r="110" spans="1:19" ht="14.85" customHeight="1" x14ac:dyDescent="0.25">
      <c r="A110" s="5">
        <v>108</v>
      </c>
      <c r="B110" s="5" t="s">
        <v>25</v>
      </c>
      <c r="C110" s="29" t="str">
        <f t="shared" si="1"/>
        <v>Chateau Bellegrave, Pomerol</v>
      </c>
      <c r="D110" s="7">
        <v>200</v>
      </c>
      <c r="E110" s="7">
        <v>300</v>
      </c>
      <c r="R110" s="18" t="s">
        <v>303</v>
      </c>
      <c r="S110" t="s">
        <v>795</v>
      </c>
    </row>
    <row r="111" spans="1:19" ht="14.85" customHeight="1" x14ac:dyDescent="0.25">
      <c r="A111" s="5">
        <v>109</v>
      </c>
      <c r="B111" s="5" t="s">
        <v>25</v>
      </c>
      <c r="C111" s="29" t="str">
        <f t="shared" si="1"/>
        <v>Chateau Gazin, Pomerol</v>
      </c>
      <c r="D111" s="7">
        <v>500</v>
      </c>
      <c r="E111" s="7">
        <v>700</v>
      </c>
      <c r="R111" s="18" t="s">
        <v>131</v>
      </c>
      <c r="S111" t="s">
        <v>796</v>
      </c>
    </row>
    <row r="112" spans="1:19" ht="14.85" customHeight="1" x14ac:dyDescent="0.25">
      <c r="A112" s="12">
        <v>110</v>
      </c>
      <c r="B112" s="12" t="s">
        <v>25</v>
      </c>
      <c r="C112" s="29" t="str">
        <f t="shared" si="1"/>
        <v>Chateau La Fleur-Petrus, Pomerol</v>
      </c>
      <c r="D112" s="25">
        <v>1100</v>
      </c>
      <c r="E112" s="25">
        <v>1700</v>
      </c>
      <c r="R112" s="17" t="s">
        <v>132</v>
      </c>
      <c r="S112" t="s">
        <v>797</v>
      </c>
    </row>
    <row r="113" spans="1:19" ht="14.85" customHeight="1" x14ac:dyDescent="0.25">
      <c r="A113" s="12">
        <v>111</v>
      </c>
      <c r="B113" s="12" t="s">
        <v>25</v>
      </c>
      <c r="C113" s="29" t="str">
        <f t="shared" si="1"/>
        <v>Chateau Trotanoy, Pomerol</v>
      </c>
      <c r="D113" s="25">
        <v>700</v>
      </c>
      <c r="E113" s="25">
        <v>1100</v>
      </c>
      <c r="R113" s="17" t="s">
        <v>128</v>
      </c>
      <c r="S113" t="s">
        <v>798</v>
      </c>
    </row>
    <row r="114" spans="1:19" ht="14.85" customHeight="1" x14ac:dyDescent="0.25">
      <c r="A114" s="12">
        <v>112</v>
      </c>
      <c r="B114" s="12" t="s">
        <v>83</v>
      </c>
      <c r="C114" s="29" t="str">
        <f t="shared" si="1"/>
        <v>Chateau Pavie Premier Grand Cru Classe A, Saint-Emilion Grand Cru</v>
      </c>
      <c r="D114" s="25">
        <v>100</v>
      </c>
      <c r="E114" s="25">
        <v>140</v>
      </c>
      <c r="R114" s="17" t="s">
        <v>290</v>
      </c>
      <c r="S114" t="s">
        <v>799</v>
      </c>
    </row>
    <row r="115" spans="1:19" ht="14.85" customHeight="1" x14ac:dyDescent="0.25">
      <c r="A115" s="5">
        <v>113</v>
      </c>
      <c r="B115" s="5" t="s">
        <v>59</v>
      </c>
      <c r="C115" s="29" t="str">
        <f t="shared" si="1"/>
        <v>Chateau Latour Premier Cru Classe, Pauillac</v>
      </c>
      <c r="D115" s="7">
        <v>240</v>
      </c>
      <c r="E115" s="7">
        <v>350</v>
      </c>
      <c r="R115" s="18" t="s">
        <v>71</v>
      </c>
      <c r="S115" t="s">
        <v>800</v>
      </c>
    </row>
    <row r="116" spans="1:19" ht="14.85" customHeight="1" x14ac:dyDescent="0.25">
      <c r="A116" s="5">
        <v>114</v>
      </c>
      <c r="B116" s="5" t="s">
        <v>59</v>
      </c>
      <c r="C116" s="29" t="str">
        <f t="shared" si="1"/>
        <v>Chateau Lafite Rothschild Premier Cru Classe, Pauillac</v>
      </c>
      <c r="D116" s="7">
        <v>900</v>
      </c>
      <c r="E116" s="7">
        <v>1200</v>
      </c>
      <c r="R116" s="18" t="s">
        <v>246</v>
      </c>
      <c r="S116" t="s">
        <v>801</v>
      </c>
    </row>
    <row r="117" spans="1:19" ht="14.85" customHeight="1" x14ac:dyDescent="0.25">
      <c r="A117" s="12">
        <v>115</v>
      </c>
      <c r="B117" s="12" t="s">
        <v>59</v>
      </c>
      <c r="C117" s="29" t="str">
        <f t="shared" si="1"/>
        <v>Chateau Lafite Rothschild Premier Cru Classe, Pauillac</v>
      </c>
      <c r="D117" s="25">
        <v>200</v>
      </c>
      <c r="E117" s="25">
        <v>250</v>
      </c>
      <c r="R117" s="17" t="s">
        <v>246</v>
      </c>
      <c r="S117" t="s">
        <v>802</v>
      </c>
    </row>
    <row r="118" spans="1:19" ht="14.85" customHeight="1" x14ac:dyDescent="0.25">
      <c r="A118" s="12">
        <v>116</v>
      </c>
      <c r="B118" s="12" t="s">
        <v>59</v>
      </c>
      <c r="C118" s="29" t="str">
        <f t="shared" si="1"/>
        <v>Chateau Leoville Barton 2eme Cru Classe, Saint-Julien</v>
      </c>
      <c r="D118" s="25">
        <v>500</v>
      </c>
      <c r="E118" s="25">
        <v>700</v>
      </c>
      <c r="R118" s="17" t="s">
        <v>123</v>
      </c>
      <c r="S118" t="s">
        <v>803</v>
      </c>
    </row>
    <row r="119" spans="1:19" ht="14.85" customHeight="1" x14ac:dyDescent="0.25">
      <c r="A119" s="5">
        <v>117</v>
      </c>
      <c r="B119" s="5" t="s">
        <v>59</v>
      </c>
      <c r="C119" s="29" t="str">
        <f t="shared" si="1"/>
        <v>Chateau Clerc Milon 5eme Cru Classe, Pauillac</v>
      </c>
      <c r="D119" s="7">
        <v>600</v>
      </c>
      <c r="E119" s="7">
        <v>800</v>
      </c>
      <c r="R119" s="18" t="s">
        <v>307</v>
      </c>
      <c r="S119" t="s">
        <v>804</v>
      </c>
    </row>
    <row r="120" spans="1:19" ht="14.85" customHeight="1" x14ac:dyDescent="0.25">
      <c r="A120" s="5">
        <v>118</v>
      </c>
      <c r="B120" s="5" t="s">
        <v>59</v>
      </c>
      <c r="C120" s="29" t="str">
        <f t="shared" si="1"/>
        <v>Beausejour Becot Premier Grand Cru Classe B, Saint-Emilion</v>
      </c>
      <c r="D120" s="7">
        <v>400</v>
      </c>
      <c r="E120" s="7">
        <v>600</v>
      </c>
      <c r="R120" s="18" t="s">
        <v>308</v>
      </c>
      <c r="S120" t="s">
        <v>805</v>
      </c>
    </row>
    <row r="121" spans="1:19" ht="14.85" customHeight="1" x14ac:dyDescent="0.25">
      <c r="A121" s="5">
        <v>119</v>
      </c>
      <c r="B121" s="5" t="s">
        <v>59</v>
      </c>
      <c r="C121" s="29" t="str">
        <f t="shared" si="1"/>
        <v xml:space="preserve">Chateau Canon la Gaffeliere Grand Cru, Saint-Emilion </v>
      </c>
      <c r="D121" s="7">
        <v>500</v>
      </c>
      <c r="E121" s="7">
        <v>700</v>
      </c>
      <c r="R121" s="18" t="s">
        <v>309</v>
      </c>
      <c r="S121" t="s">
        <v>806</v>
      </c>
    </row>
    <row r="122" spans="1:19" ht="14.85" customHeight="1" x14ac:dyDescent="0.25">
      <c r="A122" s="5">
        <v>120</v>
      </c>
      <c r="B122" s="5" t="s">
        <v>59</v>
      </c>
      <c r="C122" s="29" t="str">
        <f t="shared" si="1"/>
        <v xml:space="preserve">Chateau La Conseillante, Pomerol </v>
      </c>
      <c r="D122" s="7">
        <v>1200</v>
      </c>
      <c r="E122" s="7">
        <v>1800</v>
      </c>
      <c r="R122" s="18" t="s">
        <v>310</v>
      </c>
      <c r="S122" t="s">
        <v>807</v>
      </c>
    </row>
    <row r="123" spans="1:19" ht="14.85" customHeight="1" x14ac:dyDescent="0.25">
      <c r="A123" s="5">
        <v>121</v>
      </c>
      <c r="B123" s="5" t="s">
        <v>59</v>
      </c>
      <c r="C123" s="29" t="str">
        <f t="shared" si="1"/>
        <v>Chateau La Conseillante, Pomerol</v>
      </c>
      <c r="D123" s="7">
        <v>1200</v>
      </c>
      <c r="E123" s="7">
        <v>1800</v>
      </c>
      <c r="R123" s="18" t="s">
        <v>311</v>
      </c>
      <c r="S123" t="s">
        <v>808</v>
      </c>
    </row>
    <row r="124" spans="1:19" ht="14.85" customHeight="1" x14ac:dyDescent="0.25">
      <c r="A124" s="12">
        <v>122</v>
      </c>
      <c r="B124" s="12" t="s">
        <v>59</v>
      </c>
      <c r="C124" s="29" t="str">
        <f t="shared" si="1"/>
        <v>Chateau La Pointe, Pomerol</v>
      </c>
      <c r="D124" s="25">
        <v>240</v>
      </c>
      <c r="E124" s="25">
        <v>350</v>
      </c>
      <c r="R124" s="17" t="s">
        <v>312</v>
      </c>
      <c r="S124" t="s">
        <v>809</v>
      </c>
    </row>
    <row r="125" spans="1:19" ht="14.85" customHeight="1" x14ac:dyDescent="0.25">
      <c r="A125" s="5">
        <v>123</v>
      </c>
      <c r="B125" s="5" t="s">
        <v>59</v>
      </c>
      <c r="C125" s="29" t="str">
        <f t="shared" si="1"/>
        <v>Chateau Mazeyres, Pomerol</v>
      </c>
      <c r="D125" s="7">
        <v>180</v>
      </c>
      <c r="E125" s="7">
        <v>260</v>
      </c>
      <c r="R125" s="18" t="s">
        <v>314</v>
      </c>
      <c r="S125" t="s">
        <v>810</v>
      </c>
    </row>
    <row r="126" spans="1:19" ht="14.85" customHeight="1" x14ac:dyDescent="0.25">
      <c r="A126" s="5">
        <v>124</v>
      </c>
      <c r="B126" s="5" t="s">
        <v>59</v>
      </c>
      <c r="C126" s="29" t="str">
        <f t="shared" si="1"/>
        <v>Chateau Quinault L'Enclos Grand Cru Classe, Saint-Emilion Grand Cru</v>
      </c>
      <c r="D126" s="7">
        <v>300</v>
      </c>
      <c r="E126" s="7">
        <v>400</v>
      </c>
      <c r="R126" s="18" t="s">
        <v>315</v>
      </c>
      <c r="S126" t="s">
        <v>811</v>
      </c>
    </row>
    <row r="127" spans="1:19" ht="14.85" customHeight="1" x14ac:dyDescent="0.25">
      <c r="A127" s="5">
        <v>125</v>
      </c>
      <c r="B127" s="5" t="s">
        <v>59</v>
      </c>
      <c r="C127" s="29" t="str">
        <f t="shared" si="1"/>
        <v>Chateau Quinault L'Enclos Grand Cru Classe, Saint-Emilion Grand Cru</v>
      </c>
      <c r="D127" s="7">
        <v>300</v>
      </c>
      <c r="E127" s="7">
        <v>400</v>
      </c>
      <c r="R127" s="18" t="s">
        <v>315</v>
      </c>
      <c r="S127" t="s">
        <v>812</v>
      </c>
    </row>
    <row r="128" spans="1:19" ht="14.85" customHeight="1" x14ac:dyDescent="0.25">
      <c r="A128" s="5">
        <v>126</v>
      </c>
      <c r="B128" s="5" t="s">
        <v>59</v>
      </c>
      <c r="C128" s="29" t="str">
        <f t="shared" si="1"/>
        <v>Chateau Tertre Daugay Grand Cru, Saint-Emilion</v>
      </c>
      <c r="D128" s="7">
        <v>200</v>
      </c>
      <c r="E128" s="7">
        <v>300</v>
      </c>
      <c r="R128" s="18" t="s">
        <v>316</v>
      </c>
      <c r="S128" t="s">
        <v>813</v>
      </c>
    </row>
    <row r="129" spans="1:19" ht="14.85" customHeight="1" x14ac:dyDescent="0.25">
      <c r="A129" s="5">
        <v>127</v>
      </c>
      <c r="B129" s="5" t="s">
        <v>59</v>
      </c>
      <c r="C129" s="29" t="str">
        <f t="shared" si="1"/>
        <v>Chateau Tertre Daugay Grand Cru, Saint-Emilion</v>
      </c>
      <c r="D129" s="7">
        <v>200</v>
      </c>
      <c r="E129" s="7">
        <v>300</v>
      </c>
      <c r="R129" s="18" t="s">
        <v>316</v>
      </c>
      <c r="S129" t="s">
        <v>814</v>
      </c>
    </row>
    <row r="130" spans="1:19" ht="14.85" customHeight="1" x14ac:dyDescent="0.25">
      <c r="A130" s="5">
        <v>128</v>
      </c>
      <c r="B130" s="5" t="s">
        <v>59</v>
      </c>
      <c r="C130" s="29" t="str">
        <f t="shared" si="1"/>
        <v>Chateau Tertre Daugay Grand Cru, Saint-Emilion</v>
      </c>
      <c r="D130" s="7">
        <v>200</v>
      </c>
      <c r="E130" s="7">
        <v>300</v>
      </c>
      <c r="R130" s="18" t="s">
        <v>316</v>
      </c>
      <c r="S130" t="s">
        <v>815</v>
      </c>
    </row>
    <row r="131" spans="1:19" ht="14.85" customHeight="1" x14ac:dyDescent="0.25">
      <c r="A131" s="12">
        <v>129</v>
      </c>
      <c r="B131" s="12" t="s">
        <v>59</v>
      </c>
      <c r="C131" s="29" t="str">
        <f t="shared" si="1"/>
        <v>Chateau Tertre Rotebeouf Grand Cru, Saint-Emilion</v>
      </c>
      <c r="D131" s="25">
        <v>1200</v>
      </c>
      <c r="E131" s="25">
        <v>1800</v>
      </c>
      <c r="R131" s="17" t="s">
        <v>317</v>
      </c>
      <c r="S131" t="s">
        <v>816</v>
      </c>
    </row>
    <row r="132" spans="1:19" ht="14.85" customHeight="1" x14ac:dyDescent="0.25">
      <c r="A132" s="5">
        <v>130</v>
      </c>
      <c r="B132" s="5" t="s">
        <v>57</v>
      </c>
      <c r="C132" s="29" t="str">
        <f t="shared" si="1"/>
        <v>Chateau Lafite Rothschild Premier Cru Classe, Pauillac</v>
      </c>
      <c r="D132" s="7">
        <v>900</v>
      </c>
      <c r="E132" s="7">
        <v>1300</v>
      </c>
      <c r="R132" s="18" t="s">
        <v>246</v>
      </c>
      <c r="S132" t="s">
        <v>817</v>
      </c>
    </row>
    <row r="133" spans="1:19" ht="14.85" customHeight="1" x14ac:dyDescent="0.25">
      <c r="A133" s="12">
        <v>131</v>
      </c>
      <c r="B133" s="12" t="s">
        <v>57</v>
      </c>
      <c r="C133" s="29" t="str">
        <f t="shared" si="1"/>
        <v>Chateau Mouton Rothschild Premier Cru Classe, Pauillac</v>
      </c>
      <c r="D133" s="25">
        <v>560</v>
      </c>
      <c r="E133" s="25">
        <v>750</v>
      </c>
      <c r="R133" s="17" t="s">
        <v>125</v>
      </c>
      <c r="S133" t="s">
        <v>818</v>
      </c>
    </row>
    <row r="134" spans="1:19" ht="14.85" customHeight="1" x14ac:dyDescent="0.25">
      <c r="A134" s="12">
        <v>132</v>
      </c>
      <c r="B134" s="12" t="s">
        <v>57</v>
      </c>
      <c r="C134" s="29" t="str">
        <f t="shared" si="1"/>
        <v>Chateau Haut-Brion Premier Cru Classe, Pessac-Leognan</v>
      </c>
      <c r="D134" s="25">
        <v>1000</v>
      </c>
      <c r="E134" s="25">
        <v>1500</v>
      </c>
      <c r="R134" s="17" t="s">
        <v>284</v>
      </c>
      <c r="S134" t="s">
        <v>819</v>
      </c>
    </row>
    <row r="135" spans="1:19" ht="14.85" customHeight="1" x14ac:dyDescent="0.25">
      <c r="A135" s="5">
        <v>133</v>
      </c>
      <c r="B135" s="5" t="s">
        <v>57</v>
      </c>
      <c r="C135" s="29" t="str">
        <f t="shared" si="1"/>
        <v>Chateau Palmer 3eme Cru Classe, Margaux</v>
      </c>
      <c r="D135" s="7">
        <v>1800</v>
      </c>
      <c r="E135" s="7">
        <v>2400</v>
      </c>
      <c r="R135" s="18" t="s">
        <v>67</v>
      </c>
      <c r="S135" t="s">
        <v>820</v>
      </c>
    </row>
    <row r="136" spans="1:19" ht="14.85" customHeight="1" x14ac:dyDescent="0.25">
      <c r="A136" s="5">
        <v>134</v>
      </c>
      <c r="B136" s="5" t="s">
        <v>37</v>
      </c>
      <c r="C136" s="29" t="str">
        <f t="shared" si="1"/>
        <v>Ducru-Beaucaillou 2eme Cru Classe, Saint-Julien</v>
      </c>
      <c r="D136" s="7">
        <v>1400</v>
      </c>
      <c r="E136" s="7">
        <v>1800</v>
      </c>
      <c r="R136" s="18" t="s">
        <v>296</v>
      </c>
      <c r="S136" t="s">
        <v>821</v>
      </c>
    </row>
    <row r="137" spans="1:19" ht="14.85" customHeight="1" x14ac:dyDescent="0.25">
      <c r="A137" s="5">
        <v>135</v>
      </c>
      <c r="B137" s="5" t="s">
        <v>37</v>
      </c>
      <c r="C137" s="29" t="str">
        <f t="shared" si="1"/>
        <v>Ducru-Beaucaillou 2eme Cru Classe, Saint-Julien</v>
      </c>
      <c r="D137" s="7">
        <v>700</v>
      </c>
      <c r="E137" s="7">
        <v>850</v>
      </c>
      <c r="R137" s="18" t="s">
        <v>296</v>
      </c>
      <c r="S137" t="s">
        <v>822</v>
      </c>
    </row>
    <row r="138" spans="1:19" ht="14.85" customHeight="1" x14ac:dyDescent="0.25">
      <c r="A138" s="5">
        <v>136</v>
      </c>
      <c r="B138" s="5" t="s">
        <v>37</v>
      </c>
      <c r="C138" s="29" t="str">
        <f t="shared" ref="C138:C201" si="2">HYPERLINK(S138,R138)</f>
        <v>Chateau Leoville Barton 2eme Cru Classe, Saint-Julien</v>
      </c>
      <c r="D138" s="7">
        <v>500</v>
      </c>
      <c r="E138" s="7">
        <v>650</v>
      </c>
      <c r="R138" s="18" t="s">
        <v>123</v>
      </c>
      <c r="S138" t="s">
        <v>823</v>
      </c>
    </row>
    <row r="139" spans="1:19" ht="14.85" customHeight="1" x14ac:dyDescent="0.25">
      <c r="A139" s="5">
        <v>137</v>
      </c>
      <c r="B139" s="5" t="s">
        <v>37</v>
      </c>
      <c r="C139" s="29" t="str">
        <f t="shared" si="2"/>
        <v>Chateau Rauzan-Segla 2eme Cru Classe, Margaux</v>
      </c>
      <c r="D139" s="7">
        <v>650</v>
      </c>
      <c r="E139" s="7">
        <v>850</v>
      </c>
      <c r="R139" s="18" t="s">
        <v>320</v>
      </c>
      <c r="S139" t="s">
        <v>824</v>
      </c>
    </row>
    <row r="140" spans="1:19" ht="14.85" customHeight="1" x14ac:dyDescent="0.25">
      <c r="A140" s="5">
        <v>138</v>
      </c>
      <c r="B140" s="5" t="s">
        <v>37</v>
      </c>
      <c r="C140" s="29" t="str">
        <f t="shared" si="2"/>
        <v>Chateau Calon Segur 3eme Cru Classe, Saint-Estephe</v>
      </c>
      <c r="D140" s="7">
        <v>700</v>
      </c>
      <c r="E140" s="7">
        <v>900</v>
      </c>
      <c r="R140" s="18" t="s">
        <v>72</v>
      </c>
      <c r="S140" t="s">
        <v>825</v>
      </c>
    </row>
    <row r="141" spans="1:19" ht="14.85" customHeight="1" x14ac:dyDescent="0.25">
      <c r="A141" s="5">
        <v>139</v>
      </c>
      <c r="B141" s="5" t="s">
        <v>37</v>
      </c>
      <c r="C141" s="29" t="str">
        <f t="shared" si="2"/>
        <v>Chateau Belair-Monange Premier Grand Cru Classe B, Saint-Emilion Grand Cru</v>
      </c>
      <c r="D141" s="7">
        <v>480</v>
      </c>
      <c r="E141" s="7">
        <v>580</v>
      </c>
      <c r="R141" s="18" t="s">
        <v>321</v>
      </c>
      <c r="S141" t="s">
        <v>826</v>
      </c>
    </row>
    <row r="142" spans="1:19" ht="14.85" customHeight="1" x14ac:dyDescent="0.25">
      <c r="A142" s="5">
        <v>140</v>
      </c>
      <c r="B142" s="5" t="s">
        <v>37</v>
      </c>
      <c r="C142" s="29" t="str">
        <f t="shared" si="2"/>
        <v>Chateau Pavie Macquin Premier Grand Cru Classe B, Saint-Emilion Grand Cru</v>
      </c>
      <c r="D142" s="7">
        <v>800</v>
      </c>
      <c r="E142" s="7">
        <v>1200</v>
      </c>
      <c r="R142" s="18" t="s">
        <v>130</v>
      </c>
      <c r="S142" t="s">
        <v>827</v>
      </c>
    </row>
    <row r="143" spans="1:19" ht="14.85" customHeight="1" x14ac:dyDescent="0.25">
      <c r="A143" s="5">
        <v>141</v>
      </c>
      <c r="B143" s="5" t="s">
        <v>44</v>
      </c>
      <c r="C143" s="29" t="str">
        <f t="shared" si="2"/>
        <v>Chateau Haut-Brion Premier Cru Classe, Pessac-Leognan</v>
      </c>
      <c r="D143" s="7">
        <v>2700</v>
      </c>
      <c r="E143" s="7">
        <v>3400</v>
      </c>
      <c r="R143" s="18" t="s">
        <v>284</v>
      </c>
      <c r="S143" t="s">
        <v>828</v>
      </c>
    </row>
    <row r="144" spans="1:19" ht="14.85" customHeight="1" x14ac:dyDescent="0.25">
      <c r="A144" s="5">
        <v>142</v>
      </c>
      <c r="B144" s="5" t="s">
        <v>44</v>
      </c>
      <c r="C144" s="29" t="str">
        <f t="shared" si="2"/>
        <v>Chateau Haut-Brion Premier Cru Classe, Pessac-Leognan</v>
      </c>
      <c r="D144" s="7">
        <v>1300</v>
      </c>
      <c r="E144" s="7">
        <v>1600</v>
      </c>
      <c r="R144" s="18" t="s">
        <v>284</v>
      </c>
      <c r="S144" t="s">
        <v>829</v>
      </c>
    </row>
    <row r="145" spans="1:19" ht="14.85" customHeight="1" x14ac:dyDescent="0.25">
      <c r="A145" s="12">
        <v>143</v>
      </c>
      <c r="B145" s="12" t="s">
        <v>73</v>
      </c>
      <c r="C145" s="29" t="str">
        <f t="shared" si="2"/>
        <v>Chateau Mouton Rothschild Premier Cru Classe, Pauillac</v>
      </c>
      <c r="D145" s="25">
        <v>2800</v>
      </c>
      <c r="E145" s="25">
        <v>3400</v>
      </c>
      <c r="R145" s="17" t="s">
        <v>125</v>
      </c>
      <c r="S145" t="s">
        <v>830</v>
      </c>
    </row>
    <row r="146" spans="1:19" ht="14.85" customHeight="1" x14ac:dyDescent="0.25">
      <c r="A146" s="5">
        <v>144</v>
      </c>
      <c r="B146" s="5" t="s">
        <v>73</v>
      </c>
      <c r="C146" s="29" t="str">
        <f t="shared" si="2"/>
        <v>Chateau Margaux Premier Cru Classe, Margaux</v>
      </c>
      <c r="D146" s="7">
        <v>2700</v>
      </c>
      <c r="E146" s="7">
        <v>3200</v>
      </c>
      <c r="R146" s="18" t="s">
        <v>69</v>
      </c>
      <c r="S146" t="s">
        <v>831</v>
      </c>
    </row>
    <row r="147" spans="1:19" ht="14.85" customHeight="1" x14ac:dyDescent="0.25">
      <c r="A147" s="5">
        <v>145</v>
      </c>
      <c r="B147" s="5" t="s">
        <v>56</v>
      </c>
      <c r="C147" s="29" t="str">
        <f t="shared" si="2"/>
        <v>Chateau Margaux Premier Cru Classe, Margaux</v>
      </c>
      <c r="D147" s="7">
        <v>3200</v>
      </c>
      <c r="E147" s="7">
        <v>4200</v>
      </c>
      <c r="R147" s="18" t="s">
        <v>69</v>
      </c>
      <c r="S147" t="s">
        <v>832</v>
      </c>
    </row>
    <row r="148" spans="1:19" ht="14.85" customHeight="1" x14ac:dyDescent="0.25">
      <c r="A148" s="5">
        <v>146</v>
      </c>
      <c r="B148" s="5" t="s">
        <v>70</v>
      </c>
      <c r="C148" s="29" t="str">
        <f t="shared" si="2"/>
        <v>Chateau Haut-Bailly Cru Classe, Pessac-Leognan</v>
      </c>
      <c r="D148" s="7">
        <v>400</v>
      </c>
      <c r="E148" s="7">
        <v>500</v>
      </c>
      <c r="R148" s="18" t="s">
        <v>129</v>
      </c>
      <c r="S148" t="s">
        <v>833</v>
      </c>
    </row>
    <row r="149" spans="1:19" ht="14.85" customHeight="1" x14ac:dyDescent="0.25">
      <c r="A149" s="5">
        <v>147</v>
      </c>
      <c r="B149" s="5" t="s">
        <v>70</v>
      </c>
      <c r="C149" s="29" t="str">
        <f t="shared" si="2"/>
        <v>Petrus, Pomerol</v>
      </c>
      <c r="D149" s="7">
        <v>5000</v>
      </c>
      <c r="E149" s="7">
        <v>6500</v>
      </c>
      <c r="R149" s="18" t="s">
        <v>295</v>
      </c>
      <c r="S149" t="s">
        <v>834</v>
      </c>
    </row>
    <row r="150" spans="1:19" ht="14.85" customHeight="1" x14ac:dyDescent="0.25">
      <c r="A150" s="12">
        <v>148</v>
      </c>
      <c r="B150" s="12" t="s">
        <v>70</v>
      </c>
      <c r="C150" s="29" t="str">
        <f t="shared" si="2"/>
        <v>Vieux Chateau Certan, Pomerol</v>
      </c>
      <c r="D150" s="25">
        <v>800</v>
      </c>
      <c r="E150" s="25">
        <v>1200</v>
      </c>
      <c r="R150" s="17" t="s">
        <v>133</v>
      </c>
      <c r="S150" t="s">
        <v>835</v>
      </c>
    </row>
    <row r="151" spans="1:19" ht="14.85" customHeight="1" x14ac:dyDescent="0.25">
      <c r="A151" s="5">
        <v>149</v>
      </c>
      <c r="B151" s="5" t="s">
        <v>68</v>
      </c>
      <c r="C151" s="29" t="str">
        <f t="shared" si="2"/>
        <v>Chateau Latour Premier Cru Classe, Pauillac</v>
      </c>
      <c r="D151" s="7">
        <v>380</v>
      </c>
      <c r="E151" s="7">
        <v>550</v>
      </c>
      <c r="R151" s="18" t="s">
        <v>71</v>
      </c>
      <c r="S151" t="s">
        <v>836</v>
      </c>
    </row>
    <row r="152" spans="1:19" ht="14.85" customHeight="1" x14ac:dyDescent="0.25">
      <c r="A152" s="12">
        <v>150</v>
      </c>
      <c r="B152" s="12" t="s">
        <v>68</v>
      </c>
      <c r="C152" s="29" t="str">
        <f t="shared" si="2"/>
        <v>Chateau Lafite Rothschild Premier Cru Classe, Pauillac</v>
      </c>
      <c r="D152" s="25">
        <v>4500</v>
      </c>
      <c r="E152" s="25">
        <v>5500</v>
      </c>
      <c r="R152" s="17" t="s">
        <v>246</v>
      </c>
      <c r="S152" t="s">
        <v>837</v>
      </c>
    </row>
    <row r="153" spans="1:19" ht="14.85" customHeight="1" x14ac:dyDescent="0.25">
      <c r="A153" s="12">
        <v>151</v>
      </c>
      <c r="B153" s="12" t="s">
        <v>68</v>
      </c>
      <c r="C153" s="29" t="str">
        <f t="shared" si="2"/>
        <v>Chateau Mouton Rothschild Premier Cru Classe, Pauillac</v>
      </c>
      <c r="D153" s="25">
        <v>3600</v>
      </c>
      <c r="E153" s="25">
        <v>4400</v>
      </c>
      <c r="R153" s="17" t="s">
        <v>125</v>
      </c>
      <c r="S153" t="s">
        <v>838</v>
      </c>
    </row>
    <row r="154" spans="1:19" ht="14.85" customHeight="1" x14ac:dyDescent="0.25">
      <c r="A154" s="5">
        <v>152</v>
      </c>
      <c r="B154" s="5" t="s">
        <v>68</v>
      </c>
      <c r="C154" s="29" t="str">
        <f t="shared" si="2"/>
        <v>Chateau Margaux Premier Cru Classe, Margaux</v>
      </c>
      <c r="D154" s="7">
        <v>600</v>
      </c>
      <c r="E154" s="7">
        <v>900</v>
      </c>
      <c r="R154" s="18" t="s">
        <v>69</v>
      </c>
      <c r="S154" t="s">
        <v>839</v>
      </c>
    </row>
    <row r="155" spans="1:19" ht="14.85" customHeight="1" x14ac:dyDescent="0.25">
      <c r="A155" s="5">
        <v>153</v>
      </c>
      <c r="B155" s="5" t="s">
        <v>68</v>
      </c>
      <c r="C155" s="29" t="str">
        <f t="shared" si="2"/>
        <v>Chateau Haut-Brion Premier Cru Classe, Pessac-Leognan</v>
      </c>
      <c r="D155" s="7">
        <v>900</v>
      </c>
      <c r="E155" s="7">
        <v>1400</v>
      </c>
      <c r="R155" s="18" t="s">
        <v>284</v>
      </c>
      <c r="S155" t="s">
        <v>840</v>
      </c>
    </row>
    <row r="156" spans="1:19" ht="14.85" customHeight="1" x14ac:dyDescent="0.25">
      <c r="A156" s="5">
        <v>154</v>
      </c>
      <c r="B156" s="5" t="s">
        <v>68</v>
      </c>
      <c r="C156" s="29" t="str">
        <f t="shared" si="2"/>
        <v>Chateau Leoville Barton 2eme Cru Classe, Saint-Julien</v>
      </c>
      <c r="D156" s="7">
        <v>400</v>
      </c>
      <c r="E156" s="7">
        <v>540</v>
      </c>
      <c r="R156" s="18" t="s">
        <v>123</v>
      </c>
      <c r="S156" t="s">
        <v>841</v>
      </c>
    </row>
    <row r="157" spans="1:19" ht="14.85" customHeight="1" x14ac:dyDescent="0.25">
      <c r="A157" s="5">
        <v>155</v>
      </c>
      <c r="B157" s="5" t="s">
        <v>68</v>
      </c>
      <c r="C157" s="29" t="str">
        <f t="shared" si="2"/>
        <v>Chateau Lagrange 3eme Cru Classe, Saint-Julien</v>
      </c>
      <c r="D157" s="7">
        <v>480</v>
      </c>
      <c r="E157" s="7">
        <v>580</v>
      </c>
      <c r="R157" s="18" t="s">
        <v>325</v>
      </c>
      <c r="S157" t="s">
        <v>842</v>
      </c>
    </row>
    <row r="158" spans="1:19" ht="14.85" customHeight="1" x14ac:dyDescent="0.25">
      <c r="A158" s="5">
        <v>156</v>
      </c>
      <c r="B158" s="5" t="s">
        <v>68</v>
      </c>
      <c r="C158" s="29" t="str">
        <f t="shared" si="2"/>
        <v>Chateau Palmer 3eme Cru Classe, Margaux</v>
      </c>
      <c r="D158" s="7">
        <v>1800</v>
      </c>
      <c r="E158" s="7">
        <v>2400</v>
      </c>
      <c r="R158" s="18" t="s">
        <v>67</v>
      </c>
      <c r="S158" t="s">
        <v>843</v>
      </c>
    </row>
    <row r="159" spans="1:19" ht="14.85" customHeight="1" x14ac:dyDescent="0.25">
      <c r="A159" s="5">
        <v>157</v>
      </c>
      <c r="B159" s="5" t="s">
        <v>68</v>
      </c>
      <c r="C159" s="29" t="str">
        <f t="shared" si="2"/>
        <v>Chateau Beychevelle 4eme Cru Classe, Saint-Julien</v>
      </c>
      <c r="D159" s="7">
        <v>380</v>
      </c>
      <c r="E159" s="7">
        <v>480</v>
      </c>
      <c r="R159" s="18" t="s">
        <v>76</v>
      </c>
      <c r="S159" t="s">
        <v>844</v>
      </c>
    </row>
    <row r="160" spans="1:19" ht="14.85" customHeight="1" x14ac:dyDescent="0.25">
      <c r="A160" s="12">
        <v>158</v>
      </c>
      <c r="B160" s="12" t="s">
        <v>68</v>
      </c>
      <c r="C160" s="29" t="str">
        <f t="shared" si="2"/>
        <v>Chateau Beychevelle 4eme Cru Classe, Saint-Julien</v>
      </c>
      <c r="D160" s="25">
        <v>360</v>
      </c>
      <c r="E160" s="25">
        <v>420</v>
      </c>
      <c r="R160" s="17" t="s">
        <v>76</v>
      </c>
      <c r="S160" t="s">
        <v>845</v>
      </c>
    </row>
    <row r="161" spans="1:19" ht="14.85" customHeight="1" x14ac:dyDescent="0.25">
      <c r="A161" s="5">
        <v>159</v>
      </c>
      <c r="B161" s="5" t="s">
        <v>68</v>
      </c>
      <c r="C161" s="29" t="str">
        <f t="shared" si="2"/>
        <v>Chateau Batailley 5eme Cru Classe, Pauillac</v>
      </c>
      <c r="D161" s="7">
        <v>440</v>
      </c>
      <c r="E161" s="7">
        <v>540</v>
      </c>
      <c r="R161" s="18" t="s">
        <v>328</v>
      </c>
      <c r="S161" t="s">
        <v>846</v>
      </c>
    </row>
    <row r="162" spans="1:19" ht="14.85" customHeight="1" x14ac:dyDescent="0.25">
      <c r="A162" s="5">
        <v>160</v>
      </c>
      <c r="B162" s="5" t="s">
        <v>68</v>
      </c>
      <c r="C162" s="29" t="str">
        <f t="shared" si="2"/>
        <v>Chateau Grand-Puy-Lacoste 5eme Cru Classe, Pauillac</v>
      </c>
      <c r="D162" s="7">
        <v>600</v>
      </c>
      <c r="E162" s="7">
        <v>750</v>
      </c>
      <c r="R162" s="18" t="s">
        <v>329</v>
      </c>
      <c r="S162" t="s">
        <v>847</v>
      </c>
    </row>
    <row r="163" spans="1:19" ht="14.85" customHeight="1" x14ac:dyDescent="0.25">
      <c r="A163" s="12">
        <v>161</v>
      </c>
      <c r="B163" s="12" t="s">
        <v>68</v>
      </c>
      <c r="C163" s="29" t="str">
        <f t="shared" si="2"/>
        <v>Chateau Pontet-Canet 5eme Cru Classe, Pauillac</v>
      </c>
      <c r="D163" s="25">
        <v>700</v>
      </c>
      <c r="E163" s="25">
        <v>900</v>
      </c>
      <c r="R163" s="17" t="s">
        <v>135</v>
      </c>
      <c r="S163" t="s">
        <v>848</v>
      </c>
    </row>
    <row r="164" spans="1:19" ht="14.85" customHeight="1" x14ac:dyDescent="0.25">
      <c r="A164" s="5">
        <v>162</v>
      </c>
      <c r="B164" s="5" t="s">
        <v>68</v>
      </c>
      <c r="C164" s="29" t="str">
        <f t="shared" si="2"/>
        <v>Chateau Pontet-Canet 5eme Cru Classe, Pauillac</v>
      </c>
      <c r="D164" s="7">
        <v>700</v>
      </c>
      <c r="E164" s="7">
        <v>900</v>
      </c>
      <c r="R164" s="18" t="s">
        <v>135</v>
      </c>
      <c r="S164" t="s">
        <v>849</v>
      </c>
    </row>
    <row r="165" spans="1:19" ht="14.85" customHeight="1" x14ac:dyDescent="0.25">
      <c r="A165" s="5">
        <v>163</v>
      </c>
      <c r="B165" s="5" t="s">
        <v>68</v>
      </c>
      <c r="C165" s="29" t="str">
        <f t="shared" si="2"/>
        <v>Chateau Pontet-Canet 5eme Cru Classe, Pauillac</v>
      </c>
      <c r="D165" s="7">
        <v>700</v>
      </c>
      <c r="E165" s="7">
        <v>900</v>
      </c>
      <c r="R165" s="18" t="s">
        <v>135</v>
      </c>
      <c r="S165" t="s">
        <v>850</v>
      </c>
    </row>
    <row r="166" spans="1:19" ht="14.85" customHeight="1" x14ac:dyDescent="0.25">
      <c r="A166" s="5">
        <v>164</v>
      </c>
      <c r="B166" s="5" t="s">
        <v>68</v>
      </c>
      <c r="C166" s="29" t="str">
        <f t="shared" si="2"/>
        <v>Chateau Pontet-Canet 5eme Cru Classe, Pauillac</v>
      </c>
      <c r="D166" s="7">
        <v>700</v>
      </c>
      <c r="E166" s="7">
        <v>900</v>
      </c>
      <c r="R166" s="18" t="s">
        <v>135</v>
      </c>
      <c r="S166" t="s">
        <v>851</v>
      </c>
    </row>
    <row r="167" spans="1:19" ht="14.85" customHeight="1" x14ac:dyDescent="0.25">
      <c r="A167" s="5">
        <v>165</v>
      </c>
      <c r="B167" s="5" t="s">
        <v>68</v>
      </c>
      <c r="C167" s="29" t="str">
        <f t="shared" si="2"/>
        <v>Chateau Haut-Bailly Cru Classe, Pessac-Leognan</v>
      </c>
      <c r="D167" s="7">
        <v>700</v>
      </c>
      <c r="E167" s="7">
        <v>900</v>
      </c>
      <c r="R167" s="18" t="s">
        <v>129</v>
      </c>
      <c r="S167" t="s">
        <v>852</v>
      </c>
    </row>
    <row r="168" spans="1:19" ht="14.85" customHeight="1" x14ac:dyDescent="0.25">
      <c r="A168" s="5">
        <v>166</v>
      </c>
      <c r="B168" s="5" t="s">
        <v>68</v>
      </c>
      <c r="C168" s="29" t="str">
        <f t="shared" si="2"/>
        <v>Domaine de Chevalier Cru Classe, Pessac-Leognan</v>
      </c>
      <c r="D168" s="7">
        <v>560</v>
      </c>
      <c r="E168" s="7">
        <v>750</v>
      </c>
      <c r="R168" s="18" t="s">
        <v>331</v>
      </c>
      <c r="S168" t="s">
        <v>853</v>
      </c>
    </row>
    <row r="169" spans="1:19" ht="14.85" customHeight="1" x14ac:dyDescent="0.25">
      <c r="A169" s="5">
        <v>167</v>
      </c>
      <c r="B169" s="5" t="s">
        <v>68</v>
      </c>
      <c r="C169" s="29" t="str">
        <f t="shared" si="2"/>
        <v>Chateau Angludet, Margaux</v>
      </c>
      <c r="D169" s="7">
        <v>180</v>
      </c>
      <c r="E169" s="7">
        <v>220</v>
      </c>
      <c r="R169" s="18" t="s">
        <v>332</v>
      </c>
      <c r="S169" t="s">
        <v>854</v>
      </c>
    </row>
    <row r="170" spans="1:19" ht="14.85" customHeight="1" x14ac:dyDescent="0.25">
      <c r="A170" s="5">
        <v>168</v>
      </c>
      <c r="B170" s="5" t="s">
        <v>68</v>
      </c>
      <c r="C170" s="29" t="str">
        <f t="shared" si="2"/>
        <v>Chateau Belair-Monange Premier Grand Cru Classe B, Saint-Emilion Grand Cru</v>
      </c>
      <c r="D170" s="7">
        <v>220</v>
      </c>
      <c r="E170" s="7">
        <v>300</v>
      </c>
      <c r="R170" s="18" t="s">
        <v>321</v>
      </c>
      <c r="S170" t="s">
        <v>855</v>
      </c>
    </row>
    <row r="171" spans="1:19" ht="14.85" customHeight="1" x14ac:dyDescent="0.25">
      <c r="A171" s="12">
        <v>169</v>
      </c>
      <c r="B171" s="12" t="s">
        <v>68</v>
      </c>
      <c r="C171" s="29" t="str">
        <f t="shared" si="2"/>
        <v>Chateau Canon la Gaffeliere Premier Grand Cru Classe B, Saint-Emilion Grand Cru</v>
      </c>
      <c r="D171" s="25">
        <v>600</v>
      </c>
      <c r="E171" s="25">
        <v>800</v>
      </c>
      <c r="R171" s="17" t="s">
        <v>248</v>
      </c>
      <c r="S171" t="s">
        <v>856</v>
      </c>
    </row>
    <row r="172" spans="1:19" ht="14.85" customHeight="1" x14ac:dyDescent="0.25">
      <c r="A172" s="5">
        <v>170</v>
      </c>
      <c r="B172" s="5" t="s">
        <v>68</v>
      </c>
      <c r="C172" s="29" t="str">
        <f t="shared" si="2"/>
        <v>Chateau Clinet, Pomerol</v>
      </c>
      <c r="D172" s="7">
        <v>800</v>
      </c>
      <c r="E172" s="7">
        <v>1200</v>
      </c>
      <c r="R172" s="18" t="s">
        <v>334</v>
      </c>
      <c r="S172" t="s">
        <v>857</v>
      </c>
    </row>
    <row r="173" spans="1:19" ht="14.85" customHeight="1" x14ac:dyDescent="0.25">
      <c r="A173" s="5">
        <v>171</v>
      </c>
      <c r="B173" s="5" t="s">
        <v>68</v>
      </c>
      <c r="C173" s="29" t="str">
        <f t="shared" si="2"/>
        <v>Chateau La Fleur-Petrus, Pomerol</v>
      </c>
      <c r="D173" s="7">
        <v>750</v>
      </c>
      <c r="E173" s="7">
        <v>900</v>
      </c>
      <c r="R173" s="18" t="s">
        <v>132</v>
      </c>
      <c r="S173" t="s">
        <v>858</v>
      </c>
    </row>
    <row r="174" spans="1:19" ht="14.85" customHeight="1" x14ac:dyDescent="0.25">
      <c r="A174" s="12">
        <v>172</v>
      </c>
      <c r="B174" s="12" t="s">
        <v>68</v>
      </c>
      <c r="C174" s="29" t="str">
        <f t="shared" si="2"/>
        <v>Le Pin, Pomerol (Double Magnum) - In Bond</v>
      </c>
      <c r="D174" s="25">
        <v>6200</v>
      </c>
      <c r="E174" s="25">
        <v>8000</v>
      </c>
      <c r="R174" s="17" t="s">
        <v>335</v>
      </c>
      <c r="S174" t="s">
        <v>859</v>
      </c>
    </row>
    <row r="175" spans="1:19" ht="14.85" customHeight="1" x14ac:dyDescent="0.25">
      <c r="A175" s="5">
        <v>173</v>
      </c>
      <c r="B175" s="5" t="s">
        <v>68</v>
      </c>
      <c r="C175" s="29" t="str">
        <f t="shared" si="2"/>
        <v>Vieux Chateau Certan, Pomerol</v>
      </c>
      <c r="D175" s="7">
        <v>1800</v>
      </c>
      <c r="E175" s="7">
        <v>2200</v>
      </c>
      <c r="R175" s="18" t="s">
        <v>133</v>
      </c>
      <c r="S175" t="s">
        <v>860</v>
      </c>
    </row>
    <row r="176" spans="1:19" ht="14.85" customHeight="1" x14ac:dyDescent="0.25">
      <c r="A176" s="5">
        <v>174</v>
      </c>
      <c r="B176" s="5" t="s">
        <v>28</v>
      </c>
      <c r="C176" s="29" t="str">
        <f t="shared" si="2"/>
        <v>Chateau Leoville Barton 2eme Cru Classe, Saint-Julien</v>
      </c>
      <c r="D176" s="7">
        <v>460</v>
      </c>
      <c r="E176" s="7">
        <v>560</v>
      </c>
      <c r="R176" s="18" t="s">
        <v>123</v>
      </c>
      <c r="S176" t="s">
        <v>861</v>
      </c>
    </row>
    <row r="177" spans="1:19" ht="14.85" customHeight="1" x14ac:dyDescent="0.25">
      <c r="A177" s="5">
        <v>175</v>
      </c>
      <c r="B177" s="5" t="s">
        <v>28</v>
      </c>
      <c r="C177" s="29" t="str">
        <f t="shared" si="2"/>
        <v>Chateau Langoa Barton 3eme Cru Classe, Saint-Julien</v>
      </c>
      <c r="D177" s="7">
        <v>340</v>
      </c>
      <c r="E177" s="7">
        <v>440</v>
      </c>
      <c r="R177" s="18" t="s">
        <v>124</v>
      </c>
      <c r="S177" t="s">
        <v>862</v>
      </c>
    </row>
    <row r="178" spans="1:19" ht="14.85" customHeight="1" x14ac:dyDescent="0.25">
      <c r="A178" s="5">
        <v>176</v>
      </c>
      <c r="B178" s="5" t="s">
        <v>28</v>
      </c>
      <c r="C178" s="29" t="str">
        <f t="shared" si="2"/>
        <v>Chateau Grand-Puy-Lacoste 5eme Cru Classe, Pauillac</v>
      </c>
      <c r="D178" s="7">
        <v>420</v>
      </c>
      <c r="E178" s="7">
        <v>520</v>
      </c>
      <c r="R178" s="18" t="s">
        <v>329</v>
      </c>
      <c r="S178" t="s">
        <v>863</v>
      </c>
    </row>
    <row r="179" spans="1:19" ht="14.85" customHeight="1" x14ac:dyDescent="0.25">
      <c r="A179" s="5">
        <v>177</v>
      </c>
      <c r="B179" s="5" t="s">
        <v>28</v>
      </c>
      <c r="C179" s="29" t="str">
        <f t="shared" si="2"/>
        <v>Chateau Haut-Bailly Cru Classe, Pessac-Leognan</v>
      </c>
      <c r="D179" s="7">
        <v>380</v>
      </c>
      <c r="E179" s="7">
        <v>460</v>
      </c>
      <c r="R179" s="18" t="s">
        <v>129</v>
      </c>
      <c r="S179" t="s">
        <v>864</v>
      </c>
    </row>
    <row r="180" spans="1:19" ht="14.85" customHeight="1" x14ac:dyDescent="0.25">
      <c r="A180" s="5">
        <v>178</v>
      </c>
      <c r="B180" s="5" t="s">
        <v>28</v>
      </c>
      <c r="C180" s="29" t="str">
        <f t="shared" si="2"/>
        <v>Chateau Angludet, Margaux</v>
      </c>
      <c r="D180" s="7">
        <v>340</v>
      </c>
      <c r="E180" s="7">
        <v>400</v>
      </c>
      <c r="R180" s="18" t="s">
        <v>332</v>
      </c>
      <c r="S180" t="s">
        <v>865</v>
      </c>
    </row>
    <row r="181" spans="1:19" ht="14.85" customHeight="1" x14ac:dyDescent="0.25">
      <c r="A181" s="5">
        <v>179</v>
      </c>
      <c r="B181" s="5" t="s">
        <v>28</v>
      </c>
      <c r="C181" s="29" t="str">
        <f t="shared" si="2"/>
        <v>Chateau Belair-Monange Premier Grand Cru Classe B, Saint-Emilion Grand Cru</v>
      </c>
      <c r="D181" s="7">
        <v>440</v>
      </c>
      <c r="E181" s="7">
        <v>580</v>
      </c>
      <c r="R181" s="18" t="s">
        <v>321</v>
      </c>
      <c r="S181" t="s">
        <v>866</v>
      </c>
    </row>
    <row r="182" spans="1:19" ht="14.85" customHeight="1" x14ac:dyDescent="0.25">
      <c r="A182" s="5">
        <v>180</v>
      </c>
      <c r="B182" s="5" t="s">
        <v>28</v>
      </c>
      <c r="C182" s="29" t="str">
        <f t="shared" si="2"/>
        <v>Chateau Belair-Monange Premier Grand Cru Classe B, Saint-Emilion Grand Cru</v>
      </c>
      <c r="D182" s="7">
        <v>440</v>
      </c>
      <c r="E182" s="7">
        <v>580</v>
      </c>
      <c r="R182" s="18" t="s">
        <v>321</v>
      </c>
      <c r="S182" t="s">
        <v>867</v>
      </c>
    </row>
    <row r="183" spans="1:19" ht="14.85" customHeight="1" x14ac:dyDescent="0.25">
      <c r="A183" s="5">
        <v>181</v>
      </c>
      <c r="B183" s="5" t="s">
        <v>28</v>
      </c>
      <c r="C183" s="29" t="str">
        <f t="shared" si="2"/>
        <v>Chateau La Fleur-Petrus, Pomerol</v>
      </c>
      <c r="D183" s="7">
        <v>650</v>
      </c>
      <c r="E183" s="7">
        <v>800</v>
      </c>
      <c r="R183" s="18" t="s">
        <v>132</v>
      </c>
      <c r="S183" t="s">
        <v>868</v>
      </c>
    </row>
    <row r="184" spans="1:19" ht="14.85" customHeight="1" x14ac:dyDescent="0.25">
      <c r="A184" s="5">
        <v>182</v>
      </c>
      <c r="B184" s="5" t="s">
        <v>43</v>
      </c>
      <c r="C184" s="29" t="str">
        <f t="shared" si="2"/>
        <v>Chateau Pontet-Canet 5eme Cru Classe, Pauillac</v>
      </c>
      <c r="D184" s="7">
        <v>500</v>
      </c>
      <c r="E184" s="7">
        <v>650</v>
      </c>
      <c r="R184" s="18" t="s">
        <v>135</v>
      </c>
      <c r="S184" t="s">
        <v>869</v>
      </c>
    </row>
    <row r="185" spans="1:19" ht="14.85" customHeight="1" x14ac:dyDescent="0.25">
      <c r="A185" s="5">
        <v>183</v>
      </c>
      <c r="B185" s="5" t="s">
        <v>43</v>
      </c>
      <c r="C185" s="29" t="str">
        <f t="shared" si="2"/>
        <v>Chateau Ausone Premier Grand Cru Classe A, Saint-Emilion Grand Cru</v>
      </c>
      <c r="D185" s="7">
        <v>400</v>
      </c>
      <c r="E185" s="7">
        <v>500</v>
      </c>
      <c r="R185" s="18" t="s">
        <v>337</v>
      </c>
      <c r="S185" t="s">
        <v>870</v>
      </c>
    </row>
    <row r="186" spans="1:19" ht="14.85" customHeight="1" x14ac:dyDescent="0.25">
      <c r="A186" s="5">
        <v>184</v>
      </c>
      <c r="B186" s="5" t="s">
        <v>35</v>
      </c>
      <c r="C186" s="29" t="str">
        <f t="shared" si="2"/>
        <v>Chateau Cheval Blanc Premier Grand Cru Classe A, Saint-Emilion Grand Cru</v>
      </c>
      <c r="D186" s="7">
        <v>200</v>
      </c>
      <c r="E186" s="7">
        <v>300</v>
      </c>
      <c r="R186" s="18" t="s">
        <v>63</v>
      </c>
      <c r="S186" t="s">
        <v>871</v>
      </c>
    </row>
    <row r="187" spans="1:19" ht="14.85" customHeight="1" x14ac:dyDescent="0.25">
      <c r="A187" s="12">
        <v>185</v>
      </c>
      <c r="B187" s="12" t="s">
        <v>34</v>
      </c>
      <c r="C187" s="29" t="str">
        <f t="shared" si="2"/>
        <v xml:space="preserve">Chateau Lafite Rothschild Premier Cru Classe, Pauillac </v>
      </c>
      <c r="D187" s="25">
        <v>1200</v>
      </c>
      <c r="E187" s="25">
        <v>1450</v>
      </c>
      <c r="R187" s="17" t="s">
        <v>338</v>
      </c>
      <c r="S187" t="s">
        <v>872</v>
      </c>
    </row>
    <row r="188" spans="1:19" ht="14.85" customHeight="1" x14ac:dyDescent="0.25">
      <c r="A188" s="5">
        <v>186</v>
      </c>
      <c r="B188" s="5" t="s">
        <v>34</v>
      </c>
      <c r="C188" s="29" t="str">
        <f t="shared" si="2"/>
        <v>Ducru-Beaucaillou 2eme Cru Classe, Saint-Julien</v>
      </c>
      <c r="D188" s="7">
        <v>1600</v>
      </c>
      <c r="E188" s="7">
        <v>2200</v>
      </c>
      <c r="R188" s="18" t="s">
        <v>296</v>
      </c>
      <c r="S188" t="s">
        <v>873</v>
      </c>
    </row>
    <row r="189" spans="1:19" ht="14.85" customHeight="1" x14ac:dyDescent="0.25">
      <c r="A189" s="5">
        <v>187</v>
      </c>
      <c r="B189" s="5" t="s">
        <v>34</v>
      </c>
      <c r="C189" s="29" t="str">
        <f t="shared" si="2"/>
        <v>Ducru-Beaucaillou 2eme Cru Classe, Saint-Julien</v>
      </c>
      <c r="D189" s="7">
        <v>1600</v>
      </c>
      <c r="E189" s="7">
        <v>2200</v>
      </c>
      <c r="R189" s="18" t="s">
        <v>296</v>
      </c>
      <c r="S189" t="s">
        <v>874</v>
      </c>
    </row>
    <row r="190" spans="1:19" ht="14.85" customHeight="1" x14ac:dyDescent="0.25">
      <c r="A190" s="12">
        <v>188</v>
      </c>
      <c r="B190" s="12" t="s">
        <v>34</v>
      </c>
      <c r="C190" s="29" t="str">
        <f t="shared" si="2"/>
        <v>Chateau Pichon Baron 2eme Cru Classe, Pauillac - In Bond</v>
      </c>
      <c r="D190" s="25">
        <v>1000</v>
      </c>
      <c r="E190" s="25">
        <v>1500</v>
      </c>
      <c r="R190" s="17" t="s">
        <v>340</v>
      </c>
      <c r="S190" t="s">
        <v>875</v>
      </c>
    </row>
    <row r="191" spans="1:19" ht="14.85" customHeight="1" x14ac:dyDescent="0.25">
      <c r="A191" s="5">
        <v>189</v>
      </c>
      <c r="B191" s="5" t="s">
        <v>34</v>
      </c>
      <c r="C191" s="29" t="str">
        <f t="shared" si="2"/>
        <v>Chateau Giscours 3eme Cru Classe, Margaux (Magnums)</v>
      </c>
      <c r="D191" s="7">
        <v>400</v>
      </c>
      <c r="E191" s="7">
        <v>500</v>
      </c>
      <c r="R191" s="18" t="s">
        <v>341</v>
      </c>
      <c r="S191" t="s">
        <v>876</v>
      </c>
    </row>
    <row r="192" spans="1:19" ht="14.85" customHeight="1" x14ac:dyDescent="0.25">
      <c r="A192" s="5">
        <v>190</v>
      </c>
      <c r="B192" s="5" t="s">
        <v>34</v>
      </c>
      <c r="C192" s="29" t="str">
        <f t="shared" si="2"/>
        <v>Chateau Branaire-Ducru 4eme Cru Classe, Saint-Julien (Magnums)</v>
      </c>
      <c r="D192" s="7">
        <v>240</v>
      </c>
      <c r="E192" s="7">
        <v>340</v>
      </c>
      <c r="R192" s="18" t="s">
        <v>342</v>
      </c>
      <c r="S192" t="s">
        <v>877</v>
      </c>
    </row>
    <row r="193" spans="1:19" ht="14.85" customHeight="1" x14ac:dyDescent="0.25">
      <c r="A193" s="5">
        <v>191</v>
      </c>
      <c r="B193" s="5" t="s">
        <v>34</v>
      </c>
      <c r="C193" s="29" t="str">
        <f t="shared" si="2"/>
        <v>Chateau Talbot 4eme Cru Classe, Saint-Julien</v>
      </c>
      <c r="D193" s="7">
        <v>540</v>
      </c>
      <c r="E193" s="7">
        <v>650</v>
      </c>
      <c r="R193" s="18" t="s">
        <v>343</v>
      </c>
      <c r="S193" t="s">
        <v>878</v>
      </c>
    </row>
    <row r="194" spans="1:19" ht="14.85" customHeight="1" x14ac:dyDescent="0.25">
      <c r="A194" s="5">
        <v>192</v>
      </c>
      <c r="B194" s="5" t="s">
        <v>34</v>
      </c>
      <c r="C194" s="29" t="str">
        <f t="shared" si="2"/>
        <v>Chateau Talbot 4eme Cru Classe, Saint-Julien</v>
      </c>
      <c r="D194" s="7">
        <v>540</v>
      </c>
      <c r="E194" s="7">
        <v>650</v>
      </c>
      <c r="R194" s="18" t="s">
        <v>343</v>
      </c>
      <c r="S194" t="s">
        <v>879</v>
      </c>
    </row>
    <row r="195" spans="1:19" ht="14.85" customHeight="1" x14ac:dyDescent="0.25">
      <c r="A195" s="5">
        <v>193</v>
      </c>
      <c r="B195" s="5" t="s">
        <v>34</v>
      </c>
      <c r="C195" s="29" t="str">
        <f t="shared" si="2"/>
        <v>Chateau Pontet-Canet 5eme Cru Classe, Pauillac</v>
      </c>
      <c r="D195" s="7">
        <v>1000</v>
      </c>
      <c r="E195" s="7">
        <v>1500</v>
      </c>
      <c r="R195" s="18" t="s">
        <v>135</v>
      </c>
      <c r="S195" t="s">
        <v>880</v>
      </c>
    </row>
    <row r="196" spans="1:19" ht="14.85" customHeight="1" x14ac:dyDescent="0.25">
      <c r="A196" s="12">
        <v>194</v>
      </c>
      <c r="B196" s="12" t="s">
        <v>34</v>
      </c>
      <c r="C196" s="29" t="str">
        <f t="shared" si="2"/>
        <v>Chateau Angludet, Margaux</v>
      </c>
      <c r="D196" s="25">
        <v>300</v>
      </c>
      <c r="E196" s="25">
        <v>380</v>
      </c>
      <c r="R196" s="17" t="s">
        <v>332</v>
      </c>
      <c r="S196" t="s">
        <v>881</v>
      </c>
    </row>
    <row r="197" spans="1:19" ht="14.85" customHeight="1" x14ac:dyDescent="0.25">
      <c r="A197" s="5">
        <v>195</v>
      </c>
      <c r="B197" s="5" t="s">
        <v>34</v>
      </c>
      <c r="C197" s="29" t="str">
        <f t="shared" si="2"/>
        <v>Chateau Angludet, Margaux</v>
      </c>
      <c r="D197" s="7">
        <v>160</v>
      </c>
      <c r="E197" s="7">
        <v>210</v>
      </c>
      <c r="R197" s="18" t="s">
        <v>332</v>
      </c>
      <c r="S197" t="s">
        <v>882</v>
      </c>
    </row>
    <row r="198" spans="1:19" ht="14.85" customHeight="1" x14ac:dyDescent="0.25">
      <c r="A198" s="12">
        <v>196</v>
      </c>
      <c r="B198" s="12" t="s">
        <v>34</v>
      </c>
      <c r="C198" s="29" t="str">
        <f t="shared" si="2"/>
        <v>Croix de Beaucaillou, Saint-Julien</v>
      </c>
      <c r="D198" s="25">
        <v>300</v>
      </c>
      <c r="E198" s="25">
        <v>400</v>
      </c>
      <c r="R198" s="17" t="s">
        <v>344</v>
      </c>
      <c r="S198" t="s">
        <v>883</v>
      </c>
    </row>
    <row r="199" spans="1:19" ht="14.85" customHeight="1" x14ac:dyDescent="0.25">
      <c r="A199" s="5">
        <v>197</v>
      </c>
      <c r="B199" s="5" t="s">
        <v>34</v>
      </c>
      <c r="C199" s="29" t="str">
        <f t="shared" si="2"/>
        <v>Chateau Les Carmes Haut-Brion, Pessac-Leognan (Magnums)</v>
      </c>
      <c r="D199" s="7">
        <v>460</v>
      </c>
      <c r="E199" s="7">
        <v>650</v>
      </c>
      <c r="R199" s="18" t="s">
        <v>345</v>
      </c>
      <c r="S199" t="s">
        <v>884</v>
      </c>
    </row>
    <row r="200" spans="1:19" ht="14.85" customHeight="1" x14ac:dyDescent="0.25">
      <c r="A200" s="12">
        <v>198</v>
      </c>
      <c r="B200" s="12" t="s">
        <v>33</v>
      </c>
      <c r="C200" s="29" t="str">
        <f t="shared" si="2"/>
        <v>Ducru-Beaucaillou 2eme Cru Classe, Saint-Julien - In Bond</v>
      </c>
      <c r="D200" s="25">
        <v>1400</v>
      </c>
      <c r="E200" s="25">
        <v>1700</v>
      </c>
      <c r="R200" s="17" t="s">
        <v>346</v>
      </c>
      <c r="S200" t="s">
        <v>885</v>
      </c>
    </row>
    <row r="201" spans="1:19" ht="14.85" customHeight="1" x14ac:dyDescent="0.25">
      <c r="A201" s="5">
        <v>199</v>
      </c>
      <c r="B201" s="5" t="s">
        <v>33</v>
      </c>
      <c r="C201" s="29" t="str">
        <f t="shared" si="2"/>
        <v>Chateau Langoa Barton 3eme Cru Classe, Saint-Julien</v>
      </c>
      <c r="D201" s="7">
        <v>180</v>
      </c>
      <c r="E201" s="7">
        <v>250</v>
      </c>
      <c r="R201" s="18" t="s">
        <v>124</v>
      </c>
      <c r="S201" t="s">
        <v>886</v>
      </c>
    </row>
    <row r="202" spans="1:19" ht="14.85" customHeight="1" x14ac:dyDescent="0.25">
      <c r="A202" s="5">
        <v>200</v>
      </c>
      <c r="B202" s="5" t="s">
        <v>33</v>
      </c>
      <c r="C202" s="29" t="str">
        <f t="shared" ref="C202:C265" si="3">HYPERLINK(S202,R202)</f>
        <v>Chateau Grand-Puy-Lacoste 5eme Cru Classe, Pauillac (Magnums)</v>
      </c>
      <c r="D202" s="7">
        <v>500</v>
      </c>
      <c r="E202" s="7">
        <v>600</v>
      </c>
      <c r="R202" s="18" t="s">
        <v>348</v>
      </c>
      <c r="S202" t="s">
        <v>887</v>
      </c>
    </row>
    <row r="203" spans="1:19" ht="14.85" customHeight="1" x14ac:dyDescent="0.25">
      <c r="A203" s="5">
        <v>201</v>
      </c>
      <c r="B203" s="5" t="s">
        <v>33</v>
      </c>
      <c r="C203" s="29" t="str">
        <f t="shared" si="3"/>
        <v>Chateau Belair-Monange Premier Grand Cru Classe B, Saint-Emilion Grand Cru</v>
      </c>
      <c r="D203" s="7">
        <v>380</v>
      </c>
      <c r="E203" s="7">
        <v>480</v>
      </c>
      <c r="R203" s="18" t="s">
        <v>321</v>
      </c>
      <c r="S203" t="s">
        <v>888</v>
      </c>
    </row>
    <row r="204" spans="1:19" ht="14.85" customHeight="1" x14ac:dyDescent="0.25">
      <c r="A204" s="5">
        <v>202</v>
      </c>
      <c r="B204" s="5" t="s">
        <v>33</v>
      </c>
      <c r="C204" s="29" t="str">
        <f t="shared" si="3"/>
        <v>Chateau Berliquet Grand Cru Classe, Saint-Emilion Grand Cru</v>
      </c>
      <c r="D204" s="7">
        <v>120</v>
      </c>
      <c r="E204" s="7">
        <v>200</v>
      </c>
      <c r="R204" s="18" t="s">
        <v>349</v>
      </c>
      <c r="S204" t="s">
        <v>889</v>
      </c>
    </row>
    <row r="205" spans="1:19" ht="14.85" customHeight="1" x14ac:dyDescent="0.25">
      <c r="A205" s="12">
        <v>203</v>
      </c>
      <c r="B205" s="12" t="s">
        <v>15</v>
      </c>
      <c r="C205" s="29" t="str">
        <f t="shared" si="3"/>
        <v>Chateau Leoville Barton 2eme Cru Classe, Saint-Julien</v>
      </c>
      <c r="D205" s="25">
        <v>280</v>
      </c>
      <c r="E205" s="25">
        <v>320</v>
      </c>
      <c r="R205" s="17" t="s">
        <v>123</v>
      </c>
      <c r="S205" t="s">
        <v>890</v>
      </c>
    </row>
    <row r="206" spans="1:19" ht="14.85" customHeight="1" x14ac:dyDescent="0.25">
      <c r="A206" s="5">
        <v>204</v>
      </c>
      <c r="B206" s="5" t="s">
        <v>15</v>
      </c>
      <c r="C206" s="29" t="str">
        <f t="shared" si="3"/>
        <v>Chateau Pichon Longueville Comtesse de Lalande 2eme Cru Classe, Pauillac</v>
      </c>
      <c r="D206" s="7">
        <v>500</v>
      </c>
      <c r="E206" s="7">
        <v>600</v>
      </c>
      <c r="R206" s="18" t="s">
        <v>74</v>
      </c>
      <c r="S206" t="s">
        <v>891</v>
      </c>
    </row>
    <row r="207" spans="1:19" ht="14.85" customHeight="1" x14ac:dyDescent="0.25">
      <c r="A207" s="5">
        <v>205</v>
      </c>
      <c r="B207" s="5" t="s">
        <v>15</v>
      </c>
      <c r="C207" s="29" t="str">
        <f t="shared" si="3"/>
        <v>Chateau Haut-Bailly Cru Classe, Pessac-Leognan</v>
      </c>
      <c r="D207" s="7">
        <v>180</v>
      </c>
      <c r="E207" s="7">
        <v>240</v>
      </c>
      <c r="R207" s="18" t="s">
        <v>129</v>
      </c>
      <c r="S207" t="s">
        <v>892</v>
      </c>
    </row>
    <row r="208" spans="1:19" ht="14.85" customHeight="1" x14ac:dyDescent="0.25">
      <c r="A208" s="5">
        <v>206</v>
      </c>
      <c r="B208" s="5" t="s">
        <v>15</v>
      </c>
      <c r="C208" s="29" t="str">
        <f t="shared" si="3"/>
        <v>Vieux Chateau Certan, Pomerol</v>
      </c>
      <c r="D208" s="7">
        <v>560</v>
      </c>
      <c r="E208" s="7">
        <v>650</v>
      </c>
      <c r="R208" s="18" t="s">
        <v>133</v>
      </c>
      <c r="S208" t="s">
        <v>893</v>
      </c>
    </row>
    <row r="209" spans="1:19" ht="14.85" customHeight="1" x14ac:dyDescent="0.25">
      <c r="A209" s="5">
        <v>207</v>
      </c>
      <c r="B209" s="5" t="s">
        <v>15</v>
      </c>
      <c r="C209" s="29" t="str">
        <f t="shared" si="3"/>
        <v>Vieux Chateau Certan, Pomerol</v>
      </c>
      <c r="D209" s="7">
        <v>460</v>
      </c>
      <c r="E209" s="7">
        <v>600</v>
      </c>
      <c r="R209" s="18" t="s">
        <v>133</v>
      </c>
      <c r="S209" t="s">
        <v>894</v>
      </c>
    </row>
    <row r="210" spans="1:19" ht="14.85" customHeight="1" x14ac:dyDescent="0.25">
      <c r="A210" s="5">
        <v>208</v>
      </c>
      <c r="B210" s="5" t="s">
        <v>31</v>
      </c>
      <c r="C210" s="29" t="str">
        <f t="shared" si="3"/>
        <v>Chateau Montrose 2eme Cru Classe, Saint-Estephe</v>
      </c>
      <c r="D210" s="7">
        <v>320</v>
      </c>
      <c r="E210" s="7">
        <v>400</v>
      </c>
      <c r="R210" s="18" t="s">
        <v>134</v>
      </c>
      <c r="S210" t="s">
        <v>895</v>
      </c>
    </row>
    <row r="211" spans="1:19" ht="14.85" customHeight="1" x14ac:dyDescent="0.25">
      <c r="A211" s="5">
        <v>209</v>
      </c>
      <c r="B211" s="5" t="s">
        <v>30</v>
      </c>
      <c r="C211" s="29" t="str">
        <f t="shared" si="3"/>
        <v>Chateau Rauzan-Segla 2eme Cru Classe, Margaux</v>
      </c>
      <c r="D211" s="7">
        <v>160</v>
      </c>
      <c r="E211" s="7">
        <v>200</v>
      </c>
      <c r="R211" s="18" t="s">
        <v>320</v>
      </c>
      <c r="S211" t="s">
        <v>896</v>
      </c>
    </row>
    <row r="212" spans="1:19" ht="14.85" customHeight="1" x14ac:dyDescent="0.25">
      <c r="A212" s="5">
        <v>210</v>
      </c>
      <c r="B212" s="5" t="s">
        <v>30</v>
      </c>
      <c r="C212" s="29" t="str">
        <f t="shared" si="3"/>
        <v>Chateau Grand-Puy-Lacoste 5eme Cru Classe, Pauillac</v>
      </c>
      <c r="D212" s="7">
        <v>120</v>
      </c>
      <c r="E212" s="7">
        <v>180</v>
      </c>
      <c r="R212" s="18" t="s">
        <v>329</v>
      </c>
      <c r="S212" t="s">
        <v>897</v>
      </c>
    </row>
    <row r="213" spans="1:19" ht="14.85" customHeight="1" x14ac:dyDescent="0.25">
      <c r="A213" s="5">
        <v>211</v>
      </c>
      <c r="B213" s="5" t="s">
        <v>18</v>
      </c>
      <c r="C213" s="29" t="str">
        <f t="shared" si="3"/>
        <v>Ducru-Beaucaillou 2eme Cru Classe, Saint-Julien</v>
      </c>
      <c r="D213" s="7">
        <v>480</v>
      </c>
      <c r="E213" s="7">
        <v>600</v>
      </c>
      <c r="R213" s="18" t="s">
        <v>296</v>
      </c>
      <c r="S213" t="s">
        <v>898</v>
      </c>
    </row>
    <row r="214" spans="1:19" ht="14.85" customHeight="1" x14ac:dyDescent="0.25">
      <c r="A214" s="5">
        <v>212</v>
      </c>
      <c r="B214" s="5" t="s">
        <v>18</v>
      </c>
      <c r="C214" s="29" t="str">
        <f t="shared" si="3"/>
        <v>Chateau Pichon Baron 2eme Cru Classe, Pauillac</v>
      </c>
      <c r="D214" s="7">
        <v>360</v>
      </c>
      <c r="E214" s="7">
        <v>440</v>
      </c>
      <c r="R214" s="18" t="s">
        <v>351</v>
      </c>
      <c r="S214" t="s">
        <v>899</v>
      </c>
    </row>
    <row r="215" spans="1:19" ht="14.85" customHeight="1" x14ac:dyDescent="0.25">
      <c r="A215" s="5">
        <v>213</v>
      </c>
      <c r="B215" s="5" t="s">
        <v>18</v>
      </c>
      <c r="C215" s="29" t="str">
        <f t="shared" si="3"/>
        <v>Chateau Pichon Longueville Comtesse de Lalande 2eme Cru Classe, Pauillac</v>
      </c>
      <c r="D215" s="7">
        <v>380</v>
      </c>
      <c r="E215" s="7">
        <v>460</v>
      </c>
      <c r="R215" s="18" t="s">
        <v>74</v>
      </c>
      <c r="S215" t="s">
        <v>900</v>
      </c>
    </row>
    <row r="216" spans="1:19" ht="14.85" customHeight="1" x14ac:dyDescent="0.25">
      <c r="A216" s="5">
        <v>214</v>
      </c>
      <c r="B216" s="5" t="s">
        <v>18</v>
      </c>
      <c r="C216" s="29" t="str">
        <f t="shared" si="3"/>
        <v>Chateau Angludet, Margaux</v>
      </c>
      <c r="D216" s="7">
        <v>90</v>
      </c>
      <c r="E216" s="7">
        <v>120</v>
      </c>
      <c r="R216" s="18" t="s">
        <v>332</v>
      </c>
      <c r="S216" t="s">
        <v>901</v>
      </c>
    </row>
    <row r="217" spans="1:19" ht="14.85" customHeight="1" x14ac:dyDescent="0.25">
      <c r="A217" s="5">
        <v>215</v>
      </c>
      <c r="B217" s="5" t="s">
        <v>18</v>
      </c>
      <c r="C217" s="29" t="str">
        <f t="shared" si="3"/>
        <v>Vieux Chateau Certan, Pomerol</v>
      </c>
      <c r="D217" s="7">
        <v>500</v>
      </c>
      <c r="E217" s="7">
        <v>650</v>
      </c>
      <c r="R217" s="18" t="s">
        <v>133</v>
      </c>
      <c r="S217" t="s">
        <v>902</v>
      </c>
    </row>
    <row r="218" spans="1:19" ht="14.85" customHeight="1" x14ac:dyDescent="0.25">
      <c r="A218" s="5">
        <v>216</v>
      </c>
      <c r="B218" s="5" t="s">
        <v>17</v>
      </c>
      <c r="C218" s="29" t="str">
        <f t="shared" si="3"/>
        <v>Chateau Haut-Bailly Cru Classe, Pessac-Leognan</v>
      </c>
      <c r="D218" s="7">
        <v>380</v>
      </c>
      <c r="E218" s="7">
        <v>460</v>
      </c>
      <c r="R218" s="18" t="s">
        <v>129</v>
      </c>
      <c r="S218" t="s">
        <v>903</v>
      </c>
    </row>
    <row r="219" spans="1:19" ht="14.85" customHeight="1" x14ac:dyDescent="0.25">
      <c r="A219" s="12">
        <v>217</v>
      </c>
      <c r="B219" s="12" t="s">
        <v>7</v>
      </c>
      <c r="C219" s="29" t="str">
        <f t="shared" si="3"/>
        <v>Chateau Langoa Barton 3eme Cru Classe, Saint-Julien</v>
      </c>
      <c r="D219" s="25">
        <v>380</v>
      </c>
      <c r="E219" s="25">
        <v>460</v>
      </c>
      <c r="R219" s="17" t="s">
        <v>124</v>
      </c>
      <c r="S219" t="s">
        <v>904</v>
      </c>
    </row>
    <row r="220" spans="1:19" ht="14.85" customHeight="1" x14ac:dyDescent="0.25">
      <c r="A220" s="5">
        <v>218</v>
      </c>
      <c r="B220" s="5" t="s">
        <v>7</v>
      </c>
      <c r="C220" s="29" t="str">
        <f t="shared" si="3"/>
        <v>Chateau Peby Faugeres Grand Cru Classe, Saint-Emilion Grand Cru</v>
      </c>
      <c r="D220" s="7">
        <v>700</v>
      </c>
      <c r="E220" s="7">
        <v>900</v>
      </c>
      <c r="R220" s="18" t="s">
        <v>352</v>
      </c>
      <c r="S220" t="s">
        <v>905</v>
      </c>
    </row>
    <row r="221" spans="1:19" ht="14.85" customHeight="1" x14ac:dyDescent="0.25">
      <c r="A221" s="5">
        <v>219</v>
      </c>
      <c r="B221" s="5" t="s">
        <v>11</v>
      </c>
      <c r="C221" s="29" t="str">
        <f t="shared" si="3"/>
        <v>Cos d'Estournel 2eme Cru Classe, Saint-Estephe</v>
      </c>
      <c r="D221" s="7">
        <v>380</v>
      </c>
      <c r="E221" s="7">
        <v>450</v>
      </c>
      <c r="R221" s="18" t="s">
        <v>127</v>
      </c>
      <c r="S221" t="s">
        <v>906</v>
      </c>
    </row>
    <row r="222" spans="1:19" ht="14.85" customHeight="1" x14ac:dyDescent="0.25">
      <c r="A222" s="5">
        <v>220</v>
      </c>
      <c r="B222" s="5" t="s">
        <v>11</v>
      </c>
      <c r="C222" s="29" t="str">
        <f t="shared" si="3"/>
        <v>Chateau d'Issan 3eme Cru Classe, Margaux</v>
      </c>
      <c r="D222" s="7">
        <v>280</v>
      </c>
      <c r="E222" s="7">
        <v>360</v>
      </c>
      <c r="R222" s="18" t="s">
        <v>353</v>
      </c>
      <c r="S222" t="s">
        <v>907</v>
      </c>
    </row>
    <row r="223" spans="1:19" ht="14.85" customHeight="1" x14ac:dyDescent="0.25">
      <c r="A223" s="5">
        <v>221</v>
      </c>
      <c r="B223" s="5" t="s">
        <v>11</v>
      </c>
      <c r="C223" s="29" t="str">
        <f t="shared" si="3"/>
        <v>Chateau d'Issan 3eme Cru Classe, Margaux</v>
      </c>
      <c r="D223" s="7">
        <v>280</v>
      </c>
      <c r="E223" s="7">
        <v>360</v>
      </c>
      <c r="R223" s="18" t="s">
        <v>353</v>
      </c>
      <c r="S223" t="s">
        <v>908</v>
      </c>
    </row>
    <row r="224" spans="1:19" ht="14.85" customHeight="1" x14ac:dyDescent="0.25">
      <c r="A224" s="5">
        <v>222</v>
      </c>
      <c r="B224" s="5" t="s">
        <v>11</v>
      </c>
      <c r="C224" s="29" t="str">
        <f t="shared" si="3"/>
        <v>Chateau Pedesclaux 5eme Cru Classe, Pauillac</v>
      </c>
      <c r="D224" s="7">
        <v>170</v>
      </c>
      <c r="E224" s="7">
        <v>220</v>
      </c>
      <c r="R224" s="18" t="s">
        <v>354</v>
      </c>
      <c r="S224" t="s">
        <v>909</v>
      </c>
    </row>
    <row r="225" spans="1:19" ht="14.85" customHeight="1" x14ac:dyDescent="0.25">
      <c r="A225" s="5">
        <v>223</v>
      </c>
      <c r="B225" s="5" t="s">
        <v>11</v>
      </c>
      <c r="C225" s="29" t="str">
        <f t="shared" si="3"/>
        <v>Chateau Pedesclaux 5eme Cru Classe, Pauillac</v>
      </c>
      <c r="D225" s="7">
        <v>170</v>
      </c>
      <c r="E225" s="7">
        <v>220</v>
      </c>
      <c r="R225" s="18" t="s">
        <v>354</v>
      </c>
      <c r="S225" t="s">
        <v>910</v>
      </c>
    </row>
    <row r="226" spans="1:19" ht="14.85" customHeight="1" x14ac:dyDescent="0.25">
      <c r="A226" s="5">
        <v>224</v>
      </c>
      <c r="B226" s="5" t="s">
        <v>11</v>
      </c>
      <c r="C226" s="29" t="str">
        <f t="shared" si="3"/>
        <v>Chateau Pedesclaux 5eme Cru Classe, Pauillac</v>
      </c>
      <c r="D226" s="7">
        <v>170</v>
      </c>
      <c r="E226" s="7">
        <v>220</v>
      </c>
      <c r="R226" s="18" t="s">
        <v>354</v>
      </c>
      <c r="S226" t="s">
        <v>911</v>
      </c>
    </row>
    <row r="227" spans="1:19" ht="14.85" customHeight="1" x14ac:dyDescent="0.25">
      <c r="A227" s="5">
        <v>225</v>
      </c>
      <c r="B227" s="5" t="s">
        <v>11</v>
      </c>
      <c r="C227" s="29" t="str">
        <f t="shared" si="3"/>
        <v>Chateau Pedesclaux 5eme Cru Classe, Pauillac</v>
      </c>
      <c r="D227" s="7">
        <v>170</v>
      </c>
      <c r="E227" s="7">
        <v>220</v>
      </c>
      <c r="R227" s="18" t="s">
        <v>354</v>
      </c>
      <c r="S227" t="s">
        <v>912</v>
      </c>
    </row>
    <row r="228" spans="1:19" ht="14.85" customHeight="1" x14ac:dyDescent="0.25">
      <c r="A228" s="5">
        <v>226</v>
      </c>
      <c r="B228" s="5" t="s">
        <v>11</v>
      </c>
      <c r="C228" s="29" t="str">
        <f t="shared" si="3"/>
        <v>Aromes de Pavie, Saint-Emilion Grand Cru</v>
      </c>
      <c r="D228" s="7">
        <v>380</v>
      </c>
      <c r="E228" s="7">
        <v>480</v>
      </c>
      <c r="R228" s="18" t="s">
        <v>355</v>
      </c>
      <c r="S228" t="s">
        <v>913</v>
      </c>
    </row>
    <row r="229" spans="1:19" ht="14.85" customHeight="1" x14ac:dyDescent="0.25">
      <c r="A229" s="5">
        <v>227</v>
      </c>
      <c r="B229" s="5" t="s">
        <v>11</v>
      </c>
      <c r="C229" s="29" t="str">
        <f t="shared" si="3"/>
        <v>Aromes de Pavie, Saint-Emilion Grand Cru</v>
      </c>
      <c r="D229" s="7">
        <v>380</v>
      </c>
      <c r="E229" s="7">
        <v>480</v>
      </c>
      <c r="R229" s="18" t="s">
        <v>355</v>
      </c>
      <c r="S229" t="s">
        <v>914</v>
      </c>
    </row>
    <row r="230" spans="1:19" ht="14.85" customHeight="1" x14ac:dyDescent="0.25">
      <c r="A230" s="12">
        <v>228</v>
      </c>
      <c r="B230" s="12" t="s">
        <v>13</v>
      </c>
      <c r="C230" s="29" t="str">
        <f t="shared" si="3"/>
        <v>Croix de Beaucaillou, Saint-Julien - In Bond</v>
      </c>
      <c r="D230" s="25">
        <v>150</v>
      </c>
      <c r="E230" s="25">
        <v>200</v>
      </c>
      <c r="R230" s="17" t="s">
        <v>136</v>
      </c>
      <c r="S230" t="s">
        <v>915</v>
      </c>
    </row>
    <row r="231" spans="1:19" ht="14.85" customHeight="1" x14ac:dyDescent="0.25">
      <c r="A231" s="12">
        <v>229</v>
      </c>
      <c r="B231" s="12" t="s">
        <v>9</v>
      </c>
      <c r="C231" s="29" t="str">
        <f t="shared" si="3"/>
        <v>Chateau Angludet, Margaux</v>
      </c>
      <c r="D231" s="25">
        <v>200</v>
      </c>
      <c r="E231" s="25">
        <v>280</v>
      </c>
      <c r="R231" s="17" t="s">
        <v>332</v>
      </c>
      <c r="S231" t="s">
        <v>916</v>
      </c>
    </row>
    <row r="232" spans="1:19" ht="14.85" customHeight="1" x14ac:dyDescent="0.25">
      <c r="A232" s="5">
        <v>230</v>
      </c>
      <c r="B232" s="5" t="s">
        <v>37</v>
      </c>
      <c r="C232" s="29" t="str">
        <f t="shared" si="3"/>
        <v>Chateau Bernadotte, Haut-Medoc</v>
      </c>
      <c r="D232" s="7">
        <v>140</v>
      </c>
      <c r="E232" s="7">
        <v>180</v>
      </c>
      <c r="R232" s="18" t="s">
        <v>356</v>
      </c>
      <c r="S232" t="s">
        <v>917</v>
      </c>
    </row>
    <row r="233" spans="1:19" ht="14.85" customHeight="1" x14ac:dyDescent="0.25">
      <c r="A233" s="5">
        <v>231</v>
      </c>
      <c r="B233" s="5" t="s">
        <v>37</v>
      </c>
      <c r="C233" s="29" t="str">
        <f t="shared" si="3"/>
        <v>Chateau Bernadotte, Haut-Medoc</v>
      </c>
      <c r="D233" s="7">
        <v>140</v>
      </c>
      <c r="E233" s="7">
        <v>220</v>
      </c>
      <c r="R233" s="18" t="s">
        <v>356</v>
      </c>
      <c r="S233" t="s">
        <v>918</v>
      </c>
    </row>
    <row r="234" spans="1:19" ht="14.85" customHeight="1" x14ac:dyDescent="0.25">
      <c r="A234" s="5">
        <v>232</v>
      </c>
      <c r="B234" s="5" t="s">
        <v>37</v>
      </c>
      <c r="C234" s="29" t="str">
        <f t="shared" si="3"/>
        <v>Chateau de la Grave, Cotes de Bourg</v>
      </c>
      <c r="D234" s="7">
        <v>100</v>
      </c>
      <c r="E234" s="7">
        <v>140</v>
      </c>
      <c r="R234" s="18" t="s">
        <v>357</v>
      </c>
      <c r="S234" t="s">
        <v>919</v>
      </c>
    </row>
    <row r="235" spans="1:19" ht="14.85" customHeight="1" x14ac:dyDescent="0.25">
      <c r="A235" s="12">
        <v>233</v>
      </c>
      <c r="B235" s="12" t="s">
        <v>56</v>
      </c>
      <c r="C235" s="29" t="str">
        <f t="shared" si="3"/>
        <v>Chateau Doyac, Haut-Medoc</v>
      </c>
      <c r="D235" s="25">
        <v>120</v>
      </c>
      <c r="E235" s="25">
        <v>180</v>
      </c>
      <c r="R235" s="17" t="s">
        <v>358</v>
      </c>
      <c r="S235" t="s">
        <v>920</v>
      </c>
    </row>
    <row r="236" spans="1:19" ht="14.85" customHeight="1" x14ac:dyDescent="0.25">
      <c r="A236" s="5">
        <v>234</v>
      </c>
      <c r="B236" s="5" t="s">
        <v>68</v>
      </c>
      <c r="C236" s="29" t="str">
        <f t="shared" si="3"/>
        <v>Chateau La Lagune 3eme Cru Classe, Haut-Medoc</v>
      </c>
      <c r="D236" s="7">
        <v>260</v>
      </c>
      <c r="E236" s="7">
        <v>320</v>
      </c>
      <c r="R236" s="18" t="s">
        <v>360</v>
      </c>
      <c r="S236" t="s">
        <v>921</v>
      </c>
    </row>
    <row r="237" spans="1:19" ht="14.85" customHeight="1" x14ac:dyDescent="0.25">
      <c r="A237" s="5">
        <v>235</v>
      </c>
      <c r="B237" s="5" t="s">
        <v>68</v>
      </c>
      <c r="C237" s="29" t="str">
        <f t="shared" si="3"/>
        <v>Chateau Cantemerle 5eme Cru Classe, Haut-Medoc</v>
      </c>
      <c r="D237" s="7">
        <v>300</v>
      </c>
      <c r="E237" s="7">
        <v>380</v>
      </c>
      <c r="R237" s="18" t="s">
        <v>361</v>
      </c>
      <c r="S237" t="s">
        <v>922</v>
      </c>
    </row>
    <row r="238" spans="1:19" ht="14.85" customHeight="1" x14ac:dyDescent="0.25">
      <c r="A238" s="5">
        <v>236</v>
      </c>
      <c r="B238" s="5" t="s">
        <v>68</v>
      </c>
      <c r="C238" s="29" t="str">
        <f t="shared" si="3"/>
        <v>Chateau Tour St Bonnet, Medoc</v>
      </c>
      <c r="D238" s="7">
        <v>100</v>
      </c>
      <c r="E238" s="7">
        <v>150</v>
      </c>
      <c r="R238" s="18" t="s">
        <v>362</v>
      </c>
      <c r="S238" t="s">
        <v>923</v>
      </c>
    </row>
    <row r="239" spans="1:19" ht="14.85" customHeight="1" x14ac:dyDescent="0.25">
      <c r="A239" s="5">
        <v>237</v>
      </c>
      <c r="B239" s="5" t="s">
        <v>68</v>
      </c>
      <c r="C239" s="29" t="str">
        <f t="shared" si="3"/>
        <v>Chateau Cap de Faugeres, Castillon-Cotes de Bordeaux (Magnums)</v>
      </c>
      <c r="D239" s="7">
        <v>100</v>
      </c>
      <c r="E239" s="7">
        <v>150</v>
      </c>
      <c r="R239" s="18" t="s">
        <v>363</v>
      </c>
      <c r="S239" t="s">
        <v>924</v>
      </c>
    </row>
    <row r="240" spans="1:19" ht="13.35" customHeight="1" x14ac:dyDescent="0.25">
      <c r="A240" s="12">
        <v>238</v>
      </c>
      <c r="B240" s="12" t="s">
        <v>34</v>
      </c>
      <c r="C240" s="29" t="str">
        <f t="shared" si="3"/>
        <v>Chateau Belgrave 5eme Cru Classe, Haut-Medoc</v>
      </c>
      <c r="D240" s="25">
        <v>220</v>
      </c>
      <c r="E240" s="25">
        <v>270</v>
      </c>
      <c r="R240" s="17" t="s">
        <v>364</v>
      </c>
      <c r="S240" t="s">
        <v>925</v>
      </c>
    </row>
    <row r="241" spans="1:19" ht="13.35" customHeight="1" x14ac:dyDescent="0.25">
      <c r="A241" s="12">
        <v>239</v>
      </c>
      <c r="B241" s="12" t="s">
        <v>34</v>
      </c>
      <c r="C241" s="29" t="str">
        <f t="shared" si="3"/>
        <v>Chateau Belgrave 5eme Cru Classe, Haut-Medoc</v>
      </c>
      <c r="D241" s="25">
        <v>220</v>
      </c>
      <c r="E241" s="25">
        <v>270</v>
      </c>
      <c r="R241" s="17" t="s">
        <v>364</v>
      </c>
      <c r="S241" t="s">
        <v>926</v>
      </c>
    </row>
    <row r="242" spans="1:19" ht="13.35" customHeight="1" x14ac:dyDescent="0.25">
      <c r="A242" s="5">
        <v>240</v>
      </c>
      <c r="B242" s="5" t="s">
        <v>34</v>
      </c>
      <c r="C242" s="29" t="str">
        <f t="shared" si="3"/>
        <v>Chateau de la Dauphine, Fronsac</v>
      </c>
      <c r="D242" s="7">
        <v>100</v>
      </c>
      <c r="E242" s="7">
        <v>160</v>
      </c>
      <c r="R242" s="18" t="s">
        <v>365</v>
      </c>
      <c r="S242" t="s">
        <v>927</v>
      </c>
    </row>
    <row r="243" spans="1:19" ht="13.35" customHeight="1" x14ac:dyDescent="0.25">
      <c r="A243" s="5">
        <v>241</v>
      </c>
      <c r="B243" s="5" t="s">
        <v>34</v>
      </c>
      <c r="C243" s="29" t="str">
        <f t="shared" si="3"/>
        <v>Ronan by Clinet, Chateau Clinet</v>
      </c>
      <c r="D243" s="7">
        <v>140</v>
      </c>
      <c r="E243" s="7">
        <v>180</v>
      </c>
      <c r="R243" s="18" t="s">
        <v>366</v>
      </c>
      <c r="S243" t="s">
        <v>928</v>
      </c>
    </row>
    <row r="244" spans="1:19" ht="13.35" customHeight="1" x14ac:dyDescent="0.25">
      <c r="A244" s="5">
        <v>242</v>
      </c>
      <c r="B244" s="5" t="s">
        <v>31</v>
      </c>
      <c r="C244" s="29" t="str">
        <f t="shared" si="3"/>
        <v>Chateau Greysac, Medoc</v>
      </c>
      <c r="D244" s="7">
        <v>100</v>
      </c>
      <c r="E244" s="7">
        <v>150</v>
      </c>
      <c r="R244" s="18" t="s">
        <v>367</v>
      </c>
      <c r="S244" t="s">
        <v>929</v>
      </c>
    </row>
    <row r="245" spans="1:19" ht="13.35" customHeight="1" x14ac:dyDescent="0.25">
      <c r="A245" s="5">
        <v>243</v>
      </c>
      <c r="B245" s="5" t="s">
        <v>17</v>
      </c>
      <c r="C245" s="29" t="str">
        <f t="shared" si="3"/>
        <v>Chateau Greysac, Medoc</v>
      </c>
      <c r="D245" s="7">
        <v>100</v>
      </c>
      <c r="E245" s="7">
        <v>150</v>
      </c>
      <c r="R245" s="18" t="s">
        <v>367</v>
      </c>
      <c r="S245" t="s">
        <v>930</v>
      </c>
    </row>
    <row r="246" spans="1:19" ht="13.35" customHeight="1" x14ac:dyDescent="0.25">
      <c r="A246" s="5">
        <v>244</v>
      </c>
      <c r="B246" s="5" t="s">
        <v>7</v>
      </c>
      <c r="C246" s="29" t="str">
        <f t="shared" si="3"/>
        <v>L'Aurage, Castillon-Cotes de Bordeaux</v>
      </c>
      <c r="D246" s="7">
        <v>120</v>
      </c>
      <c r="E246" s="7">
        <v>160</v>
      </c>
      <c r="R246" s="18" t="s">
        <v>137</v>
      </c>
      <c r="S246" t="s">
        <v>931</v>
      </c>
    </row>
    <row r="247" spans="1:19" ht="13.35" customHeight="1" x14ac:dyDescent="0.25">
      <c r="A247" s="12">
        <v>245</v>
      </c>
      <c r="B247" s="12" t="s">
        <v>23</v>
      </c>
      <c r="C247" s="29" t="str">
        <f t="shared" si="3"/>
        <v>1975/1985 Mixed Lot of Chateau Palmer 3eme Cru Classe, Margaux</v>
      </c>
      <c r="D247" s="25">
        <v>200</v>
      </c>
      <c r="E247" s="25">
        <v>300</v>
      </c>
      <c r="R247" s="17" t="s">
        <v>368</v>
      </c>
      <c r="S247" t="s">
        <v>932</v>
      </c>
    </row>
    <row r="248" spans="1:19" ht="13.35" customHeight="1" x14ac:dyDescent="0.25">
      <c r="A248" s="12">
        <v>246</v>
      </c>
      <c r="B248" s="12" t="s">
        <v>23</v>
      </c>
      <c r="C248" s="29" t="str">
        <f t="shared" si="3"/>
        <v>1979/1988 A Fine Mixed Lot of Cru Classe Bordeaux</v>
      </c>
      <c r="D248" s="25">
        <v>220</v>
      </c>
      <c r="E248" s="25">
        <v>320</v>
      </c>
      <c r="R248" s="17" t="s">
        <v>370</v>
      </c>
      <c r="S248" t="s">
        <v>933</v>
      </c>
    </row>
    <row r="249" spans="1:19" ht="13.35" customHeight="1" x14ac:dyDescent="0.25">
      <c r="A249" s="12">
        <v>247</v>
      </c>
      <c r="B249" s="12" t="s">
        <v>73</v>
      </c>
      <c r="C249" s="29" t="str">
        <f t="shared" si="3"/>
        <v>Mixed Lot of Le Dome and Langoa Barton (Magnums)</v>
      </c>
      <c r="D249" s="25">
        <v>120</v>
      </c>
      <c r="E249" s="25">
        <v>180</v>
      </c>
      <c r="R249" s="17" t="s">
        <v>372</v>
      </c>
      <c r="S249" t="s">
        <v>934</v>
      </c>
    </row>
    <row r="250" spans="1:19" ht="13.35" customHeight="1" x14ac:dyDescent="0.25">
      <c r="A250" s="12">
        <v>248</v>
      </c>
      <c r="B250" s="12" t="s">
        <v>23</v>
      </c>
      <c r="C250" s="29" t="str">
        <f t="shared" si="3"/>
        <v>2006/2015 Mixed Lot of Red and White Bordeaux</v>
      </c>
      <c r="D250" s="25">
        <v>170</v>
      </c>
      <c r="E250" s="25">
        <v>220</v>
      </c>
      <c r="R250" s="17" t="s">
        <v>374</v>
      </c>
      <c r="S250" t="s">
        <v>935</v>
      </c>
    </row>
    <row r="251" spans="1:19" ht="13.35" customHeight="1" x14ac:dyDescent="0.25">
      <c r="A251" s="12">
        <v>249</v>
      </c>
      <c r="B251" s="12" t="s">
        <v>23</v>
      </c>
      <c r="C251" s="29" t="str">
        <f t="shared" si="3"/>
        <v>2006/2010 Mixed Lot from the Right Bank</v>
      </c>
      <c r="D251" s="25">
        <v>130</v>
      </c>
      <c r="E251" s="25">
        <v>170</v>
      </c>
      <c r="R251" s="17" t="s">
        <v>376</v>
      </c>
      <c r="S251" t="s">
        <v>936</v>
      </c>
    </row>
    <row r="252" spans="1:19" ht="13.35" customHeight="1" x14ac:dyDescent="0.25">
      <c r="A252" s="12">
        <v>250</v>
      </c>
      <c r="B252" s="12" t="s">
        <v>23</v>
      </c>
      <c r="C252" s="29" t="str">
        <f t="shared" si="3"/>
        <v>2008/2012 Mixed Lot of Chateau Greysac, Medoc</v>
      </c>
      <c r="D252" s="25">
        <v>100</v>
      </c>
      <c r="E252" s="25">
        <v>120</v>
      </c>
      <c r="R252" s="17" t="s">
        <v>378</v>
      </c>
      <c r="S252" t="s">
        <v>937</v>
      </c>
    </row>
    <row r="253" spans="1:19" ht="13.35" customHeight="1" x14ac:dyDescent="0.25">
      <c r="A253" s="12">
        <v>251</v>
      </c>
      <c r="B253" s="12" t="s">
        <v>80</v>
      </c>
      <c r="C253" s="29" t="str">
        <f t="shared" si="3"/>
        <v>Charles Noellat, Vosne-Romanee Les Genevrieres (Magnums)</v>
      </c>
      <c r="D253" s="25">
        <v>300</v>
      </c>
      <c r="E253" s="25">
        <v>700</v>
      </c>
      <c r="R253" s="17" t="s">
        <v>380</v>
      </c>
      <c r="S253" t="s">
        <v>938</v>
      </c>
    </row>
    <row r="254" spans="1:19" ht="13.35" customHeight="1" x14ac:dyDescent="0.25">
      <c r="A254" s="12">
        <v>252</v>
      </c>
      <c r="B254" s="12" t="s">
        <v>85</v>
      </c>
      <c r="C254" s="29" t="str">
        <f t="shared" si="3"/>
        <v>Domaine de la Romanee-Conti, Grands Echezeaux Grand Cru</v>
      </c>
      <c r="D254" s="25">
        <v>750</v>
      </c>
      <c r="E254" s="25">
        <v>1200</v>
      </c>
      <c r="R254" s="17" t="s">
        <v>383</v>
      </c>
      <c r="S254" t="s">
        <v>939</v>
      </c>
    </row>
    <row r="255" spans="1:19" ht="13.35" customHeight="1" x14ac:dyDescent="0.25">
      <c r="A255" s="5">
        <v>253</v>
      </c>
      <c r="B255" s="5" t="s">
        <v>105</v>
      </c>
      <c r="C255" s="29" t="str">
        <f t="shared" si="3"/>
        <v>Jean Grivot, Vosne-Romanee Premier Cru, Les Beaumonts</v>
      </c>
      <c r="D255" s="7">
        <v>460</v>
      </c>
      <c r="E255" s="7">
        <v>650</v>
      </c>
      <c r="R255" s="18" t="s">
        <v>138</v>
      </c>
      <c r="S255" t="s">
        <v>940</v>
      </c>
    </row>
    <row r="256" spans="1:19" ht="13.35" customHeight="1" x14ac:dyDescent="0.25">
      <c r="A256" s="12">
        <v>254</v>
      </c>
      <c r="B256" s="12" t="s">
        <v>46</v>
      </c>
      <c r="C256" s="29" t="str">
        <f t="shared" si="3"/>
        <v>Domaine de la Romanee-Conti, Romanee-Saint-Vivant Grand Cru, Marey-Monge</v>
      </c>
      <c r="D256" s="25">
        <v>3000</v>
      </c>
      <c r="E256" s="25">
        <v>4000</v>
      </c>
      <c r="R256" s="17" t="s">
        <v>386</v>
      </c>
      <c r="S256" t="s">
        <v>941</v>
      </c>
    </row>
    <row r="257" spans="1:19" ht="13.35" customHeight="1" x14ac:dyDescent="0.25">
      <c r="A257" s="12">
        <v>255</v>
      </c>
      <c r="B257" s="12" t="s">
        <v>42</v>
      </c>
      <c r="C257" s="29" t="str">
        <f t="shared" si="3"/>
        <v>Domaine Leroy, Vosne-Romanee Premier Cru, Les Beaux Monts</v>
      </c>
      <c r="D257" s="25">
        <v>1000</v>
      </c>
      <c r="E257" s="25">
        <v>1200</v>
      </c>
      <c r="R257" s="17" t="s">
        <v>388</v>
      </c>
      <c r="S257" t="s">
        <v>942</v>
      </c>
    </row>
    <row r="258" spans="1:19" ht="13.35" customHeight="1" x14ac:dyDescent="0.25">
      <c r="A258" s="12">
        <v>256</v>
      </c>
      <c r="B258" s="12" t="s">
        <v>60</v>
      </c>
      <c r="C258" s="29" t="str">
        <f t="shared" si="3"/>
        <v>Domaine de la Romanee-Conti, La Tache Grand Cru</v>
      </c>
      <c r="D258" s="25">
        <v>1800</v>
      </c>
      <c r="E258" s="25">
        <v>2600</v>
      </c>
      <c r="R258" s="17" t="s">
        <v>391</v>
      </c>
      <c r="S258" t="s">
        <v>943</v>
      </c>
    </row>
    <row r="259" spans="1:19" ht="13.35" customHeight="1" x14ac:dyDescent="0.25">
      <c r="A259" s="12">
        <v>257</v>
      </c>
      <c r="B259" s="12" t="s">
        <v>25</v>
      </c>
      <c r="C259" s="29" t="str">
        <f t="shared" si="3"/>
        <v>Bouchard Pere et Fils, La Romanee Grand Cru</v>
      </c>
      <c r="D259" s="25">
        <v>500</v>
      </c>
      <c r="E259" s="25">
        <v>600</v>
      </c>
      <c r="R259" s="17" t="s">
        <v>392</v>
      </c>
      <c r="S259" t="s">
        <v>944</v>
      </c>
    </row>
    <row r="260" spans="1:19" ht="13.35" customHeight="1" x14ac:dyDescent="0.25">
      <c r="A260" s="12">
        <v>258</v>
      </c>
      <c r="B260" s="12" t="s">
        <v>44</v>
      </c>
      <c r="C260" s="29" t="str">
        <f t="shared" si="3"/>
        <v>Domaine Francois Lamarche, Vosne-Romanee Premier Cru, Les Suchots</v>
      </c>
      <c r="D260" s="25">
        <v>80</v>
      </c>
      <c r="E260" s="25">
        <v>100</v>
      </c>
      <c r="R260" s="17" t="s">
        <v>395</v>
      </c>
      <c r="S260" t="s">
        <v>945</v>
      </c>
    </row>
    <row r="261" spans="1:19" ht="13.35" customHeight="1" x14ac:dyDescent="0.25">
      <c r="A261" s="12">
        <v>259</v>
      </c>
      <c r="B261" s="12" t="s">
        <v>73</v>
      </c>
      <c r="C261" s="29" t="str">
        <f t="shared" si="3"/>
        <v>Domaine Comte Georges de Vogue, Chambolle-Musigny Premier Cru</v>
      </c>
      <c r="D261" s="25">
        <v>800</v>
      </c>
      <c r="E261" s="25">
        <v>1200</v>
      </c>
      <c r="R261" s="17" t="s">
        <v>397</v>
      </c>
      <c r="S261" t="s">
        <v>946</v>
      </c>
    </row>
    <row r="262" spans="1:19" ht="13.35" customHeight="1" x14ac:dyDescent="0.25">
      <c r="A262" s="12">
        <v>260</v>
      </c>
      <c r="B262" s="12" t="s">
        <v>73</v>
      </c>
      <c r="C262" s="29" t="str">
        <f t="shared" si="3"/>
        <v>Domaine Marquis d'Angerville, Volnay Premier Cru, Clos des Ducs</v>
      </c>
      <c r="D262" s="25">
        <v>1200</v>
      </c>
      <c r="E262" s="25">
        <v>1800</v>
      </c>
      <c r="R262" s="17" t="s">
        <v>399</v>
      </c>
      <c r="S262" t="s">
        <v>947</v>
      </c>
    </row>
    <row r="263" spans="1:19" ht="13.35" customHeight="1" x14ac:dyDescent="0.25">
      <c r="A263" s="12">
        <v>261</v>
      </c>
      <c r="B263" s="12" t="s">
        <v>70</v>
      </c>
      <c r="C263" s="29" t="str">
        <f t="shared" si="3"/>
        <v>Domaine de la Romanee-Conti, Echezeaux Grand Cru</v>
      </c>
      <c r="D263" s="25">
        <v>3800</v>
      </c>
      <c r="E263" s="25">
        <v>4800</v>
      </c>
      <c r="R263" s="17" t="s">
        <v>58</v>
      </c>
      <c r="S263" t="s">
        <v>948</v>
      </c>
    </row>
    <row r="264" spans="1:19" ht="13.35" customHeight="1" x14ac:dyDescent="0.25">
      <c r="A264" s="5">
        <v>262</v>
      </c>
      <c r="B264" s="5" t="s">
        <v>70</v>
      </c>
      <c r="C264" s="29" t="str">
        <f t="shared" si="3"/>
        <v>Domaine Robert Arnoux, Nuits-Saint-Georges Premier Cru, Clos des Corvees Pagets</v>
      </c>
      <c r="D264" s="7">
        <v>300</v>
      </c>
      <c r="E264" s="7">
        <v>500</v>
      </c>
      <c r="R264" s="18" t="s">
        <v>141</v>
      </c>
      <c r="S264" t="s">
        <v>949</v>
      </c>
    </row>
    <row r="265" spans="1:19" ht="13.35" customHeight="1" x14ac:dyDescent="0.25">
      <c r="A265" s="5">
        <v>263</v>
      </c>
      <c r="B265" s="5" t="s">
        <v>70</v>
      </c>
      <c r="C265" s="29" t="str">
        <f t="shared" si="3"/>
        <v>Domaine J-F Mugnier, Nuits St Georges Clos des Fourches (Magnum)</v>
      </c>
      <c r="D265" s="7">
        <v>200</v>
      </c>
      <c r="E265" s="7">
        <v>300</v>
      </c>
      <c r="R265" s="18" t="s">
        <v>401</v>
      </c>
      <c r="S265" t="s">
        <v>950</v>
      </c>
    </row>
    <row r="266" spans="1:19" ht="13.35" customHeight="1" x14ac:dyDescent="0.25">
      <c r="A266" s="5">
        <v>264</v>
      </c>
      <c r="B266" s="5" t="s">
        <v>68</v>
      </c>
      <c r="C266" s="29" t="str">
        <f t="shared" ref="C266:C329" si="4">HYPERLINK(S266,R266)</f>
        <v>Domaine Armand Rousseau, Clos de la Roche Grand Cru</v>
      </c>
      <c r="D266" s="7">
        <v>3500</v>
      </c>
      <c r="E266" s="7">
        <v>5500</v>
      </c>
      <c r="R266" s="18" t="s">
        <v>403</v>
      </c>
      <c r="S266" t="s">
        <v>951</v>
      </c>
    </row>
    <row r="267" spans="1:19" ht="13.35" customHeight="1" x14ac:dyDescent="0.25">
      <c r="A267" s="12">
        <v>265</v>
      </c>
      <c r="B267" s="12" t="s">
        <v>68</v>
      </c>
      <c r="C267" s="29" t="str">
        <f t="shared" si="4"/>
        <v>Domaine de Montille, Volnay Premier Cru, Taille Pieds</v>
      </c>
      <c r="D267" s="25">
        <v>300</v>
      </c>
      <c r="E267" s="25">
        <v>380</v>
      </c>
      <c r="R267" s="17" t="s">
        <v>404</v>
      </c>
      <c r="S267" t="s">
        <v>952</v>
      </c>
    </row>
    <row r="268" spans="1:19" ht="13.35" customHeight="1" x14ac:dyDescent="0.25">
      <c r="A268" s="5">
        <v>266</v>
      </c>
      <c r="B268" s="5" t="s">
        <v>68</v>
      </c>
      <c r="C268" s="29" t="str">
        <f t="shared" si="4"/>
        <v>Domaine Jean Grivot, Nuits-Saint-Georges, Aux Lavieres</v>
      </c>
      <c r="D268" s="7">
        <v>400</v>
      </c>
      <c r="E268" s="7">
        <v>500</v>
      </c>
      <c r="R268" s="18" t="s">
        <v>406</v>
      </c>
      <c r="S268" t="s">
        <v>953</v>
      </c>
    </row>
    <row r="269" spans="1:19" ht="13.35" customHeight="1" x14ac:dyDescent="0.25">
      <c r="A269" s="12">
        <v>267</v>
      </c>
      <c r="B269" s="12" t="s">
        <v>28</v>
      </c>
      <c r="C269" s="29" t="str">
        <f t="shared" si="4"/>
        <v>Domaine Armand Rousseau, Charmes-Chambertin Grand Cru</v>
      </c>
      <c r="D269" s="25">
        <v>2000</v>
      </c>
      <c r="E269" s="25">
        <v>2500</v>
      </c>
      <c r="R269" s="17" t="s">
        <v>408</v>
      </c>
      <c r="S269" t="s">
        <v>954</v>
      </c>
    </row>
    <row r="270" spans="1:19" ht="13.35" customHeight="1" x14ac:dyDescent="0.25">
      <c r="A270" s="5">
        <v>268</v>
      </c>
      <c r="B270" s="5" t="s">
        <v>28</v>
      </c>
      <c r="C270" s="29" t="str">
        <f t="shared" si="4"/>
        <v>Domaine Armand Rousseau, Gevrey-Chambertin Premier Cru, Clos Saint-Jacques</v>
      </c>
      <c r="D270" s="7">
        <v>3200</v>
      </c>
      <c r="E270" s="7">
        <v>4200</v>
      </c>
      <c r="R270" s="18" t="s">
        <v>139</v>
      </c>
      <c r="S270" t="s">
        <v>955</v>
      </c>
    </row>
    <row r="271" spans="1:19" ht="13.35" customHeight="1" x14ac:dyDescent="0.25">
      <c r="A271" s="5">
        <v>269</v>
      </c>
      <c r="B271" s="5" t="s">
        <v>28</v>
      </c>
      <c r="C271" s="29" t="str">
        <f t="shared" si="4"/>
        <v>Domaine Armand Rousseau, Gevrey-Chambertin Premier Cru, Clos Saint-Jacques</v>
      </c>
      <c r="D271" s="7">
        <v>3200</v>
      </c>
      <c r="E271" s="7">
        <v>4200</v>
      </c>
      <c r="R271" s="18" t="s">
        <v>139</v>
      </c>
      <c r="S271" t="s">
        <v>956</v>
      </c>
    </row>
    <row r="272" spans="1:19" ht="13.35" customHeight="1" x14ac:dyDescent="0.25">
      <c r="A272" s="12">
        <v>270</v>
      </c>
      <c r="B272" s="12" t="s">
        <v>43</v>
      </c>
      <c r="C272" s="29" t="str">
        <f t="shared" si="4"/>
        <v>Domaine Armand Rousseau, Gevrey-Chambertin Premier Cru, Lavaux Saint-Jacques</v>
      </c>
      <c r="D272" s="25">
        <v>1200</v>
      </c>
      <c r="E272" s="25">
        <v>1800</v>
      </c>
      <c r="R272" s="17" t="s">
        <v>409</v>
      </c>
      <c r="S272" t="s">
        <v>957</v>
      </c>
    </row>
    <row r="273" spans="1:19" ht="13.35" customHeight="1" x14ac:dyDescent="0.25">
      <c r="A273" s="12">
        <v>271</v>
      </c>
      <c r="B273" s="12" t="s">
        <v>43</v>
      </c>
      <c r="C273" s="29" t="str">
        <f t="shared" si="4"/>
        <v>Domaine Dujac, Gevrey-Chambertin Premier Cru, Aux Combottes</v>
      </c>
      <c r="D273" s="25">
        <v>1000</v>
      </c>
      <c r="E273" s="25">
        <v>1500</v>
      </c>
      <c r="R273" s="17" t="s">
        <v>411</v>
      </c>
      <c r="S273" t="s">
        <v>958</v>
      </c>
    </row>
    <row r="274" spans="1:19" ht="13.35" customHeight="1" x14ac:dyDescent="0.25">
      <c r="A274" s="12">
        <v>272</v>
      </c>
      <c r="B274" s="12" t="s">
        <v>43</v>
      </c>
      <c r="C274" s="29" t="str">
        <f t="shared" si="4"/>
        <v>Maison Louis Jadot, Vosne-Romanee Premier Cru, Les Beaux Monts</v>
      </c>
      <c r="D274" s="25">
        <v>500</v>
      </c>
      <c r="E274" s="25">
        <v>700</v>
      </c>
      <c r="R274" s="17" t="s">
        <v>413</v>
      </c>
      <c r="S274" t="s">
        <v>959</v>
      </c>
    </row>
    <row r="275" spans="1:19" ht="13.35" customHeight="1" x14ac:dyDescent="0.25">
      <c r="A275" s="12">
        <v>273</v>
      </c>
      <c r="B275" s="12" t="s">
        <v>43</v>
      </c>
      <c r="C275" s="29" t="str">
        <f t="shared" si="4"/>
        <v>Domaine Armand Rousseau, Gevrey-Chambertin</v>
      </c>
      <c r="D275" s="25">
        <v>1200</v>
      </c>
      <c r="E275" s="25">
        <v>1800</v>
      </c>
      <c r="R275" s="17" t="s">
        <v>414</v>
      </c>
      <c r="S275" t="s">
        <v>960</v>
      </c>
    </row>
    <row r="276" spans="1:19" ht="13.35" customHeight="1" x14ac:dyDescent="0.25">
      <c r="A276" s="5">
        <v>274</v>
      </c>
      <c r="B276" s="5" t="s">
        <v>35</v>
      </c>
      <c r="C276" s="29" t="str">
        <f t="shared" si="4"/>
        <v>Domaine Armand Rousseau, Charmes-Chambertin Grand Cru</v>
      </c>
      <c r="D276" s="7">
        <v>600</v>
      </c>
      <c r="E276" s="7">
        <v>800</v>
      </c>
      <c r="R276" s="18" t="s">
        <v>408</v>
      </c>
      <c r="S276" t="s">
        <v>961</v>
      </c>
    </row>
    <row r="277" spans="1:19" ht="13.35" customHeight="1" x14ac:dyDescent="0.25">
      <c r="A277" s="12">
        <v>275</v>
      </c>
      <c r="B277" s="12" t="s">
        <v>35</v>
      </c>
      <c r="C277" s="29" t="str">
        <f t="shared" si="4"/>
        <v>Domaine Dujac, Morey-Saint-Denis Premier Cru</v>
      </c>
      <c r="D277" s="25">
        <v>1000</v>
      </c>
      <c r="E277" s="25">
        <v>1500</v>
      </c>
      <c r="R277" s="17" t="s">
        <v>415</v>
      </c>
      <c r="S277" t="s">
        <v>962</v>
      </c>
    </row>
    <row r="278" spans="1:19" ht="13.35" customHeight="1" x14ac:dyDescent="0.25">
      <c r="A278" s="5">
        <v>276</v>
      </c>
      <c r="B278" s="5" t="s">
        <v>35</v>
      </c>
      <c r="C278" s="29" t="str">
        <f t="shared" si="4"/>
        <v>Domaine Armand Rousseau, Gevrey-Chambertin</v>
      </c>
      <c r="D278" s="7">
        <v>700</v>
      </c>
      <c r="E278" s="7">
        <v>900</v>
      </c>
      <c r="R278" s="18" t="s">
        <v>414</v>
      </c>
      <c r="S278" t="s">
        <v>963</v>
      </c>
    </row>
    <row r="279" spans="1:19" ht="13.35" customHeight="1" x14ac:dyDescent="0.25">
      <c r="A279" s="5">
        <v>277</v>
      </c>
      <c r="B279" s="5" t="s">
        <v>34</v>
      </c>
      <c r="C279" s="29" t="str">
        <f t="shared" si="4"/>
        <v>Domaine Jean Grivot, Vosne-Romanee Premier Cru, Aux Brulees</v>
      </c>
      <c r="D279" s="7">
        <v>750</v>
      </c>
      <c r="E279" s="7">
        <v>900</v>
      </c>
      <c r="R279" s="18" t="s">
        <v>416</v>
      </c>
      <c r="S279" t="s">
        <v>964</v>
      </c>
    </row>
    <row r="280" spans="1:19" ht="13.35" customHeight="1" x14ac:dyDescent="0.25">
      <c r="A280" s="5">
        <v>278</v>
      </c>
      <c r="B280" s="5" t="s">
        <v>34</v>
      </c>
      <c r="C280" s="29" t="str">
        <f t="shared" si="4"/>
        <v>Comte Armand, Pommard Premier Cru, Clos des Epeneaux</v>
      </c>
      <c r="D280" s="7">
        <v>400</v>
      </c>
      <c r="E280" s="7">
        <v>500</v>
      </c>
      <c r="R280" s="18" t="s">
        <v>417</v>
      </c>
      <c r="S280" t="s">
        <v>965</v>
      </c>
    </row>
    <row r="281" spans="1:19" ht="13.35" customHeight="1" x14ac:dyDescent="0.25">
      <c r="A281" s="12">
        <v>279</v>
      </c>
      <c r="B281" s="12" t="s">
        <v>34</v>
      </c>
      <c r="C281" s="29" t="str">
        <f t="shared" si="4"/>
        <v>Domaine Georges Roumier, Chambolle-Musigny</v>
      </c>
      <c r="D281" s="25">
        <v>1200</v>
      </c>
      <c r="E281" s="25">
        <v>1600</v>
      </c>
      <c r="R281" s="17" t="s">
        <v>142</v>
      </c>
      <c r="S281" t="s">
        <v>966</v>
      </c>
    </row>
    <row r="282" spans="1:19" ht="13.35" customHeight="1" x14ac:dyDescent="0.25">
      <c r="A282" s="5">
        <v>280</v>
      </c>
      <c r="B282" s="5" t="s">
        <v>33</v>
      </c>
      <c r="C282" s="29" t="str">
        <f t="shared" si="4"/>
        <v>Domaine Robert Chevillon, Nuits-Saint-Georges Premier Cru, Les Cailles</v>
      </c>
      <c r="D282" s="7">
        <v>700</v>
      </c>
      <c r="E282" s="7">
        <v>900</v>
      </c>
      <c r="R282" s="18" t="s">
        <v>420</v>
      </c>
      <c r="S282" t="s">
        <v>967</v>
      </c>
    </row>
    <row r="283" spans="1:19" ht="13.35" customHeight="1" x14ac:dyDescent="0.25">
      <c r="A283" s="12">
        <v>281</v>
      </c>
      <c r="B283" s="12" t="s">
        <v>15</v>
      </c>
      <c r="C283" s="29" t="str">
        <f t="shared" si="4"/>
        <v>Domaine Arlaud, Bonnes Mares Grand Cru</v>
      </c>
      <c r="D283" s="25">
        <v>300</v>
      </c>
      <c r="E283" s="25">
        <v>400</v>
      </c>
      <c r="R283" s="17" t="s">
        <v>422</v>
      </c>
      <c r="S283" t="s">
        <v>968</v>
      </c>
    </row>
    <row r="284" spans="1:19" ht="13.35" customHeight="1" x14ac:dyDescent="0.25">
      <c r="A284" s="5">
        <v>282</v>
      </c>
      <c r="B284" s="5" t="s">
        <v>31</v>
      </c>
      <c r="C284" s="29" t="str">
        <f t="shared" si="4"/>
        <v>Mugneret Gibourg, Echezeaux Grand Cru</v>
      </c>
      <c r="D284" s="7">
        <v>2400</v>
      </c>
      <c r="E284" s="7">
        <v>2800</v>
      </c>
      <c r="R284" s="18" t="s">
        <v>424</v>
      </c>
      <c r="S284" t="s">
        <v>969</v>
      </c>
    </row>
    <row r="285" spans="1:19" ht="13.35" customHeight="1" x14ac:dyDescent="0.25">
      <c r="A285" s="5">
        <v>283</v>
      </c>
      <c r="B285" s="5" t="s">
        <v>31</v>
      </c>
      <c r="C285" s="29" t="str">
        <f t="shared" si="4"/>
        <v>Jean Chauvenet, Nuits-Saint-Georges Premier Cru, Les Vaucrains</v>
      </c>
      <c r="D285" s="7">
        <v>300</v>
      </c>
      <c r="E285" s="7">
        <v>380</v>
      </c>
      <c r="R285" s="18" t="s">
        <v>426</v>
      </c>
      <c r="S285" t="s">
        <v>970</v>
      </c>
    </row>
    <row r="286" spans="1:19" ht="13.35" customHeight="1" x14ac:dyDescent="0.25">
      <c r="A286" s="5">
        <v>284</v>
      </c>
      <c r="B286" s="5" t="s">
        <v>30</v>
      </c>
      <c r="C286" s="29" t="str">
        <f t="shared" si="4"/>
        <v>Domaine Georges Roumier, Chambolle-Musigny</v>
      </c>
      <c r="D286" s="7">
        <v>500</v>
      </c>
      <c r="E286" s="7">
        <v>700</v>
      </c>
      <c r="R286" s="18" t="s">
        <v>142</v>
      </c>
      <c r="S286" t="s">
        <v>971</v>
      </c>
    </row>
    <row r="287" spans="1:19" ht="13.35" customHeight="1" x14ac:dyDescent="0.25">
      <c r="A287" s="5">
        <v>285</v>
      </c>
      <c r="B287" s="5" t="s">
        <v>18</v>
      </c>
      <c r="C287" s="29" t="str">
        <f t="shared" si="4"/>
        <v>Emmanuel Rouget, Echezeaux Grand Cru</v>
      </c>
      <c r="D287" s="7">
        <v>500</v>
      </c>
      <c r="E287" s="7">
        <v>700</v>
      </c>
      <c r="R287" s="18" t="s">
        <v>428</v>
      </c>
      <c r="S287" t="s">
        <v>972</v>
      </c>
    </row>
    <row r="288" spans="1:19" ht="13.35" customHeight="1" x14ac:dyDescent="0.25">
      <c r="A288" s="5">
        <v>286</v>
      </c>
      <c r="B288" s="5" t="s">
        <v>18</v>
      </c>
      <c r="C288" s="29" t="str">
        <f t="shared" si="4"/>
        <v>Bernard Dugat-Py, Charmes-Chambertin Grand Cru</v>
      </c>
      <c r="D288" s="7">
        <v>850</v>
      </c>
      <c r="E288" s="7">
        <v>950</v>
      </c>
      <c r="R288" s="18" t="s">
        <v>429</v>
      </c>
      <c r="S288" t="s">
        <v>973</v>
      </c>
    </row>
    <row r="289" spans="1:19" ht="13.35" customHeight="1" x14ac:dyDescent="0.25">
      <c r="A289" s="5">
        <v>287</v>
      </c>
      <c r="B289" s="5" t="s">
        <v>18</v>
      </c>
      <c r="C289" s="29" t="str">
        <f t="shared" si="4"/>
        <v>Bernard Dugat-Py, Mazis-Chambertin Grand Cru</v>
      </c>
      <c r="D289" s="7">
        <v>950</v>
      </c>
      <c r="E289" s="7">
        <v>1050</v>
      </c>
      <c r="R289" s="18" t="s">
        <v>140</v>
      </c>
      <c r="S289" t="s">
        <v>974</v>
      </c>
    </row>
    <row r="290" spans="1:19" ht="13.35" customHeight="1" x14ac:dyDescent="0.25">
      <c r="A290" s="5">
        <v>288</v>
      </c>
      <c r="B290" s="5" t="s">
        <v>18</v>
      </c>
      <c r="C290" s="29" t="str">
        <f t="shared" si="4"/>
        <v>Jacques-Frederic Mugnier, Bonnes Mares Grand Cru</v>
      </c>
      <c r="D290" s="7">
        <v>2500</v>
      </c>
      <c r="E290" s="7">
        <v>2800</v>
      </c>
      <c r="R290" s="18" t="s">
        <v>430</v>
      </c>
      <c r="S290" t="s">
        <v>975</v>
      </c>
    </row>
    <row r="291" spans="1:19" ht="13.35" customHeight="1" x14ac:dyDescent="0.25">
      <c r="A291" s="12">
        <v>289</v>
      </c>
      <c r="B291" s="12" t="s">
        <v>18</v>
      </c>
      <c r="C291" s="29" t="str">
        <f t="shared" si="4"/>
        <v>Domaine Comte Georges de Vogue, Musigny Grand Cru, Cuvee Vieilles Vignes - In Bond</v>
      </c>
      <c r="D291" s="25">
        <v>900</v>
      </c>
      <c r="E291" s="25">
        <v>1300</v>
      </c>
      <c r="R291" s="17" t="s">
        <v>432</v>
      </c>
      <c r="S291" t="s">
        <v>976</v>
      </c>
    </row>
    <row r="292" spans="1:19" ht="13.35" customHeight="1" x14ac:dyDescent="0.25">
      <c r="A292" s="5">
        <v>290</v>
      </c>
      <c r="B292" s="5" t="s">
        <v>18</v>
      </c>
      <c r="C292" s="29" t="str">
        <f t="shared" si="4"/>
        <v xml:space="preserve">Domaine Georges Mugneret, Clos de Vougeot Grand Cru </v>
      </c>
      <c r="D292" s="7">
        <v>2200</v>
      </c>
      <c r="E292" s="7">
        <v>2600</v>
      </c>
      <c r="R292" s="18" t="s">
        <v>433</v>
      </c>
      <c r="S292" t="s">
        <v>977</v>
      </c>
    </row>
    <row r="293" spans="1:19" ht="13.35" customHeight="1" x14ac:dyDescent="0.25">
      <c r="A293" s="5">
        <v>291</v>
      </c>
      <c r="B293" s="5" t="s">
        <v>18</v>
      </c>
      <c r="C293" s="29" t="str">
        <f t="shared" si="4"/>
        <v>Emmanuel Rouget, Vosne-Romanee</v>
      </c>
      <c r="D293" s="7">
        <v>200</v>
      </c>
      <c r="E293" s="7">
        <v>280</v>
      </c>
      <c r="R293" s="18" t="s">
        <v>435</v>
      </c>
      <c r="S293" t="s">
        <v>978</v>
      </c>
    </row>
    <row r="294" spans="1:19" ht="13.35" customHeight="1" x14ac:dyDescent="0.25">
      <c r="A294" s="12">
        <v>292</v>
      </c>
      <c r="B294" s="12" t="s">
        <v>17</v>
      </c>
      <c r="C294" s="29" t="str">
        <f t="shared" si="4"/>
        <v>Domaine des Lambrays, Clos des Lambrays Grand Cru - In Bond</v>
      </c>
      <c r="D294" s="25">
        <v>1050</v>
      </c>
      <c r="E294" s="25">
        <v>1200</v>
      </c>
      <c r="R294" s="17" t="s">
        <v>436</v>
      </c>
      <c r="S294" t="s">
        <v>979</v>
      </c>
    </row>
    <row r="295" spans="1:19" ht="13.35" customHeight="1" x14ac:dyDescent="0.25">
      <c r="A295" s="12">
        <v>293</v>
      </c>
      <c r="B295" s="12" t="s">
        <v>17</v>
      </c>
      <c r="C295" s="29" t="str">
        <f t="shared" si="4"/>
        <v>Thibault Liger-Belair, Gevrey-Chambertin, Croix des Champs - In Bond</v>
      </c>
      <c r="D295" s="25">
        <v>280</v>
      </c>
      <c r="E295" s="25">
        <v>380</v>
      </c>
      <c r="R295" s="17" t="s">
        <v>437</v>
      </c>
      <c r="S295" t="s">
        <v>980</v>
      </c>
    </row>
    <row r="296" spans="1:19" ht="13.35" customHeight="1" x14ac:dyDescent="0.25">
      <c r="A296" s="12">
        <v>294</v>
      </c>
      <c r="B296" s="12" t="s">
        <v>17</v>
      </c>
      <c r="C296" s="29" t="str">
        <f t="shared" si="4"/>
        <v>Dujac Fils et Pere, Morey-Saint-Denis - In Bond</v>
      </c>
      <c r="D296" s="25">
        <v>400</v>
      </c>
      <c r="E296" s="25">
        <v>500</v>
      </c>
      <c r="R296" s="17" t="s">
        <v>439</v>
      </c>
      <c r="S296" t="s">
        <v>981</v>
      </c>
    </row>
    <row r="297" spans="1:19" ht="13.35" customHeight="1" x14ac:dyDescent="0.25">
      <c r="A297" s="5">
        <v>295</v>
      </c>
      <c r="B297" s="5" t="s">
        <v>11</v>
      </c>
      <c r="C297" s="29" t="str">
        <f t="shared" si="4"/>
        <v>Seguin-Manuel, Charmes-Chambertin Grand Cru</v>
      </c>
      <c r="D297" s="7">
        <v>500</v>
      </c>
      <c r="E297" s="7">
        <v>700</v>
      </c>
      <c r="R297" s="18" t="s">
        <v>441</v>
      </c>
      <c r="S297" t="s">
        <v>982</v>
      </c>
    </row>
    <row r="298" spans="1:19" ht="13.35" customHeight="1" x14ac:dyDescent="0.25">
      <c r="A298" s="12">
        <v>296</v>
      </c>
      <c r="B298" s="12" t="s">
        <v>11</v>
      </c>
      <c r="C298" s="29" t="str">
        <f t="shared" si="4"/>
        <v>Domaine Marquis d'Angerville, Volnay Premier Cru, Champans - In Bond</v>
      </c>
      <c r="D298" s="25">
        <v>340</v>
      </c>
      <c r="E298" s="25">
        <v>420</v>
      </c>
      <c r="R298" s="17" t="s">
        <v>443</v>
      </c>
      <c r="S298" t="s">
        <v>983</v>
      </c>
    </row>
    <row r="299" spans="1:19" ht="13.35" customHeight="1" x14ac:dyDescent="0.25">
      <c r="A299" s="12">
        <v>297</v>
      </c>
      <c r="B299" s="12" t="s">
        <v>11</v>
      </c>
      <c r="C299" s="29" t="str">
        <f t="shared" si="4"/>
        <v>Domaine Anne-Francoise Gros, Vosne-Romanee, Aux Reas - In Bond</v>
      </c>
      <c r="D299" s="25">
        <v>190</v>
      </c>
      <c r="E299" s="25">
        <v>240</v>
      </c>
      <c r="R299" s="17" t="s">
        <v>143</v>
      </c>
      <c r="S299" t="s">
        <v>984</v>
      </c>
    </row>
    <row r="300" spans="1:19" ht="13.35" customHeight="1" x14ac:dyDescent="0.25">
      <c r="A300" s="5">
        <v>298</v>
      </c>
      <c r="B300" s="5" t="s">
        <v>11</v>
      </c>
      <c r="C300" s="29" t="str">
        <f t="shared" si="4"/>
        <v>Domaine Sylvain Cathiard, Vosne-Romanee</v>
      </c>
      <c r="D300" s="7">
        <v>320</v>
      </c>
      <c r="E300" s="7">
        <v>420</v>
      </c>
      <c r="R300" s="18" t="s">
        <v>444</v>
      </c>
      <c r="S300" t="s">
        <v>985</v>
      </c>
    </row>
    <row r="301" spans="1:19" ht="13.35" customHeight="1" x14ac:dyDescent="0.25">
      <c r="A301" s="12">
        <v>299</v>
      </c>
      <c r="B301" s="12" t="s">
        <v>13</v>
      </c>
      <c r="C301" s="29" t="str">
        <f t="shared" si="4"/>
        <v xml:space="preserve">Domaine Anne Gros, Clos de Vougeot Grand Cru, Le Grand Maupertui - In Bond </v>
      </c>
      <c r="D301" s="25">
        <v>420</v>
      </c>
      <c r="E301" s="25">
        <v>500</v>
      </c>
      <c r="R301" s="17" t="s">
        <v>446</v>
      </c>
      <c r="S301" t="s">
        <v>986</v>
      </c>
    </row>
    <row r="302" spans="1:19" ht="13.35" customHeight="1" x14ac:dyDescent="0.25">
      <c r="A302" s="12">
        <v>300</v>
      </c>
      <c r="B302" s="12" t="s">
        <v>13</v>
      </c>
      <c r="C302" s="29" t="str">
        <f t="shared" si="4"/>
        <v>Domaine Faiveley, Gevrey-Chambertin Premier Cru, Les Cazetiers - In Bond</v>
      </c>
      <c r="D302" s="25">
        <v>280</v>
      </c>
      <c r="E302" s="25">
        <v>340</v>
      </c>
      <c r="R302" s="17" t="s">
        <v>450</v>
      </c>
      <c r="S302" t="s">
        <v>987</v>
      </c>
    </row>
    <row r="303" spans="1:19" ht="13.35" customHeight="1" x14ac:dyDescent="0.25">
      <c r="A303" s="12">
        <v>301</v>
      </c>
      <c r="B303" s="12" t="s">
        <v>13</v>
      </c>
      <c r="C303" s="29" t="str">
        <f t="shared" si="4"/>
        <v>Domaine Jean-Marc Bouley, Volnay Premier Cru, Carelle sous la Chapelle - In Bond</v>
      </c>
      <c r="D303" s="25">
        <v>360</v>
      </c>
      <c r="E303" s="25">
        <v>460</v>
      </c>
      <c r="R303" s="17" t="s">
        <v>452</v>
      </c>
      <c r="S303" t="s">
        <v>988</v>
      </c>
    </row>
    <row r="304" spans="1:19" ht="13.35" customHeight="1" x14ac:dyDescent="0.25">
      <c r="A304" s="12">
        <v>302</v>
      </c>
      <c r="B304" s="12" t="s">
        <v>13</v>
      </c>
      <c r="C304" s="29" t="str">
        <f t="shared" si="4"/>
        <v>Domaine Marquis d'Angerville, Volnay Premier Cru, Taille Pieds - In Bond</v>
      </c>
      <c r="D304" s="25">
        <v>400</v>
      </c>
      <c r="E304" s="25">
        <v>500</v>
      </c>
      <c r="R304" s="17" t="s">
        <v>454</v>
      </c>
      <c r="S304" t="s">
        <v>989</v>
      </c>
    </row>
    <row r="305" spans="1:19" ht="13.35" customHeight="1" x14ac:dyDescent="0.25">
      <c r="A305" s="12">
        <v>303</v>
      </c>
      <c r="B305" s="12" t="s">
        <v>13</v>
      </c>
      <c r="C305" s="29" t="str">
        <f t="shared" si="4"/>
        <v>Domaine Comte Georges de Vogue, Chambolle-Musigny - In Bond</v>
      </c>
      <c r="D305" s="25">
        <v>360</v>
      </c>
      <c r="E305" s="25">
        <v>450</v>
      </c>
      <c r="R305" s="17" t="s">
        <v>455</v>
      </c>
      <c r="S305" t="s">
        <v>990</v>
      </c>
    </row>
    <row r="306" spans="1:19" ht="13.35" customHeight="1" x14ac:dyDescent="0.25">
      <c r="A306" s="12">
        <v>304</v>
      </c>
      <c r="B306" s="12" t="s">
        <v>9</v>
      </c>
      <c r="C306" s="29" t="str">
        <f t="shared" si="4"/>
        <v xml:space="preserve">Domaine Faiveley, Mazis-Chambertin Grand Cru - In Bond </v>
      </c>
      <c r="D306" s="25">
        <v>650</v>
      </c>
      <c r="E306" s="25">
        <v>850</v>
      </c>
      <c r="R306" s="17" t="s">
        <v>456</v>
      </c>
      <c r="S306" t="s">
        <v>991</v>
      </c>
    </row>
    <row r="307" spans="1:19" ht="13.35" customHeight="1" x14ac:dyDescent="0.25">
      <c r="A307" s="12">
        <v>305</v>
      </c>
      <c r="B307" s="12" t="s">
        <v>9</v>
      </c>
      <c r="C307" s="29" t="str">
        <f t="shared" si="4"/>
        <v>Domaine Jean-Marc Bouley, Volnay Premier Cru, Clos des Chenes - In Bond</v>
      </c>
      <c r="D307" s="25">
        <v>600</v>
      </c>
      <c r="E307" s="25">
        <v>700</v>
      </c>
      <c r="R307" s="17" t="s">
        <v>458</v>
      </c>
      <c r="S307" t="s">
        <v>992</v>
      </c>
    </row>
    <row r="308" spans="1:19" ht="13.35" customHeight="1" x14ac:dyDescent="0.25">
      <c r="A308" s="12">
        <v>306</v>
      </c>
      <c r="B308" s="12" t="s">
        <v>9</v>
      </c>
      <c r="C308" s="29" t="str">
        <f t="shared" si="4"/>
        <v xml:space="preserve">Domaine Glantenay, Volnay Premier Cru, Les Brouillards - In Bond </v>
      </c>
      <c r="D308" s="25">
        <v>180</v>
      </c>
      <c r="E308" s="25">
        <v>240</v>
      </c>
      <c r="R308" s="17" t="s">
        <v>459</v>
      </c>
      <c r="S308" t="s">
        <v>993</v>
      </c>
    </row>
    <row r="309" spans="1:19" ht="13.35" customHeight="1" x14ac:dyDescent="0.25">
      <c r="A309" s="12">
        <v>307</v>
      </c>
      <c r="B309" s="12" t="s">
        <v>9</v>
      </c>
      <c r="C309" s="29" t="str">
        <f t="shared" si="4"/>
        <v xml:space="preserve">Joseph Voillot, Volnay Les Champans Premier Cru - In Bond </v>
      </c>
      <c r="D309" s="25">
        <v>200</v>
      </c>
      <c r="E309" s="25">
        <v>260</v>
      </c>
      <c r="R309" s="17" t="s">
        <v>461</v>
      </c>
      <c r="S309" t="s">
        <v>994</v>
      </c>
    </row>
    <row r="310" spans="1:19" ht="13.35" customHeight="1" x14ac:dyDescent="0.25">
      <c r="A310" s="12">
        <v>308</v>
      </c>
      <c r="B310" s="12" t="s">
        <v>9</v>
      </c>
      <c r="C310" s="29" t="str">
        <f t="shared" si="4"/>
        <v>Domaine Drouhin Laroze, Chambolle-Musigny - In Bond</v>
      </c>
      <c r="D310" s="25">
        <v>260</v>
      </c>
      <c r="E310" s="25">
        <v>320</v>
      </c>
      <c r="R310" s="17" t="s">
        <v>463</v>
      </c>
      <c r="S310" t="s">
        <v>995</v>
      </c>
    </row>
    <row r="311" spans="1:19" ht="13.35" customHeight="1" x14ac:dyDescent="0.25">
      <c r="A311" s="12">
        <v>309</v>
      </c>
      <c r="B311" s="12" t="s">
        <v>9</v>
      </c>
      <c r="C311" s="29" t="str">
        <f t="shared" si="4"/>
        <v>Les Horees, Coteaux Bourguignons Mon Poulain - In Bond</v>
      </c>
      <c r="D311" s="25">
        <v>200</v>
      </c>
      <c r="E311" s="25">
        <v>300</v>
      </c>
      <c r="R311" s="17" t="s">
        <v>464</v>
      </c>
      <c r="S311" t="s">
        <v>996</v>
      </c>
    </row>
    <row r="312" spans="1:19" ht="13.35" customHeight="1" x14ac:dyDescent="0.25">
      <c r="A312" s="12">
        <v>310</v>
      </c>
      <c r="B312" s="12" t="s">
        <v>4</v>
      </c>
      <c r="C312" s="29" t="str">
        <f t="shared" si="4"/>
        <v>Domaine Faiveley, Gevrey-Chambertin Premier Cru, Les Cazetiers - In Bond</v>
      </c>
      <c r="D312" s="25">
        <v>380</v>
      </c>
      <c r="E312" s="25">
        <v>460</v>
      </c>
      <c r="R312" s="17" t="s">
        <v>450</v>
      </c>
      <c r="S312" t="s">
        <v>997</v>
      </c>
    </row>
    <row r="313" spans="1:19" ht="13.35" customHeight="1" x14ac:dyDescent="0.25">
      <c r="A313" s="12">
        <v>311</v>
      </c>
      <c r="B313" s="12" t="s">
        <v>4</v>
      </c>
      <c r="C313" s="29" t="str">
        <f t="shared" si="4"/>
        <v>Domaine Y. Clerget, Volnay Premier Cru, Carelle sous la Chapelle - In Bond</v>
      </c>
      <c r="D313" s="25">
        <v>240</v>
      </c>
      <c r="E313" s="25">
        <v>280</v>
      </c>
      <c r="R313" s="17" t="s">
        <v>467</v>
      </c>
      <c r="S313" t="s">
        <v>998</v>
      </c>
    </row>
    <row r="314" spans="1:19" ht="13.35" customHeight="1" x14ac:dyDescent="0.25">
      <c r="A314" s="12">
        <v>312</v>
      </c>
      <c r="B314" s="12" t="s">
        <v>4</v>
      </c>
      <c r="C314" s="29" t="str">
        <f t="shared" si="4"/>
        <v xml:space="preserve">Joseph Voillot, Volnay Les Champans Premier Cru - In Bond </v>
      </c>
      <c r="D314" s="25">
        <v>200</v>
      </c>
      <c r="E314" s="25">
        <v>260</v>
      </c>
      <c r="R314" s="17" t="s">
        <v>461</v>
      </c>
      <c r="S314" t="s">
        <v>999</v>
      </c>
    </row>
    <row r="315" spans="1:19" ht="13.35" customHeight="1" x14ac:dyDescent="0.25">
      <c r="A315" s="12">
        <v>313</v>
      </c>
      <c r="B315" s="12" t="s">
        <v>4</v>
      </c>
      <c r="C315" s="29" t="str">
        <f t="shared" si="4"/>
        <v>Domaine Jacques Prieur, Volnay Santenots Premier Cru</v>
      </c>
      <c r="D315" s="25">
        <v>300</v>
      </c>
      <c r="E315" s="25">
        <v>400</v>
      </c>
      <c r="R315" s="17" t="s">
        <v>469</v>
      </c>
      <c r="S315" t="s">
        <v>1000</v>
      </c>
    </row>
    <row r="316" spans="1:19" ht="13.35" customHeight="1" x14ac:dyDescent="0.25">
      <c r="A316" s="12">
        <v>314</v>
      </c>
      <c r="B316" s="12" t="s">
        <v>109</v>
      </c>
      <c r="C316" s="29" t="str">
        <f t="shared" si="4"/>
        <v>Seguin Manuel, Corton Grand Cru, Le Rognet et Corton - In Bond</v>
      </c>
      <c r="D316" s="25">
        <v>380</v>
      </c>
      <c r="E316" s="25">
        <v>480</v>
      </c>
      <c r="R316" s="17" t="s">
        <v>471</v>
      </c>
      <c r="S316" t="s">
        <v>1001</v>
      </c>
    </row>
    <row r="317" spans="1:19" ht="13.35" customHeight="1" x14ac:dyDescent="0.25">
      <c r="A317" s="12">
        <v>315</v>
      </c>
      <c r="B317" s="12" t="s">
        <v>109</v>
      </c>
      <c r="C317" s="29" t="str">
        <f t="shared" si="4"/>
        <v>Domaine Henri Magnien, Corton Grand Cru,  Grandes Lolieres - In Bond</v>
      </c>
      <c r="D317" s="25">
        <v>280</v>
      </c>
      <c r="E317" s="25">
        <v>340</v>
      </c>
      <c r="R317" s="17" t="s">
        <v>472</v>
      </c>
      <c r="S317" t="s">
        <v>1002</v>
      </c>
    </row>
    <row r="318" spans="1:19" ht="13.35" customHeight="1" x14ac:dyDescent="0.25">
      <c r="A318" s="13">
        <v>316</v>
      </c>
      <c r="B318" s="13" t="s">
        <v>36</v>
      </c>
      <c r="C318" s="19" t="s">
        <v>474</v>
      </c>
      <c r="D318" s="26"/>
      <c r="E318" s="26"/>
      <c r="R318" s="19" t="s">
        <v>474</v>
      </c>
      <c r="S318" t="s">
        <v>1003</v>
      </c>
    </row>
    <row r="319" spans="1:19" ht="13.35" customHeight="1" x14ac:dyDescent="0.25">
      <c r="A319" s="12">
        <v>317</v>
      </c>
      <c r="B319" s="12" t="s">
        <v>28</v>
      </c>
      <c r="C319" s="29" t="str">
        <f t="shared" si="4"/>
        <v>Domaine Leflaive, Puligny-Montrachet Premier Cru, Les Pucelles</v>
      </c>
      <c r="D319" s="25">
        <v>2000</v>
      </c>
      <c r="E319" s="25">
        <v>3000</v>
      </c>
      <c r="R319" s="17" t="s">
        <v>475</v>
      </c>
      <c r="S319" t="s">
        <v>1004</v>
      </c>
    </row>
    <row r="320" spans="1:19" ht="13.35" customHeight="1" x14ac:dyDescent="0.25">
      <c r="A320" s="12">
        <v>318</v>
      </c>
      <c r="B320" s="12" t="s">
        <v>28</v>
      </c>
      <c r="C320" s="29" t="str">
        <f t="shared" si="4"/>
        <v>Domaine Leflaive, Puligny-Montrachet</v>
      </c>
      <c r="D320" s="25">
        <v>600</v>
      </c>
      <c r="E320" s="25">
        <v>800</v>
      </c>
      <c r="R320" s="17" t="s">
        <v>144</v>
      </c>
      <c r="S320" t="s">
        <v>1005</v>
      </c>
    </row>
    <row r="321" spans="1:19" ht="13.35" customHeight="1" x14ac:dyDescent="0.25">
      <c r="A321" s="12">
        <v>319</v>
      </c>
      <c r="B321" s="12" t="s">
        <v>43</v>
      </c>
      <c r="C321" s="29" t="str">
        <f t="shared" si="4"/>
        <v>Domaine Bonneau du Martray, Corton-Charlemagne Grand Cru</v>
      </c>
      <c r="D321" s="25">
        <v>1500</v>
      </c>
      <c r="E321" s="25">
        <v>2200</v>
      </c>
      <c r="R321" s="17" t="s">
        <v>53</v>
      </c>
      <c r="S321" t="s">
        <v>1006</v>
      </c>
    </row>
    <row r="322" spans="1:19" ht="13.35" customHeight="1" x14ac:dyDescent="0.25">
      <c r="A322" s="12">
        <v>320</v>
      </c>
      <c r="B322" s="12" t="s">
        <v>43</v>
      </c>
      <c r="C322" s="29" t="str">
        <f t="shared" si="4"/>
        <v>Domaine Bonneau du Martray, Corton-Charlemagne Grand Cru</v>
      </c>
      <c r="D322" s="25">
        <v>1500</v>
      </c>
      <c r="E322" s="25">
        <v>2000</v>
      </c>
      <c r="R322" s="17" t="s">
        <v>53</v>
      </c>
      <c r="S322" t="s">
        <v>1007</v>
      </c>
    </row>
    <row r="323" spans="1:19" ht="13.35" customHeight="1" x14ac:dyDescent="0.25">
      <c r="A323" s="12">
        <v>321</v>
      </c>
      <c r="B323" s="12" t="s">
        <v>35</v>
      </c>
      <c r="C323" s="29" t="str">
        <f t="shared" si="4"/>
        <v>Lucien Le Moine, Corton Grand Cru, Blanc - In Bond</v>
      </c>
      <c r="D323" s="25">
        <v>100</v>
      </c>
      <c r="E323" s="25">
        <v>200</v>
      </c>
      <c r="R323" s="17" t="s">
        <v>477</v>
      </c>
      <c r="S323" t="s">
        <v>1008</v>
      </c>
    </row>
    <row r="324" spans="1:19" ht="13.35" customHeight="1" x14ac:dyDescent="0.25">
      <c r="A324" s="12">
        <v>322</v>
      </c>
      <c r="B324" s="12" t="s">
        <v>35</v>
      </c>
      <c r="C324" s="29" t="str">
        <f t="shared" si="4"/>
        <v>Domaine Fontaine-Gagnard, Chassagne-Montrachet Premier Cru, La Boudriotte - In Bond</v>
      </c>
      <c r="D324" s="25">
        <v>100</v>
      </c>
      <c r="E324" s="25">
        <v>200</v>
      </c>
      <c r="R324" s="17" t="s">
        <v>480</v>
      </c>
      <c r="S324" t="s">
        <v>1009</v>
      </c>
    </row>
    <row r="325" spans="1:19" ht="13.35" customHeight="1" x14ac:dyDescent="0.25">
      <c r="A325" s="12">
        <v>323</v>
      </c>
      <c r="B325" s="12" t="s">
        <v>34</v>
      </c>
      <c r="C325" s="29" t="str">
        <f t="shared" si="4"/>
        <v>Etienne Sauzet, Batard-Montrachet Grand Cru - In Bond</v>
      </c>
      <c r="D325" s="25">
        <v>2200</v>
      </c>
      <c r="E325" s="25">
        <v>2800</v>
      </c>
      <c r="R325" s="17" t="s">
        <v>482</v>
      </c>
      <c r="S325" t="s">
        <v>1010</v>
      </c>
    </row>
    <row r="326" spans="1:19" ht="13.35" customHeight="1" x14ac:dyDescent="0.25">
      <c r="A326" s="12">
        <v>324</v>
      </c>
      <c r="B326" s="12" t="s">
        <v>34</v>
      </c>
      <c r="C326" s="29" t="str">
        <f t="shared" si="4"/>
        <v>Domaine Leflaive, Bourgogne, Blanc</v>
      </c>
      <c r="D326" s="25">
        <v>500</v>
      </c>
      <c r="E326" s="25">
        <v>700</v>
      </c>
      <c r="R326" s="17" t="s">
        <v>484</v>
      </c>
      <c r="S326" t="s">
        <v>1011</v>
      </c>
    </row>
    <row r="327" spans="1:19" ht="13.35" customHeight="1" x14ac:dyDescent="0.25">
      <c r="A327" s="12">
        <v>325</v>
      </c>
      <c r="B327" s="12" t="s">
        <v>31</v>
      </c>
      <c r="C327" s="29" t="str">
        <f t="shared" si="4"/>
        <v>Domaine Roulot, Meursault Premier Cru, Les Boucheres</v>
      </c>
      <c r="D327" s="25">
        <v>1100</v>
      </c>
      <c r="E327" s="25">
        <v>1300</v>
      </c>
      <c r="R327" s="17" t="s">
        <v>485</v>
      </c>
      <c r="S327" t="s">
        <v>1012</v>
      </c>
    </row>
    <row r="328" spans="1:19" ht="13.35" customHeight="1" x14ac:dyDescent="0.25">
      <c r="A328" s="12">
        <v>326</v>
      </c>
      <c r="B328" s="12" t="s">
        <v>30</v>
      </c>
      <c r="C328" s="29" t="str">
        <f t="shared" si="4"/>
        <v>Domaine Roulot, Meursault Premier Cru, Les Boucheres</v>
      </c>
      <c r="D328" s="25">
        <v>1100</v>
      </c>
      <c r="E328" s="25">
        <v>1300</v>
      </c>
      <c r="R328" s="17" t="s">
        <v>485</v>
      </c>
      <c r="S328" t="s">
        <v>1013</v>
      </c>
    </row>
    <row r="329" spans="1:19" ht="13.35" customHeight="1" x14ac:dyDescent="0.25">
      <c r="A329" s="12">
        <v>327</v>
      </c>
      <c r="B329" s="12" t="s">
        <v>18</v>
      </c>
      <c r="C329" s="29" t="str">
        <f t="shared" si="4"/>
        <v>Domaine Francois Raveneau, Chablis Premier Cru, Vaillons</v>
      </c>
      <c r="D329" s="25">
        <v>1600</v>
      </c>
      <c r="E329" s="25">
        <v>1800</v>
      </c>
      <c r="R329" s="17" t="s">
        <v>487</v>
      </c>
      <c r="S329" t="s">
        <v>1014</v>
      </c>
    </row>
    <row r="330" spans="1:19" ht="13.35" customHeight="1" x14ac:dyDescent="0.25">
      <c r="A330" s="12">
        <v>328</v>
      </c>
      <c r="B330" s="12" t="s">
        <v>17</v>
      </c>
      <c r="C330" s="29" t="str">
        <f t="shared" ref="C330:C393" si="5">HYPERLINK(S330,R330)</f>
        <v>Domaine Francois Raveneau, Chablis Premier Cru, Vaillons</v>
      </c>
      <c r="D330" s="25">
        <v>900</v>
      </c>
      <c r="E330" s="25">
        <v>1200</v>
      </c>
      <c r="R330" s="17" t="s">
        <v>487</v>
      </c>
      <c r="S330" t="s">
        <v>1015</v>
      </c>
    </row>
    <row r="331" spans="1:19" ht="13.35" customHeight="1" x14ac:dyDescent="0.25">
      <c r="A331" s="12">
        <v>329</v>
      </c>
      <c r="B331" s="12" t="s">
        <v>11</v>
      </c>
      <c r="C331" s="29" t="str">
        <f t="shared" si="5"/>
        <v>Domaine Roulot, Meursault Premier Cru, Les Boucheres (Magnums) - In Bond</v>
      </c>
      <c r="D331" s="25">
        <v>1800</v>
      </c>
      <c r="E331" s="25">
        <v>2200</v>
      </c>
      <c r="R331" s="17" t="s">
        <v>490</v>
      </c>
      <c r="S331" t="s">
        <v>1016</v>
      </c>
    </row>
    <row r="332" spans="1:19" ht="13.35" customHeight="1" x14ac:dyDescent="0.25">
      <c r="A332" s="12">
        <v>330</v>
      </c>
      <c r="B332" s="12" t="s">
        <v>4</v>
      </c>
      <c r="C332" s="29" t="str">
        <f t="shared" si="5"/>
        <v>Bouchard Pere et Fils, Corton-Charlemagne Grand Cru - In Bond</v>
      </c>
      <c r="D332" s="25">
        <v>600</v>
      </c>
      <c r="E332" s="25">
        <v>750</v>
      </c>
      <c r="R332" s="17" t="s">
        <v>491</v>
      </c>
      <c r="S332" t="s">
        <v>1017</v>
      </c>
    </row>
    <row r="333" spans="1:19" ht="13.35" customHeight="1" x14ac:dyDescent="0.25">
      <c r="A333" s="12">
        <v>331</v>
      </c>
      <c r="B333" s="12" t="s">
        <v>4</v>
      </c>
      <c r="C333" s="29" t="str">
        <f t="shared" si="5"/>
        <v>Domaine Leflaive, Puligny-Montrachet Premier Cru, Clavoillon - In Bond</v>
      </c>
      <c r="D333" s="25">
        <v>950</v>
      </c>
      <c r="E333" s="25">
        <v>1400</v>
      </c>
      <c r="R333" s="17" t="s">
        <v>493</v>
      </c>
      <c r="S333" t="s">
        <v>1018</v>
      </c>
    </row>
    <row r="334" spans="1:19" ht="13.35" customHeight="1" x14ac:dyDescent="0.25">
      <c r="A334" s="12">
        <v>332</v>
      </c>
      <c r="B334" s="12" t="s">
        <v>4</v>
      </c>
      <c r="C334" s="29" t="str">
        <f t="shared" si="5"/>
        <v>Domaine Leflaive, Puligny-Montrachet - In Bond</v>
      </c>
      <c r="D334" s="25">
        <v>700</v>
      </c>
      <c r="E334" s="25">
        <v>900</v>
      </c>
      <c r="R334" s="17" t="s">
        <v>495</v>
      </c>
      <c r="S334" t="s">
        <v>1019</v>
      </c>
    </row>
    <row r="335" spans="1:19" ht="13.35" customHeight="1" x14ac:dyDescent="0.25">
      <c r="A335" s="12">
        <v>333</v>
      </c>
      <c r="B335" s="12" t="s">
        <v>109</v>
      </c>
      <c r="C335" s="29" t="str">
        <f t="shared" si="5"/>
        <v>Domaine Dujac, Puligny-Montrachet Premier Cru, Les Folatieres - In Bond</v>
      </c>
      <c r="D335" s="25">
        <v>400</v>
      </c>
      <c r="E335" s="25">
        <v>500</v>
      </c>
      <c r="R335" s="17" t="s">
        <v>496</v>
      </c>
      <c r="S335" t="s">
        <v>1020</v>
      </c>
    </row>
    <row r="336" spans="1:19" ht="13.35" customHeight="1" x14ac:dyDescent="0.25">
      <c r="A336" s="12">
        <v>334</v>
      </c>
      <c r="B336" s="12" t="s">
        <v>109</v>
      </c>
      <c r="C336" s="29" t="str">
        <f t="shared" si="5"/>
        <v>Domaine Leflaive, Puligny-Montrachet - In Bond</v>
      </c>
      <c r="D336" s="25">
        <v>700</v>
      </c>
      <c r="E336" s="25">
        <v>900</v>
      </c>
      <c r="R336" s="17" t="s">
        <v>495</v>
      </c>
      <c r="S336" t="s">
        <v>1021</v>
      </c>
    </row>
    <row r="337" spans="1:19" ht="13.35" customHeight="1" x14ac:dyDescent="0.25">
      <c r="A337" s="12">
        <v>335</v>
      </c>
      <c r="B337" s="12" t="s">
        <v>109</v>
      </c>
      <c r="C337" s="29" t="str">
        <f t="shared" si="5"/>
        <v>Domaine Leflaive, Bourgogne, Blanc</v>
      </c>
      <c r="D337" s="25">
        <v>400</v>
      </c>
      <c r="E337" s="25">
        <v>500</v>
      </c>
      <c r="R337" s="17" t="s">
        <v>484</v>
      </c>
      <c r="S337" t="s">
        <v>1022</v>
      </c>
    </row>
    <row r="338" spans="1:19" ht="13.35" customHeight="1" x14ac:dyDescent="0.25">
      <c r="A338" s="12">
        <v>336</v>
      </c>
      <c r="B338" s="12" t="s">
        <v>11</v>
      </c>
      <c r="C338" s="29" t="str">
        <f t="shared" si="5"/>
        <v>Trimbach, Riesling Clos St Hune</v>
      </c>
      <c r="D338" s="25">
        <v>440</v>
      </c>
      <c r="E338" s="25">
        <v>520</v>
      </c>
      <c r="R338" s="17" t="s">
        <v>497</v>
      </c>
      <c r="S338" t="s">
        <v>1023</v>
      </c>
    </row>
    <row r="339" spans="1:19" ht="13.35" customHeight="1" x14ac:dyDescent="0.25">
      <c r="A339" s="12">
        <v>337</v>
      </c>
      <c r="B339" s="12" t="s">
        <v>41</v>
      </c>
      <c r="C339" s="29" t="str">
        <f t="shared" si="5"/>
        <v>Paul Jaboulet Aine, Hermitage, La Chapelle Rouge</v>
      </c>
      <c r="D339" s="25">
        <v>280</v>
      </c>
      <c r="E339" s="25">
        <v>380</v>
      </c>
      <c r="R339" s="17" t="s">
        <v>499</v>
      </c>
      <c r="S339" t="s">
        <v>1024</v>
      </c>
    </row>
    <row r="340" spans="1:19" ht="13.35" customHeight="1" x14ac:dyDescent="0.25">
      <c r="A340" s="12">
        <v>338</v>
      </c>
      <c r="B340" s="12" t="s">
        <v>25</v>
      </c>
      <c r="C340" s="29" t="str">
        <f t="shared" si="5"/>
        <v>Domaine Jean Louis Chave, Hermitage, Rouge</v>
      </c>
      <c r="D340" s="25">
        <v>1350</v>
      </c>
      <c r="E340" s="25">
        <v>1700</v>
      </c>
      <c r="R340" s="17" t="s">
        <v>45</v>
      </c>
      <c r="S340" t="s">
        <v>1025</v>
      </c>
    </row>
    <row r="341" spans="1:19" ht="13.35" customHeight="1" x14ac:dyDescent="0.25">
      <c r="A341" s="5">
        <v>339</v>
      </c>
      <c r="B341" s="5" t="s">
        <v>83</v>
      </c>
      <c r="C341" s="29" t="str">
        <f t="shared" si="5"/>
        <v>Domaine Jean Louis Chave, Hermitage, Rouge</v>
      </c>
      <c r="D341" s="7">
        <v>1500</v>
      </c>
      <c r="E341" s="7">
        <v>2000</v>
      </c>
      <c r="R341" s="18" t="s">
        <v>45</v>
      </c>
      <c r="S341" t="s">
        <v>1026</v>
      </c>
    </row>
    <row r="342" spans="1:19" ht="13.35" customHeight="1" x14ac:dyDescent="0.25">
      <c r="A342" s="5">
        <v>340</v>
      </c>
      <c r="B342" s="5" t="s">
        <v>57</v>
      </c>
      <c r="C342" s="29" t="str">
        <f t="shared" si="5"/>
        <v>Paul Jaboulet Aine, Hermitage, La Chapelle Rouge</v>
      </c>
      <c r="D342" s="7">
        <v>300</v>
      </c>
      <c r="E342" s="7">
        <v>400</v>
      </c>
      <c r="R342" s="18" t="s">
        <v>499</v>
      </c>
      <c r="S342" t="s">
        <v>1027</v>
      </c>
    </row>
    <row r="343" spans="1:19" ht="13.35" customHeight="1" x14ac:dyDescent="0.25">
      <c r="A343" s="5">
        <v>341</v>
      </c>
      <c r="B343" s="5" t="s">
        <v>37</v>
      </c>
      <c r="C343" s="29" t="str">
        <f t="shared" si="5"/>
        <v>Clos des Papes, Chateauneuf-du-Pape, Rouge</v>
      </c>
      <c r="D343" s="7">
        <v>260</v>
      </c>
      <c r="E343" s="7">
        <v>320</v>
      </c>
      <c r="R343" s="18" t="s">
        <v>145</v>
      </c>
      <c r="S343" t="s">
        <v>1028</v>
      </c>
    </row>
    <row r="344" spans="1:19" ht="13.35" customHeight="1" x14ac:dyDescent="0.25">
      <c r="A344" s="5">
        <v>342</v>
      </c>
      <c r="B344" s="5" t="s">
        <v>44</v>
      </c>
      <c r="C344" s="29" t="str">
        <f t="shared" si="5"/>
        <v>Chateau de Beaucastel Rouge, Chateauneuf-du-Pape</v>
      </c>
      <c r="D344" s="7">
        <v>220</v>
      </c>
      <c r="E344" s="7">
        <v>320</v>
      </c>
      <c r="R344" s="18" t="s">
        <v>504</v>
      </c>
      <c r="S344" t="s">
        <v>1029</v>
      </c>
    </row>
    <row r="345" spans="1:19" ht="13.35" customHeight="1" x14ac:dyDescent="0.25">
      <c r="A345" s="12">
        <v>343</v>
      </c>
      <c r="B345" s="12" t="s">
        <v>70</v>
      </c>
      <c r="C345" s="29" t="str">
        <f t="shared" si="5"/>
        <v>Chateau de Beaucastel Rouge, Chateauneuf-du-Pape</v>
      </c>
      <c r="D345" s="25">
        <v>340</v>
      </c>
      <c r="E345" s="25">
        <v>460</v>
      </c>
      <c r="R345" s="17" t="s">
        <v>504</v>
      </c>
      <c r="S345" t="s">
        <v>1030</v>
      </c>
    </row>
    <row r="346" spans="1:19" ht="13.35" customHeight="1" x14ac:dyDescent="0.25">
      <c r="A346" s="5">
        <v>344</v>
      </c>
      <c r="B346" s="5" t="s">
        <v>70</v>
      </c>
      <c r="C346" s="29" t="str">
        <f t="shared" si="5"/>
        <v>Clos des Papes, Chateauneuf-du-Pape, Rouge</v>
      </c>
      <c r="D346" s="7">
        <v>240</v>
      </c>
      <c r="E346" s="7">
        <v>300</v>
      </c>
      <c r="R346" s="18" t="s">
        <v>145</v>
      </c>
      <c r="S346" t="s">
        <v>1031</v>
      </c>
    </row>
    <row r="347" spans="1:19" ht="13.35" customHeight="1" x14ac:dyDescent="0.25">
      <c r="A347" s="5">
        <v>345</v>
      </c>
      <c r="B347" s="5" t="s">
        <v>68</v>
      </c>
      <c r="C347" s="29" t="str">
        <f t="shared" si="5"/>
        <v xml:space="preserve">Paul Jaboulet Aine, Hermitage, La Chapelle Rouge </v>
      </c>
      <c r="D347" s="7">
        <v>420</v>
      </c>
      <c r="E347" s="7">
        <v>500</v>
      </c>
      <c r="R347" s="18" t="s">
        <v>507</v>
      </c>
      <c r="S347" t="s">
        <v>1032</v>
      </c>
    </row>
    <row r="348" spans="1:19" ht="13.35" customHeight="1" x14ac:dyDescent="0.25">
      <c r="A348" s="12">
        <v>346</v>
      </c>
      <c r="B348" s="12" t="s">
        <v>68</v>
      </c>
      <c r="C348" s="29" t="str">
        <f t="shared" si="5"/>
        <v>Chateau de Beaucastel Rouge, Chateauneuf-du-Pape</v>
      </c>
      <c r="D348" s="25">
        <v>580</v>
      </c>
      <c r="E348" s="25">
        <v>750</v>
      </c>
      <c r="R348" s="17" t="s">
        <v>504</v>
      </c>
      <c r="S348" t="s">
        <v>1033</v>
      </c>
    </row>
    <row r="349" spans="1:19" ht="13.35" customHeight="1" x14ac:dyDescent="0.25">
      <c r="A349" s="5">
        <v>347</v>
      </c>
      <c r="B349" s="5" t="s">
        <v>68</v>
      </c>
      <c r="C349" s="29" t="str">
        <f t="shared" si="5"/>
        <v>Domaine de la Janasse, Chateauneuf-du-Pape, Chaupin</v>
      </c>
      <c r="D349" s="7">
        <v>260</v>
      </c>
      <c r="E349" s="7">
        <v>320</v>
      </c>
      <c r="R349" s="18" t="s">
        <v>508</v>
      </c>
      <c r="S349" t="s">
        <v>1034</v>
      </c>
    </row>
    <row r="350" spans="1:19" ht="13.35" customHeight="1" x14ac:dyDescent="0.25">
      <c r="A350" s="5">
        <v>348</v>
      </c>
      <c r="B350" s="5" t="s">
        <v>43</v>
      </c>
      <c r="C350" s="29" t="str">
        <f t="shared" si="5"/>
        <v xml:space="preserve">Paul Jaboulet Aine, Hermitage, La Chapelle Rouge </v>
      </c>
      <c r="D350" s="7">
        <v>440</v>
      </c>
      <c r="E350" s="7">
        <v>540</v>
      </c>
      <c r="R350" s="18" t="s">
        <v>507</v>
      </c>
      <c r="S350" t="s">
        <v>1035</v>
      </c>
    </row>
    <row r="351" spans="1:19" ht="13.35" customHeight="1" x14ac:dyDescent="0.25">
      <c r="A351" s="5">
        <v>349</v>
      </c>
      <c r="B351" s="5" t="s">
        <v>43</v>
      </c>
      <c r="C351" s="29" t="str">
        <f t="shared" si="5"/>
        <v>Chateau de Beaucastel Rouge, Chateauneuf-du-Pape</v>
      </c>
      <c r="D351" s="7">
        <v>300</v>
      </c>
      <c r="E351" s="7">
        <v>400</v>
      </c>
      <c r="R351" s="18" t="s">
        <v>504</v>
      </c>
      <c r="S351" t="s">
        <v>1036</v>
      </c>
    </row>
    <row r="352" spans="1:19" ht="13.35" customHeight="1" x14ac:dyDescent="0.25">
      <c r="A352" s="12">
        <v>350</v>
      </c>
      <c r="B352" s="12" t="s">
        <v>33</v>
      </c>
      <c r="C352" s="29" t="str">
        <f t="shared" si="5"/>
        <v>Domaine Jean Louis Chave, Hermitage, Rouge</v>
      </c>
      <c r="D352" s="25">
        <v>900</v>
      </c>
      <c r="E352" s="25">
        <v>1250</v>
      </c>
      <c r="R352" s="17" t="s">
        <v>45</v>
      </c>
      <c r="S352" t="s">
        <v>1037</v>
      </c>
    </row>
    <row r="353" spans="1:19" ht="13.35" customHeight="1" x14ac:dyDescent="0.25">
      <c r="A353" s="5">
        <v>351</v>
      </c>
      <c r="B353" s="5" t="s">
        <v>33</v>
      </c>
      <c r="C353" s="29" t="str">
        <f t="shared" si="5"/>
        <v>Paul Jaboulet Aine, Hermitage, La Petite Chapelle Rouge</v>
      </c>
      <c r="D353" s="7">
        <v>180</v>
      </c>
      <c r="E353" s="7">
        <v>250</v>
      </c>
      <c r="R353" s="18" t="s">
        <v>511</v>
      </c>
      <c r="S353" t="s">
        <v>1038</v>
      </c>
    </row>
    <row r="354" spans="1:19" ht="13.35" customHeight="1" x14ac:dyDescent="0.25">
      <c r="A354" s="5">
        <v>352</v>
      </c>
      <c r="B354" s="5" t="s">
        <v>33</v>
      </c>
      <c r="C354" s="29" t="str">
        <f t="shared" si="5"/>
        <v>Delas, Hermitage, Domaine des Tourettes Rouge</v>
      </c>
      <c r="D354" s="7">
        <v>100</v>
      </c>
      <c r="E354" s="7">
        <v>150</v>
      </c>
      <c r="R354" s="18" t="s">
        <v>512</v>
      </c>
      <c r="S354" t="s">
        <v>1039</v>
      </c>
    </row>
    <row r="355" spans="1:19" ht="13.35" customHeight="1" x14ac:dyDescent="0.25">
      <c r="A355" s="5">
        <v>353</v>
      </c>
      <c r="B355" s="5" t="s">
        <v>33</v>
      </c>
      <c r="C355" s="29" t="str">
        <f t="shared" si="5"/>
        <v>Coudoulet de Beaucastel Rouge, Cotes du Rhone</v>
      </c>
      <c r="D355" s="7">
        <v>150</v>
      </c>
      <c r="E355" s="7">
        <v>200</v>
      </c>
      <c r="R355" s="18" t="s">
        <v>514</v>
      </c>
      <c r="S355" t="s">
        <v>1040</v>
      </c>
    </row>
    <row r="356" spans="1:19" ht="13.35" customHeight="1" x14ac:dyDescent="0.25">
      <c r="A356" s="5">
        <v>354</v>
      </c>
      <c r="B356" s="5" t="s">
        <v>15</v>
      </c>
      <c r="C356" s="29" t="str">
        <f t="shared" si="5"/>
        <v>Delas, Hermitage, Domaine des Tourettes Rouge</v>
      </c>
      <c r="D356" s="7">
        <v>150</v>
      </c>
      <c r="E356" s="7">
        <v>200</v>
      </c>
      <c r="R356" s="18" t="s">
        <v>512</v>
      </c>
      <c r="S356" t="s">
        <v>1041</v>
      </c>
    </row>
    <row r="357" spans="1:19" ht="13.35" customHeight="1" x14ac:dyDescent="0.25">
      <c r="A357" s="5">
        <v>355</v>
      </c>
      <c r="B357" s="5" t="s">
        <v>15</v>
      </c>
      <c r="C357" s="29" t="str">
        <f t="shared" si="5"/>
        <v>Paul Jaboulet Aine, Cornas, Les Grandes Terrasses</v>
      </c>
      <c r="D357" s="7">
        <v>100</v>
      </c>
      <c r="E357" s="7">
        <v>150</v>
      </c>
      <c r="R357" s="18" t="s">
        <v>516</v>
      </c>
      <c r="S357" t="s">
        <v>1042</v>
      </c>
    </row>
    <row r="358" spans="1:19" ht="13.35" customHeight="1" x14ac:dyDescent="0.25">
      <c r="A358" s="12">
        <v>356</v>
      </c>
      <c r="B358" s="12" t="s">
        <v>15</v>
      </c>
      <c r="C358" s="29" t="str">
        <f t="shared" si="5"/>
        <v>Chateau de Beaucastel Rouge, Chateauneuf-du-Pape</v>
      </c>
      <c r="D358" s="25">
        <v>340</v>
      </c>
      <c r="E358" s="25">
        <v>440</v>
      </c>
      <c r="R358" s="17" t="s">
        <v>504</v>
      </c>
      <c r="S358" t="s">
        <v>1043</v>
      </c>
    </row>
    <row r="359" spans="1:19" ht="13.35" customHeight="1" x14ac:dyDescent="0.25">
      <c r="A359" s="12">
        <v>357</v>
      </c>
      <c r="B359" s="12" t="s">
        <v>23</v>
      </c>
      <c r="C359" s="29" t="str">
        <f t="shared" si="5"/>
        <v>2011/2013 Vertical of Gourt de Mautens, Rouge, IGP</v>
      </c>
      <c r="D359" s="25">
        <v>140</v>
      </c>
      <c r="E359" s="25">
        <v>180</v>
      </c>
      <c r="R359" s="17" t="s">
        <v>517</v>
      </c>
      <c r="S359" t="s">
        <v>1044</v>
      </c>
    </row>
    <row r="360" spans="1:19" ht="13.35" customHeight="1" x14ac:dyDescent="0.25">
      <c r="A360" s="5">
        <v>358</v>
      </c>
      <c r="B360" s="5" t="s">
        <v>4</v>
      </c>
      <c r="C360" s="29" t="str">
        <f t="shared" si="5"/>
        <v>Domaine Rostaing, Cote Rotie, Ampodium</v>
      </c>
      <c r="D360" s="7">
        <v>150</v>
      </c>
      <c r="E360" s="7">
        <v>180</v>
      </c>
      <c r="R360" s="18" t="s">
        <v>518</v>
      </c>
      <c r="S360" t="s">
        <v>1045</v>
      </c>
    </row>
    <row r="361" spans="1:19" ht="13.35" customHeight="1" x14ac:dyDescent="0.25">
      <c r="A361" s="12">
        <v>359</v>
      </c>
      <c r="B361" s="12" t="s">
        <v>4</v>
      </c>
      <c r="C361" s="29" t="str">
        <f t="shared" si="5"/>
        <v>Stephane Ogier, La Rosine , Collines Rhodaniennes IGP - In Bond</v>
      </c>
      <c r="D361" s="25">
        <v>120</v>
      </c>
      <c r="E361" s="25">
        <v>160</v>
      </c>
      <c r="R361" s="17" t="s">
        <v>520</v>
      </c>
      <c r="S361" t="s">
        <v>1046</v>
      </c>
    </row>
    <row r="362" spans="1:19" ht="13.35" customHeight="1" x14ac:dyDescent="0.25">
      <c r="A362" s="12">
        <v>360</v>
      </c>
      <c r="B362" s="12" t="s">
        <v>23</v>
      </c>
      <c r="C362" s="29" t="str">
        <f t="shared" si="5"/>
        <v>2009/2015 Mixed Lot of Rhone Wines</v>
      </c>
      <c r="D362" s="25">
        <v>120</v>
      </c>
      <c r="E362" s="25">
        <v>180</v>
      </c>
      <c r="R362" s="17" t="s">
        <v>522</v>
      </c>
      <c r="S362" t="s">
        <v>1047</v>
      </c>
    </row>
    <row r="363" spans="1:19" ht="13.35" customHeight="1" x14ac:dyDescent="0.25">
      <c r="A363" s="12">
        <v>361</v>
      </c>
      <c r="B363" s="12" t="s">
        <v>23</v>
      </c>
      <c r="C363" s="29" t="str">
        <f t="shared" si="5"/>
        <v>2009/2015 Mixed Lot of Fine Red Rhones</v>
      </c>
      <c r="D363" s="25">
        <v>300</v>
      </c>
      <c r="E363" s="25">
        <v>400</v>
      </c>
      <c r="R363" s="17" t="s">
        <v>524</v>
      </c>
      <c r="S363" t="s">
        <v>1048</v>
      </c>
    </row>
    <row r="364" spans="1:19" ht="13.35" customHeight="1" x14ac:dyDescent="0.25">
      <c r="A364" s="12">
        <v>362</v>
      </c>
      <c r="B364" s="12" t="s">
        <v>33</v>
      </c>
      <c r="C364" s="29" t="str">
        <f t="shared" si="5"/>
        <v>Domaine Jean Louis Chave, Hermitage, Blanc</v>
      </c>
      <c r="D364" s="25">
        <v>480</v>
      </c>
      <c r="E364" s="25">
        <v>600</v>
      </c>
      <c r="R364" s="17" t="s">
        <v>526</v>
      </c>
      <c r="S364" t="s">
        <v>1049</v>
      </c>
    </row>
    <row r="365" spans="1:19" ht="13.35" customHeight="1" x14ac:dyDescent="0.25">
      <c r="A365" s="5">
        <v>363</v>
      </c>
      <c r="B365" s="5" t="s">
        <v>33</v>
      </c>
      <c r="C365" s="29" t="str">
        <f t="shared" si="5"/>
        <v>Chateau de Beaucastel Blanc, Chateauneuf-du-Pape</v>
      </c>
      <c r="D365" s="7">
        <v>380</v>
      </c>
      <c r="E365" s="7">
        <v>480</v>
      </c>
      <c r="R365" s="18" t="s">
        <v>528</v>
      </c>
      <c r="S365" t="s">
        <v>1050</v>
      </c>
    </row>
    <row r="366" spans="1:19" ht="13.35" customHeight="1" x14ac:dyDescent="0.25">
      <c r="A366" s="5">
        <v>364</v>
      </c>
      <c r="B366" s="5" t="s">
        <v>15</v>
      </c>
      <c r="C366" s="29" t="str">
        <f t="shared" si="5"/>
        <v>Maison Chapoutier, Hermitage, Ermitage Blanc L'oree</v>
      </c>
      <c r="D366" s="7">
        <v>560</v>
      </c>
      <c r="E366" s="7">
        <v>650</v>
      </c>
      <c r="R366" s="18" t="s">
        <v>529</v>
      </c>
      <c r="S366" t="s">
        <v>1051</v>
      </c>
    </row>
    <row r="367" spans="1:19" ht="13.35" customHeight="1" x14ac:dyDescent="0.25">
      <c r="A367" s="12">
        <v>365</v>
      </c>
      <c r="B367" s="12" t="s">
        <v>15</v>
      </c>
      <c r="C367" s="29" t="str">
        <f t="shared" si="5"/>
        <v>M. Chapoutier, Hermitage, Le Meal Blanc (Magnums)</v>
      </c>
      <c r="D367" s="25">
        <v>320</v>
      </c>
      <c r="E367" s="25">
        <v>440</v>
      </c>
      <c r="R367" s="17" t="s">
        <v>531</v>
      </c>
      <c r="S367" t="s">
        <v>1052</v>
      </c>
    </row>
    <row r="368" spans="1:19" ht="13.35" customHeight="1" x14ac:dyDescent="0.25">
      <c r="A368" s="5">
        <v>366</v>
      </c>
      <c r="B368" s="5" t="s">
        <v>17</v>
      </c>
      <c r="C368" s="29" t="str">
        <f t="shared" si="5"/>
        <v>Chateau de Beaucastel Roussanne Vieilles Vignes, Chateauneuf-du-Pape</v>
      </c>
      <c r="D368" s="7">
        <v>240</v>
      </c>
      <c r="E368" s="7">
        <v>280</v>
      </c>
      <c r="R368" s="18" t="s">
        <v>533</v>
      </c>
      <c r="S368" t="s">
        <v>1053</v>
      </c>
    </row>
    <row r="369" spans="1:19" ht="13.35" customHeight="1" x14ac:dyDescent="0.25">
      <c r="A369" s="5">
        <v>367</v>
      </c>
      <c r="B369" s="5" t="s">
        <v>7</v>
      </c>
      <c r="C369" s="29" t="str">
        <f t="shared" si="5"/>
        <v>Clos des Papes, Chateauneuf-du-Pape, Blanc</v>
      </c>
      <c r="D369" s="7">
        <v>120</v>
      </c>
      <c r="E369" s="7">
        <v>150</v>
      </c>
      <c r="R369" s="18" t="s">
        <v>534</v>
      </c>
      <c r="S369" t="s">
        <v>1054</v>
      </c>
    </row>
    <row r="370" spans="1:19" ht="13.35" customHeight="1" x14ac:dyDescent="0.25">
      <c r="A370" s="12">
        <v>368</v>
      </c>
      <c r="B370" s="12" t="s">
        <v>33</v>
      </c>
      <c r="C370" s="29" t="str">
        <f t="shared" si="5"/>
        <v>Trevallon, Rouge, Languedoc</v>
      </c>
      <c r="D370" s="25">
        <v>750</v>
      </c>
      <c r="E370" s="25">
        <v>950</v>
      </c>
      <c r="R370" s="17" t="s">
        <v>536</v>
      </c>
      <c r="S370" t="s">
        <v>1055</v>
      </c>
    </row>
    <row r="371" spans="1:19" ht="13.35" customHeight="1" x14ac:dyDescent="0.25">
      <c r="A371" s="5">
        <v>369</v>
      </c>
      <c r="B371" s="5" t="s">
        <v>30</v>
      </c>
      <c r="C371" s="29" t="str">
        <f t="shared" si="5"/>
        <v>Trevallon, Rouge, Languedoc</v>
      </c>
      <c r="D371" s="7">
        <v>380</v>
      </c>
      <c r="E371" s="7">
        <v>480</v>
      </c>
      <c r="R371" s="18" t="s">
        <v>536</v>
      </c>
      <c r="S371" t="s">
        <v>1056</v>
      </c>
    </row>
    <row r="372" spans="1:19" ht="13.35" customHeight="1" x14ac:dyDescent="0.25">
      <c r="A372" s="5">
        <v>370</v>
      </c>
      <c r="B372" s="5" t="s">
        <v>30</v>
      </c>
      <c r="C372" s="29" t="str">
        <f t="shared" si="5"/>
        <v>Gauby, Vieilles Vignes, Cotes du Roussillon-Villages</v>
      </c>
      <c r="D372" s="7">
        <v>180</v>
      </c>
      <c r="E372" s="7">
        <v>260</v>
      </c>
      <c r="R372" s="18" t="s">
        <v>539</v>
      </c>
      <c r="S372" t="s">
        <v>1057</v>
      </c>
    </row>
    <row r="373" spans="1:19" ht="13.35" customHeight="1" x14ac:dyDescent="0.25">
      <c r="A373" s="5">
        <v>371</v>
      </c>
      <c r="B373" s="5" t="s">
        <v>15</v>
      </c>
      <c r="C373" s="29" t="str">
        <f t="shared" si="5"/>
        <v>Trevallon, Blanc, Languedoc</v>
      </c>
      <c r="D373" s="7">
        <v>360</v>
      </c>
      <c r="E373" s="7">
        <v>450</v>
      </c>
      <c r="R373" s="18" t="s">
        <v>541</v>
      </c>
      <c r="S373" t="s">
        <v>1058</v>
      </c>
    </row>
    <row r="374" spans="1:19" ht="13.35" customHeight="1" x14ac:dyDescent="0.25">
      <c r="A374" s="12">
        <v>372</v>
      </c>
      <c r="B374" s="12" t="s">
        <v>49</v>
      </c>
      <c r="C374" s="29" t="str">
        <f t="shared" si="5"/>
        <v xml:space="preserve">Biondi-Santi, Brunello di Montalcino </v>
      </c>
      <c r="D374" s="25">
        <v>100</v>
      </c>
      <c r="E374" s="25">
        <v>150</v>
      </c>
      <c r="R374" s="17" t="s">
        <v>542</v>
      </c>
      <c r="S374" t="s">
        <v>1059</v>
      </c>
    </row>
    <row r="375" spans="1:19" ht="13.35" customHeight="1" x14ac:dyDescent="0.25">
      <c r="A375" s="12">
        <v>373</v>
      </c>
      <c r="B375" s="12" t="s">
        <v>75</v>
      </c>
      <c r="C375" s="29" t="str">
        <f t="shared" si="5"/>
        <v>Antinori, Secentenario, IGT  (Magnum)</v>
      </c>
      <c r="D375" s="25">
        <v>150</v>
      </c>
      <c r="E375" s="25">
        <v>200</v>
      </c>
      <c r="R375" s="17" t="s">
        <v>545</v>
      </c>
      <c r="S375" t="s">
        <v>1060</v>
      </c>
    </row>
    <row r="376" spans="1:19" ht="13.35" customHeight="1" x14ac:dyDescent="0.25">
      <c r="A376" s="5">
        <v>374</v>
      </c>
      <c r="B376" s="5" t="s">
        <v>48</v>
      </c>
      <c r="C376" s="29" t="str">
        <f t="shared" si="5"/>
        <v>Sassicaia, Tenuta San Guido, Bolgheri (Magnum)</v>
      </c>
      <c r="D376" s="7">
        <v>400</v>
      </c>
      <c r="E376" s="7">
        <v>600</v>
      </c>
      <c r="R376" s="18" t="s">
        <v>547</v>
      </c>
      <c r="S376" t="s">
        <v>1061</v>
      </c>
    </row>
    <row r="377" spans="1:19" ht="13.35" customHeight="1" x14ac:dyDescent="0.25">
      <c r="A377" s="12">
        <v>375</v>
      </c>
      <c r="B377" s="12" t="s">
        <v>48</v>
      </c>
      <c r="C377" s="29" t="str">
        <f t="shared" si="5"/>
        <v>Montevertine, Sodaccio, IGT</v>
      </c>
      <c r="D377" s="25">
        <v>100</v>
      </c>
      <c r="E377" s="25">
        <v>150</v>
      </c>
      <c r="R377" s="17" t="s">
        <v>548</v>
      </c>
      <c r="S377" t="s">
        <v>1062</v>
      </c>
    </row>
    <row r="378" spans="1:19" ht="13.35" customHeight="1" x14ac:dyDescent="0.25">
      <c r="A378" s="12">
        <v>376</v>
      </c>
      <c r="B378" s="12" t="s">
        <v>47</v>
      </c>
      <c r="C378" s="29" t="str">
        <f t="shared" si="5"/>
        <v>Solaia, Toscana</v>
      </c>
      <c r="D378" s="25">
        <v>200</v>
      </c>
      <c r="E378" s="25">
        <v>300</v>
      </c>
      <c r="R378" s="17" t="s">
        <v>550</v>
      </c>
      <c r="S378" t="s">
        <v>1063</v>
      </c>
    </row>
    <row r="379" spans="1:19" ht="13.35" customHeight="1" x14ac:dyDescent="0.25">
      <c r="A379" s="5">
        <v>377</v>
      </c>
      <c r="B379" s="5" t="s">
        <v>41</v>
      </c>
      <c r="C379" s="29" t="str">
        <f t="shared" si="5"/>
        <v>Tignanello, Toscana (Magnum)</v>
      </c>
      <c r="D379" s="7">
        <v>200</v>
      </c>
      <c r="E379" s="7">
        <v>300</v>
      </c>
      <c r="R379" s="18" t="s">
        <v>553</v>
      </c>
      <c r="S379" t="s">
        <v>1064</v>
      </c>
    </row>
    <row r="380" spans="1:19" ht="13.35" customHeight="1" x14ac:dyDescent="0.25">
      <c r="A380" s="12">
        <v>378</v>
      </c>
      <c r="B380" s="12" t="s">
        <v>108</v>
      </c>
      <c r="C380" s="29" t="str">
        <f t="shared" si="5"/>
        <v>Gaja, Barbaresco</v>
      </c>
      <c r="D380" s="25">
        <v>320</v>
      </c>
      <c r="E380" s="25">
        <v>420</v>
      </c>
      <c r="R380" s="17" t="s">
        <v>555</v>
      </c>
      <c r="S380" t="s">
        <v>1065</v>
      </c>
    </row>
    <row r="381" spans="1:19" ht="13.35" customHeight="1" x14ac:dyDescent="0.25">
      <c r="A381" s="12">
        <v>379</v>
      </c>
      <c r="B381" s="12" t="s">
        <v>25</v>
      </c>
      <c r="C381" s="29" t="str">
        <f t="shared" si="5"/>
        <v>Gaja, Barbaresco</v>
      </c>
      <c r="D381" s="25">
        <v>440</v>
      </c>
      <c r="E381" s="25">
        <v>600</v>
      </c>
      <c r="R381" s="17" t="s">
        <v>555</v>
      </c>
      <c r="S381" t="s">
        <v>1066</v>
      </c>
    </row>
    <row r="382" spans="1:19" ht="13.35" customHeight="1" x14ac:dyDescent="0.25">
      <c r="A382" s="5">
        <v>380</v>
      </c>
      <c r="B382" s="5" t="s">
        <v>25</v>
      </c>
      <c r="C382" s="29" t="str">
        <f t="shared" si="5"/>
        <v>Castello di Ama, Apparita, IGT (Magnums)</v>
      </c>
      <c r="D382" s="7">
        <v>300</v>
      </c>
      <c r="E382" s="7">
        <v>400</v>
      </c>
      <c r="R382" s="18" t="s">
        <v>557</v>
      </c>
      <c r="S382" t="s">
        <v>1067</v>
      </c>
    </row>
    <row r="383" spans="1:19" ht="13.35" customHeight="1" x14ac:dyDescent="0.25">
      <c r="A383" s="12">
        <v>381</v>
      </c>
      <c r="B383" s="12" t="s">
        <v>83</v>
      </c>
      <c r="C383" s="29" t="str">
        <f t="shared" si="5"/>
        <v>Gaja, Barbaresco</v>
      </c>
      <c r="D383" s="25">
        <v>240</v>
      </c>
      <c r="E383" s="25">
        <v>320</v>
      </c>
      <c r="R383" s="17" t="s">
        <v>555</v>
      </c>
      <c r="S383" t="s">
        <v>1068</v>
      </c>
    </row>
    <row r="384" spans="1:19" ht="13.35" customHeight="1" x14ac:dyDescent="0.25">
      <c r="A384" s="5">
        <v>382</v>
      </c>
      <c r="B384" s="5" t="s">
        <v>59</v>
      </c>
      <c r="C384" s="29" t="str">
        <f t="shared" si="5"/>
        <v>Solaia, Toscana (Magnums)</v>
      </c>
      <c r="D384" s="7">
        <v>600</v>
      </c>
      <c r="E384" s="7">
        <v>800</v>
      </c>
      <c r="R384" s="18" t="s">
        <v>559</v>
      </c>
      <c r="S384" t="s">
        <v>1069</v>
      </c>
    </row>
    <row r="385" spans="1:19" ht="13.35" customHeight="1" x14ac:dyDescent="0.25">
      <c r="A385" s="5">
        <v>383</v>
      </c>
      <c r="B385" s="5" t="s">
        <v>59</v>
      </c>
      <c r="C385" s="29" t="str">
        <f t="shared" si="5"/>
        <v>Solaia, Toscana (Double Magnum)</v>
      </c>
      <c r="D385" s="7">
        <v>560</v>
      </c>
      <c r="E385" s="7">
        <v>750</v>
      </c>
      <c r="R385" s="18" t="s">
        <v>560</v>
      </c>
      <c r="S385" t="s">
        <v>1070</v>
      </c>
    </row>
    <row r="386" spans="1:19" ht="13.35" customHeight="1" x14ac:dyDescent="0.25">
      <c r="A386" s="12">
        <v>384</v>
      </c>
      <c r="B386" s="12" t="s">
        <v>57</v>
      </c>
      <c r="C386" s="29" t="str">
        <f t="shared" si="5"/>
        <v>Tignanello, Toscana (Magnums)</v>
      </c>
      <c r="D386" s="25">
        <v>800</v>
      </c>
      <c r="E386" s="25">
        <v>1200</v>
      </c>
      <c r="R386" s="17" t="s">
        <v>561</v>
      </c>
      <c r="S386" t="s">
        <v>1071</v>
      </c>
    </row>
    <row r="387" spans="1:19" ht="13.35" customHeight="1" x14ac:dyDescent="0.25">
      <c r="A387" s="12">
        <v>385</v>
      </c>
      <c r="B387" s="12" t="s">
        <v>57</v>
      </c>
      <c r="C387" s="29" t="str">
        <f t="shared" si="5"/>
        <v>Solaia, Toscana</v>
      </c>
      <c r="D387" s="25">
        <v>260</v>
      </c>
      <c r="E387" s="25">
        <v>340</v>
      </c>
      <c r="R387" s="17" t="s">
        <v>550</v>
      </c>
      <c r="S387" t="s">
        <v>1072</v>
      </c>
    </row>
    <row r="388" spans="1:19" ht="13.35" customHeight="1" x14ac:dyDescent="0.25">
      <c r="A388" s="5">
        <v>386</v>
      </c>
      <c r="B388" s="5" t="s">
        <v>57</v>
      </c>
      <c r="C388" s="29" t="str">
        <f t="shared" si="5"/>
        <v>Solaia, Toscana</v>
      </c>
      <c r="D388" s="7">
        <v>120</v>
      </c>
      <c r="E388" s="7">
        <v>160</v>
      </c>
      <c r="R388" s="18" t="s">
        <v>550</v>
      </c>
      <c r="S388" t="s">
        <v>1073</v>
      </c>
    </row>
    <row r="389" spans="1:19" ht="13.35" customHeight="1" x14ac:dyDescent="0.25">
      <c r="A389" s="5">
        <v>387</v>
      </c>
      <c r="B389" s="5" t="s">
        <v>44</v>
      </c>
      <c r="C389" s="29" t="str">
        <f t="shared" si="5"/>
        <v xml:space="preserve">Bruno Giacosa, Barbaresco, Asili Falletto </v>
      </c>
      <c r="D389" s="7">
        <v>1100</v>
      </c>
      <c r="E389" s="7">
        <v>1300</v>
      </c>
      <c r="R389" s="18" t="s">
        <v>562</v>
      </c>
      <c r="S389" t="s">
        <v>1074</v>
      </c>
    </row>
    <row r="390" spans="1:19" ht="13.35" customHeight="1" x14ac:dyDescent="0.25">
      <c r="A390" s="12">
        <v>388</v>
      </c>
      <c r="B390" s="12" t="s">
        <v>44</v>
      </c>
      <c r="C390" s="29" t="str">
        <f t="shared" si="5"/>
        <v>Solaia, Toscana</v>
      </c>
      <c r="D390" s="25">
        <v>140</v>
      </c>
      <c r="E390" s="25">
        <v>180</v>
      </c>
      <c r="R390" s="17" t="s">
        <v>550</v>
      </c>
      <c r="S390" t="s">
        <v>1075</v>
      </c>
    </row>
    <row r="391" spans="1:19" ht="13.35" customHeight="1" x14ac:dyDescent="0.25">
      <c r="A391" s="12">
        <v>389</v>
      </c>
      <c r="B391" s="12" t="s">
        <v>68</v>
      </c>
      <c r="C391" s="29" t="str">
        <f t="shared" si="5"/>
        <v>Ornellaia, Bolgheri</v>
      </c>
      <c r="D391" s="25">
        <v>850</v>
      </c>
      <c r="E391" s="25">
        <v>1000</v>
      </c>
      <c r="R391" s="17" t="s">
        <v>565</v>
      </c>
      <c r="S391" t="s">
        <v>1076</v>
      </c>
    </row>
    <row r="392" spans="1:19" ht="13.35" customHeight="1" x14ac:dyDescent="0.25">
      <c r="A392" s="5">
        <v>390</v>
      </c>
      <c r="B392" s="5" t="s">
        <v>68</v>
      </c>
      <c r="C392" s="29" t="str">
        <f t="shared" si="5"/>
        <v>Tignanello, Toscana</v>
      </c>
      <c r="D392" s="7">
        <v>500</v>
      </c>
      <c r="E392" s="7">
        <v>700</v>
      </c>
      <c r="R392" s="18" t="s">
        <v>568</v>
      </c>
      <c r="S392" t="s">
        <v>1077</v>
      </c>
    </row>
    <row r="393" spans="1:19" ht="13.35" customHeight="1" x14ac:dyDescent="0.25">
      <c r="A393" s="5">
        <v>391</v>
      </c>
      <c r="B393" s="5" t="s">
        <v>28</v>
      </c>
      <c r="C393" s="29" t="str">
        <f t="shared" si="5"/>
        <v>Il Poggione, Brunello di Montalcino, Vigna Paganelli Riserva</v>
      </c>
      <c r="D393" s="7">
        <v>220</v>
      </c>
      <c r="E393" s="7">
        <v>320</v>
      </c>
      <c r="R393" s="18" t="s">
        <v>569</v>
      </c>
      <c r="S393" t="s">
        <v>1078</v>
      </c>
    </row>
    <row r="394" spans="1:19" ht="13.35" customHeight="1" x14ac:dyDescent="0.25">
      <c r="A394" s="5">
        <v>392</v>
      </c>
      <c r="B394" s="5" t="s">
        <v>35</v>
      </c>
      <c r="C394" s="29" t="str">
        <f t="shared" ref="C394:C457" si="6">HYPERLINK(S394,R394)</f>
        <v>Produttori del Barbaresco, Barbaresco (Double Magnum)</v>
      </c>
      <c r="D394" s="7">
        <v>80</v>
      </c>
      <c r="E394" s="7">
        <v>120</v>
      </c>
      <c r="R394" s="18" t="s">
        <v>571</v>
      </c>
      <c r="S394" t="s">
        <v>1079</v>
      </c>
    </row>
    <row r="395" spans="1:19" ht="13.35" customHeight="1" x14ac:dyDescent="0.25">
      <c r="A395" s="5">
        <v>393</v>
      </c>
      <c r="B395" s="5" t="s">
        <v>35</v>
      </c>
      <c r="C395" s="29" t="str">
        <f t="shared" si="6"/>
        <v>Solaia, Toscana</v>
      </c>
      <c r="D395" s="7">
        <v>140</v>
      </c>
      <c r="E395" s="7">
        <v>180</v>
      </c>
      <c r="R395" s="18" t="s">
        <v>550</v>
      </c>
      <c r="S395" t="s">
        <v>1080</v>
      </c>
    </row>
    <row r="396" spans="1:19" ht="13.35" customHeight="1" x14ac:dyDescent="0.25">
      <c r="A396" s="12">
        <v>394</v>
      </c>
      <c r="B396" s="12" t="s">
        <v>34</v>
      </c>
      <c r="C396" s="29" t="str">
        <f t="shared" si="6"/>
        <v xml:space="preserve">Cantine del Notaio, Aglianico del Vulture, Notaio Il Sigillo - In Bond </v>
      </c>
      <c r="D396" s="25">
        <v>280</v>
      </c>
      <c r="E396" s="25">
        <v>380</v>
      </c>
      <c r="R396" s="17" t="s">
        <v>573</v>
      </c>
      <c r="S396" t="s">
        <v>1081</v>
      </c>
    </row>
    <row r="397" spans="1:19" ht="13.35" customHeight="1" x14ac:dyDescent="0.25">
      <c r="A397" s="12">
        <v>395</v>
      </c>
      <c r="B397" s="12" t="s">
        <v>33</v>
      </c>
      <c r="C397" s="29" t="str">
        <f t="shared" si="6"/>
        <v xml:space="preserve">Virna Borgogno, Barolo, Cannubi Boschis - In Bond </v>
      </c>
      <c r="D397" s="25">
        <v>170</v>
      </c>
      <c r="E397" s="25">
        <v>200</v>
      </c>
      <c r="R397" s="17" t="s">
        <v>576</v>
      </c>
      <c r="S397" t="s">
        <v>1082</v>
      </c>
    </row>
    <row r="398" spans="1:19" ht="13.35" customHeight="1" x14ac:dyDescent="0.25">
      <c r="A398" s="5">
        <v>396</v>
      </c>
      <c r="B398" s="5" t="s">
        <v>15</v>
      </c>
      <c r="C398" s="29" t="str">
        <f t="shared" si="6"/>
        <v>Montevertine, Le Pergole Torte, Toscana IGT</v>
      </c>
      <c r="D398" s="7">
        <v>600</v>
      </c>
      <c r="E398" s="7">
        <v>800</v>
      </c>
      <c r="R398" s="18" t="s">
        <v>578</v>
      </c>
      <c r="S398" t="s">
        <v>1083</v>
      </c>
    </row>
    <row r="399" spans="1:19" ht="13.35" customHeight="1" x14ac:dyDescent="0.25">
      <c r="A399" s="5">
        <v>397</v>
      </c>
      <c r="B399" s="5" t="s">
        <v>15</v>
      </c>
      <c r="C399" s="29" t="str">
        <f t="shared" si="6"/>
        <v>Tignanello, Toscana</v>
      </c>
      <c r="D399" s="7">
        <v>400</v>
      </c>
      <c r="E399" s="7">
        <v>600</v>
      </c>
      <c r="R399" s="18" t="s">
        <v>568</v>
      </c>
      <c r="S399" t="s">
        <v>1084</v>
      </c>
    </row>
    <row r="400" spans="1:19" ht="13.35" customHeight="1" x14ac:dyDescent="0.25">
      <c r="A400" s="12">
        <v>398</v>
      </c>
      <c r="B400" s="12" t="s">
        <v>31</v>
      </c>
      <c r="C400" s="29" t="str">
        <f t="shared" si="6"/>
        <v>Allegrini, Amarone della Valpolicella, Classico Fieramonte Amarone, Riserva - In Bond</v>
      </c>
      <c r="D400" s="25">
        <v>140</v>
      </c>
      <c r="E400" s="25">
        <v>180</v>
      </c>
      <c r="R400" s="17" t="s">
        <v>580</v>
      </c>
      <c r="S400" t="s">
        <v>1085</v>
      </c>
    </row>
    <row r="401" spans="1:19" ht="13.35" customHeight="1" x14ac:dyDescent="0.25">
      <c r="A401" s="12">
        <v>399</v>
      </c>
      <c r="B401" s="12" t="s">
        <v>18</v>
      </c>
      <c r="C401" s="29" t="str">
        <f t="shared" si="6"/>
        <v>Giacomo Conterno, Barolo, Cerretta (Magnum) - In Bond</v>
      </c>
      <c r="D401" s="25">
        <v>240</v>
      </c>
      <c r="E401" s="25">
        <v>300</v>
      </c>
      <c r="R401" s="17" t="s">
        <v>582</v>
      </c>
      <c r="S401" t="s">
        <v>1086</v>
      </c>
    </row>
    <row r="402" spans="1:19" ht="13.35" customHeight="1" x14ac:dyDescent="0.25">
      <c r="A402" s="5">
        <v>400</v>
      </c>
      <c r="B402" s="5" t="s">
        <v>17</v>
      </c>
      <c r="C402" s="29" t="str">
        <f t="shared" si="6"/>
        <v>G.B. Burlotto, Barolo, Monvigliero</v>
      </c>
      <c r="D402" s="7">
        <v>300</v>
      </c>
      <c r="E402" s="7">
        <v>400</v>
      </c>
      <c r="R402" s="18" t="s">
        <v>584</v>
      </c>
      <c r="S402" t="s">
        <v>1087</v>
      </c>
    </row>
    <row r="403" spans="1:19" ht="13.35" customHeight="1" x14ac:dyDescent="0.25">
      <c r="A403" s="12">
        <v>401</v>
      </c>
      <c r="B403" s="12" t="s">
        <v>17</v>
      </c>
      <c r="C403" s="29" t="str">
        <f t="shared" si="6"/>
        <v xml:space="preserve">Romano Dal Forno, Amarone della Valpolicella - In Bond </v>
      </c>
      <c r="D403" s="25">
        <v>900</v>
      </c>
      <c r="E403" s="25">
        <v>1100</v>
      </c>
      <c r="R403" s="17" t="s">
        <v>585</v>
      </c>
      <c r="S403" t="s">
        <v>1088</v>
      </c>
    </row>
    <row r="404" spans="1:19" ht="13.35" customHeight="1" x14ac:dyDescent="0.25">
      <c r="A404" s="12">
        <v>402</v>
      </c>
      <c r="B404" s="12" t="s">
        <v>7</v>
      </c>
      <c r="C404" s="29" t="str">
        <f t="shared" si="6"/>
        <v>di Biserno, Il Pino, Toscana IGT - In Bond</v>
      </c>
      <c r="D404" s="25">
        <v>200</v>
      </c>
      <c r="E404" s="25">
        <v>260</v>
      </c>
      <c r="R404" s="17" t="s">
        <v>587</v>
      </c>
      <c r="S404" t="s">
        <v>1089</v>
      </c>
    </row>
    <row r="405" spans="1:19" ht="13.35" customHeight="1" x14ac:dyDescent="0.25">
      <c r="A405" s="12">
        <v>403</v>
      </c>
      <c r="B405" s="12" t="s">
        <v>11</v>
      </c>
      <c r="C405" s="29" t="str">
        <f t="shared" si="6"/>
        <v>Tenuta Trinoro, Campo Camagi, IGT - In Bond</v>
      </c>
      <c r="D405" s="25">
        <v>180</v>
      </c>
      <c r="E405" s="25">
        <v>240</v>
      </c>
      <c r="R405" s="17" t="s">
        <v>589</v>
      </c>
      <c r="S405" t="s">
        <v>1090</v>
      </c>
    </row>
    <row r="406" spans="1:19" ht="13.35" customHeight="1" x14ac:dyDescent="0.25">
      <c r="A406" s="12">
        <v>404</v>
      </c>
      <c r="B406" s="12" t="s">
        <v>13</v>
      </c>
      <c r="C406" s="29" t="str">
        <f t="shared" si="6"/>
        <v>Colle Carli, Brunello di Montalcino - In Bond</v>
      </c>
      <c r="D406" s="25">
        <v>280</v>
      </c>
      <c r="E406" s="25">
        <v>360</v>
      </c>
      <c r="R406" s="17" t="s">
        <v>591</v>
      </c>
      <c r="S406" t="s">
        <v>1091</v>
      </c>
    </row>
    <row r="407" spans="1:19" ht="13.35" customHeight="1" x14ac:dyDescent="0.25">
      <c r="A407" s="12">
        <v>405</v>
      </c>
      <c r="B407" s="12" t="s">
        <v>9</v>
      </c>
      <c r="C407" s="29" t="str">
        <f t="shared" si="6"/>
        <v>Giacomo Conterno, Barbera d'Alba, Francia - In Bond</v>
      </c>
      <c r="D407" s="25">
        <v>180</v>
      </c>
      <c r="E407" s="25">
        <v>220</v>
      </c>
      <c r="R407" s="17" t="s">
        <v>592</v>
      </c>
      <c r="S407" t="s">
        <v>1092</v>
      </c>
    </row>
    <row r="408" spans="1:19" ht="13.35" customHeight="1" x14ac:dyDescent="0.25">
      <c r="A408" s="12">
        <v>406</v>
      </c>
      <c r="B408" s="12" t="s">
        <v>9</v>
      </c>
      <c r="C408" s="29" t="str">
        <f t="shared" si="6"/>
        <v xml:space="preserve">Tua Rita, Syrah Per Sempre, IGT - In Bond </v>
      </c>
      <c r="D408" s="25">
        <v>200</v>
      </c>
      <c r="E408" s="25">
        <v>260</v>
      </c>
      <c r="R408" s="17" t="s">
        <v>593</v>
      </c>
      <c r="S408" t="s">
        <v>1093</v>
      </c>
    </row>
    <row r="409" spans="1:19" ht="13.35" customHeight="1" x14ac:dyDescent="0.25">
      <c r="A409" s="12">
        <v>407</v>
      </c>
      <c r="B409" s="12" t="s">
        <v>9</v>
      </c>
      <c r="C409" s="29" t="str">
        <f t="shared" si="6"/>
        <v>Tua Rita, Syrah Keir, IGT - In Bond</v>
      </c>
      <c r="D409" s="25">
        <v>120</v>
      </c>
      <c r="E409" s="25">
        <v>150</v>
      </c>
      <c r="R409" s="17" t="s">
        <v>596</v>
      </c>
      <c r="S409" t="s">
        <v>1094</v>
      </c>
    </row>
    <row r="410" spans="1:19" ht="13.35" customHeight="1" x14ac:dyDescent="0.25">
      <c r="A410" s="12">
        <v>408</v>
      </c>
      <c r="B410" s="12" t="s">
        <v>23</v>
      </c>
      <c r="C410" s="29" t="str">
        <f t="shared" si="6"/>
        <v>1987/2011 Mixed Lot of Tignanello, Toscana</v>
      </c>
      <c r="D410" s="25">
        <v>500</v>
      </c>
      <c r="E410" s="25">
        <v>700</v>
      </c>
      <c r="R410" s="17" t="s">
        <v>597</v>
      </c>
      <c r="S410" t="s">
        <v>1095</v>
      </c>
    </row>
    <row r="411" spans="1:19" ht="13.35" customHeight="1" x14ac:dyDescent="0.25">
      <c r="A411" s="12">
        <v>409</v>
      </c>
      <c r="B411" s="12" t="s">
        <v>23</v>
      </c>
      <c r="C411" s="29" t="str">
        <f t="shared" si="6"/>
        <v>1991/1999 Mixed Lot of Ornellaia, Bolgheri</v>
      </c>
      <c r="D411" s="25">
        <v>500</v>
      </c>
      <c r="E411" s="25">
        <v>700</v>
      </c>
      <c r="R411" s="17" t="s">
        <v>600</v>
      </c>
      <c r="S411" t="s">
        <v>1096</v>
      </c>
    </row>
    <row r="412" spans="1:19" ht="13.35" customHeight="1" x14ac:dyDescent="0.25">
      <c r="A412" s="12">
        <v>410</v>
      </c>
      <c r="B412" s="12" t="s">
        <v>23</v>
      </c>
      <c r="C412" s="29" t="str">
        <f t="shared" si="6"/>
        <v>1994/1996 Mixed Lot of Sassicaia, Tenuta San Guido, Bolgheri</v>
      </c>
      <c r="D412" s="25">
        <v>360</v>
      </c>
      <c r="E412" s="25">
        <v>460</v>
      </c>
      <c r="R412" s="17" t="s">
        <v>602</v>
      </c>
      <c r="S412" t="s">
        <v>1097</v>
      </c>
    </row>
    <row r="413" spans="1:19" ht="13.35" customHeight="1" x14ac:dyDescent="0.25">
      <c r="A413" s="12">
        <v>411</v>
      </c>
      <c r="B413" s="12" t="s">
        <v>13</v>
      </c>
      <c r="C413" s="29" t="str">
        <f t="shared" si="6"/>
        <v>Quojane di Serramarrocco, Sicily</v>
      </c>
      <c r="D413" s="25">
        <v>50</v>
      </c>
      <c r="E413" s="25">
        <v>100</v>
      </c>
      <c r="R413" s="17" t="s">
        <v>605</v>
      </c>
      <c r="S413" t="s">
        <v>1098</v>
      </c>
    </row>
    <row r="414" spans="1:19" ht="13.35" customHeight="1" x14ac:dyDescent="0.25">
      <c r="A414" s="12">
        <v>412</v>
      </c>
      <c r="B414" s="12" t="s">
        <v>4</v>
      </c>
      <c r="C414" s="29" t="str">
        <f t="shared" si="6"/>
        <v xml:space="preserve">Tua Rita, Keir Ansonica, IGT - In Bond </v>
      </c>
      <c r="D414" s="25">
        <v>110</v>
      </c>
      <c r="E414" s="25">
        <v>130</v>
      </c>
      <c r="R414" s="17" t="s">
        <v>607</v>
      </c>
      <c r="S414" t="s">
        <v>1099</v>
      </c>
    </row>
    <row r="415" spans="1:19" ht="13.35" customHeight="1" x14ac:dyDescent="0.25">
      <c r="A415" s="12">
        <v>413</v>
      </c>
      <c r="B415" s="12" t="s">
        <v>70</v>
      </c>
      <c r="C415" s="29" t="str">
        <f t="shared" si="6"/>
        <v>Aalto, PS, Ribera del Duero DO - In Bond</v>
      </c>
      <c r="D415" s="25">
        <v>500</v>
      </c>
      <c r="E415" s="25">
        <v>600</v>
      </c>
      <c r="R415" s="17" t="s">
        <v>29</v>
      </c>
      <c r="S415" t="s">
        <v>1100</v>
      </c>
    </row>
    <row r="416" spans="1:19" ht="13.35" customHeight="1" x14ac:dyDescent="0.25">
      <c r="A416" s="12">
        <v>414</v>
      </c>
      <c r="B416" s="12" t="s">
        <v>70</v>
      </c>
      <c r="C416" s="29" t="str">
        <f t="shared" si="6"/>
        <v>Alion, Ribera del Duero DO - In Bond</v>
      </c>
      <c r="D416" s="25">
        <v>400</v>
      </c>
      <c r="E416" s="25">
        <v>600</v>
      </c>
      <c r="R416" s="17" t="s">
        <v>611</v>
      </c>
      <c r="S416" t="s">
        <v>1101</v>
      </c>
    </row>
    <row r="417" spans="1:19" ht="13.35" customHeight="1" x14ac:dyDescent="0.25">
      <c r="A417" s="12">
        <v>415</v>
      </c>
      <c r="B417" s="12" t="s">
        <v>68</v>
      </c>
      <c r="C417" s="29" t="str">
        <f t="shared" si="6"/>
        <v>Marques de Riscal, Baron Chirel Reserva, Rioja</v>
      </c>
      <c r="D417" s="25">
        <v>400</v>
      </c>
      <c r="E417" s="25">
        <v>550</v>
      </c>
      <c r="R417" s="17" t="s">
        <v>613</v>
      </c>
      <c r="S417" t="s">
        <v>1102</v>
      </c>
    </row>
    <row r="418" spans="1:19" ht="13.35" customHeight="1" x14ac:dyDescent="0.25">
      <c r="A418" s="5">
        <v>416</v>
      </c>
      <c r="B418" s="5" t="s">
        <v>28</v>
      </c>
      <c r="C418" s="29" t="str">
        <f t="shared" si="6"/>
        <v>Roda, Reserva Roda 1, Rioja</v>
      </c>
      <c r="D418" s="7">
        <v>300</v>
      </c>
      <c r="E418" s="7">
        <v>400</v>
      </c>
      <c r="R418" s="18" t="s">
        <v>615</v>
      </c>
      <c r="S418" t="s">
        <v>1103</v>
      </c>
    </row>
    <row r="419" spans="1:19" ht="13.35" customHeight="1" x14ac:dyDescent="0.25">
      <c r="A419" s="5">
        <v>417</v>
      </c>
      <c r="B419" s="5" t="s">
        <v>28</v>
      </c>
      <c r="C419" s="29" t="str">
        <f t="shared" si="6"/>
        <v>Luis Canas, Seleccion de Familia Reserva, Rioja</v>
      </c>
      <c r="D419" s="7">
        <v>100</v>
      </c>
      <c r="E419" s="7">
        <v>150</v>
      </c>
      <c r="R419" s="18" t="s">
        <v>617</v>
      </c>
      <c r="S419" t="s">
        <v>1104</v>
      </c>
    </row>
    <row r="420" spans="1:19" ht="13.35" customHeight="1" x14ac:dyDescent="0.25">
      <c r="A420" s="5">
        <v>418</v>
      </c>
      <c r="B420" s="5" t="s">
        <v>43</v>
      </c>
      <c r="C420" s="29" t="str">
        <f t="shared" si="6"/>
        <v>Roda, Cirsion, Rioja</v>
      </c>
      <c r="D420" s="7">
        <v>280</v>
      </c>
      <c r="E420" s="7">
        <v>380</v>
      </c>
      <c r="R420" s="18" t="s">
        <v>619</v>
      </c>
      <c r="S420" t="s">
        <v>1105</v>
      </c>
    </row>
    <row r="421" spans="1:19" ht="13.35" customHeight="1" x14ac:dyDescent="0.25">
      <c r="A421" s="12">
        <v>419</v>
      </c>
      <c r="B421" s="12" t="s">
        <v>43</v>
      </c>
      <c r="C421" s="29" t="str">
        <f t="shared" si="6"/>
        <v>Raul Perez, Bierzo, Ultreia Jacques</v>
      </c>
      <c r="D421" s="25">
        <v>100</v>
      </c>
      <c r="E421" s="25">
        <v>150</v>
      </c>
      <c r="R421" s="17" t="s">
        <v>621</v>
      </c>
      <c r="S421" t="s">
        <v>1106</v>
      </c>
    </row>
    <row r="422" spans="1:19" ht="13.35" customHeight="1" x14ac:dyDescent="0.25">
      <c r="A422" s="12">
        <v>420</v>
      </c>
      <c r="B422" s="12" t="s">
        <v>17</v>
      </c>
      <c r="C422" s="29" t="str">
        <f t="shared" si="6"/>
        <v>Vega Sicilia, Valbuena 5.°, Ribera del Duero DO</v>
      </c>
      <c r="D422" s="25">
        <v>400</v>
      </c>
      <c r="E422" s="25">
        <v>600</v>
      </c>
      <c r="R422" s="17" t="s">
        <v>624</v>
      </c>
      <c r="S422" t="s">
        <v>1107</v>
      </c>
    </row>
    <row r="423" spans="1:19" ht="13.35" customHeight="1" x14ac:dyDescent="0.25">
      <c r="A423" s="5">
        <v>421</v>
      </c>
      <c r="B423" s="5" t="s">
        <v>17</v>
      </c>
      <c r="C423" s="29" t="str">
        <f t="shared" si="6"/>
        <v>Vega Sicilia, Valbuena 5.°, Ribera del Duero DO</v>
      </c>
      <c r="D423" s="7">
        <v>200</v>
      </c>
      <c r="E423" s="7">
        <v>300</v>
      </c>
      <c r="R423" s="18" t="s">
        <v>624</v>
      </c>
      <c r="S423" t="s">
        <v>1108</v>
      </c>
    </row>
    <row r="424" spans="1:19" ht="13.35" customHeight="1" x14ac:dyDescent="0.25">
      <c r="A424" s="12">
        <v>422</v>
      </c>
      <c r="B424" s="12" t="s">
        <v>7</v>
      </c>
      <c r="C424" s="29" t="str">
        <f t="shared" si="6"/>
        <v>Dominio de Pingus, Psi, Ribera del Duero DO - In Bond</v>
      </c>
      <c r="D424" s="25">
        <v>200</v>
      </c>
      <c r="E424" s="25">
        <v>300</v>
      </c>
      <c r="R424" s="17" t="s">
        <v>627</v>
      </c>
      <c r="S424" t="s">
        <v>1109</v>
      </c>
    </row>
    <row r="425" spans="1:19" ht="13.35" customHeight="1" x14ac:dyDescent="0.25">
      <c r="A425" s="12">
        <v>423</v>
      </c>
      <c r="B425" s="12" t="s">
        <v>11</v>
      </c>
      <c r="C425" s="29" t="str">
        <f t="shared" si="6"/>
        <v>Dominio de Pingus, Psi, Ribera del Duero DO - In Bond</v>
      </c>
      <c r="D425" s="25">
        <v>200</v>
      </c>
      <c r="E425" s="25">
        <v>300</v>
      </c>
      <c r="R425" s="17" t="s">
        <v>627</v>
      </c>
      <c r="S425" t="s">
        <v>1110</v>
      </c>
    </row>
    <row r="426" spans="1:19" ht="13.35" customHeight="1" x14ac:dyDescent="0.25">
      <c r="A426" s="12">
        <v>424</v>
      </c>
      <c r="B426" s="12" t="s">
        <v>23</v>
      </c>
      <c r="C426" s="29" t="str">
        <f t="shared" si="6"/>
        <v>2002/2004 Dominio de Pingus, Flor Pingus, Ribera del Duero DO</v>
      </c>
      <c r="D426" s="25">
        <v>500</v>
      </c>
      <c r="E426" s="25">
        <v>800</v>
      </c>
      <c r="R426" s="17" t="s">
        <v>630</v>
      </c>
      <c r="S426" t="s">
        <v>1111</v>
      </c>
    </row>
    <row r="427" spans="1:19" ht="13.35" customHeight="1" x14ac:dyDescent="0.25">
      <c r="A427" s="5">
        <v>425</v>
      </c>
      <c r="B427" s="5" t="s">
        <v>35</v>
      </c>
      <c r="C427" s="29" t="str">
        <f t="shared" si="6"/>
        <v>Chateau Musar, Red</v>
      </c>
      <c r="D427" s="7">
        <v>260</v>
      </c>
      <c r="E427" s="7">
        <v>340</v>
      </c>
      <c r="R427" s="18" t="s">
        <v>27</v>
      </c>
      <c r="S427" t="s">
        <v>1112</v>
      </c>
    </row>
    <row r="428" spans="1:19" ht="13.35" customHeight="1" x14ac:dyDescent="0.25">
      <c r="A428" s="5">
        <v>426</v>
      </c>
      <c r="B428" s="5" t="s">
        <v>110</v>
      </c>
      <c r="C428" s="29" t="str">
        <f t="shared" si="6"/>
        <v>Meerlust, Rubicon, Stellenbosch</v>
      </c>
      <c r="D428" s="7">
        <v>180</v>
      </c>
      <c r="E428" s="7">
        <v>240</v>
      </c>
      <c r="R428" s="18" t="s">
        <v>146</v>
      </c>
      <c r="S428" t="s">
        <v>1113</v>
      </c>
    </row>
    <row r="429" spans="1:19" ht="13.35" customHeight="1" x14ac:dyDescent="0.25">
      <c r="A429" s="5">
        <v>427</v>
      </c>
      <c r="B429" s="5" t="s">
        <v>110</v>
      </c>
      <c r="C429" s="29" t="str">
        <f t="shared" si="6"/>
        <v>Meerlust, Rubicon, Stellenbosch</v>
      </c>
      <c r="D429" s="7">
        <v>180</v>
      </c>
      <c r="E429" s="7">
        <v>240</v>
      </c>
      <c r="R429" s="18" t="s">
        <v>146</v>
      </c>
      <c r="S429" t="s">
        <v>1114</v>
      </c>
    </row>
    <row r="430" spans="1:19" ht="13.35" customHeight="1" x14ac:dyDescent="0.25">
      <c r="A430" s="5">
        <v>428</v>
      </c>
      <c r="B430" s="5" t="s">
        <v>635</v>
      </c>
      <c r="C430" s="29" t="str">
        <f t="shared" si="6"/>
        <v>Meerlust, Rubicon, Stellenbosch</v>
      </c>
      <c r="D430" s="7">
        <v>90</v>
      </c>
      <c r="E430" s="7">
        <v>120</v>
      </c>
      <c r="R430" s="18" t="s">
        <v>146</v>
      </c>
      <c r="S430" t="s">
        <v>1115</v>
      </c>
    </row>
    <row r="431" spans="1:19" ht="13.35" customHeight="1" x14ac:dyDescent="0.25">
      <c r="A431" s="12">
        <v>429</v>
      </c>
      <c r="B431" s="12" t="s">
        <v>46</v>
      </c>
      <c r="C431" s="29" t="str">
        <f t="shared" si="6"/>
        <v>Penfolds, Grange, South Australia</v>
      </c>
      <c r="D431" s="25">
        <v>200</v>
      </c>
      <c r="E431" s="25">
        <v>300</v>
      </c>
      <c r="R431" s="17" t="s">
        <v>26</v>
      </c>
      <c r="S431" t="s">
        <v>1116</v>
      </c>
    </row>
    <row r="432" spans="1:19" ht="13.35" customHeight="1" x14ac:dyDescent="0.25">
      <c r="A432" s="12">
        <v>430</v>
      </c>
      <c r="B432" s="12" t="s">
        <v>41</v>
      </c>
      <c r="C432" s="29" t="str">
        <f t="shared" si="6"/>
        <v>Penfolds, Grange, South Australia</v>
      </c>
      <c r="D432" s="25">
        <v>360</v>
      </c>
      <c r="E432" s="25">
        <v>550</v>
      </c>
      <c r="R432" s="17" t="s">
        <v>26</v>
      </c>
      <c r="S432" t="s">
        <v>1117</v>
      </c>
    </row>
    <row r="433" spans="1:19" ht="13.35" customHeight="1" x14ac:dyDescent="0.25">
      <c r="A433" s="5">
        <v>431</v>
      </c>
      <c r="B433" s="5" t="s">
        <v>83</v>
      </c>
      <c r="C433" s="29" t="str">
        <f t="shared" si="6"/>
        <v>Penfolds, Grange, South Australia</v>
      </c>
      <c r="D433" s="7">
        <v>1100</v>
      </c>
      <c r="E433" s="7">
        <v>1500</v>
      </c>
      <c r="R433" s="18" t="s">
        <v>26</v>
      </c>
      <c r="S433" t="s">
        <v>1118</v>
      </c>
    </row>
    <row r="434" spans="1:19" ht="13.35" customHeight="1" x14ac:dyDescent="0.25">
      <c r="A434" s="5">
        <v>432</v>
      </c>
      <c r="B434" s="5" t="s">
        <v>83</v>
      </c>
      <c r="C434" s="29" t="str">
        <f t="shared" si="6"/>
        <v>Penfolds, Grange, South Australia</v>
      </c>
      <c r="D434" s="7">
        <v>1100</v>
      </c>
      <c r="E434" s="7">
        <v>1400</v>
      </c>
      <c r="R434" s="18" t="s">
        <v>26</v>
      </c>
      <c r="S434" t="s">
        <v>1119</v>
      </c>
    </row>
    <row r="435" spans="1:19" ht="13.35" customHeight="1" x14ac:dyDescent="0.25">
      <c r="A435" s="12">
        <v>433</v>
      </c>
      <c r="B435" s="12" t="s">
        <v>56</v>
      </c>
      <c r="C435" s="29" t="str">
        <f t="shared" si="6"/>
        <v>The Standish, The Standish Wine Company, Barossa Valley - In Bond</v>
      </c>
      <c r="D435" s="25">
        <v>200</v>
      </c>
      <c r="E435" s="25">
        <v>250</v>
      </c>
      <c r="R435" s="17" t="s">
        <v>638</v>
      </c>
      <c r="S435" t="s">
        <v>1120</v>
      </c>
    </row>
    <row r="436" spans="1:19" ht="13.35" customHeight="1" x14ac:dyDescent="0.25">
      <c r="A436" s="12">
        <v>434</v>
      </c>
      <c r="B436" s="12" t="s">
        <v>56</v>
      </c>
      <c r="C436" s="29" t="str">
        <f t="shared" si="6"/>
        <v>The Standish, The Standish Wine Company, Barossa Valley - In Bond</v>
      </c>
      <c r="D436" s="25">
        <v>200</v>
      </c>
      <c r="E436" s="25">
        <v>250</v>
      </c>
      <c r="R436" s="17" t="s">
        <v>638</v>
      </c>
      <c r="S436" t="s">
        <v>1121</v>
      </c>
    </row>
    <row r="437" spans="1:19" ht="13.35" customHeight="1" x14ac:dyDescent="0.25">
      <c r="A437" s="12">
        <v>435</v>
      </c>
      <c r="B437" s="12" t="s">
        <v>70</v>
      </c>
      <c r="C437" s="29" t="str">
        <f t="shared" si="6"/>
        <v>Kay Brothers, Amery Vineyards Hillside Shiraz, McLaren Vale - In Bond</v>
      </c>
      <c r="D437" s="25">
        <v>140</v>
      </c>
      <c r="E437" s="25">
        <v>200</v>
      </c>
      <c r="R437" s="17" t="s">
        <v>641</v>
      </c>
      <c r="S437" t="s">
        <v>1122</v>
      </c>
    </row>
    <row r="438" spans="1:19" ht="13.35" customHeight="1" x14ac:dyDescent="0.25">
      <c r="A438" s="12">
        <v>436</v>
      </c>
      <c r="B438" s="12" t="s">
        <v>70</v>
      </c>
      <c r="C438" s="29" t="str">
        <f t="shared" si="6"/>
        <v>Kay Brothers, Amery Vineyards Hillside Shiraz, McLaren Vale - In Bond</v>
      </c>
      <c r="D438" s="25">
        <v>140</v>
      </c>
      <c r="E438" s="25">
        <v>200</v>
      </c>
      <c r="R438" s="17" t="s">
        <v>641</v>
      </c>
      <c r="S438" t="s">
        <v>1123</v>
      </c>
    </row>
    <row r="439" spans="1:19" ht="13.35" customHeight="1" x14ac:dyDescent="0.25">
      <c r="A439" s="12">
        <v>437</v>
      </c>
      <c r="B439" s="12" t="s">
        <v>70</v>
      </c>
      <c r="C439" s="29" t="str">
        <f t="shared" si="6"/>
        <v>Kay Brothers, Amery Vineyards Hillside Shiraz, McLaren Vale - In Bond</v>
      </c>
      <c r="D439" s="25">
        <v>140</v>
      </c>
      <c r="E439" s="25">
        <v>200</v>
      </c>
      <c r="R439" s="17" t="s">
        <v>641</v>
      </c>
      <c r="S439" t="s">
        <v>1124</v>
      </c>
    </row>
    <row r="440" spans="1:19" ht="13.35" customHeight="1" x14ac:dyDescent="0.25">
      <c r="A440" s="12">
        <v>438</v>
      </c>
      <c r="B440" s="12" t="s">
        <v>68</v>
      </c>
      <c r="C440" s="29" t="str">
        <f t="shared" si="6"/>
        <v>Kay Brothers, Amery Vineyards Hillside Shiraz, McLaren Vale - In Bond</v>
      </c>
      <c r="D440" s="25">
        <v>140</v>
      </c>
      <c r="E440" s="25">
        <v>200</v>
      </c>
      <c r="R440" s="17" t="s">
        <v>641</v>
      </c>
      <c r="S440" t="s">
        <v>1125</v>
      </c>
    </row>
    <row r="441" spans="1:19" ht="13.35" customHeight="1" x14ac:dyDescent="0.25">
      <c r="A441" s="12">
        <v>439</v>
      </c>
      <c r="B441" s="12" t="s">
        <v>68</v>
      </c>
      <c r="C441" s="29" t="str">
        <f t="shared" si="6"/>
        <v>Kay Brothers, Amery Vineyards Hillside Shiraz, McLaren Vale - In Bond</v>
      </c>
      <c r="D441" s="25">
        <v>140</v>
      </c>
      <c r="E441" s="25">
        <v>200</v>
      </c>
      <c r="R441" s="17" t="s">
        <v>641</v>
      </c>
      <c r="S441" t="s">
        <v>1126</v>
      </c>
    </row>
    <row r="442" spans="1:19" ht="13.35" customHeight="1" x14ac:dyDescent="0.25">
      <c r="A442" s="12">
        <v>440</v>
      </c>
      <c r="B442" s="12" t="s">
        <v>68</v>
      </c>
      <c r="C442" s="29" t="str">
        <f t="shared" si="6"/>
        <v>Kay Brothers, Amery Vineyards Hillside Shiraz, McLaren Vale - In Bond</v>
      </c>
      <c r="D442" s="25">
        <v>140</v>
      </c>
      <c r="E442" s="25">
        <v>200</v>
      </c>
      <c r="R442" s="17" t="s">
        <v>641</v>
      </c>
      <c r="S442" t="s">
        <v>1127</v>
      </c>
    </row>
    <row r="443" spans="1:19" ht="13.35" customHeight="1" x14ac:dyDescent="0.25">
      <c r="A443" s="12">
        <v>441</v>
      </c>
      <c r="B443" s="12" t="s">
        <v>13</v>
      </c>
      <c r="C443" s="29" t="str">
        <f t="shared" si="6"/>
        <v>Leeuwin, Art Series Cabernet Sauvignon, Margaret River - In Bond</v>
      </c>
      <c r="D443" s="25">
        <v>280</v>
      </c>
      <c r="E443" s="25">
        <v>340</v>
      </c>
      <c r="R443" s="17" t="s">
        <v>644</v>
      </c>
      <c r="S443" t="s">
        <v>1128</v>
      </c>
    </row>
    <row r="444" spans="1:19" ht="13.35" customHeight="1" x14ac:dyDescent="0.25">
      <c r="A444" s="12">
        <v>442</v>
      </c>
      <c r="B444" s="12" t="s">
        <v>9</v>
      </c>
      <c r="C444" s="29" t="str">
        <f t="shared" si="6"/>
        <v>Leeuwin Estate, Art Shiraz, Margaret River - In Bond</v>
      </c>
      <c r="D444" s="25">
        <v>180</v>
      </c>
      <c r="E444" s="25">
        <v>220</v>
      </c>
      <c r="R444" s="17" t="s">
        <v>646</v>
      </c>
      <c r="S444" t="s">
        <v>1129</v>
      </c>
    </row>
    <row r="445" spans="1:19" ht="13.35" customHeight="1" x14ac:dyDescent="0.25">
      <c r="A445" s="12">
        <v>443</v>
      </c>
      <c r="B445" s="12" t="s">
        <v>109</v>
      </c>
      <c r="C445" s="29" t="str">
        <f t="shared" si="6"/>
        <v>Leeuwin Estate, Art Series Riesling, Margaret River</v>
      </c>
      <c r="D445" s="25">
        <v>60</v>
      </c>
      <c r="E445" s="25">
        <v>80</v>
      </c>
      <c r="R445" s="17" t="s">
        <v>647</v>
      </c>
      <c r="S445" t="s">
        <v>1130</v>
      </c>
    </row>
    <row r="446" spans="1:19" ht="13.35" customHeight="1" x14ac:dyDescent="0.25">
      <c r="A446" s="12">
        <v>444</v>
      </c>
      <c r="B446" s="12" t="s">
        <v>30</v>
      </c>
      <c r="C446" s="29" t="str">
        <f t="shared" si="6"/>
        <v>Craggy Range, Sophia, Hawke's Bay - In Bond</v>
      </c>
      <c r="D446" s="25">
        <v>140</v>
      </c>
      <c r="E446" s="25">
        <v>180</v>
      </c>
      <c r="R446" s="17" t="s">
        <v>650</v>
      </c>
      <c r="S446" t="s">
        <v>1131</v>
      </c>
    </row>
    <row r="447" spans="1:19" ht="13.35" customHeight="1" x14ac:dyDescent="0.25">
      <c r="A447" s="5">
        <v>445</v>
      </c>
      <c r="B447" s="5" t="s">
        <v>73</v>
      </c>
      <c r="C447" s="29" t="str">
        <f t="shared" si="6"/>
        <v>Merus, Cabernet Sauvignon, Napa Valley</v>
      </c>
      <c r="D447" s="7">
        <v>80</v>
      </c>
      <c r="E447" s="7">
        <v>120</v>
      </c>
      <c r="R447" s="18" t="s">
        <v>652</v>
      </c>
      <c r="S447" t="s">
        <v>1132</v>
      </c>
    </row>
    <row r="448" spans="1:19" ht="13.35" customHeight="1" x14ac:dyDescent="0.25">
      <c r="A448" s="5">
        <v>446</v>
      </c>
      <c r="B448" s="5" t="s">
        <v>56</v>
      </c>
      <c r="C448" s="29" t="str">
        <f t="shared" si="6"/>
        <v>Paul Hobbs, Beckstoffer To Kalon Vineyard Cabernet Sauvignon, Napa Valley</v>
      </c>
      <c r="D448" s="7">
        <v>200</v>
      </c>
      <c r="E448" s="7">
        <v>300</v>
      </c>
      <c r="R448" s="18" t="s">
        <v>654</v>
      </c>
      <c r="S448" t="s">
        <v>1133</v>
      </c>
    </row>
    <row r="449" spans="1:19" ht="13.35" customHeight="1" x14ac:dyDescent="0.25">
      <c r="A449" s="5">
        <v>447</v>
      </c>
      <c r="B449" s="5" t="s">
        <v>15</v>
      </c>
      <c r="C449" s="29" t="str">
        <f t="shared" si="6"/>
        <v>Dominus, Napa Valley</v>
      </c>
      <c r="D449" s="7">
        <v>700</v>
      </c>
      <c r="E449" s="7">
        <v>800</v>
      </c>
      <c r="R449" s="18" t="s">
        <v>147</v>
      </c>
      <c r="S449" t="s">
        <v>1134</v>
      </c>
    </row>
    <row r="450" spans="1:19" ht="13.35" customHeight="1" x14ac:dyDescent="0.25">
      <c r="A450" s="5">
        <v>448</v>
      </c>
      <c r="B450" s="5" t="s">
        <v>15</v>
      </c>
      <c r="C450" s="29" t="str">
        <f t="shared" si="6"/>
        <v>Occidental (Kistler), Occidental Station Vineyard Cuvee Catherine, Sonoma Valley</v>
      </c>
      <c r="D450" s="7">
        <v>320</v>
      </c>
      <c r="E450" s="7">
        <v>380</v>
      </c>
      <c r="R450" s="18" t="s">
        <v>656</v>
      </c>
      <c r="S450" t="s">
        <v>1135</v>
      </c>
    </row>
    <row r="451" spans="1:19" ht="13.35" customHeight="1" x14ac:dyDescent="0.25">
      <c r="A451" s="5">
        <v>449</v>
      </c>
      <c r="B451" s="5" t="s">
        <v>15</v>
      </c>
      <c r="C451" s="29" t="str">
        <f t="shared" si="6"/>
        <v>Occidental (Kistler), Bodega Headlands Vineyard Cuvee Elizabeth, Sonoma Coast</v>
      </c>
      <c r="D451" s="7">
        <v>240</v>
      </c>
      <c r="E451" s="7">
        <v>320</v>
      </c>
      <c r="R451" s="18" t="s">
        <v>659</v>
      </c>
      <c r="S451" t="s">
        <v>1136</v>
      </c>
    </row>
    <row r="452" spans="1:19" ht="13.35" customHeight="1" x14ac:dyDescent="0.25">
      <c r="A452" s="12">
        <v>450</v>
      </c>
      <c r="B452" s="12" t="s">
        <v>7</v>
      </c>
      <c r="C452" s="29" t="str">
        <f t="shared" si="6"/>
        <v>Ulysses, Cabernet Sauvignon, Napa Valley - In Bond</v>
      </c>
      <c r="D452" s="25">
        <v>460</v>
      </c>
      <c r="E452" s="25">
        <v>580</v>
      </c>
      <c r="R452" s="17" t="s">
        <v>660</v>
      </c>
      <c r="S452" t="s">
        <v>1137</v>
      </c>
    </row>
    <row r="453" spans="1:19" ht="13.35" customHeight="1" x14ac:dyDescent="0.25">
      <c r="A453" s="12">
        <v>451</v>
      </c>
      <c r="B453" s="12" t="s">
        <v>7</v>
      </c>
      <c r="C453" s="29" t="str">
        <f t="shared" si="6"/>
        <v>Ulysses, Cabernet Sauvignon, Napa Valley - In Bond</v>
      </c>
      <c r="D453" s="25">
        <v>460</v>
      </c>
      <c r="E453" s="25">
        <v>580</v>
      </c>
      <c r="R453" s="17" t="s">
        <v>660</v>
      </c>
      <c r="S453" t="s">
        <v>1138</v>
      </c>
    </row>
    <row r="454" spans="1:19" ht="13.35" customHeight="1" x14ac:dyDescent="0.25">
      <c r="A454" s="5">
        <v>452</v>
      </c>
      <c r="B454" s="5" t="s">
        <v>11</v>
      </c>
      <c r="C454" s="29" t="str">
        <f t="shared" si="6"/>
        <v>Occidental (Kistler), Running Fence Vineyard Cuvee Catherine, Sonoma Coast</v>
      </c>
      <c r="D454" s="7">
        <v>260</v>
      </c>
      <c r="E454" s="7">
        <v>320</v>
      </c>
      <c r="R454" s="18" t="s">
        <v>662</v>
      </c>
      <c r="S454" t="s">
        <v>1139</v>
      </c>
    </row>
    <row r="455" spans="1:19" ht="13.35" customHeight="1" x14ac:dyDescent="0.25">
      <c r="A455" s="12">
        <v>453</v>
      </c>
      <c r="B455" s="12" t="s">
        <v>11</v>
      </c>
      <c r="C455" s="29" t="str">
        <f t="shared" si="6"/>
        <v>Ridge, Lytton Springs Zinfandel, Napa Valley (Halves) - In Bond</v>
      </c>
      <c r="D455" s="25">
        <v>180</v>
      </c>
      <c r="E455" s="25">
        <v>220</v>
      </c>
      <c r="R455" s="17" t="s">
        <v>663</v>
      </c>
      <c r="S455" t="s">
        <v>1140</v>
      </c>
    </row>
    <row r="456" spans="1:19" ht="13.35" customHeight="1" x14ac:dyDescent="0.25">
      <c r="A456" s="12">
        <v>454</v>
      </c>
      <c r="B456" s="12" t="s">
        <v>11</v>
      </c>
      <c r="C456" s="29" t="str">
        <f t="shared" si="6"/>
        <v>Ridge, Geyserville, Alexander Valley (Halves) - In Bond</v>
      </c>
      <c r="D456" s="25">
        <v>160</v>
      </c>
      <c r="E456" s="25">
        <v>180</v>
      </c>
      <c r="R456" s="17" t="s">
        <v>665</v>
      </c>
      <c r="S456" t="s">
        <v>1141</v>
      </c>
    </row>
    <row r="457" spans="1:19" ht="13.35" customHeight="1" x14ac:dyDescent="0.25">
      <c r="A457" s="5">
        <v>455</v>
      </c>
      <c r="B457" s="5" t="s">
        <v>9</v>
      </c>
      <c r="C457" s="29" t="str">
        <f t="shared" si="6"/>
        <v>Occidental (Kistler), Bodega Headlands Vineyard Cuvee Elizabeth, Sonoma Coast</v>
      </c>
      <c r="D457" s="7">
        <v>240</v>
      </c>
      <c r="E457" s="7">
        <v>320</v>
      </c>
      <c r="R457" s="18" t="s">
        <v>659</v>
      </c>
      <c r="S457" t="s">
        <v>1142</v>
      </c>
    </row>
    <row r="458" spans="1:19" ht="13.35" customHeight="1" x14ac:dyDescent="0.25">
      <c r="A458" s="5">
        <v>456</v>
      </c>
      <c r="B458" s="5" t="s">
        <v>9</v>
      </c>
      <c r="C458" s="29" t="str">
        <f t="shared" ref="C458:C471" si="7">HYPERLINK(S458,R458)</f>
        <v>Occidental (Kistler), Running Fence Vineyard Cuvee Catherine, Sonoma Coast</v>
      </c>
      <c r="D458" s="7">
        <v>240</v>
      </c>
      <c r="E458" s="7">
        <v>320</v>
      </c>
      <c r="R458" s="18" t="s">
        <v>662</v>
      </c>
      <c r="S458" t="s">
        <v>1143</v>
      </c>
    </row>
    <row r="459" spans="1:19" ht="13.35" customHeight="1" x14ac:dyDescent="0.25">
      <c r="A459" s="12">
        <v>457</v>
      </c>
      <c r="B459" s="12" t="s">
        <v>9</v>
      </c>
      <c r="C459" s="29" t="str">
        <f t="shared" si="7"/>
        <v>Dominus Estate, Othello, Napa Valley - In Bond</v>
      </c>
      <c r="D459" s="25">
        <v>120</v>
      </c>
      <c r="E459" s="25">
        <v>160</v>
      </c>
      <c r="R459" s="17" t="s">
        <v>666</v>
      </c>
      <c r="S459" t="s">
        <v>1144</v>
      </c>
    </row>
    <row r="460" spans="1:19" ht="13.35" customHeight="1" x14ac:dyDescent="0.25">
      <c r="A460" s="12">
        <v>458</v>
      </c>
      <c r="B460" s="12" t="s">
        <v>9</v>
      </c>
      <c r="C460" s="29" t="str">
        <f t="shared" si="7"/>
        <v>Mixed Lot of Occidental (Kistler) Pinot Noir</v>
      </c>
      <c r="D460" s="25">
        <v>200</v>
      </c>
      <c r="E460" s="25">
        <v>300</v>
      </c>
      <c r="R460" s="17" t="s">
        <v>668</v>
      </c>
      <c r="S460" t="s">
        <v>1145</v>
      </c>
    </row>
    <row r="461" spans="1:19" ht="13.35" customHeight="1" x14ac:dyDescent="0.25">
      <c r="A461" s="12">
        <v>459</v>
      </c>
      <c r="B461" s="12" t="s">
        <v>4</v>
      </c>
      <c r="C461" s="29" t="str">
        <f t="shared" si="7"/>
        <v>Mixed Lot of Occidental (Kistler) Pinot Noir</v>
      </c>
      <c r="D461" s="25">
        <v>360</v>
      </c>
      <c r="E461" s="25">
        <v>460</v>
      </c>
      <c r="R461" s="17" t="s">
        <v>668</v>
      </c>
      <c r="S461" t="s">
        <v>1146</v>
      </c>
    </row>
    <row r="462" spans="1:19" ht="13.35" customHeight="1" x14ac:dyDescent="0.25">
      <c r="A462" s="12">
        <v>460</v>
      </c>
      <c r="B462" s="12" t="s">
        <v>23</v>
      </c>
      <c r="C462" s="29" t="str">
        <f t="shared" si="7"/>
        <v>2008/2015 Mixed Lot of Californian Wine (Mixed Formats)</v>
      </c>
      <c r="D462" s="25">
        <v>360</v>
      </c>
      <c r="E462" s="25">
        <v>460</v>
      </c>
      <c r="R462" s="17" t="s">
        <v>671</v>
      </c>
      <c r="S462" t="s">
        <v>1147</v>
      </c>
    </row>
    <row r="463" spans="1:19" ht="13.35" customHeight="1" x14ac:dyDescent="0.25">
      <c r="A463" s="12">
        <v>461</v>
      </c>
      <c r="B463" s="12" t="s">
        <v>23</v>
      </c>
      <c r="C463" s="29" t="str">
        <f t="shared" si="7"/>
        <v>2019/2020 Mixed Lot of Kistler, Laguna Ridge Pinot Noir, Russian River Valley</v>
      </c>
      <c r="D463" s="25">
        <v>260</v>
      </c>
      <c r="E463" s="25">
        <v>340</v>
      </c>
      <c r="R463" s="17" t="s">
        <v>673</v>
      </c>
      <c r="S463" t="s">
        <v>1148</v>
      </c>
    </row>
    <row r="464" spans="1:19" ht="13.35" customHeight="1" x14ac:dyDescent="0.25">
      <c r="A464" s="12">
        <v>462</v>
      </c>
      <c r="B464" s="12" t="s">
        <v>18</v>
      </c>
      <c r="C464" s="29" t="str">
        <f t="shared" si="7"/>
        <v>Kistler, Kistler Vineyard ,Chardonnay, Sonoma Coast</v>
      </c>
      <c r="D464" s="25">
        <v>600</v>
      </c>
      <c r="E464" s="25">
        <v>800</v>
      </c>
      <c r="R464" s="17" t="s">
        <v>676</v>
      </c>
      <c r="S464" t="s">
        <v>1149</v>
      </c>
    </row>
    <row r="465" spans="1:19" ht="13.35" customHeight="1" x14ac:dyDescent="0.25">
      <c r="A465" s="12">
        <v>463</v>
      </c>
      <c r="B465" s="12" t="s">
        <v>9</v>
      </c>
      <c r="C465" s="29" t="str">
        <f t="shared" si="7"/>
        <v>A Mixed Lot of  Kistler Chardonnay Vineyards</v>
      </c>
      <c r="D465" s="25">
        <v>500</v>
      </c>
      <c r="E465" s="25">
        <v>700</v>
      </c>
      <c r="R465" s="17" t="s">
        <v>677</v>
      </c>
      <c r="S465" t="s">
        <v>1150</v>
      </c>
    </row>
    <row r="466" spans="1:19" ht="13.35" customHeight="1" x14ac:dyDescent="0.25">
      <c r="A466" s="12">
        <v>464</v>
      </c>
      <c r="B466" s="12" t="s">
        <v>9</v>
      </c>
      <c r="C466" s="29" t="str">
        <f t="shared" si="7"/>
        <v>Kistler, Durell Vineyard, Sonoma Coast</v>
      </c>
      <c r="D466" s="25">
        <v>380</v>
      </c>
      <c r="E466" s="25">
        <v>480</v>
      </c>
      <c r="R466" s="17" t="s">
        <v>679</v>
      </c>
      <c r="S466" t="s">
        <v>1151</v>
      </c>
    </row>
    <row r="467" spans="1:19" ht="13.35" customHeight="1" x14ac:dyDescent="0.25">
      <c r="A467" s="12">
        <v>465</v>
      </c>
      <c r="B467" s="12" t="s">
        <v>4</v>
      </c>
      <c r="C467" s="29" t="str">
        <f t="shared" si="7"/>
        <v>Mixed Lot of Kistler Chardonnay Vineyards</v>
      </c>
      <c r="D467" s="25">
        <v>380</v>
      </c>
      <c r="E467" s="25">
        <v>480</v>
      </c>
      <c r="R467" s="17" t="s">
        <v>680</v>
      </c>
      <c r="S467" t="s">
        <v>1152</v>
      </c>
    </row>
    <row r="468" spans="1:19" ht="13.35" customHeight="1" x14ac:dyDescent="0.25">
      <c r="A468" s="12">
        <v>466</v>
      </c>
      <c r="B468" s="12" t="s">
        <v>70</v>
      </c>
      <c r="C468" s="29" t="str">
        <f t="shared" si="7"/>
        <v>Catena, Nicolas Catena Zapata, Mendoza - In Bond</v>
      </c>
      <c r="D468" s="25">
        <v>380</v>
      </c>
      <c r="E468" s="25">
        <v>480</v>
      </c>
      <c r="R468" s="17" t="s">
        <v>682</v>
      </c>
      <c r="S468" t="s">
        <v>1153</v>
      </c>
    </row>
    <row r="469" spans="1:19" ht="13.35" customHeight="1" x14ac:dyDescent="0.25">
      <c r="A469" s="12">
        <v>467</v>
      </c>
      <c r="B469" s="12" t="s">
        <v>70</v>
      </c>
      <c r="C469" s="29" t="str">
        <f t="shared" si="7"/>
        <v>Catena, Nicolas Catena Zapata, Mendoza - In Bond</v>
      </c>
      <c r="D469" s="25">
        <v>380</v>
      </c>
      <c r="E469" s="25">
        <v>480</v>
      </c>
      <c r="R469" s="17" t="s">
        <v>682</v>
      </c>
      <c r="S469" t="s">
        <v>1154</v>
      </c>
    </row>
    <row r="470" spans="1:19" ht="13.35" customHeight="1" x14ac:dyDescent="0.25">
      <c r="A470" s="12">
        <v>468</v>
      </c>
      <c r="B470" s="12" t="s">
        <v>23</v>
      </c>
      <c r="C470" s="29" t="str">
        <f t="shared" si="7"/>
        <v>1994/2009 A Fine Mixed Lot of Italian and French Wines</v>
      </c>
      <c r="D470" s="25">
        <v>200</v>
      </c>
      <c r="E470" s="25">
        <v>300</v>
      </c>
      <c r="R470" s="17" t="s">
        <v>684</v>
      </c>
      <c r="S470" t="s">
        <v>1155</v>
      </c>
    </row>
    <row r="471" spans="1:19" ht="13.35" customHeight="1" x14ac:dyDescent="0.25">
      <c r="A471" s="12">
        <v>469</v>
      </c>
      <c r="B471" s="12" t="s">
        <v>23</v>
      </c>
      <c r="C471" s="29" t="str">
        <f t="shared" si="7"/>
        <v>1994/2005 A Fine and Eclectic Mixed Lot</v>
      </c>
      <c r="D471" s="25">
        <v>120</v>
      </c>
      <c r="E471" s="25">
        <v>180</v>
      </c>
      <c r="R471" s="17" t="s">
        <v>686</v>
      </c>
      <c r="S471" t="s">
        <v>1156</v>
      </c>
    </row>
  </sheetData>
  <autoFilter ref="A2:E239" xr:uid="{8A937F9F-7DCA-46C6-B99C-9033DC39E767}"/>
  <mergeCells count="1">
    <mergeCell ref="A1:E1"/>
  </mergeCells>
  <pageMargins left="0.39370078740157483" right="0.39370078740157483" top="0.74803149606299213" bottom="0.74803149606299213" header="0.31496062992125984" footer="0.31496062992125984"/>
  <pageSetup paperSize="9" scale="67" fitToHeight="12" orientation="portrait"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37F9F-7DCA-46C6-B99C-9033DC39E767}">
  <sheetPr>
    <pageSetUpPr fitToPage="1"/>
  </sheetPr>
  <dimension ref="A1:AB471"/>
  <sheetViews>
    <sheetView zoomScale="115" zoomScaleNormal="115" workbookViewId="0">
      <pane ySplit="2" topLeftCell="A3" activePane="bottomLeft" state="frozen"/>
      <selection activeCell="W1" sqref="W1"/>
      <selection pane="bottomLeft" sqref="A1:N1"/>
    </sheetView>
  </sheetViews>
  <sheetFormatPr defaultColWidth="9.140625" defaultRowHeight="13.35" customHeight="1" x14ac:dyDescent="0.25"/>
  <cols>
    <col min="1" max="2" width="12.7109375" style="6" customWidth="1"/>
    <col min="3" max="3" width="23.5703125" style="6" customWidth="1"/>
    <col min="4" max="4" width="12.7109375" style="6" customWidth="1"/>
    <col min="5" max="5" width="91" style="20" customWidth="1"/>
    <col min="6" max="6" width="26.7109375" style="20" customWidth="1"/>
    <col min="7" max="7" width="13.7109375" style="6" customWidth="1"/>
    <col min="8" max="8" width="11.7109375" style="6" customWidth="1"/>
    <col min="9" max="9" width="20.140625" style="6" customWidth="1"/>
    <col min="10" max="10" width="9.140625" style="6" customWidth="1"/>
    <col min="11" max="11" width="13.42578125" style="27" customWidth="1"/>
    <col min="12" max="12" width="13.28515625" style="27" customWidth="1"/>
    <col min="13" max="13" width="124.42578125" style="20" customWidth="1"/>
    <col min="14" max="14" width="55.42578125" style="1" customWidth="1"/>
    <col min="15" max="22" width="9.140625" style="1"/>
    <col min="23" max="23" width="4.140625" style="1" customWidth="1"/>
    <col min="24" max="26" width="9.140625" style="1" hidden="1" customWidth="1"/>
    <col min="27" max="27" width="91" style="20" hidden="1" customWidth="1"/>
    <col min="28" max="28" width="22.140625" style="1" hidden="1" customWidth="1"/>
    <col min="29" max="29" width="13.140625" style="1" customWidth="1"/>
    <col min="30" max="30" width="9.140625" style="1"/>
    <col min="31" max="31" width="9.42578125" style="1" customWidth="1"/>
    <col min="32" max="34" width="9.28515625" style="1" customWidth="1"/>
    <col min="35" max="35" width="9.140625" style="1" customWidth="1"/>
    <col min="36" max="16384" width="9.140625" style="1"/>
  </cols>
  <sheetData>
    <row r="1" spans="1:28" ht="84.75" customHeight="1" x14ac:dyDescent="0.25">
      <c r="A1" s="10" t="s">
        <v>1157</v>
      </c>
      <c r="B1" s="11"/>
      <c r="C1" s="11"/>
      <c r="D1" s="11"/>
      <c r="E1" s="11"/>
      <c r="F1" s="11"/>
      <c r="G1" s="11"/>
      <c r="H1" s="11"/>
      <c r="I1" s="11"/>
      <c r="J1" s="11"/>
      <c r="K1" s="11"/>
      <c r="L1" s="11"/>
      <c r="M1" s="11"/>
      <c r="N1" s="11"/>
      <c r="AA1" s="1"/>
    </row>
    <row r="2" spans="1:28" s="4" customFormat="1" ht="39.950000000000003" customHeight="1" x14ac:dyDescent="0.2">
      <c r="A2" s="2" t="s">
        <v>101</v>
      </c>
      <c r="B2" s="2" t="s">
        <v>100</v>
      </c>
      <c r="C2" s="2" t="s">
        <v>95</v>
      </c>
      <c r="D2" s="2" t="s">
        <v>94</v>
      </c>
      <c r="E2" s="16" t="s">
        <v>99</v>
      </c>
      <c r="F2" s="16" t="s">
        <v>98</v>
      </c>
      <c r="G2" s="21" t="s">
        <v>93</v>
      </c>
      <c r="H2" s="23" t="s">
        <v>91</v>
      </c>
      <c r="I2" s="21" t="s">
        <v>92</v>
      </c>
      <c r="J2" s="21" t="s">
        <v>89</v>
      </c>
      <c r="K2" s="24" t="s">
        <v>96</v>
      </c>
      <c r="L2" s="24" t="s">
        <v>102</v>
      </c>
      <c r="M2" s="16" t="s">
        <v>97</v>
      </c>
      <c r="N2" s="8" t="s">
        <v>90</v>
      </c>
      <c r="AA2" s="16" t="s">
        <v>99</v>
      </c>
      <c r="AB2" s="16" t="s">
        <v>103</v>
      </c>
    </row>
    <row r="3" spans="1:28" s="3" customFormat="1" ht="14.85" customHeight="1" x14ac:dyDescent="0.25">
      <c r="A3" s="12">
        <v>1</v>
      </c>
      <c r="B3" s="12" t="s">
        <v>88</v>
      </c>
      <c r="C3" s="14" t="s">
        <v>81</v>
      </c>
      <c r="D3" s="14" t="s">
        <v>5</v>
      </c>
      <c r="E3" s="29" t="str">
        <f>HYPERLINK(AB3,AA3)</f>
        <v>Graham's, Vintage Port - In Bond</v>
      </c>
      <c r="F3" s="18" t="s">
        <v>86</v>
      </c>
      <c r="G3" s="14" t="s">
        <v>2</v>
      </c>
      <c r="H3" s="14">
        <v>12</v>
      </c>
      <c r="I3" s="5" t="s">
        <v>20</v>
      </c>
      <c r="J3" s="12" t="s">
        <v>0</v>
      </c>
      <c r="K3" s="25">
        <v>900</v>
      </c>
      <c r="L3" s="25">
        <v>1400</v>
      </c>
      <c r="M3" s="28" t="s">
        <v>191</v>
      </c>
      <c r="N3" s="9" t="s">
        <v>183</v>
      </c>
      <c r="AA3" s="17" t="s">
        <v>87</v>
      </c>
      <c r="AB3" t="s">
        <v>688</v>
      </c>
    </row>
    <row r="4" spans="1:28" ht="14.85" customHeight="1" x14ac:dyDescent="0.25">
      <c r="A4" s="12">
        <v>2</v>
      </c>
      <c r="B4" s="12" t="s">
        <v>88</v>
      </c>
      <c r="C4" s="14" t="s">
        <v>81</v>
      </c>
      <c r="D4" s="14" t="s">
        <v>5</v>
      </c>
      <c r="E4" s="29" t="str">
        <f>HYPERLINK(AB4,AA4)</f>
        <v>Graham's, Vintage Port - In Bond</v>
      </c>
      <c r="F4" s="18" t="s">
        <v>86</v>
      </c>
      <c r="G4" s="14" t="s">
        <v>2</v>
      </c>
      <c r="H4" s="5">
        <v>12</v>
      </c>
      <c r="I4" s="5" t="s">
        <v>20</v>
      </c>
      <c r="J4" s="12" t="s">
        <v>0</v>
      </c>
      <c r="K4" s="25">
        <v>900</v>
      </c>
      <c r="L4" s="25">
        <v>1400</v>
      </c>
      <c r="M4" s="17" t="s">
        <v>10</v>
      </c>
      <c r="N4" s="9" t="s">
        <v>183</v>
      </c>
      <c r="AA4" s="17" t="s">
        <v>87</v>
      </c>
      <c r="AB4" t="s">
        <v>689</v>
      </c>
    </row>
    <row r="5" spans="1:28" ht="14.85" customHeight="1" x14ac:dyDescent="0.25">
      <c r="A5" s="5">
        <v>3</v>
      </c>
      <c r="B5" s="5" t="s">
        <v>111</v>
      </c>
      <c r="C5" s="14" t="s">
        <v>81</v>
      </c>
      <c r="D5" s="14" t="s">
        <v>5</v>
      </c>
      <c r="E5" s="29" t="str">
        <f>HYPERLINK(AB5,AA5)</f>
        <v>Dow's, Vintage Port</v>
      </c>
      <c r="F5" s="18" t="s">
        <v>193</v>
      </c>
      <c r="G5" s="14" t="s">
        <v>2</v>
      </c>
      <c r="H5" s="5">
        <v>6</v>
      </c>
      <c r="I5" s="5" t="s">
        <v>14</v>
      </c>
      <c r="J5" s="5" t="s">
        <v>19</v>
      </c>
      <c r="K5" s="7">
        <v>120</v>
      </c>
      <c r="L5" s="7">
        <v>180</v>
      </c>
      <c r="M5" s="18" t="s">
        <v>36</v>
      </c>
      <c r="N5" s="9" t="s">
        <v>194</v>
      </c>
      <c r="AA5" s="18" t="s">
        <v>192</v>
      </c>
      <c r="AB5" t="s">
        <v>690</v>
      </c>
    </row>
    <row r="6" spans="1:28" ht="14.85" customHeight="1" x14ac:dyDescent="0.25">
      <c r="A6" s="5">
        <v>4</v>
      </c>
      <c r="B6" s="5" t="s">
        <v>111</v>
      </c>
      <c r="C6" s="14" t="s">
        <v>81</v>
      </c>
      <c r="D6" s="14" t="s">
        <v>5</v>
      </c>
      <c r="E6" s="29" t="str">
        <f>HYPERLINK(AB6,AA6)</f>
        <v>Warre's, Vintage Port</v>
      </c>
      <c r="F6" s="18" t="s">
        <v>148</v>
      </c>
      <c r="G6" s="14" t="s">
        <v>2</v>
      </c>
      <c r="H6" s="5">
        <v>6</v>
      </c>
      <c r="I6" s="5" t="s">
        <v>14</v>
      </c>
      <c r="J6" s="5" t="s">
        <v>19</v>
      </c>
      <c r="K6" s="7">
        <v>150</v>
      </c>
      <c r="L6" s="7">
        <v>200</v>
      </c>
      <c r="M6" s="18" t="s">
        <v>36</v>
      </c>
      <c r="N6" s="9" t="s">
        <v>194</v>
      </c>
      <c r="AA6" s="18" t="s">
        <v>117</v>
      </c>
      <c r="AB6" t="s">
        <v>691</v>
      </c>
    </row>
    <row r="7" spans="1:28" ht="14.85" customHeight="1" x14ac:dyDescent="0.25">
      <c r="A7" s="12">
        <v>5</v>
      </c>
      <c r="B7" s="12" t="s">
        <v>43</v>
      </c>
      <c r="C7" s="14" t="s">
        <v>81</v>
      </c>
      <c r="D7" s="14" t="s">
        <v>5</v>
      </c>
      <c r="E7" s="29" t="str">
        <f>HYPERLINK(AB7,AA7)</f>
        <v>Croft, Vintage Port - In Bond</v>
      </c>
      <c r="F7" s="18" t="s">
        <v>84</v>
      </c>
      <c r="G7" s="14" t="s">
        <v>2</v>
      </c>
      <c r="H7" s="5">
        <v>6</v>
      </c>
      <c r="I7" s="5" t="s">
        <v>14</v>
      </c>
      <c r="J7" s="12" t="s">
        <v>0</v>
      </c>
      <c r="K7" s="25">
        <v>150</v>
      </c>
      <c r="L7" s="25">
        <v>200</v>
      </c>
      <c r="M7" s="17" t="s">
        <v>10</v>
      </c>
      <c r="N7" s="9"/>
      <c r="AA7" s="17" t="s">
        <v>119</v>
      </c>
      <c r="AB7" t="s">
        <v>692</v>
      </c>
    </row>
    <row r="8" spans="1:28" ht="14.85" customHeight="1" x14ac:dyDescent="0.25">
      <c r="A8" s="12">
        <v>6</v>
      </c>
      <c r="B8" s="12" t="s">
        <v>17</v>
      </c>
      <c r="C8" s="14" t="s">
        <v>81</v>
      </c>
      <c r="D8" s="14" t="s">
        <v>5</v>
      </c>
      <c r="E8" s="29" t="str">
        <f>HYPERLINK(AB8,AA8)</f>
        <v>Taylor's Quinta de Vargellas, Vintage Port - In Bond</v>
      </c>
      <c r="F8" s="18" t="s">
        <v>82</v>
      </c>
      <c r="G8" s="14" t="s">
        <v>2</v>
      </c>
      <c r="H8" s="5">
        <v>6</v>
      </c>
      <c r="I8" s="5" t="s">
        <v>14</v>
      </c>
      <c r="J8" s="12" t="s">
        <v>0</v>
      </c>
      <c r="K8" s="25">
        <v>140</v>
      </c>
      <c r="L8" s="25">
        <v>180</v>
      </c>
      <c r="M8" s="17" t="s">
        <v>10</v>
      </c>
      <c r="N8" s="9"/>
      <c r="AA8" s="17" t="s">
        <v>118</v>
      </c>
      <c r="AB8" t="s">
        <v>693</v>
      </c>
    </row>
    <row r="9" spans="1:28" ht="14.85" customHeight="1" x14ac:dyDescent="0.25">
      <c r="A9" s="12">
        <v>7</v>
      </c>
      <c r="B9" s="12" t="s">
        <v>23</v>
      </c>
      <c r="C9" s="14" t="s">
        <v>81</v>
      </c>
      <c r="D9" s="14" t="s">
        <v>5</v>
      </c>
      <c r="E9" s="29" t="str">
        <f>HYPERLINK(AB9,AA9)</f>
        <v xml:space="preserve">1963/1980 Mixed Lot of Vintage Port </v>
      </c>
      <c r="F9" s="18"/>
      <c r="G9" s="14" t="s">
        <v>2</v>
      </c>
      <c r="H9" s="5">
        <v>4</v>
      </c>
      <c r="I9" s="5" t="s">
        <v>20</v>
      </c>
      <c r="J9" s="12" t="s">
        <v>19</v>
      </c>
      <c r="K9" s="25">
        <v>200</v>
      </c>
      <c r="L9" s="25">
        <v>300</v>
      </c>
      <c r="M9" s="28" t="s">
        <v>196</v>
      </c>
      <c r="N9" s="9" t="s">
        <v>194</v>
      </c>
      <c r="AA9" s="17" t="s">
        <v>195</v>
      </c>
      <c r="AB9" t="s">
        <v>694</v>
      </c>
    </row>
    <row r="10" spans="1:28" ht="14.85" customHeight="1" x14ac:dyDescent="0.25">
      <c r="A10" s="5">
        <v>8</v>
      </c>
      <c r="B10" s="5" t="s">
        <v>197</v>
      </c>
      <c r="C10" s="5" t="s">
        <v>113</v>
      </c>
      <c r="D10" s="5"/>
      <c r="E10" s="29" t="str">
        <f t="shared" ref="E10:E73" si="0">HYPERLINK(AB10,AA10)</f>
        <v>Baron Lustrac, Bas Armagnac</v>
      </c>
      <c r="F10" s="18" t="s">
        <v>199</v>
      </c>
      <c r="G10" s="14" t="s">
        <v>79</v>
      </c>
      <c r="H10" s="5">
        <v>1</v>
      </c>
      <c r="I10" s="5" t="s">
        <v>20</v>
      </c>
      <c r="J10" s="5" t="s">
        <v>19</v>
      </c>
      <c r="K10" s="7">
        <v>160</v>
      </c>
      <c r="L10" s="7">
        <v>260</v>
      </c>
      <c r="M10" s="18" t="s">
        <v>36</v>
      </c>
      <c r="N10" s="9"/>
      <c r="AA10" s="18" t="s">
        <v>198</v>
      </c>
      <c r="AB10" t="s">
        <v>695</v>
      </c>
    </row>
    <row r="11" spans="1:28" ht="14.85" customHeight="1" x14ac:dyDescent="0.25">
      <c r="A11" s="12">
        <v>9</v>
      </c>
      <c r="B11" s="12" t="s">
        <v>47</v>
      </c>
      <c r="C11" s="5" t="s">
        <v>112</v>
      </c>
      <c r="D11" s="5"/>
      <c r="E11" s="29" t="str">
        <f t="shared" si="0"/>
        <v>Hine, Vintage Early Landed, Cognac</v>
      </c>
      <c r="F11" s="18" t="s">
        <v>149</v>
      </c>
      <c r="G11" s="14" t="s">
        <v>79</v>
      </c>
      <c r="H11" s="5">
        <v>6</v>
      </c>
      <c r="I11" s="5" t="s">
        <v>20</v>
      </c>
      <c r="J11" s="12" t="s">
        <v>19</v>
      </c>
      <c r="K11" s="25">
        <v>600</v>
      </c>
      <c r="L11" s="25">
        <v>800</v>
      </c>
      <c r="M11" s="17" t="s">
        <v>173</v>
      </c>
      <c r="N11" s="9" t="s">
        <v>185</v>
      </c>
      <c r="AA11" s="17" t="s">
        <v>120</v>
      </c>
      <c r="AB11" t="s">
        <v>696</v>
      </c>
    </row>
    <row r="12" spans="1:28" ht="14.85" customHeight="1" x14ac:dyDescent="0.25">
      <c r="A12" s="12">
        <v>10</v>
      </c>
      <c r="B12" s="12" t="s">
        <v>47</v>
      </c>
      <c r="C12" s="5" t="s">
        <v>112</v>
      </c>
      <c r="D12" s="5"/>
      <c r="E12" s="29" t="str">
        <f t="shared" si="0"/>
        <v>Hine, Vintage Early Landed, Cognac</v>
      </c>
      <c r="F12" s="18" t="s">
        <v>149</v>
      </c>
      <c r="G12" s="14" t="s">
        <v>79</v>
      </c>
      <c r="H12" s="5">
        <v>6</v>
      </c>
      <c r="I12" s="5" t="s">
        <v>20</v>
      </c>
      <c r="J12" s="12" t="s">
        <v>19</v>
      </c>
      <c r="K12" s="25">
        <v>600</v>
      </c>
      <c r="L12" s="25">
        <v>800</v>
      </c>
      <c r="M12" s="17" t="s">
        <v>173</v>
      </c>
      <c r="N12" s="9" t="s">
        <v>185</v>
      </c>
      <c r="AA12" s="17" t="s">
        <v>120</v>
      </c>
      <c r="AB12" t="s">
        <v>697</v>
      </c>
    </row>
    <row r="13" spans="1:28" ht="14.85" customHeight="1" x14ac:dyDescent="0.25">
      <c r="A13" s="12">
        <v>11</v>
      </c>
      <c r="B13" s="12" t="s">
        <v>47</v>
      </c>
      <c r="C13" s="5" t="s">
        <v>112</v>
      </c>
      <c r="D13" s="5"/>
      <c r="E13" s="29" t="str">
        <f t="shared" si="0"/>
        <v>Hine, Vintage Early Landed, Cognac</v>
      </c>
      <c r="F13" s="18" t="s">
        <v>149</v>
      </c>
      <c r="G13" s="14" t="s">
        <v>79</v>
      </c>
      <c r="H13" s="5">
        <v>6</v>
      </c>
      <c r="I13" s="5" t="s">
        <v>20</v>
      </c>
      <c r="J13" s="12" t="s">
        <v>19</v>
      </c>
      <c r="K13" s="25">
        <v>600</v>
      </c>
      <c r="L13" s="25">
        <v>800</v>
      </c>
      <c r="M13" s="17" t="s">
        <v>173</v>
      </c>
      <c r="N13" s="9" t="s">
        <v>185</v>
      </c>
      <c r="AA13" s="17" t="s">
        <v>120</v>
      </c>
      <c r="AB13" t="s">
        <v>698</v>
      </c>
    </row>
    <row r="14" spans="1:28" ht="14.85" customHeight="1" x14ac:dyDescent="0.25">
      <c r="A14" s="12">
        <v>12</v>
      </c>
      <c r="B14" s="12" t="s">
        <v>47</v>
      </c>
      <c r="C14" s="5" t="s">
        <v>112</v>
      </c>
      <c r="D14" s="5"/>
      <c r="E14" s="29" t="str">
        <f t="shared" si="0"/>
        <v>Hine, Vintage Early Landed, Cognac</v>
      </c>
      <c r="F14" s="18" t="s">
        <v>149</v>
      </c>
      <c r="G14" s="14" t="s">
        <v>79</v>
      </c>
      <c r="H14" s="5">
        <v>6</v>
      </c>
      <c r="I14" s="5" t="s">
        <v>20</v>
      </c>
      <c r="J14" s="12" t="s">
        <v>19</v>
      </c>
      <c r="K14" s="25">
        <v>600</v>
      </c>
      <c r="L14" s="25">
        <v>800</v>
      </c>
      <c r="M14" s="17" t="s">
        <v>173</v>
      </c>
      <c r="N14" s="9" t="s">
        <v>185</v>
      </c>
      <c r="AA14" s="17" t="s">
        <v>120</v>
      </c>
      <c r="AB14" t="s">
        <v>699</v>
      </c>
    </row>
    <row r="15" spans="1:28" ht="14.85" customHeight="1" x14ac:dyDescent="0.25">
      <c r="A15" s="12">
        <v>13</v>
      </c>
      <c r="B15" s="12" t="s">
        <v>23</v>
      </c>
      <c r="C15" s="5" t="s">
        <v>112</v>
      </c>
      <c r="D15" s="5"/>
      <c r="E15" s="29" t="str">
        <f t="shared" si="0"/>
        <v>NV Remy Martin, Louis XIII, Grande Champagne Cognac (1960s bottling)</v>
      </c>
      <c r="F15" s="18" t="s">
        <v>201</v>
      </c>
      <c r="G15" s="14" t="s">
        <v>79</v>
      </c>
      <c r="H15" s="5">
        <v>1</v>
      </c>
      <c r="I15" s="5" t="s">
        <v>24</v>
      </c>
      <c r="J15" s="12" t="s">
        <v>19</v>
      </c>
      <c r="K15" s="25">
        <v>1600</v>
      </c>
      <c r="L15" s="25">
        <v>2000</v>
      </c>
      <c r="M15" s="17" t="s">
        <v>202</v>
      </c>
      <c r="N15" s="9"/>
      <c r="AA15" s="17" t="s">
        <v>200</v>
      </c>
      <c r="AB15" t="s">
        <v>700</v>
      </c>
    </row>
    <row r="16" spans="1:28" ht="14.85" customHeight="1" x14ac:dyDescent="0.25">
      <c r="A16" s="12">
        <v>14</v>
      </c>
      <c r="B16" s="12" t="s">
        <v>23</v>
      </c>
      <c r="C16" s="5" t="s">
        <v>112</v>
      </c>
      <c r="D16" s="5"/>
      <c r="E16" s="29" t="str">
        <f t="shared" si="0"/>
        <v>NV Tesseron, Lot 29 Exception XO, Grande Champagne Cognac</v>
      </c>
      <c r="F16" s="18" t="s">
        <v>204</v>
      </c>
      <c r="G16" s="14" t="s">
        <v>2</v>
      </c>
      <c r="H16" s="5">
        <v>2</v>
      </c>
      <c r="I16" s="5" t="s">
        <v>1</v>
      </c>
      <c r="J16" s="12" t="s">
        <v>19</v>
      </c>
      <c r="K16" s="25">
        <v>400</v>
      </c>
      <c r="L16" s="25">
        <v>600</v>
      </c>
      <c r="M16" s="17" t="s">
        <v>205</v>
      </c>
      <c r="N16" s="9" t="s">
        <v>206</v>
      </c>
      <c r="AA16" s="17" t="s">
        <v>203</v>
      </c>
      <c r="AB16" t="s">
        <v>701</v>
      </c>
    </row>
    <row r="17" spans="1:28" ht="14.85" customHeight="1" x14ac:dyDescent="0.25">
      <c r="A17" s="12">
        <v>15</v>
      </c>
      <c r="B17" s="12" t="s">
        <v>23</v>
      </c>
      <c r="C17" s="5" t="s">
        <v>114</v>
      </c>
      <c r="D17" s="5"/>
      <c r="E17" s="29" t="str">
        <f t="shared" si="0"/>
        <v>Johnnie Walker Black Label, 12YO</v>
      </c>
      <c r="F17" s="18" t="s">
        <v>208</v>
      </c>
      <c r="G17" s="14" t="s">
        <v>79</v>
      </c>
      <c r="H17" s="5">
        <v>6</v>
      </c>
      <c r="I17" s="5" t="s">
        <v>24</v>
      </c>
      <c r="J17" s="12" t="s">
        <v>19</v>
      </c>
      <c r="K17" s="25">
        <v>90</v>
      </c>
      <c r="L17" s="25">
        <v>130</v>
      </c>
      <c r="M17" s="28" t="s">
        <v>209</v>
      </c>
      <c r="N17" s="9" t="s">
        <v>194</v>
      </c>
      <c r="AA17" s="17" t="s">
        <v>207</v>
      </c>
      <c r="AB17" t="s">
        <v>702</v>
      </c>
    </row>
    <row r="18" spans="1:28" ht="14.85" customHeight="1" x14ac:dyDescent="0.25">
      <c r="A18" s="12">
        <v>16</v>
      </c>
      <c r="B18" s="12" t="s">
        <v>23</v>
      </c>
      <c r="C18" s="5" t="s">
        <v>114</v>
      </c>
      <c r="D18" s="5"/>
      <c r="E18" s="29" t="str">
        <f t="shared" si="0"/>
        <v>Johnnie Walker Black Label, 12YO</v>
      </c>
      <c r="F18" s="18" t="s">
        <v>208</v>
      </c>
      <c r="G18" s="14" t="s">
        <v>79</v>
      </c>
      <c r="H18" s="5">
        <v>12</v>
      </c>
      <c r="I18" s="5" t="s">
        <v>24</v>
      </c>
      <c r="J18" s="12" t="s">
        <v>19</v>
      </c>
      <c r="K18" s="25">
        <v>90</v>
      </c>
      <c r="L18" s="25">
        <v>130</v>
      </c>
      <c r="M18" s="28" t="s">
        <v>209</v>
      </c>
      <c r="N18" s="9" t="s">
        <v>194</v>
      </c>
      <c r="AA18" s="17" t="s">
        <v>207</v>
      </c>
      <c r="AB18" t="s">
        <v>703</v>
      </c>
    </row>
    <row r="19" spans="1:28" ht="14.85" customHeight="1" x14ac:dyDescent="0.25">
      <c r="A19" s="12">
        <v>17</v>
      </c>
      <c r="B19" s="12" t="s">
        <v>23</v>
      </c>
      <c r="C19" s="5" t="s">
        <v>114</v>
      </c>
      <c r="D19" s="5"/>
      <c r="E19" s="29" t="str">
        <f t="shared" si="0"/>
        <v>Johnnie Walker Black Label, 12YO</v>
      </c>
      <c r="F19" s="18" t="s">
        <v>208</v>
      </c>
      <c r="G19" s="14" t="s">
        <v>79</v>
      </c>
      <c r="H19" s="5">
        <v>4</v>
      </c>
      <c r="I19" s="5" t="s">
        <v>24</v>
      </c>
      <c r="J19" s="12" t="s">
        <v>19</v>
      </c>
      <c r="K19" s="25">
        <v>60</v>
      </c>
      <c r="L19" s="25">
        <v>90</v>
      </c>
      <c r="M19" s="28" t="s">
        <v>209</v>
      </c>
      <c r="N19" s="9" t="s">
        <v>194</v>
      </c>
      <c r="AA19" s="17" t="s">
        <v>207</v>
      </c>
      <c r="AB19" t="s">
        <v>704</v>
      </c>
    </row>
    <row r="20" spans="1:28" ht="14.85" customHeight="1" x14ac:dyDescent="0.25">
      <c r="A20" s="5">
        <v>18</v>
      </c>
      <c r="B20" s="5" t="s">
        <v>70</v>
      </c>
      <c r="C20" s="5" t="s">
        <v>78</v>
      </c>
      <c r="D20" s="5" t="s">
        <v>210</v>
      </c>
      <c r="E20" s="29" t="str">
        <f t="shared" si="0"/>
        <v>Bollinger, La Grande Annee Rose</v>
      </c>
      <c r="F20" s="18" t="s">
        <v>212</v>
      </c>
      <c r="G20" s="14" t="s">
        <v>2</v>
      </c>
      <c r="H20" s="5">
        <v>6</v>
      </c>
      <c r="I20" s="5" t="s">
        <v>1</v>
      </c>
      <c r="J20" s="5" t="s">
        <v>19</v>
      </c>
      <c r="K20" s="7">
        <v>400</v>
      </c>
      <c r="L20" s="7">
        <v>550</v>
      </c>
      <c r="M20" s="18" t="s">
        <v>36</v>
      </c>
      <c r="N20" s="9" t="s">
        <v>206</v>
      </c>
      <c r="AA20" s="18" t="s">
        <v>211</v>
      </c>
      <c r="AB20" t="s">
        <v>705</v>
      </c>
    </row>
    <row r="21" spans="1:28" ht="14.85" customHeight="1" x14ac:dyDescent="0.25">
      <c r="A21" s="5">
        <v>19</v>
      </c>
      <c r="B21" s="5" t="s">
        <v>70</v>
      </c>
      <c r="C21" s="5" t="s">
        <v>78</v>
      </c>
      <c r="D21" s="5" t="s">
        <v>210</v>
      </c>
      <c r="E21" s="29" t="str">
        <f t="shared" si="0"/>
        <v>Bollinger, La Grande Annee Rose</v>
      </c>
      <c r="F21" s="18" t="s">
        <v>212</v>
      </c>
      <c r="G21" s="14" t="s">
        <v>2</v>
      </c>
      <c r="H21" s="5">
        <v>1</v>
      </c>
      <c r="I21" s="5" t="s">
        <v>1</v>
      </c>
      <c r="J21" s="5" t="s">
        <v>19</v>
      </c>
      <c r="K21" s="7">
        <v>400</v>
      </c>
      <c r="L21" s="7">
        <v>550</v>
      </c>
      <c r="M21" s="18" t="s">
        <v>36</v>
      </c>
      <c r="N21" s="9" t="s">
        <v>206</v>
      </c>
      <c r="AA21" s="18" t="s">
        <v>211</v>
      </c>
      <c r="AB21" t="s">
        <v>706</v>
      </c>
    </row>
    <row r="22" spans="1:28" ht="14.85" customHeight="1" x14ac:dyDescent="0.25">
      <c r="A22" s="5">
        <v>20</v>
      </c>
      <c r="B22" s="5" t="s">
        <v>70</v>
      </c>
      <c r="C22" s="5" t="s">
        <v>78</v>
      </c>
      <c r="D22" s="5" t="s">
        <v>210</v>
      </c>
      <c r="E22" s="29" t="str">
        <f t="shared" si="0"/>
        <v>Bollinger, La Grande Annee Rose</v>
      </c>
      <c r="F22" s="18" t="s">
        <v>213</v>
      </c>
      <c r="G22" s="14" t="s">
        <v>2</v>
      </c>
      <c r="H22" s="5">
        <v>6</v>
      </c>
      <c r="I22" s="5" t="s">
        <v>1</v>
      </c>
      <c r="J22" s="5" t="s">
        <v>19</v>
      </c>
      <c r="K22" s="7">
        <v>400</v>
      </c>
      <c r="L22" s="7">
        <v>550</v>
      </c>
      <c r="M22" s="18" t="s">
        <v>36</v>
      </c>
      <c r="N22" s="9" t="s">
        <v>206</v>
      </c>
      <c r="AA22" s="18" t="s">
        <v>211</v>
      </c>
      <c r="AB22" t="s">
        <v>707</v>
      </c>
    </row>
    <row r="23" spans="1:28" ht="14.85" customHeight="1" x14ac:dyDescent="0.25">
      <c r="A23" s="5">
        <v>21</v>
      </c>
      <c r="B23" s="5" t="s">
        <v>70</v>
      </c>
      <c r="C23" s="5" t="s">
        <v>78</v>
      </c>
      <c r="D23" s="5" t="s">
        <v>3</v>
      </c>
      <c r="E23" s="29" t="str">
        <f t="shared" si="0"/>
        <v>Louis Roederer, Cristal</v>
      </c>
      <c r="F23" s="18" t="s">
        <v>215</v>
      </c>
      <c r="G23" s="14" t="s">
        <v>2</v>
      </c>
      <c r="H23" s="5">
        <v>1</v>
      </c>
      <c r="I23" s="5" t="s">
        <v>20</v>
      </c>
      <c r="J23" s="5" t="s">
        <v>19</v>
      </c>
      <c r="K23" s="7">
        <v>120</v>
      </c>
      <c r="L23" s="7">
        <v>150</v>
      </c>
      <c r="M23" s="18" t="s">
        <v>36</v>
      </c>
      <c r="N23" s="9" t="s">
        <v>216</v>
      </c>
      <c r="AA23" s="18" t="s">
        <v>214</v>
      </c>
      <c r="AB23" t="s">
        <v>708</v>
      </c>
    </row>
    <row r="24" spans="1:28" ht="14.85" customHeight="1" x14ac:dyDescent="0.25">
      <c r="A24" s="12">
        <v>22</v>
      </c>
      <c r="B24" s="12" t="s">
        <v>68</v>
      </c>
      <c r="C24" s="5" t="s">
        <v>78</v>
      </c>
      <c r="D24" s="5" t="s">
        <v>3</v>
      </c>
      <c r="E24" s="29" t="str">
        <f t="shared" si="0"/>
        <v>Taittinger, Comtes de Champagne Blanc de Blancs</v>
      </c>
      <c r="F24" s="18" t="s">
        <v>215</v>
      </c>
      <c r="G24" s="14" t="s">
        <v>2</v>
      </c>
      <c r="H24" s="5">
        <v>12</v>
      </c>
      <c r="I24" s="5" t="s">
        <v>1</v>
      </c>
      <c r="J24" s="12" t="s">
        <v>19</v>
      </c>
      <c r="K24" s="25">
        <v>900</v>
      </c>
      <c r="L24" s="25">
        <v>1200</v>
      </c>
      <c r="M24" s="17" t="s">
        <v>218</v>
      </c>
      <c r="N24" s="9" t="s">
        <v>206</v>
      </c>
      <c r="AA24" s="17" t="s">
        <v>217</v>
      </c>
      <c r="AB24" t="s">
        <v>709</v>
      </c>
    </row>
    <row r="25" spans="1:28" ht="14.85" customHeight="1" x14ac:dyDescent="0.25">
      <c r="A25" s="12">
        <v>23</v>
      </c>
      <c r="B25" s="12" t="s">
        <v>68</v>
      </c>
      <c r="C25" s="5" t="s">
        <v>78</v>
      </c>
      <c r="D25" s="5" t="s">
        <v>3</v>
      </c>
      <c r="E25" s="29" t="str">
        <f t="shared" si="0"/>
        <v>Taittinger, Comtes de Champagne Blanc de Blancs</v>
      </c>
      <c r="F25" s="18" t="s">
        <v>213</v>
      </c>
      <c r="G25" s="14" t="s">
        <v>2</v>
      </c>
      <c r="H25" s="5">
        <v>12</v>
      </c>
      <c r="I25" s="5" t="s">
        <v>1</v>
      </c>
      <c r="J25" s="12" t="s">
        <v>19</v>
      </c>
      <c r="K25" s="25">
        <v>900</v>
      </c>
      <c r="L25" s="25">
        <v>1200</v>
      </c>
      <c r="M25" s="17" t="s">
        <v>218</v>
      </c>
      <c r="N25" s="9" t="s">
        <v>206</v>
      </c>
      <c r="AA25" s="17" t="s">
        <v>217</v>
      </c>
      <c r="AB25" t="s">
        <v>710</v>
      </c>
    </row>
    <row r="26" spans="1:28" ht="14.85" customHeight="1" x14ac:dyDescent="0.25">
      <c r="A26" s="12">
        <v>24</v>
      </c>
      <c r="B26" s="12" t="s">
        <v>35</v>
      </c>
      <c r="C26" s="5" t="s">
        <v>78</v>
      </c>
      <c r="D26" s="5" t="s">
        <v>210</v>
      </c>
      <c r="E26" s="29" t="str">
        <f t="shared" si="0"/>
        <v>Louis Roederer, Cristal Rose</v>
      </c>
      <c r="F26" s="18" t="s">
        <v>213</v>
      </c>
      <c r="G26" s="14" t="s">
        <v>2</v>
      </c>
      <c r="H26" s="5">
        <v>12</v>
      </c>
      <c r="I26" s="5" t="s">
        <v>1</v>
      </c>
      <c r="J26" s="12" t="s">
        <v>19</v>
      </c>
      <c r="K26" s="25">
        <v>6000</v>
      </c>
      <c r="L26" s="25">
        <v>7000</v>
      </c>
      <c r="M26" s="17" t="s">
        <v>220</v>
      </c>
      <c r="N26" s="9" t="s">
        <v>221</v>
      </c>
      <c r="AA26" s="17" t="s">
        <v>219</v>
      </c>
      <c r="AB26" t="s">
        <v>711</v>
      </c>
    </row>
    <row r="27" spans="1:28" ht="14.85" customHeight="1" x14ac:dyDescent="0.25">
      <c r="A27" s="12">
        <v>25</v>
      </c>
      <c r="B27" s="12" t="s">
        <v>18</v>
      </c>
      <c r="C27" s="5" t="s">
        <v>78</v>
      </c>
      <c r="D27" s="5" t="s">
        <v>3</v>
      </c>
      <c r="E27" s="29" t="str">
        <f t="shared" si="0"/>
        <v>Louis Roederer, Cristal - In Bond</v>
      </c>
      <c r="F27" s="18" t="s">
        <v>213</v>
      </c>
      <c r="G27" s="14" t="s">
        <v>2</v>
      </c>
      <c r="H27" s="5">
        <v>6</v>
      </c>
      <c r="I27" s="5" t="s">
        <v>1</v>
      </c>
      <c r="J27" s="12" t="s">
        <v>0</v>
      </c>
      <c r="K27" s="25">
        <v>600</v>
      </c>
      <c r="L27" s="25">
        <v>750</v>
      </c>
      <c r="M27" s="17" t="s">
        <v>10</v>
      </c>
      <c r="N27" s="9"/>
      <c r="AA27" s="17" t="s">
        <v>222</v>
      </c>
      <c r="AB27" t="s">
        <v>712</v>
      </c>
    </row>
    <row r="28" spans="1:28" ht="14.85" customHeight="1" x14ac:dyDescent="0.25">
      <c r="A28" s="5">
        <v>26</v>
      </c>
      <c r="B28" s="5" t="s">
        <v>17</v>
      </c>
      <c r="C28" s="5" t="s">
        <v>223</v>
      </c>
      <c r="D28" s="5" t="s">
        <v>3</v>
      </c>
      <c r="E28" s="29" t="str">
        <f t="shared" si="0"/>
        <v>Sugrue, Cuvee Boz Blanc de Blancs</v>
      </c>
      <c r="F28" s="18" t="s">
        <v>225</v>
      </c>
      <c r="G28" s="14" t="s">
        <v>2</v>
      </c>
      <c r="H28" s="5">
        <v>6</v>
      </c>
      <c r="I28" s="5" t="s">
        <v>20</v>
      </c>
      <c r="J28" s="5" t="s">
        <v>19</v>
      </c>
      <c r="K28" s="7">
        <v>150</v>
      </c>
      <c r="L28" s="7">
        <v>250</v>
      </c>
      <c r="M28" s="18" t="s">
        <v>36</v>
      </c>
      <c r="N28" s="9" t="s">
        <v>221</v>
      </c>
      <c r="AA28" s="18" t="s">
        <v>224</v>
      </c>
      <c r="AB28" t="s">
        <v>713</v>
      </c>
    </row>
    <row r="29" spans="1:28" ht="14.85" customHeight="1" x14ac:dyDescent="0.25">
      <c r="A29" s="5">
        <v>27</v>
      </c>
      <c r="B29" s="5" t="s">
        <v>11</v>
      </c>
      <c r="C29" s="5" t="s">
        <v>223</v>
      </c>
      <c r="D29" s="5" t="s">
        <v>3</v>
      </c>
      <c r="E29" s="29" t="str">
        <f t="shared" si="0"/>
        <v>Sugrue, Trouble With Dreams, Cuvee Brut</v>
      </c>
      <c r="F29" s="18" t="s">
        <v>225</v>
      </c>
      <c r="G29" s="14" t="s">
        <v>2</v>
      </c>
      <c r="H29" s="5">
        <v>6</v>
      </c>
      <c r="I29" s="5" t="s">
        <v>20</v>
      </c>
      <c r="J29" s="5" t="s">
        <v>19</v>
      </c>
      <c r="K29" s="7">
        <v>140</v>
      </c>
      <c r="L29" s="7">
        <v>180</v>
      </c>
      <c r="M29" s="18" t="s">
        <v>36</v>
      </c>
      <c r="N29" s="9" t="s">
        <v>221</v>
      </c>
      <c r="AA29" s="18" t="s">
        <v>226</v>
      </c>
      <c r="AB29" t="s">
        <v>714</v>
      </c>
    </row>
    <row r="30" spans="1:28" ht="14.85" customHeight="1" x14ac:dyDescent="0.25">
      <c r="A30" s="5">
        <v>28</v>
      </c>
      <c r="B30" s="5" t="s">
        <v>23</v>
      </c>
      <c r="C30" s="5" t="s">
        <v>223</v>
      </c>
      <c r="D30" s="5" t="s">
        <v>3</v>
      </c>
      <c r="E30" s="29" t="str">
        <f t="shared" si="0"/>
        <v>NV Sugrue, Zodo Zero Dosage</v>
      </c>
      <c r="F30" s="18" t="s">
        <v>225</v>
      </c>
      <c r="G30" s="14" t="s">
        <v>2</v>
      </c>
      <c r="H30" s="5">
        <v>6</v>
      </c>
      <c r="I30" s="5" t="s">
        <v>20</v>
      </c>
      <c r="J30" s="5" t="s">
        <v>19</v>
      </c>
      <c r="K30" s="7">
        <v>150</v>
      </c>
      <c r="L30" s="7">
        <v>250</v>
      </c>
      <c r="M30" s="18" t="s">
        <v>36</v>
      </c>
      <c r="N30" s="9" t="s">
        <v>221</v>
      </c>
      <c r="AA30" s="18" t="s">
        <v>227</v>
      </c>
      <c r="AB30" t="s">
        <v>715</v>
      </c>
    </row>
    <row r="31" spans="1:28" ht="14.85" customHeight="1" x14ac:dyDescent="0.25">
      <c r="A31" s="5">
        <v>29</v>
      </c>
      <c r="B31" s="5" t="s">
        <v>23</v>
      </c>
      <c r="C31" s="5" t="s">
        <v>78</v>
      </c>
      <c r="D31" s="5" t="s">
        <v>3</v>
      </c>
      <c r="E31" s="29" t="str">
        <f t="shared" si="0"/>
        <v xml:space="preserve">NV Jacquart, Mosaique Brut Rose </v>
      </c>
      <c r="F31" s="18" t="s">
        <v>229</v>
      </c>
      <c r="G31" s="14" t="s">
        <v>2</v>
      </c>
      <c r="H31" s="5">
        <v>8</v>
      </c>
      <c r="I31" s="5" t="s">
        <v>20</v>
      </c>
      <c r="J31" s="5" t="s">
        <v>19</v>
      </c>
      <c r="K31" s="7">
        <v>180</v>
      </c>
      <c r="L31" s="7">
        <v>220</v>
      </c>
      <c r="M31" s="18" t="s">
        <v>36</v>
      </c>
      <c r="N31" s="9" t="s">
        <v>216</v>
      </c>
      <c r="AA31" s="18" t="s">
        <v>228</v>
      </c>
      <c r="AB31" t="s">
        <v>716</v>
      </c>
    </row>
    <row r="32" spans="1:28" ht="14.85" customHeight="1" x14ac:dyDescent="0.25">
      <c r="A32" s="5">
        <v>30</v>
      </c>
      <c r="B32" s="5" t="s">
        <v>23</v>
      </c>
      <c r="C32" s="5" t="s">
        <v>78</v>
      </c>
      <c r="D32" s="5" t="s">
        <v>3</v>
      </c>
      <c r="E32" s="29" t="str">
        <f t="shared" si="0"/>
        <v>NV Jacquesson, Cuvee 736 (Magnum)</v>
      </c>
      <c r="F32" s="18" t="s">
        <v>231</v>
      </c>
      <c r="G32" s="14" t="s">
        <v>32</v>
      </c>
      <c r="H32" s="5">
        <v>1</v>
      </c>
      <c r="I32" s="5" t="s">
        <v>20</v>
      </c>
      <c r="J32" s="5" t="s">
        <v>19</v>
      </c>
      <c r="K32" s="7">
        <v>100</v>
      </c>
      <c r="L32" s="7">
        <v>150</v>
      </c>
      <c r="M32" s="18" t="s">
        <v>36</v>
      </c>
      <c r="N32" s="9" t="s">
        <v>206</v>
      </c>
      <c r="AA32" s="18" t="s">
        <v>230</v>
      </c>
      <c r="AB32" t="s">
        <v>717</v>
      </c>
    </row>
    <row r="33" spans="1:28" ht="14.85" customHeight="1" x14ac:dyDescent="0.25">
      <c r="A33" s="12">
        <v>31</v>
      </c>
      <c r="B33" s="12" t="s">
        <v>23</v>
      </c>
      <c r="C33" s="5" t="s">
        <v>78</v>
      </c>
      <c r="D33" s="5" t="s">
        <v>3</v>
      </c>
      <c r="E33" s="29" t="str">
        <f t="shared" si="0"/>
        <v>NV Mixed Lot of Grande Marque Champagne</v>
      </c>
      <c r="F33" s="18"/>
      <c r="G33" s="14" t="s">
        <v>2</v>
      </c>
      <c r="H33" s="5">
        <v>5</v>
      </c>
      <c r="I33" s="5" t="s">
        <v>20</v>
      </c>
      <c r="J33" s="12" t="s">
        <v>19</v>
      </c>
      <c r="K33" s="25">
        <v>100</v>
      </c>
      <c r="L33" s="25">
        <v>150</v>
      </c>
      <c r="M33" s="28" t="s">
        <v>233</v>
      </c>
      <c r="N33" s="9" t="s">
        <v>194</v>
      </c>
      <c r="AA33" s="17" t="s">
        <v>232</v>
      </c>
      <c r="AB33" t="s">
        <v>718</v>
      </c>
    </row>
    <row r="34" spans="1:28" ht="14.85" customHeight="1" x14ac:dyDescent="0.25">
      <c r="A34" s="12">
        <v>32</v>
      </c>
      <c r="B34" s="12" t="s">
        <v>234</v>
      </c>
      <c r="C34" s="5" t="s">
        <v>12</v>
      </c>
      <c r="D34" s="5" t="s">
        <v>3</v>
      </c>
      <c r="E34" s="29" t="str">
        <f t="shared" si="0"/>
        <v>Chateau d'Yquem Premier Cru Superieur, Sauternes</v>
      </c>
      <c r="F34" s="18"/>
      <c r="G34" s="14" t="s">
        <v>2</v>
      </c>
      <c r="H34" s="5">
        <v>1</v>
      </c>
      <c r="I34" s="5" t="s">
        <v>20</v>
      </c>
      <c r="J34" s="12" t="s">
        <v>19</v>
      </c>
      <c r="K34" s="25">
        <v>340</v>
      </c>
      <c r="L34" s="25">
        <v>540</v>
      </c>
      <c r="M34" s="17" t="s">
        <v>235</v>
      </c>
      <c r="N34" s="9" t="s">
        <v>194</v>
      </c>
      <c r="AA34" s="17" t="s">
        <v>121</v>
      </c>
      <c r="AB34" t="s">
        <v>719</v>
      </c>
    </row>
    <row r="35" spans="1:28" ht="14.85" customHeight="1" x14ac:dyDescent="0.25">
      <c r="A35" s="12">
        <v>33</v>
      </c>
      <c r="B35" s="12" t="s">
        <v>234</v>
      </c>
      <c r="C35" s="5" t="s">
        <v>12</v>
      </c>
      <c r="D35" s="5" t="s">
        <v>3</v>
      </c>
      <c r="E35" s="29" t="str">
        <f t="shared" si="0"/>
        <v>Chateau d'Yquem Premier Cru Superieur, Sauternes</v>
      </c>
      <c r="F35" s="18"/>
      <c r="G35" s="14" t="s">
        <v>2</v>
      </c>
      <c r="H35" s="5">
        <v>1</v>
      </c>
      <c r="I35" s="5" t="s">
        <v>20</v>
      </c>
      <c r="J35" s="12" t="s">
        <v>19</v>
      </c>
      <c r="K35" s="25">
        <v>300</v>
      </c>
      <c r="L35" s="25">
        <v>500</v>
      </c>
      <c r="M35" s="17" t="s">
        <v>236</v>
      </c>
      <c r="N35" s="9" t="s">
        <v>194</v>
      </c>
      <c r="AA35" s="17" t="s">
        <v>121</v>
      </c>
      <c r="AB35" t="s">
        <v>720</v>
      </c>
    </row>
    <row r="36" spans="1:28" ht="14.85" customHeight="1" x14ac:dyDescent="0.25">
      <c r="A36" s="12">
        <v>34</v>
      </c>
      <c r="B36" s="12" t="s">
        <v>42</v>
      </c>
      <c r="C36" s="5" t="s">
        <v>237</v>
      </c>
      <c r="D36" s="5" t="s">
        <v>3</v>
      </c>
      <c r="E36" s="29" t="str">
        <f t="shared" si="0"/>
        <v>Domaine Huet, Vouvray, Cuvee Constance Moelleux</v>
      </c>
      <c r="F36" s="18" t="s">
        <v>150</v>
      </c>
      <c r="G36" s="14" t="s">
        <v>2</v>
      </c>
      <c r="H36" s="5">
        <v>5</v>
      </c>
      <c r="I36" s="5" t="s">
        <v>1</v>
      </c>
      <c r="J36" s="12" t="s">
        <v>19</v>
      </c>
      <c r="K36" s="25">
        <v>580</v>
      </c>
      <c r="L36" s="25">
        <v>750</v>
      </c>
      <c r="M36" s="17" t="s">
        <v>239</v>
      </c>
      <c r="N36" s="9"/>
      <c r="AA36" s="17" t="s">
        <v>238</v>
      </c>
      <c r="AB36" t="s">
        <v>721</v>
      </c>
    </row>
    <row r="37" spans="1:28" ht="14.85" customHeight="1" x14ac:dyDescent="0.25">
      <c r="A37" s="12">
        <v>35</v>
      </c>
      <c r="B37" s="12" t="s">
        <v>56</v>
      </c>
      <c r="C37" s="5" t="s">
        <v>12</v>
      </c>
      <c r="D37" s="5" t="s">
        <v>3</v>
      </c>
      <c r="E37" s="29" t="str">
        <f t="shared" si="0"/>
        <v>Chateau d'Yquem Premier Cru Superieur, Sauternes (Halves)</v>
      </c>
      <c r="F37" s="18"/>
      <c r="G37" s="14" t="s">
        <v>62</v>
      </c>
      <c r="H37" s="5">
        <v>12</v>
      </c>
      <c r="I37" s="5" t="s">
        <v>14</v>
      </c>
      <c r="J37" s="12" t="s">
        <v>19</v>
      </c>
      <c r="K37" s="25">
        <v>900</v>
      </c>
      <c r="L37" s="25">
        <v>1200</v>
      </c>
      <c r="M37" s="17" t="s">
        <v>241</v>
      </c>
      <c r="N37" s="9" t="s">
        <v>221</v>
      </c>
      <c r="AA37" s="17" t="s">
        <v>240</v>
      </c>
      <c r="AB37" t="s">
        <v>722</v>
      </c>
    </row>
    <row r="38" spans="1:28" ht="14.85" customHeight="1" x14ac:dyDescent="0.25">
      <c r="A38" s="5">
        <v>36</v>
      </c>
      <c r="B38" s="5" t="s">
        <v>34</v>
      </c>
      <c r="C38" s="5" t="s">
        <v>12</v>
      </c>
      <c r="D38" s="5" t="s">
        <v>3</v>
      </c>
      <c r="E38" s="29" t="str">
        <f t="shared" si="0"/>
        <v>Chateau Suduiraut Premier Cru Classe, Sauternes (Halves)</v>
      </c>
      <c r="F38" s="18"/>
      <c r="G38" s="14" t="s">
        <v>62</v>
      </c>
      <c r="H38" s="5">
        <v>24</v>
      </c>
      <c r="I38" s="5" t="s">
        <v>14</v>
      </c>
      <c r="J38" s="5" t="s">
        <v>19</v>
      </c>
      <c r="K38" s="7">
        <v>420</v>
      </c>
      <c r="L38" s="7">
        <v>520</v>
      </c>
      <c r="M38" s="18" t="s">
        <v>36</v>
      </c>
      <c r="N38" s="9"/>
      <c r="AA38" s="18" t="s">
        <v>242</v>
      </c>
      <c r="AB38" t="s">
        <v>723</v>
      </c>
    </row>
    <row r="39" spans="1:28" ht="14.85" customHeight="1" x14ac:dyDescent="0.25">
      <c r="A39" s="12">
        <v>37</v>
      </c>
      <c r="B39" s="12" t="s">
        <v>68</v>
      </c>
      <c r="C39" s="5" t="s">
        <v>12</v>
      </c>
      <c r="D39" s="5" t="s">
        <v>3</v>
      </c>
      <c r="E39" s="29" t="str">
        <f t="shared" si="0"/>
        <v>Chateau Haut-Brion, Blanc, Pessac-Leognan</v>
      </c>
      <c r="F39" s="18"/>
      <c r="G39" s="14" t="s">
        <v>2</v>
      </c>
      <c r="H39" s="5">
        <v>6</v>
      </c>
      <c r="I39" s="5" t="s">
        <v>14</v>
      </c>
      <c r="J39" s="12" t="s">
        <v>19</v>
      </c>
      <c r="K39" s="25">
        <v>2700</v>
      </c>
      <c r="L39" s="25">
        <v>3400</v>
      </c>
      <c r="M39" s="17" t="s">
        <v>177</v>
      </c>
      <c r="N39" s="9" t="s">
        <v>206</v>
      </c>
      <c r="AA39" s="17" t="s">
        <v>243</v>
      </c>
      <c r="AB39" t="s">
        <v>724</v>
      </c>
    </row>
    <row r="40" spans="1:28" ht="14.85" customHeight="1" x14ac:dyDescent="0.25">
      <c r="A40" s="12">
        <v>38</v>
      </c>
      <c r="B40" s="12" t="s">
        <v>68</v>
      </c>
      <c r="C40" s="5" t="s">
        <v>12</v>
      </c>
      <c r="D40" s="5" t="s">
        <v>3</v>
      </c>
      <c r="E40" s="29" t="str">
        <f t="shared" si="0"/>
        <v>Chateau Haut-Brion, Blanc, Pessac-Leognan</v>
      </c>
      <c r="F40" s="18"/>
      <c r="G40" s="14" t="s">
        <v>2</v>
      </c>
      <c r="H40" s="5">
        <v>6</v>
      </c>
      <c r="I40" s="5" t="s">
        <v>14</v>
      </c>
      <c r="J40" s="12" t="s">
        <v>19</v>
      </c>
      <c r="K40" s="25">
        <v>2700</v>
      </c>
      <c r="L40" s="25">
        <v>3400</v>
      </c>
      <c r="M40" s="17" t="s">
        <v>177</v>
      </c>
      <c r="N40" s="9" t="s">
        <v>206</v>
      </c>
      <c r="AA40" s="17" t="s">
        <v>243</v>
      </c>
      <c r="AB40" t="s">
        <v>725</v>
      </c>
    </row>
    <row r="41" spans="1:28" ht="14.85" customHeight="1" x14ac:dyDescent="0.25">
      <c r="A41" s="12">
        <v>39</v>
      </c>
      <c r="B41" s="12" t="s">
        <v>31</v>
      </c>
      <c r="C41" s="5" t="s">
        <v>12</v>
      </c>
      <c r="D41" s="5" t="s">
        <v>3</v>
      </c>
      <c r="E41" s="29" t="str">
        <f t="shared" si="0"/>
        <v>Domaine Chevalier Blanc, Pessac-Leognan</v>
      </c>
      <c r="F41" s="18"/>
      <c r="G41" s="14" t="s">
        <v>2</v>
      </c>
      <c r="H41" s="5">
        <v>6</v>
      </c>
      <c r="I41" s="5" t="s">
        <v>14</v>
      </c>
      <c r="J41" s="12" t="s">
        <v>19</v>
      </c>
      <c r="K41" s="25">
        <v>280</v>
      </c>
      <c r="L41" s="25">
        <v>320</v>
      </c>
      <c r="M41" s="28" t="s">
        <v>245</v>
      </c>
      <c r="N41" s="9"/>
      <c r="AA41" s="17" t="s">
        <v>244</v>
      </c>
      <c r="AB41" t="s">
        <v>726</v>
      </c>
    </row>
    <row r="42" spans="1:28" ht="14.85" customHeight="1" x14ac:dyDescent="0.25">
      <c r="A42" s="12">
        <v>40</v>
      </c>
      <c r="B42" s="12" t="s">
        <v>107</v>
      </c>
      <c r="C42" s="5" t="s">
        <v>12</v>
      </c>
      <c r="D42" s="5" t="s">
        <v>5</v>
      </c>
      <c r="E42" s="29" t="str">
        <f t="shared" si="0"/>
        <v>Chateau Lafite Rothschild Premier Cru Classe, Pauillac</v>
      </c>
      <c r="F42" s="18"/>
      <c r="G42" s="14" t="s">
        <v>2</v>
      </c>
      <c r="H42" s="5">
        <v>1</v>
      </c>
      <c r="I42" s="5" t="s">
        <v>20</v>
      </c>
      <c r="J42" s="12" t="s">
        <v>19</v>
      </c>
      <c r="K42" s="25">
        <v>150</v>
      </c>
      <c r="L42" s="25">
        <v>250</v>
      </c>
      <c r="M42" s="17" t="s">
        <v>247</v>
      </c>
      <c r="N42" s="9" t="s">
        <v>206</v>
      </c>
      <c r="AA42" s="17" t="s">
        <v>246</v>
      </c>
      <c r="AB42" t="s">
        <v>727</v>
      </c>
    </row>
    <row r="43" spans="1:28" ht="14.85" customHeight="1" x14ac:dyDescent="0.25">
      <c r="A43" s="12">
        <v>41</v>
      </c>
      <c r="B43" s="12" t="s">
        <v>197</v>
      </c>
      <c r="C43" s="5" t="s">
        <v>12</v>
      </c>
      <c r="D43" s="5" t="s">
        <v>5</v>
      </c>
      <c r="E43" s="29" t="str">
        <f t="shared" si="0"/>
        <v>Chateau Canon la Gaffeliere Premier Grand Cru Classe B, Saint-Emilion Grand Cru</v>
      </c>
      <c r="F43" s="18"/>
      <c r="G43" s="14" t="s">
        <v>2</v>
      </c>
      <c r="H43" s="5">
        <v>1</v>
      </c>
      <c r="I43" s="5" t="s">
        <v>20</v>
      </c>
      <c r="J43" s="12" t="s">
        <v>19</v>
      </c>
      <c r="K43" s="25">
        <v>100</v>
      </c>
      <c r="L43" s="25">
        <v>150</v>
      </c>
      <c r="M43" s="17" t="s">
        <v>249</v>
      </c>
      <c r="N43" s="9" t="s">
        <v>250</v>
      </c>
      <c r="AA43" s="17" t="s">
        <v>248</v>
      </c>
      <c r="AB43" t="s">
        <v>728</v>
      </c>
    </row>
    <row r="44" spans="1:28" ht="14.85" customHeight="1" x14ac:dyDescent="0.25">
      <c r="A44" s="12">
        <v>42</v>
      </c>
      <c r="B44" s="12" t="s">
        <v>251</v>
      </c>
      <c r="C44" s="5" t="s">
        <v>12</v>
      </c>
      <c r="D44" s="5" t="s">
        <v>5</v>
      </c>
      <c r="E44" s="29" t="str">
        <f t="shared" si="0"/>
        <v>Chateau Calon Segur 3eme Cru Classe</v>
      </c>
      <c r="F44" s="18"/>
      <c r="G44" s="14" t="s">
        <v>2</v>
      </c>
      <c r="H44" s="5">
        <v>3</v>
      </c>
      <c r="I44" s="5" t="s">
        <v>20</v>
      </c>
      <c r="J44" s="12" t="s">
        <v>19</v>
      </c>
      <c r="K44" s="25">
        <v>200</v>
      </c>
      <c r="L44" s="25">
        <v>300</v>
      </c>
      <c r="M44" s="17" t="s">
        <v>253</v>
      </c>
      <c r="N44" s="9" t="s">
        <v>194</v>
      </c>
      <c r="AA44" s="17" t="s">
        <v>252</v>
      </c>
      <c r="AB44" t="s">
        <v>729</v>
      </c>
    </row>
    <row r="45" spans="1:28" ht="14.85" customHeight="1" x14ac:dyDescent="0.25">
      <c r="A45" s="12">
        <v>43</v>
      </c>
      <c r="B45" s="12" t="s">
        <v>254</v>
      </c>
      <c r="C45" s="5" t="s">
        <v>12</v>
      </c>
      <c r="D45" s="5" t="s">
        <v>5</v>
      </c>
      <c r="E45" s="29" t="str">
        <f t="shared" si="0"/>
        <v>Chateau Latour Premier Cru Classe, Pauillac</v>
      </c>
      <c r="F45" s="18"/>
      <c r="G45" s="14" t="s">
        <v>2</v>
      </c>
      <c r="H45" s="5">
        <v>11</v>
      </c>
      <c r="I45" s="5" t="s">
        <v>20</v>
      </c>
      <c r="J45" s="12" t="s">
        <v>19</v>
      </c>
      <c r="K45" s="25">
        <v>2000</v>
      </c>
      <c r="L45" s="25">
        <v>5000</v>
      </c>
      <c r="M45" s="17" t="s">
        <v>255</v>
      </c>
      <c r="N45" s="9" t="s">
        <v>194</v>
      </c>
      <c r="AA45" s="17" t="s">
        <v>71</v>
      </c>
      <c r="AB45" t="s">
        <v>730</v>
      </c>
    </row>
    <row r="46" spans="1:28" ht="14.85" customHeight="1" x14ac:dyDescent="0.25">
      <c r="A46" s="12">
        <v>44</v>
      </c>
      <c r="B46" s="12" t="s">
        <v>254</v>
      </c>
      <c r="C46" s="5" t="s">
        <v>12</v>
      </c>
      <c r="D46" s="5" t="s">
        <v>5</v>
      </c>
      <c r="E46" s="29" t="str">
        <f t="shared" si="0"/>
        <v>Chateau Lafite Rothschild Premier Cru Classe, Pauillac</v>
      </c>
      <c r="F46" s="18"/>
      <c r="G46" s="14" t="s">
        <v>2</v>
      </c>
      <c r="H46" s="5">
        <v>1</v>
      </c>
      <c r="I46" s="5" t="s">
        <v>20</v>
      </c>
      <c r="J46" s="12" t="s">
        <v>19</v>
      </c>
      <c r="K46" s="25">
        <v>240</v>
      </c>
      <c r="L46" s="25">
        <v>340</v>
      </c>
      <c r="M46" s="17" t="s">
        <v>256</v>
      </c>
      <c r="N46" s="9" t="s">
        <v>206</v>
      </c>
      <c r="AA46" s="17" t="s">
        <v>246</v>
      </c>
      <c r="AB46" t="s">
        <v>731</v>
      </c>
    </row>
    <row r="47" spans="1:28" ht="14.85" customHeight="1" x14ac:dyDescent="0.25">
      <c r="A47" s="12">
        <v>45</v>
      </c>
      <c r="B47" s="12" t="s">
        <v>257</v>
      </c>
      <c r="C47" s="5" t="s">
        <v>12</v>
      </c>
      <c r="D47" s="5" t="s">
        <v>5</v>
      </c>
      <c r="E47" s="29" t="str">
        <f t="shared" si="0"/>
        <v>Chateau Margaux Premier Cru Classe, Margaux</v>
      </c>
      <c r="F47" s="18"/>
      <c r="G47" s="14" t="s">
        <v>2</v>
      </c>
      <c r="H47" s="5">
        <v>4</v>
      </c>
      <c r="I47" s="5" t="s">
        <v>20</v>
      </c>
      <c r="J47" s="12" t="s">
        <v>19</v>
      </c>
      <c r="K47" s="25">
        <v>600</v>
      </c>
      <c r="L47" s="25">
        <v>900</v>
      </c>
      <c r="M47" s="17" t="s">
        <v>258</v>
      </c>
      <c r="N47" s="9" t="s">
        <v>206</v>
      </c>
      <c r="AA47" s="17" t="s">
        <v>69</v>
      </c>
      <c r="AB47" t="s">
        <v>732</v>
      </c>
    </row>
    <row r="48" spans="1:28" ht="14.85" customHeight="1" x14ac:dyDescent="0.25">
      <c r="A48" s="12">
        <v>46</v>
      </c>
      <c r="B48" s="12" t="s">
        <v>259</v>
      </c>
      <c r="C48" s="5" t="s">
        <v>12</v>
      </c>
      <c r="D48" s="5" t="s">
        <v>5</v>
      </c>
      <c r="E48" s="29" t="str">
        <f t="shared" si="0"/>
        <v>Chateau Latour Premier Cru Classe, Pauillac</v>
      </c>
      <c r="F48" s="18"/>
      <c r="G48" s="14" t="s">
        <v>2</v>
      </c>
      <c r="H48" s="5">
        <v>1</v>
      </c>
      <c r="I48" s="5" t="s">
        <v>20</v>
      </c>
      <c r="J48" s="12" t="s">
        <v>19</v>
      </c>
      <c r="K48" s="25">
        <v>240</v>
      </c>
      <c r="L48" s="25">
        <v>340</v>
      </c>
      <c r="M48" s="17" t="s">
        <v>260</v>
      </c>
      <c r="N48" s="9" t="s">
        <v>250</v>
      </c>
      <c r="AA48" s="17" t="s">
        <v>71</v>
      </c>
      <c r="AB48" t="s">
        <v>733</v>
      </c>
    </row>
    <row r="49" spans="1:28" ht="14.85" customHeight="1" x14ac:dyDescent="0.25">
      <c r="A49" s="12">
        <v>47</v>
      </c>
      <c r="B49" s="12" t="s">
        <v>88</v>
      </c>
      <c r="C49" s="5" t="s">
        <v>12</v>
      </c>
      <c r="D49" s="5" t="s">
        <v>5</v>
      </c>
      <c r="E49" s="29" t="str">
        <f t="shared" si="0"/>
        <v>Chateau Margaux Premier Cru Classe, Margaux</v>
      </c>
      <c r="F49" s="18"/>
      <c r="G49" s="14" t="s">
        <v>2</v>
      </c>
      <c r="H49" s="5">
        <v>10</v>
      </c>
      <c r="I49" s="5" t="s">
        <v>20</v>
      </c>
      <c r="J49" s="12" t="s">
        <v>19</v>
      </c>
      <c r="K49" s="25">
        <v>800</v>
      </c>
      <c r="L49" s="25">
        <v>1400</v>
      </c>
      <c r="M49" s="17" t="s">
        <v>261</v>
      </c>
      <c r="N49" s="9" t="s">
        <v>194</v>
      </c>
      <c r="AA49" s="17" t="s">
        <v>69</v>
      </c>
      <c r="AB49" t="s">
        <v>734</v>
      </c>
    </row>
    <row r="50" spans="1:28" ht="14.85" customHeight="1" x14ac:dyDescent="0.25">
      <c r="A50" s="12">
        <v>48</v>
      </c>
      <c r="B50" s="12" t="s">
        <v>88</v>
      </c>
      <c r="C50" s="5" t="s">
        <v>12</v>
      </c>
      <c r="D50" s="5" t="s">
        <v>5</v>
      </c>
      <c r="E50" s="29" t="str">
        <f t="shared" si="0"/>
        <v>Chateau La Mission Haut Brion Grand Cru Classe, Pessac-Leognan</v>
      </c>
      <c r="F50" s="18"/>
      <c r="G50" s="14" t="s">
        <v>2</v>
      </c>
      <c r="H50" s="5">
        <v>10</v>
      </c>
      <c r="I50" s="5" t="s">
        <v>20</v>
      </c>
      <c r="J50" s="12" t="s">
        <v>19</v>
      </c>
      <c r="K50" s="25">
        <v>300</v>
      </c>
      <c r="L50" s="25">
        <v>600</v>
      </c>
      <c r="M50" s="17" t="s">
        <v>263</v>
      </c>
      <c r="N50" s="9" t="s">
        <v>194</v>
      </c>
      <c r="AA50" s="17" t="s">
        <v>262</v>
      </c>
      <c r="AB50" t="s">
        <v>735</v>
      </c>
    </row>
    <row r="51" spans="1:28" ht="14.85" customHeight="1" x14ac:dyDescent="0.25">
      <c r="A51" s="12">
        <v>49</v>
      </c>
      <c r="B51" s="12" t="s">
        <v>88</v>
      </c>
      <c r="C51" s="5" t="s">
        <v>12</v>
      </c>
      <c r="D51" s="5" t="s">
        <v>5</v>
      </c>
      <c r="E51" s="29" t="str">
        <f t="shared" si="0"/>
        <v>Chateau Brane-Cantenac 2eme Cru Classe, Margaux</v>
      </c>
      <c r="F51" s="18"/>
      <c r="G51" s="14" t="s">
        <v>2</v>
      </c>
      <c r="H51" s="5">
        <v>12</v>
      </c>
      <c r="I51" s="5" t="s">
        <v>14</v>
      </c>
      <c r="J51" s="12" t="s">
        <v>19</v>
      </c>
      <c r="K51" s="25">
        <v>400</v>
      </c>
      <c r="L51" s="25">
        <v>600</v>
      </c>
      <c r="M51" s="17" t="s">
        <v>265</v>
      </c>
      <c r="N51" s="9"/>
      <c r="AA51" s="17" t="s">
        <v>264</v>
      </c>
      <c r="AB51" t="s">
        <v>736</v>
      </c>
    </row>
    <row r="52" spans="1:28" ht="14.85" customHeight="1" x14ac:dyDescent="0.25">
      <c r="A52" s="12">
        <v>50</v>
      </c>
      <c r="B52" s="12" t="s">
        <v>88</v>
      </c>
      <c r="C52" s="5" t="s">
        <v>12</v>
      </c>
      <c r="D52" s="5" t="s">
        <v>5</v>
      </c>
      <c r="E52" s="29" t="str">
        <f t="shared" si="0"/>
        <v>Chateau Brane-Cantenac 2eme Cru Classe, Margaux</v>
      </c>
      <c r="F52" s="18"/>
      <c r="G52" s="14" t="s">
        <v>2</v>
      </c>
      <c r="H52" s="5">
        <v>12</v>
      </c>
      <c r="I52" s="5" t="s">
        <v>14</v>
      </c>
      <c r="J52" s="12" t="s">
        <v>19</v>
      </c>
      <c r="K52" s="25">
        <v>400</v>
      </c>
      <c r="L52" s="25">
        <v>600</v>
      </c>
      <c r="M52" s="17" t="s">
        <v>266</v>
      </c>
      <c r="N52" s="9"/>
      <c r="AA52" s="17" t="s">
        <v>264</v>
      </c>
      <c r="AB52" t="s">
        <v>737</v>
      </c>
    </row>
    <row r="53" spans="1:28" ht="14.85" customHeight="1" x14ac:dyDescent="0.25">
      <c r="A53" s="5">
        <v>51</v>
      </c>
      <c r="B53" s="5" t="s">
        <v>88</v>
      </c>
      <c r="C53" s="5" t="s">
        <v>12</v>
      </c>
      <c r="D53" s="5" t="s">
        <v>5</v>
      </c>
      <c r="E53" s="29" t="str">
        <f t="shared" si="0"/>
        <v>Chateau Brane-Cantenac 2eme Cru Classe, Margaux</v>
      </c>
      <c r="F53" s="18"/>
      <c r="G53" s="14" t="s">
        <v>2</v>
      </c>
      <c r="H53" s="5">
        <v>11</v>
      </c>
      <c r="I53" s="5" t="s">
        <v>14</v>
      </c>
      <c r="J53" s="5" t="s">
        <v>19</v>
      </c>
      <c r="K53" s="7">
        <v>360</v>
      </c>
      <c r="L53" s="7">
        <v>550</v>
      </c>
      <c r="M53" s="18" t="s">
        <v>36</v>
      </c>
      <c r="N53" s="9"/>
      <c r="AA53" s="18" t="s">
        <v>264</v>
      </c>
      <c r="AB53" t="s">
        <v>738</v>
      </c>
    </row>
    <row r="54" spans="1:28" ht="14.85" customHeight="1" x14ac:dyDescent="0.25">
      <c r="A54" s="12">
        <v>52</v>
      </c>
      <c r="B54" s="12" t="s">
        <v>88</v>
      </c>
      <c r="C54" s="5" t="s">
        <v>12</v>
      </c>
      <c r="D54" s="5" t="s">
        <v>5</v>
      </c>
      <c r="E54" s="29" t="str">
        <f t="shared" si="0"/>
        <v>Chateau Leoville Las Cases 2eme Cru Classe, Saint-Julien</v>
      </c>
      <c r="F54" s="18"/>
      <c r="G54" s="14" t="s">
        <v>2</v>
      </c>
      <c r="H54" s="5">
        <v>6</v>
      </c>
      <c r="I54" s="5" t="s">
        <v>20</v>
      </c>
      <c r="J54" s="12" t="s">
        <v>19</v>
      </c>
      <c r="K54" s="25">
        <v>150</v>
      </c>
      <c r="L54" s="25">
        <v>250</v>
      </c>
      <c r="M54" s="17" t="s">
        <v>267</v>
      </c>
      <c r="N54" s="9" t="s">
        <v>194</v>
      </c>
      <c r="AA54" s="17" t="s">
        <v>126</v>
      </c>
      <c r="AB54" t="s">
        <v>739</v>
      </c>
    </row>
    <row r="55" spans="1:28" ht="14.85" customHeight="1" x14ac:dyDescent="0.25">
      <c r="A55" s="12">
        <v>53</v>
      </c>
      <c r="B55" s="12" t="s">
        <v>88</v>
      </c>
      <c r="C55" s="5" t="s">
        <v>12</v>
      </c>
      <c r="D55" s="5" t="s">
        <v>5</v>
      </c>
      <c r="E55" s="29" t="str">
        <f t="shared" si="0"/>
        <v>Chateau Lynch Bages 5eme Cru Classe, Pauillac</v>
      </c>
      <c r="F55" s="18"/>
      <c r="G55" s="14" t="s">
        <v>2</v>
      </c>
      <c r="H55" s="5">
        <v>11</v>
      </c>
      <c r="I55" s="5" t="s">
        <v>20</v>
      </c>
      <c r="J55" s="12" t="s">
        <v>19</v>
      </c>
      <c r="K55" s="25">
        <v>300</v>
      </c>
      <c r="L55" s="25">
        <v>700</v>
      </c>
      <c r="M55" s="17" t="s">
        <v>266</v>
      </c>
      <c r="N55" s="9" t="s">
        <v>194</v>
      </c>
      <c r="AA55" s="17" t="s">
        <v>122</v>
      </c>
      <c r="AB55" t="s">
        <v>740</v>
      </c>
    </row>
    <row r="56" spans="1:28" ht="14.85" customHeight="1" x14ac:dyDescent="0.25">
      <c r="A56" s="12">
        <v>54</v>
      </c>
      <c r="B56" s="12" t="s">
        <v>88</v>
      </c>
      <c r="C56" s="5" t="s">
        <v>12</v>
      </c>
      <c r="D56" s="5" t="s">
        <v>5</v>
      </c>
      <c r="E56" s="29" t="str">
        <f t="shared" si="0"/>
        <v>Chateau Phelan Segur, Saint-Estephe</v>
      </c>
      <c r="F56" s="18"/>
      <c r="G56" s="14" t="s">
        <v>2</v>
      </c>
      <c r="H56" s="5">
        <v>7</v>
      </c>
      <c r="I56" s="5" t="s">
        <v>20</v>
      </c>
      <c r="J56" s="12" t="s">
        <v>19</v>
      </c>
      <c r="K56" s="25">
        <v>100</v>
      </c>
      <c r="L56" s="25">
        <v>200</v>
      </c>
      <c r="M56" s="17" t="s">
        <v>269</v>
      </c>
      <c r="N56" s="9" t="s">
        <v>194</v>
      </c>
      <c r="AA56" s="17" t="s">
        <v>268</v>
      </c>
      <c r="AB56" t="s">
        <v>741</v>
      </c>
    </row>
    <row r="57" spans="1:28" ht="14.85" customHeight="1" x14ac:dyDescent="0.25">
      <c r="A57" s="12">
        <v>55</v>
      </c>
      <c r="B57" s="12" t="s">
        <v>88</v>
      </c>
      <c r="C57" s="5" t="s">
        <v>12</v>
      </c>
      <c r="D57" s="5" t="s">
        <v>5</v>
      </c>
      <c r="E57" s="29" t="str">
        <f t="shared" si="0"/>
        <v>Chateau de Sales, Pomerol</v>
      </c>
      <c r="F57" s="18"/>
      <c r="G57" s="14" t="s">
        <v>2</v>
      </c>
      <c r="H57" s="5">
        <v>9</v>
      </c>
      <c r="I57" s="5" t="s">
        <v>20</v>
      </c>
      <c r="J57" s="12" t="s">
        <v>19</v>
      </c>
      <c r="K57" s="25">
        <v>200</v>
      </c>
      <c r="L57" s="25">
        <v>300</v>
      </c>
      <c r="M57" s="17" t="s">
        <v>271</v>
      </c>
      <c r="N57" s="9" t="s">
        <v>194</v>
      </c>
      <c r="AA57" s="17" t="s">
        <v>270</v>
      </c>
      <c r="AB57" t="s">
        <v>742</v>
      </c>
    </row>
    <row r="58" spans="1:28" ht="14.85" customHeight="1" x14ac:dyDescent="0.25">
      <c r="A58" s="12">
        <v>56</v>
      </c>
      <c r="B58" s="12" t="s">
        <v>77</v>
      </c>
      <c r="C58" s="5" t="s">
        <v>12</v>
      </c>
      <c r="D58" s="5" t="s">
        <v>5</v>
      </c>
      <c r="E58" s="29" t="str">
        <f t="shared" si="0"/>
        <v>Chateau Mouton Rothschild Premier Cru Classe, Pauillac</v>
      </c>
      <c r="F58" s="18"/>
      <c r="G58" s="14" t="s">
        <v>2</v>
      </c>
      <c r="H58" s="5">
        <v>11</v>
      </c>
      <c r="I58" s="5" t="s">
        <v>14</v>
      </c>
      <c r="J58" s="12" t="s">
        <v>19</v>
      </c>
      <c r="K58" s="25">
        <v>1800</v>
      </c>
      <c r="L58" s="25">
        <v>2400</v>
      </c>
      <c r="M58" s="17" t="s">
        <v>272</v>
      </c>
      <c r="N58" s="9" t="s">
        <v>206</v>
      </c>
      <c r="AA58" s="17" t="s">
        <v>125</v>
      </c>
      <c r="AB58" t="s">
        <v>743</v>
      </c>
    </row>
    <row r="59" spans="1:28" ht="14.85" customHeight="1" x14ac:dyDescent="0.25">
      <c r="A59" s="12">
        <v>57</v>
      </c>
      <c r="B59" s="12" t="s">
        <v>104</v>
      </c>
      <c r="C59" s="5" t="s">
        <v>12</v>
      </c>
      <c r="D59" s="5" t="s">
        <v>5</v>
      </c>
      <c r="E59" s="29" t="str">
        <f t="shared" si="0"/>
        <v>Chateau Mouton Rothschild Premier Cru Classe, Pauillac</v>
      </c>
      <c r="F59" s="18"/>
      <c r="G59" s="14" t="s">
        <v>2</v>
      </c>
      <c r="H59" s="5">
        <v>2</v>
      </c>
      <c r="I59" s="5" t="s">
        <v>20</v>
      </c>
      <c r="J59" s="12" t="s">
        <v>19</v>
      </c>
      <c r="K59" s="25">
        <v>240</v>
      </c>
      <c r="L59" s="25">
        <v>320</v>
      </c>
      <c r="M59" s="17" t="s">
        <v>273</v>
      </c>
      <c r="N59" s="9" t="s">
        <v>206</v>
      </c>
      <c r="AA59" s="17" t="s">
        <v>125</v>
      </c>
      <c r="AB59" t="s">
        <v>744</v>
      </c>
    </row>
    <row r="60" spans="1:28" ht="14.85" customHeight="1" x14ac:dyDescent="0.25">
      <c r="A60" s="12">
        <v>58</v>
      </c>
      <c r="B60" s="12" t="s">
        <v>274</v>
      </c>
      <c r="C60" s="5" t="s">
        <v>12</v>
      </c>
      <c r="D60" s="5" t="s">
        <v>5</v>
      </c>
      <c r="E60" s="29" t="str">
        <f t="shared" si="0"/>
        <v>Chateau Mouton Rothschild Premier Cru Classe, Pauillac</v>
      </c>
      <c r="F60" s="18"/>
      <c r="G60" s="14" t="s">
        <v>2</v>
      </c>
      <c r="H60" s="5">
        <v>2</v>
      </c>
      <c r="I60" s="5" t="s">
        <v>20</v>
      </c>
      <c r="J60" s="12" t="s">
        <v>19</v>
      </c>
      <c r="K60" s="25">
        <v>280</v>
      </c>
      <c r="L60" s="25">
        <v>380</v>
      </c>
      <c r="M60" s="17" t="s">
        <v>275</v>
      </c>
      <c r="N60" s="9" t="s">
        <v>206</v>
      </c>
      <c r="AA60" s="17" t="s">
        <v>125</v>
      </c>
      <c r="AB60" t="s">
        <v>745</v>
      </c>
    </row>
    <row r="61" spans="1:28" ht="14.85" customHeight="1" x14ac:dyDescent="0.25">
      <c r="A61" s="12">
        <v>59</v>
      </c>
      <c r="B61" s="12" t="s">
        <v>49</v>
      </c>
      <c r="C61" s="5" t="s">
        <v>12</v>
      </c>
      <c r="D61" s="5" t="s">
        <v>5</v>
      </c>
      <c r="E61" s="29" t="str">
        <f t="shared" si="0"/>
        <v>Chateau Mouton Rothschild Premier Cru Classe, Pauillac</v>
      </c>
      <c r="F61" s="18"/>
      <c r="G61" s="14" t="s">
        <v>2</v>
      </c>
      <c r="H61" s="5">
        <v>1</v>
      </c>
      <c r="I61" s="5" t="s">
        <v>20</v>
      </c>
      <c r="J61" s="12" t="s">
        <v>19</v>
      </c>
      <c r="K61" s="25">
        <v>500</v>
      </c>
      <c r="L61" s="25">
        <v>700</v>
      </c>
      <c r="M61" s="17" t="s">
        <v>276</v>
      </c>
      <c r="N61" s="9" t="s">
        <v>206</v>
      </c>
      <c r="AA61" s="17" t="s">
        <v>125</v>
      </c>
      <c r="AB61" t="s">
        <v>746</v>
      </c>
    </row>
    <row r="62" spans="1:28" ht="14.85" customHeight="1" x14ac:dyDescent="0.25">
      <c r="A62" s="12">
        <v>60</v>
      </c>
      <c r="B62" s="12" t="s">
        <v>49</v>
      </c>
      <c r="C62" s="5" t="s">
        <v>12</v>
      </c>
      <c r="D62" s="5" t="s">
        <v>5</v>
      </c>
      <c r="E62" s="29" t="str">
        <f t="shared" si="0"/>
        <v>Chateau Lynch Bages 5eme Cru Classe, Pauillac</v>
      </c>
      <c r="F62" s="18"/>
      <c r="G62" s="14" t="s">
        <v>2</v>
      </c>
      <c r="H62" s="5">
        <v>8</v>
      </c>
      <c r="I62" s="5" t="s">
        <v>20</v>
      </c>
      <c r="J62" s="12" t="s">
        <v>19</v>
      </c>
      <c r="K62" s="25">
        <v>900</v>
      </c>
      <c r="L62" s="25">
        <v>1200</v>
      </c>
      <c r="M62" s="17" t="s">
        <v>277</v>
      </c>
      <c r="N62" s="9" t="s">
        <v>194</v>
      </c>
      <c r="AA62" s="17" t="s">
        <v>122</v>
      </c>
      <c r="AB62" t="s">
        <v>747</v>
      </c>
    </row>
    <row r="63" spans="1:28" ht="14.85" customHeight="1" x14ac:dyDescent="0.25">
      <c r="A63" s="5">
        <v>61</v>
      </c>
      <c r="B63" s="5" t="s">
        <v>49</v>
      </c>
      <c r="C63" s="5" t="s">
        <v>12</v>
      </c>
      <c r="D63" s="5" t="s">
        <v>5</v>
      </c>
      <c r="E63" s="29" t="str">
        <f t="shared" si="0"/>
        <v>Chateau Cheval Blanc Premier Grand Cru Classe A, Saint-Emilion Grand Cru</v>
      </c>
      <c r="F63" s="18"/>
      <c r="G63" s="14" t="s">
        <v>2</v>
      </c>
      <c r="H63" s="5">
        <v>1</v>
      </c>
      <c r="I63" s="5" t="s">
        <v>20</v>
      </c>
      <c r="J63" s="5" t="s">
        <v>19</v>
      </c>
      <c r="K63" s="7">
        <v>400</v>
      </c>
      <c r="L63" s="7">
        <v>600</v>
      </c>
      <c r="M63" s="18" t="s">
        <v>36</v>
      </c>
      <c r="N63" s="9" t="s">
        <v>250</v>
      </c>
      <c r="AA63" s="18" t="s">
        <v>63</v>
      </c>
      <c r="AB63" t="s">
        <v>748</v>
      </c>
    </row>
    <row r="64" spans="1:28" ht="14.85" customHeight="1" x14ac:dyDescent="0.25">
      <c r="A64" s="12">
        <v>62</v>
      </c>
      <c r="B64" s="12" t="s">
        <v>105</v>
      </c>
      <c r="C64" s="5" t="s">
        <v>12</v>
      </c>
      <c r="D64" s="5" t="s">
        <v>5</v>
      </c>
      <c r="E64" s="29" t="str">
        <f t="shared" si="0"/>
        <v>Chateau Latour Premier Cru Classe, Pauillac</v>
      </c>
      <c r="F64" s="18"/>
      <c r="G64" s="14" t="s">
        <v>2</v>
      </c>
      <c r="H64" s="5">
        <v>2</v>
      </c>
      <c r="I64" s="5" t="s">
        <v>20</v>
      </c>
      <c r="J64" s="12" t="s">
        <v>19</v>
      </c>
      <c r="K64" s="25">
        <v>560</v>
      </c>
      <c r="L64" s="25">
        <v>750</v>
      </c>
      <c r="M64" s="17" t="s">
        <v>180</v>
      </c>
      <c r="N64" s="9" t="s">
        <v>250</v>
      </c>
      <c r="AA64" s="17" t="s">
        <v>71</v>
      </c>
      <c r="AB64" t="s">
        <v>749</v>
      </c>
    </row>
    <row r="65" spans="1:28" ht="14.85" customHeight="1" x14ac:dyDescent="0.25">
      <c r="A65" s="12">
        <v>63</v>
      </c>
      <c r="B65" s="12" t="s">
        <v>105</v>
      </c>
      <c r="C65" s="5" t="s">
        <v>12</v>
      </c>
      <c r="D65" s="5" t="s">
        <v>5</v>
      </c>
      <c r="E65" s="29" t="str">
        <f t="shared" si="0"/>
        <v>Chateau Palmer 3eme Cru Classe, Margaux</v>
      </c>
      <c r="F65" s="18"/>
      <c r="G65" s="14" t="s">
        <v>2</v>
      </c>
      <c r="H65" s="5">
        <v>1</v>
      </c>
      <c r="I65" s="5" t="s">
        <v>20</v>
      </c>
      <c r="J65" s="12" t="s">
        <v>19</v>
      </c>
      <c r="K65" s="25">
        <v>300</v>
      </c>
      <c r="L65" s="25">
        <v>400</v>
      </c>
      <c r="M65" s="17" t="s">
        <v>278</v>
      </c>
      <c r="N65" s="9" t="s">
        <v>194</v>
      </c>
      <c r="AA65" s="17" t="s">
        <v>67</v>
      </c>
      <c r="AB65" t="s">
        <v>750</v>
      </c>
    </row>
    <row r="66" spans="1:28" ht="14.85" customHeight="1" x14ac:dyDescent="0.25">
      <c r="A66" s="12">
        <v>64</v>
      </c>
      <c r="B66" s="12" t="s">
        <v>279</v>
      </c>
      <c r="C66" s="5" t="s">
        <v>12</v>
      </c>
      <c r="D66" s="5" t="s">
        <v>5</v>
      </c>
      <c r="E66" s="29" t="str">
        <f t="shared" si="0"/>
        <v>Chateau Mouton Rothschild Premier Cru Classe, Pauillac</v>
      </c>
      <c r="F66" s="18"/>
      <c r="G66" s="14" t="s">
        <v>2</v>
      </c>
      <c r="H66" s="5">
        <v>1</v>
      </c>
      <c r="I66" s="5" t="s">
        <v>20</v>
      </c>
      <c r="J66" s="12" t="s">
        <v>19</v>
      </c>
      <c r="K66" s="25">
        <v>120</v>
      </c>
      <c r="L66" s="25">
        <v>220</v>
      </c>
      <c r="M66" s="17" t="s">
        <v>280</v>
      </c>
      <c r="N66" s="9" t="s">
        <v>206</v>
      </c>
      <c r="AA66" s="17" t="s">
        <v>125</v>
      </c>
      <c r="AB66" t="s">
        <v>751</v>
      </c>
    </row>
    <row r="67" spans="1:28" ht="14.85" customHeight="1" x14ac:dyDescent="0.25">
      <c r="A67" s="5">
        <v>65</v>
      </c>
      <c r="B67" s="5" t="s">
        <v>279</v>
      </c>
      <c r="C67" s="5" t="s">
        <v>12</v>
      </c>
      <c r="D67" s="5" t="s">
        <v>5</v>
      </c>
      <c r="E67" s="29" t="str">
        <f t="shared" si="0"/>
        <v>Chateau Mouton Rothschild Premier Cru Classe, Pauillac</v>
      </c>
      <c r="F67" s="18"/>
      <c r="G67" s="14" t="s">
        <v>2</v>
      </c>
      <c r="H67" s="5">
        <v>1</v>
      </c>
      <c r="I67" s="5" t="s">
        <v>20</v>
      </c>
      <c r="J67" s="5" t="s">
        <v>19</v>
      </c>
      <c r="K67" s="7">
        <v>120</v>
      </c>
      <c r="L67" s="7">
        <v>150</v>
      </c>
      <c r="M67" s="18" t="s">
        <v>36</v>
      </c>
      <c r="N67" s="9" t="s">
        <v>250</v>
      </c>
      <c r="AA67" s="18" t="s">
        <v>125</v>
      </c>
      <c r="AB67" t="s">
        <v>752</v>
      </c>
    </row>
    <row r="68" spans="1:28" ht="14.85" customHeight="1" x14ac:dyDescent="0.25">
      <c r="A68" s="5">
        <v>66</v>
      </c>
      <c r="B68" s="5" t="s">
        <v>75</v>
      </c>
      <c r="C68" s="5" t="s">
        <v>12</v>
      </c>
      <c r="D68" s="5" t="s">
        <v>5</v>
      </c>
      <c r="E68" s="29" t="str">
        <f t="shared" si="0"/>
        <v>Chateau La Mission Haut-Brion Cru Classe, Pessac-Leognan (Magnum)</v>
      </c>
      <c r="F68" s="18"/>
      <c r="G68" s="14" t="s">
        <v>32</v>
      </c>
      <c r="H68" s="5">
        <v>1</v>
      </c>
      <c r="I68" s="5" t="s">
        <v>20</v>
      </c>
      <c r="J68" s="5" t="s">
        <v>19</v>
      </c>
      <c r="K68" s="7">
        <v>300</v>
      </c>
      <c r="L68" s="7">
        <v>500</v>
      </c>
      <c r="M68" s="18" t="s">
        <v>36</v>
      </c>
      <c r="N68" s="9" t="s">
        <v>206</v>
      </c>
      <c r="AA68" s="18" t="s">
        <v>281</v>
      </c>
      <c r="AB68" t="s">
        <v>753</v>
      </c>
    </row>
    <row r="69" spans="1:28" ht="14.85" customHeight="1" x14ac:dyDescent="0.25">
      <c r="A69" s="5">
        <v>67</v>
      </c>
      <c r="B69" s="5" t="s">
        <v>75</v>
      </c>
      <c r="C69" s="5" t="s">
        <v>12</v>
      </c>
      <c r="D69" s="5" t="s">
        <v>5</v>
      </c>
      <c r="E69" s="29" t="str">
        <f t="shared" si="0"/>
        <v>Chateau Palmer 3eme Cru Classe, Margaux</v>
      </c>
      <c r="F69" s="18"/>
      <c r="G69" s="14" t="s">
        <v>2</v>
      </c>
      <c r="H69" s="5">
        <v>1</v>
      </c>
      <c r="I69" s="5" t="s">
        <v>20</v>
      </c>
      <c r="J69" s="5" t="s">
        <v>19</v>
      </c>
      <c r="K69" s="7">
        <v>120</v>
      </c>
      <c r="L69" s="7">
        <v>170</v>
      </c>
      <c r="M69" s="18" t="s">
        <v>36</v>
      </c>
      <c r="N69" s="9"/>
      <c r="AA69" s="18" t="s">
        <v>67</v>
      </c>
      <c r="AB69" t="s">
        <v>754</v>
      </c>
    </row>
    <row r="70" spans="1:28" ht="14.85" customHeight="1" x14ac:dyDescent="0.25">
      <c r="A70" s="12">
        <v>68</v>
      </c>
      <c r="B70" s="12" t="s">
        <v>48</v>
      </c>
      <c r="C70" s="5" t="s">
        <v>12</v>
      </c>
      <c r="D70" s="5" t="s">
        <v>5</v>
      </c>
      <c r="E70" s="29" t="str">
        <f t="shared" si="0"/>
        <v>Chateau Lafite Rothschild Premier Cru Classe, Pauillac</v>
      </c>
      <c r="F70" s="18"/>
      <c r="G70" s="14" t="s">
        <v>2</v>
      </c>
      <c r="H70" s="5">
        <v>2</v>
      </c>
      <c r="I70" s="5" t="s">
        <v>20</v>
      </c>
      <c r="J70" s="12" t="s">
        <v>19</v>
      </c>
      <c r="K70" s="25">
        <v>600</v>
      </c>
      <c r="L70" s="25">
        <v>800</v>
      </c>
      <c r="M70" s="17" t="s">
        <v>175</v>
      </c>
      <c r="N70" s="9" t="s">
        <v>206</v>
      </c>
      <c r="AA70" s="17" t="s">
        <v>246</v>
      </c>
      <c r="AB70" t="s">
        <v>755</v>
      </c>
    </row>
    <row r="71" spans="1:28" ht="14.85" customHeight="1" x14ac:dyDescent="0.25">
      <c r="A71" s="12">
        <v>69</v>
      </c>
      <c r="B71" s="12" t="s">
        <v>48</v>
      </c>
      <c r="C71" s="5" t="s">
        <v>12</v>
      </c>
      <c r="D71" s="5" t="s">
        <v>5</v>
      </c>
      <c r="E71" s="29" t="str">
        <f t="shared" si="0"/>
        <v>Chateau Mouton Rothschild, Premier Cru Classe, Pauillac</v>
      </c>
      <c r="F71" s="18"/>
      <c r="G71" s="14" t="s">
        <v>2</v>
      </c>
      <c r="H71" s="5">
        <v>3</v>
      </c>
      <c r="I71" s="5" t="s">
        <v>20</v>
      </c>
      <c r="J71" s="12" t="s">
        <v>19</v>
      </c>
      <c r="K71" s="25">
        <v>1000</v>
      </c>
      <c r="L71" s="25">
        <v>1500</v>
      </c>
      <c r="M71" s="17" t="s">
        <v>283</v>
      </c>
      <c r="N71" s="9"/>
      <c r="AA71" s="17" t="s">
        <v>282</v>
      </c>
      <c r="AB71" t="s">
        <v>756</v>
      </c>
    </row>
    <row r="72" spans="1:28" ht="14.85" customHeight="1" x14ac:dyDescent="0.25">
      <c r="A72" s="12">
        <v>70</v>
      </c>
      <c r="B72" s="12" t="s">
        <v>48</v>
      </c>
      <c r="C72" s="5" t="s">
        <v>12</v>
      </c>
      <c r="D72" s="5" t="s">
        <v>5</v>
      </c>
      <c r="E72" s="29" t="str">
        <f t="shared" si="0"/>
        <v>Chateau Haut-Brion Premier Cru Classe, Pessac-Leognan</v>
      </c>
      <c r="F72" s="18"/>
      <c r="G72" s="14" t="s">
        <v>2</v>
      </c>
      <c r="H72" s="5">
        <v>1</v>
      </c>
      <c r="I72" s="5" t="s">
        <v>20</v>
      </c>
      <c r="J72" s="12" t="s">
        <v>19</v>
      </c>
      <c r="K72" s="25">
        <v>200</v>
      </c>
      <c r="L72" s="25">
        <v>300</v>
      </c>
      <c r="M72" s="17" t="s">
        <v>174</v>
      </c>
      <c r="N72" s="9" t="s">
        <v>250</v>
      </c>
      <c r="AA72" s="17" t="s">
        <v>284</v>
      </c>
      <c r="AB72" t="s">
        <v>757</v>
      </c>
    </row>
    <row r="73" spans="1:28" ht="14.85" customHeight="1" x14ac:dyDescent="0.25">
      <c r="A73" s="12">
        <v>71</v>
      </c>
      <c r="B73" s="12" t="s">
        <v>48</v>
      </c>
      <c r="C73" s="5" t="s">
        <v>12</v>
      </c>
      <c r="D73" s="5" t="s">
        <v>5</v>
      </c>
      <c r="E73" s="29" t="str">
        <f t="shared" si="0"/>
        <v>Chateau Palmer 3eme Cru Classe, Margaux</v>
      </c>
      <c r="F73" s="18"/>
      <c r="G73" s="14" t="s">
        <v>2</v>
      </c>
      <c r="H73" s="5">
        <v>3</v>
      </c>
      <c r="I73" s="5" t="s">
        <v>20</v>
      </c>
      <c r="J73" s="12" t="s">
        <v>19</v>
      </c>
      <c r="K73" s="25">
        <v>340</v>
      </c>
      <c r="L73" s="25">
        <v>560</v>
      </c>
      <c r="M73" s="17" t="s">
        <v>171</v>
      </c>
      <c r="N73" s="9"/>
      <c r="AA73" s="17" t="s">
        <v>67</v>
      </c>
      <c r="AB73" t="s">
        <v>758</v>
      </c>
    </row>
    <row r="74" spans="1:28" ht="14.85" customHeight="1" x14ac:dyDescent="0.25">
      <c r="A74" s="12">
        <v>72</v>
      </c>
      <c r="B74" s="12" t="s">
        <v>47</v>
      </c>
      <c r="C74" s="5" t="s">
        <v>12</v>
      </c>
      <c r="D74" s="5" t="s">
        <v>5</v>
      </c>
      <c r="E74" s="29" t="str">
        <f t="shared" ref="E74:E137" si="1">HYPERLINK(AB74,AA74)</f>
        <v>Chateau Lafite Rothschild Premier Cru Classe, Pauillac</v>
      </c>
      <c r="F74" s="18"/>
      <c r="G74" s="14" t="s">
        <v>2</v>
      </c>
      <c r="H74" s="5">
        <v>3</v>
      </c>
      <c r="I74" s="5" t="s">
        <v>20</v>
      </c>
      <c r="J74" s="12" t="s">
        <v>19</v>
      </c>
      <c r="K74" s="25">
        <v>500</v>
      </c>
      <c r="L74" s="25">
        <v>800</v>
      </c>
      <c r="M74" s="17" t="s">
        <v>285</v>
      </c>
      <c r="N74" s="9" t="s">
        <v>206</v>
      </c>
      <c r="AA74" s="17" t="s">
        <v>246</v>
      </c>
      <c r="AB74" t="s">
        <v>759</v>
      </c>
    </row>
    <row r="75" spans="1:28" ht="14.85" customHeight="1" x14ac:dyDescent="0.25">
      <c r="A75" s="12">
        <v>73</v>
      </c>
      <c r="B75" s="12" t="s">
        <v>47</v>
      </c>
      <c r="C75" s="5" t="s">
        <v>12</v>
      </c>
      <c r="D75" s="5" t="s">
        <v>5</v>
      </c>
      <c r="E75" s="29" t="str">
        <f t="shared" si="1"/>
        <v>Chateau Lafite Rothschild Premier Cru Classe, Pauillac</v>
      </c>
      <c r="F75" s="18"/>
      <c r="G75" s="14" t="s">
        <v>2</v>
      </c>
      <c r="H75" s="5">
        <v>1</v>
      </c>
      <c r="I75" s="5" t="s">
        <v>20</v>
      </c>
      <c r="J75" s="12" t="s">
        <v>19</v>
      </c>
      <c r="K75" s="25">
        <v>200</v>
      </c>
      <c r="L75" s="25">
        <v>300</v>
      </c>
      <c r="M75" s="17" t="s">
        <v>286</v>
      </c>
      <c r="N75" s="9" t="s">
        <v>250</v>
      </c>
      <c r="AA75" s="17" t="s">
        <v>246</v>
      </c>
      <c r="AB75" t="s">
        <v>760</v>
      </c>
    </row>
    <row r="76" spans="1:28" ht="14.85" customHeight="1" x14ac:dyDescent="0.25">
      <c r="A76" s="12">
        <v>74</v>
      </c>
      <c r="B76" s="12" t="s">
        <v>46</v>
      </c>
      <c r="C76" s="5" t="s">
        <v>12</v>
      </c>
      <c r="D76" s="5" t="s">
        <v>5</v>
      </c>
      <c r="E76" s="29" t="str">
        <f t="shared" si="1"/>
        <v>Chateau Mouton Rothschild Premier Cru Classe, Pauillac (Magnum)</v>
      </c>
      <c r="F76" s="18"/>
      <c r="G76" s="14" t="s">
        <v>32</v>
      </c>
      <c r="H76" s="5">
        <v>1</v>
      </c>
      <c r="I76" s="5" t="s">
        <v>20</v>
      </c>
      <c r="J76" s="12" t="s">
        <v>19</v>
      </c>
      <c r="K76" s="25">
        <v>480</v>
      </c>
      <c r="L76" s="25">
        <v>550</v>
      </c>
      <c r="M76" s="17" t="s">
        <v>288</v>
      </c>
      <c r="N76" s="9" t="s">
        <v>206</v>
      </c>
      <c r="AA76" s="17" t="s">
        <v>287</v>
      </c>
      <c r="AB76" t="s">
        <v>761</v>
      </c>
    </row>
    <row r="77" spans="1:28" ht="14.85" customHeight="1" x14ac:dyDescent="0.25">
      <c r="A77" s="12">
        <v>75</v>
      </c>
      <c r="B77" s="12" t="s">
        <v>46</v>
      </c>
      <c r="C77" s="5" t="s">
        <v>12</v>
      </c>
      <c r="D77" s="5" t="s">
        <v>5</v>
      </c>
      <c r="E77" s="29" t="str">
        <f t="shared" si="1"/>
        <v>Chateau Mouton Rothschild Premier Cru Classe, Pauillac</v>
      </c>
      <c r="F77" s="18"/>
      <c r="G77" s="14" t="s">
        <v>2</v>
      </c>
      <c r="H77" s="5">
        <v>1</v>
      </c>
      <c r="I77" s="5" t="s">
        <v>20</v>
      </c>
      <c r="J77" s="12" t="s">
        <v>19</v>
      </c>
      <c r="K77" s="25">
        <v>180</v>
      </c>
      <c r="L77" s="25">
        <v>240</v>
      </c>
      <c r="M77" s="17" t="s">
        <v>289</v>
      </c>
      <c r="N77" s="9" t="s">
        <v>250</v>
      </c>
      <c r="AA77" s="17" t="s">
        <v>125</v>
      </c>
      <c r="AB77" t="s">
        <v>762</v>
      </c>
    </row>
    <row r="78" spans="1:28" ht="14.85" customHeight="1" x14ac:dyDescent="0.25">
      <c r="A78" s="12">
        <v>76</v>
      </c>
      <c r="B78" s="12" t="s">
        <v>46</v>
      </c>
      <c r="C78" s="5" t="s">
        <v>12</v>
      </c>
      <c r="D78" s="5" t="s">
        <v>5</v>
      </c>
      <c r="E78" s="29" t="str">
        <f t="shared" si="1"/>
        <v>Chateau Langoa Barton 3eme Cru Classe, Saint-Julien</v>
      </c>
      <c r="F78" s="18"/>
      <c r="G78" s="14" t="s">
        <v>2</v>
      </c>
      <c r="H78" s="5">
        <v>12</v>
      </c>
      <c r="I78" s="5" t="s">
        <v>20</v>
      </c>
      <c r="J78" s="12" t="s">
        <v>19</v>
      </c>
      <c r="K78" s="25">
        <v>560</v>
      </c>
      <c r="L78" s="25">
        <v>650</v>
      </c>
      <c r="M78" s="17" t="s">
        <v>172</v>
      </c>
      <c r="N78" s="9"/>
      <c r="AA78" s="17" t="s">
        <v>124</v>
      </c>
      <c r="AB78" t="s">
        <v>763</v>
      </c>
    </row>
    <row r="79" spans="1:28" ht="14.85" customHeight="1" x14ac:dyDescent="0.25">
      <c r="A79" s="12">
        <v>77</v>
      </c>
      <c r="B79" s="12" t="s">
        <v>42</v>
      </c>
      <c r="C79" s="5" t="s">
        <v>12</v>
      </c>
      <c r="D79" s="5" t="s">
        <v>5</v>
      </c>
      <c r="E79" s="29" t="str">
        <f t="shared" si="1"/>
        <v>Chateau Mouton Rothschild Premier Cru Classe, Pauillac</v>
      </c>
      <c r="F79" s="18"/>
      <c r="G79" s="14" t="s">
        <v>2</v>
      </c>
      <c r="H79" s="5">
        <v>12</v>
      </c>
      <c r="I79" s="5" t="s">
        <v>20</v>
      </c>
      <c r="J79" s="12" t="s">
        <v>19</v>
      </c>
      <c r="K79" s="25">
        <v>3200</v>
      </c>
      <c r="L79" s="25">
        <v>4200</v>
      </c>
      <c r="M79" s="17" t="s">
        <v>172</v>
      </c>
      <c r="N79" s="9" t="s">
        <v>187</v>
      </c>
      <c r="AA79" s="17" t="s">
        <v>125</v>
      </c>
      <c r="AB79" t="s">
        <v>764</v>
      </c>
    </row>
    <row r="80" spans="1:28" ht="14.85" customHeight="1" x14ac:dyDescent="0.25">
      <c r="A80" s="5">
        <v>78</v>
      </c>
      <c r="B80" s="5" t="s">
        <v>42</v>
      </c>
      <c r="C80" s="5" t="s">
        <v>12</v>
      </c>
      <c r="D80" s="5" t="s">
        <v>5</v>
      </c>
      <c r="E80" s="29" t="str">
        <f t="shared" si="1"/>
        <v>Cos d'Estournel 2eme Cru Classe, Saint-Estephe</v>
      </c>
      <c r="F80" s="18"/>
      <c r="G80" s="14" t="s">
        <v>2</v>
      </c>
      <c r="H80" s="5">
        <v>3</v>
      </c>
      <c r="I80" s="5" t="s">
        <v>20</v>
      </c>
      <c r="J80" s="5" t="s">
        <v>19</v>
      </c>
      <c r="K80" s="7">
        <v>200</v>
      </c>
      <c r="L80" s="7">
        <v>300</v>
      </c>
      <c r="M80" s="18" t="s">
        <v>36</v>
      </c>
      <c r="N80" s="9"/>
      <c r="AA80" s="18" t="s">
        <v>127</v>
      </c>
      <c r="AB80" t="s">
        <v>765</v>
      </c>
    </row>
    <row r="81" spans="1:28" ht="14.85" customHeight="1" x14ac:dyDescent="0.25">
      <c r="A81" s="12">
        <v>79</v>
      </c>
      <c r="B81" s="12" t="s">
        <v>42</v>
      </c>
      <c r="C81" s="5" t="s">
        <v>12</v>
      </c>
      <c r="D81" s="5" t="s">
        <v>5</v>
      </c>
      <c r="E81" s="29" t="str">
        <f t="shared" si="1"/>
        <v>Chateau Palmer 3eme Cru Classe, Margaux</v>
      </c>
      <c r="F81" s="18"/>
      <c r="G81" s="14" t="s">
        <v>2</v>
      </c>
      <c r="H81" s="5">
        <v>3</v>
      </c>
      <c r="I81" s="5" t="s">
        <v>20</v>
      </c>
      <c r="J81" s="12" t="s">
        <v>19</v>
      </c>
      <c r="K81" s="25">
        <v>700</v>
      </c>
      <c r="L81" s="25">
        <v>1000</v>
      </c>
      <c r="M81" s="17" t="s">
        <v>176</v>
      </c>
      <c r="N81" s="9"/>
      <c r="AA81" s="17" t="s">
        <v>67</v>
      </c>
      <c r="AB81" t="s">
        <v>766</v>
      </c>
    </row>
    <row r="82" spans="1:28" ht="14.85" customHeight="1" x14ac:dyDescent="0.25">
      <c r="A82" s="5">
        <v>80</v>
      </c>
      <c r="B82" s="5" t="s">
        <v>42</v>
      </c>
      <c r="C82" s="5" t="s">
        <v>12</v>
      </c>
      <c r="D82" s="5" t="s">
        <v>5</v>
      </c>
      <c r="E82" s="29" t="str">
        <f t="shared" si="1"/>
        <v>Chateau Pavie Premier Grand Cru Classe A, Saint-Emilion Grand Cru</v>
      </c>
      <c r="F82" s="18"/>
      <c r="G82" s="14" t="s">
        <v>2</v>
      </c>
      <c r="H82" s="5">
        <v>12</v>
      </c>
      <c r="I82" s="5" t="s">
        <v>14</v>
      </c>
      <c r="J82" s="5" t="s">
        <v>19</v>
      </c>
      <c r="K82" s="7">
        <v>1500</v>
      </c>
      <c r="L82" s="7">
        <v>2000</v>
      </c>
      <c r="M82" s="18" t="s">
        <v>36</v>
      </c>
      <c r="N82" s="9"/>
      <c r="AA82" s="18" t="s">
        <v>290</v>
      </c>
      <c r="AB82" t="s">
        <v>767</v>
      </c>
    </row>
    <row r="83" spans="1:28" ht="14.85" customHeight="1" x14ac:dyDescent="0.25">
      <c r="A83" s="5">
        <v>81</v>
      </c>
      <c r="B83" s="5" t="s">
        <v>41</v>
      </c>
      <c r="C83" s="5" t="s">
        <v>12</v>
      </c>
      <c r="D83" s="5" t="s">
        <v>5</v>
      </c>
      <c r="E83" s="29" t="str">
        <f t="shared" si="1"/>
        <v>Chateau Lafite Rothschild Premier Cru Classe, Pauillac</v>
      </c>
      <c r="F83" s="18"/>
      <c r="G83" s="14" t="s">
        <v>2</v>
      </c>
      <c r="H83" s="5">
        <v>11</v>
      </c>
      <c r="I83" s="5" t="s">
        <v>14</v>
      </c>
      <c r="J83" s="5" t="s">
        <v>19</v>
      </c>
      <c r="K83" s="7">
        <v>4800</v>
      </c>
      <c r="L83" s="7">
        <v>6000</v>
      </c>
      <c r="M83" s="18"/>
      <c r="N83" s="9" t="s">
        <v>206</v>
      </c>
      <c r="AA83" s="18" t="s">
        <v>246</v>
      </c>
      <c r="AB83" t="s">
        <v>768</v>
      </c>
    </row>
    <row r="84" spans="1:28" ht="14.85" customHeight="1" x14ac:dyDescent="0.25">
      <c r="A84" s="5">
        <v>82</v>
      </c>
      <c r="B84" s="5" t="s">
        <v>41</v>
      </c>
      <c r="C84" s="5" t="s">
        <v>12</v>
      </c>
      <c r="D84" s="5" t="s">
        <v>5</v>
      </c>
      <c r="E84" s="29" t="str">
        <f t="shared" si="1"/>
        <v>Chateau Lafite Rothschild Premier Cru Classe, Pauillac</v>
      </c>
      <c r="F84" s="18"/>
      <c r="G84" s="14" t="s">
        <v>2</v>
      </c>
      <c r="H84" s="5">
        <v>6</v>
      </c>
      <c r="I84" s="5" t="s">
        <v>14</v>
      </c>
      <c r="J84" s="5" t="s">
        <v>19</v>
      </c>
      <c r="K84" s="7">
        <v>3000</v>
      </c>
      <c r="L84" s="7">
        <v>3600</v>
      </c>
      <c r="M84" s="18" t="s">
        <v>36</v>
      </c>
      <c r="N84" s="9"/>
      <c r="AA84" s="18" t="s">
        <v>246</v>
      </c>
      <c r="AB84" t="s">
        <v>769</v>
      </c>
    </row>
    <row r="85" spans="1:28" ht="14.85" customHeight="1" x14ac:dyDescent="0.25">
      <c r="A85" s="5">
        <v>83</v>
      </c>
      <c r="B85" s="5" t="s">
        <v>41</v>
      </c>
      <c r="C85" s="5" t="s">
        <v>12</v>
      </c>
      <c r="D85" s="5" t="s">
        <v>5</v>
      </c>
      <c r="E85" s="29" t="str">
        <f t="shared" si="1"/>
        <v>Chateau Lafite Rothschild Premier Cru Classe, Pauillac</v>
      </c>
      <c r="F85" s="18"/>
      <c r="G85" s="14" t="s">
        <v>2</v>
      </c>
      <c r="H85" s="5">
        <v>6</v>
      </c>
      <c r="I85" s="5" t="s">
        <v>14</v>
      </c>
      <c r="J85" s="5" t="s">
        <v>19</v>
      </c>
      <c r="K85" s="7">
        <v>3000</v>
      </c>
      <c r="L85" s="7">
        <v>3600</v>
      </c>
      <c r="M85" s="18" t="s">
        <v>36</v>
      </c>
      <c r="N85" s="9"/>
      <c r="AA85" s="18" t="s">
        <v>246</v>
      </c>
      <c r="AB85" t="s">
        <v>770</v>
      </c>
    </row>
    <row r="86" spans="1:28" ht="14.85" customHeight="1" x14ac:dyDescent="0.25">
      <c r="A86" s="5">
        <v>84</v>
      </c>
      <c r="B86" s="5" t="s">
        <v>41</v>
      </c>
      <c r="C86" s="5" t="s">
        <v>12</v>
      </c>
      <c r="D86" s="5" t="s">
        <v>5</v>
      </c>
      <c r="E86" s="29" t="str">
        <f t="shared" si="1"/>
        <v>Chateau Margaux Premier Cru Classe, Margaux</v>
      </c>
      <c r="F86" s="18"/>
      <c r="G86" s="14" t="s">
        <v>2</v>
      </c>
      <c r="H86" s="5">
        <v>2</v>
      </c>
      <c r="I86" s="5" t="s">
        <v>20</v>
      </c>
      <c r="J86" s="5" t="s">
        <v>19</v>
      </c>
      <c r="K86" s="7">
        <v>1000</v>
      </c>
      <c r="L86" s="7">
        <v>1500</v>
      </c>
      <c r="M86" s="18" t="s">
        <v>36</v>
      </c>
      <c r="N86" s="9" t="s">
        <v>206</v>
      </c>
      <c r="AA86" s="18" t="s">
        <v>69</v>
      </c>
      <c r="AB86" t="s">
        <v>771</v>
      </c>
    </row>
    <row r="87" spans="1:28" ht="14.85" customHeight="1" x14ac:dyDescent="0.25">
      <c r="A87" s="5">
        <v>85</v>
      </c>
      <c r="B87" s="5" t="s">
        <v>41</v>
      </c>
      <c r="C87" s="5" t="s">
        <v>12</v>
      </c>
      <c r="D87" s="5" t="s">
        <v>5</v>
      </c>
      <c r="E87" s="29" t="str">
        <f t="shared" si="1"/>
        <v>Chateau Cheval Blanc Premier Grand Cru Classe A, Saint-Emilion Grand Cru</v>
      </c>
      <c r="F87" s="18"/>
      <c r="G87" s="14" t="s">
        <v>2</v>
      </c>
      <c r="H87" s="5">
        <v>3</v>
      </c>
      <c r="I87" s="5" t="s">
        <v>20</v>
      </c>
      <c r="J87" s="5" t="s">
        <v>19</v>
      </c>
      <c r="K87" s="7">
        <v>1500</v>
      </c>
      <c r="L87" s="7">
        <v>2000</v>
      </c>
      <c r="M87" s="18" t="s">
        <v>36</v>
      </c>
      <c r="N87" s="9"/>
      <c r="AA87" s="18" t="s">
        <v>63</v>
      </c>
      <c r="AB87" t="s">
        <v>772</v>
      </c>
    </row>
    <row r="88" spans="1:28" ht="14.85" customHeight="1" x14ac:dyDescent="0.25">
      <c r="A88" s="12">
        <v>86</v>
      </c>
      <c r="B88" s="12" t="s">
        <v>111</v>
      </c>
      <c r="C88" s="5" t="s">
        <v>12</v>
      </c>
      <c r="D88" s="5" t="s">
        <v>5</v>
      </c>
      <c r="E88" s="29" t="str">
        <f t="shared" si="1"/>
        <v>Chateau Mouton Rothschild Premier Cru Classe, Pauillac</v>
      </c>
      <c r="F88" s="18"/>
      <c r="G88" s="14" t="s">
        <v>2</v>
      </c>
      <c r="H88" s="5">
        <v>2</v>
      </c>
      <c r="I88" s="5" t="s">
        <v>20</v>
      </c>
      <c r="J88" s="12" t="s">
        <v>19</v>
      </c>
      <c r="K88" s="25">
        <v>150</v>
      </c>
      <c r="L88" s="25">
        <v>250</v>
      </c>
      <c r="M88" s="17" t="s">
        <v>291</v>
      </c>
      <c r="N88" s="9" t="s">
        <v>206</v>
      </c>
      <c r="AA88" s="17" t="s">
        <v>125</v>
      </c>
      <c r="AB88" t="s">
        <v>773</v>
      </c>
    </row>
    <row r="89" spans="1:28" ht="14.85" customHeight="1" x14ac:dyDescent="0.25">
      <c r="A89" s="12">
        <v>87</v>
      </c>
      <c r="B89" s="12" t="s">
        <v>106</v>
      </c>
      <c r="C89" s="5" t="s">
        <v>12</v>
      </c>
      <c r="D89" s="5" t="s">
        <v>5</v>
      </c>
      <c r="E89" s="29" t="str">
        <f t="shared" si="1"/>
        <v>Chateau Latour Premier Cru Classe, Pauillac (Magnum)</v>
      </c>
      <c r="F89" s="18"/>
      <c r="G89" s="14" t="s">
        <v>32</v>
      </c>
      <c r="H89" s="5">
        <v>1</v>
      </c>
      <c r="I89" s="5" t="s">
        <v>20</v>
      </c>
      <c r="J89" s="12" t="s">
        <v>19</v>
      </c>
      <c r="K89" s="25">
        <v>380</v>
      </c>
      <c r="L89" s="25">
        <v>550</v>
      </c>
      <c r="M89" s="17" t="s">
        <v>249</v>
      </c>
      <c r="N89" s="9" t="s">
        <v>206</v>
      </c>
      <c r="AA89" s="17" t="s">
        <v>292</v>
      </c>
      <c r="AB89" t="s">
        <v>774</v>
      </c>
    </row>
    <row r="90" spans="1:28" ht="14.85" customHeight="1" x14ac:dyDescent="0.25">
      <c r="A90" s="12">
        <v>88</v>
      </c>
      <c r="B90" s="12" t="s">
        <v>293</v>
      </c>
      <c r="C90" s="5" t="s">
        <v>12</v>
      </c>
      <c r="D90" s="5" t="s">
        <v>5</v>
      </c>
      <c r="E90" s="29" t="str">
        <f t="shared" si="1"/>
        <v>Chateau Mouton Rothschild Premier Cru Classe, Pauillac</v>
      </c>
      <c r="F90" s="18"/>
      <c r="G90" s="14" t="s">
        <v>2</v>
      </c>
      <c r="H90" s="5">
        <v>9</v>
      </c>
      <c r="I90" s="5" t="s">
        <v>20</v>
      </c>
      <c r="J90" s="12" t="s">
        <v>19</v>
      </c>
      <c r="K90" s="25">
        <v>1600</v>
      </c>
      <c r="L90" s="25">
        <v>2400</v>
      </c>
      <c r="M90" s="17" t="s">
        <v>294</v>
      </c>
      <c r="N90" s="9" t="s">
        <v>206</v>
      </c>
      <c r="AA90" s="17" t="s">
        <v>125</v>
      </c>
      <c r="AB90" t="s">
        <v>775</v>
      </c>
    </row>
    <row r="91" spans="1:28" ht="14.85" customHeight="1" x14ac:dyDescent="0.25">
      <c r="A91" s="5">
        <v>89</v>
      </c>
      <c r="B91" s="5" t="s">
        <v>293</v>
      </c>
      <c r="C91" s="5" t="s">
        <v>12</v>
      </c>
      <c r="D91" s="5" t="s">
        <v>5</v>
      </c>
      <c r="E91" s="29" t="str">
        <f t="shared" si="1"/>
        <v>Petrus, Pomerol</v>
      </c>
      <c r="F91" s="18"/>
      <c r="G91" s="14" t="s">
        <v>2</v>
      </c>
      <c r="H91" s="5">
        <v>1</v>
      </c>
      <c r="I91" s="5" t="s">
        <v>20</v>
      </c>
      <c r="J91" s="5" t="s">
        <v>19</v>
      </c>
      <c r="K91" s="7">
        <v>1000</v>
      </c>
      <c r="L91" s="7">
        <v>1500</v>
      </c>
      <c r="M91" s="18" t="s">
        <v>36</v>
      </c>
      <c r="N91" s="9" t="s">
        <v>250</v>
      </c>
      <c r="AA91" s="18" t="s">
        <v>295</v>
      </c>
      <c r="AB91" t="s">
        <v>776</v>
      </c>
    </row>
    <row r="92" spans="1:28" ht="14.85" customHeight="1" x14ac:dyDescent="0.25">
      <c r="A92" s="5">
        <v>90</v>
      </c>
      <c r="B92" s="5" t="s">
        <v>108</v>
      </c>
      <c r="C92" s="5" t="s">
        <v>12</v>
      </c>
      <c r="D92" s="5" t="s">
        <v>5</v>
      </c>
      <c r="E92" s="29" t="str">
        <f t="shared" si="1"/>
        <v>Chateau Lafite Rothschild Premier Cru Classe, Pauillac</v>
      </c>
      <c r="F92" s="18"/>
      <c r="G92" s="14" t="s">
        <v>2</v>
      </c>
      <c r="H92" s="5">
        <v>4</v>
      </c>
      <c r="I92" s="5" t="s">
        <v>20</v>
      </c>
      <c r="J92" s="5" t="s">
        <v>19</v>
      </c>
      <c r="K92" s="7">
        <v>1200</v>
      </c>
      <c r="L92" s="7">
        <v>1600</v>
      </c>
      <c r="M92" s="18" t="s">
        <v>36</v>
      </c>
      <c r="N92" s="9" t="s">
        <v>250</v>
      </c>
      <c r="AA92" s="18" t="s">
        <v>246</v>
      </c>
      <c r="AB92" t="s">
        <v>777</v>
      </c>
    </row>
    <row r="93" spans="1:28" ht="14.85" customHeight="1" x14ac:dyDescent="0.25">
      <c r="A93" s="5">
        <v>91</v>
      </c>
      <c r="B93" s="5" t="s">
        <v>108</v>
      </c>
      <c r="C93" s="5" t="s">
        <v>12</v>
      </c>
      <c r="D93" s="5" t="s">
        <v>5</v>
      </c>
      <c r="E93" s="29" t="str">
        <f t="shared" si="1"/>
        <v>Chateau Haut-Brion Premier Cru Classe, Pessac-Leognan</v>
      </c>
      <c r="F93" s="18"/>
      <c r="G93" s="14" t="s">
        <v>2</v>
      </c>
      <c r="H93" s="5">
        <v>12</v>
      </c>
      <c r="I93" s="5" t="s">
        <v>14</v>
      </c>
      <c r="J93" s="5" t="s">
        <v>19</v>
      </c>
      <c r="K93" s="7">
        <v>2800</v>
      </c>
      <c r="L93" s="7">
        <v>3400</v>
      </c>
      <c r="M93" s="18" t="s">
        <v>36</v>
      </c>
      <c r="N93" s="9" t="s">
        <v>206</v>
      </c>
      <c r="AA93" s="18" t="s">
        <v>284</v>
      </c>
      <c r="AB93" t="s">
        <v>778</v>
      </c>
    </row>
    <row r="94" spans="1:28" ht="14.85" customHeight="1" x14ac:dyDescent="0.25">
      <c r="A94" s="5">
        <v>92</v>
      </c>
      <c r="B94" s="5" t="s">
        <v>60</v>
      </c>
      <c r="C94" s="5" t="s">
        <v>12</v>
      </c>
      <c r="D94" s="5" t="s">
        <v>5</v>
      </c>
      <c r="E94" s="29" t="str">
        <f t="shared" si="1"/>
        <v>Chateau Latour Premier Cru Classe, Pauillac</v>
      </c>
      <c r="F94" s="18"/>
      <c r="G94" s="14" t="s">
        <v>2</v>
      </c>
      <c r="H94" s="5">
        <v>3</v>
      </c>
      <c r="I94" s="5" t="s">
        <v>20</v>
      </c>
      <c r="J94" s="5" t="s">
        <v>19</v>
      </c>
      <c r="K94" s="7">
        <v>440</v>
      </c>
      <c r="L94" s="7">
        <v>650</v>
      </c>
      <c r="M94" s="18" t="s">
        <v>36</v>
      </c>
      <c r="N94" s="9"/>
      <c r="AA94" s="18" t="s">
        <v>71</v>
      </c>
      <c r="AB94" t="s">
        <v>779</v>
      </c>
    </row>
    <row r="95" spans="1:28" ht="14.85" customHeight="1" x14ac:dyDescent="0.25">
      <c r="A95" s="5">
        <v>93</v>
      </c>
      <c r="B95" s="5" t="s">
        <v>60</v>
      </c>
      <c r="C95" s="5" t="s">
        <v>12</v>
      </c>
      <c r="D95" s="5" t="s">
        <v>5</v>
      </c>
      <c r="E95" s="29" t="str">
        <f t="shared" si="1"/>
        <v xml:space="preserve">Chateau Margaux Premier Cru Classe, Margaux </v>
      </c>
      <c r="F95" s="18"/>
      <c r="G95" s="14" t="s">
        <v>2</v>
      </c>
      <c r="H95" s="5">
        <v>1</v>
      </c>
      <c r="I95" s="5" t="s">
        <v>20</v>
      </c>
      <c r="J95" s="5" t="s">
        <v>19</v>
      </c>
      <c r="K95" s="7">
        <v>260</v>
      </c>
      <c r="L95" s="7">
        <v>320</v>
      </c>
      <c r="M95" s="18" t="s">
        <v>36</v>
      </c>
      <c r="N95" s="9" t="s">
        <v>216</v>
      </c>
      <c r="AA95" s="18" t="s">
        <v>66</v>
      </c>
      <c r="AB95" t="s">
        <v>780</v>
      </c>
    </row>
    <row r="96" spans="1:28" ht="14.85" customHeight="1" x14ac:dyDescent="0.25">
      <c r="A96" s="5">
        <v>94</v>
      </c>
      <c r="B96" s="5" t="s">
        <v>60</v>
      </c>
      <c r="C96" s="5" t="s">
        <v>12</v>
      </c>
      <c r="D96" s="5" t="s">
        <v>5</v>
      </c>
      <c r="E96" s="29" t="str">
        <f t="shared" si="1"/>
        <v>Ducru-Beaucaillou 2eme Cru Classe, Saint-Julien</v>
      </c>
      <c r="F96" s="18"/>
      <c r="G96" s="14" t="s">
        <v>2</v>
      </c>
      <c r="H96" s="5">
        <v>3</v>
      </c>
      <c r="I96" s="5" t="s">
        <v>20</v>
      </c>
      <c r="J96" s="5" t="s">
        <v>19</v>
      </c>
      <c r="K96" s="7">
        <v>200</v>
      </c>
      <c r="L96" s="7">
        <v>300</v>
      </c>
      <c r="M96" s="18" t="s">
        <v>36</v>
      </c>
      <c r="N96" s="9"/>
      <c r="AA96" s="18" t="s">
        <v>296</v>
      </c>
      <c r="AB96" t="s">
        <v>781</v>
      </c>
    </row>
    <row r="97" spans="1:28" ht="14.85" customHeight="1" x14ac:dyDescent="0.25">
      <c r="A97" s="12">
        <v>95</v>
      </c>
      <c r="B97" s="12" t="s">
        <v>60</v>
      </c>
      <c r="C97" s="5" t="s">
        <v>12</v>
      </c>
      <c r="D97" s="5" t="s">
        <v>5</v>
      </c>
      <c r="E97" s="29" t="str">
        <f t="shared" si="1"/>
        <v>Ducru-Beaucaillou 2eme Cru Classe, Saint-Julien</v>
      </c>
      <c r="F97" s="18"/>
      <c r="G97" s="14" t="s">
        <v>2</v>
      </c>
      <c r="H97" s="5">
        <v>2</v>
      </c>
      <c r="I97" s="5" t="s">
        <v>20</v>
      </c>
      <c r="J97" s="12" t="s">
        <v>19</v>
      </c>
      <c r="K97" s="25">
        <v>150</v>
      </c>
      <c r="L97" s="25">
        <v>200</v>
      </c>
      <c r="M97" s="17" t="s">
        <v>297</v>
      </c>
      <c r="N97" s="9" t="s">
        <v>206</v>
      </c>
      <c r="AA97" s="17" t="s">
        <v>296</v>
      </c>
      <c r="AB97" t="s">
        <v>782</v>
      </c>
    </row>
    <row r="98" spans="1:28" ht="14.85" customHeight="1" x14ac:dyDescent="0.25">
      <c r="A98" s="12">
        <v>96</v>
      </c>
      <c r="B98" s="12" t="s">
        <v>60</v>
      </c>
      <c r="C98" s="5" t="s">
        <v>12</v>
      </c>
      <c r="D98" s="5" t="s">
        <v>5</v>
      </c>
      <c r="E98" s="29" t="str">
        <f t="shared" si="1"/>
        <v>Chateau Pichon Longueville Comtesse de Lalande 2eme Cru Classe, Pauillac</v>
      </c>
      <c r="F98" s="18"/>
      <c r="G98" s="14" t="s">
        <v>2</v>
      </c>
      <c r="H98" s="5">
        <v>12</v>
      </c>
      <c r="I98" s="5" t="s">
        <v>20</v>
      </c>
      <c r="J98" s="12" t="s">
        <v>19</v>
      </c>
      <c r="K98" s="25">
        <v>900</v>
      </c>
      <c r="L98" s="25">
        <v>1300</v>
      </c>
      <c r="M98" s="17" t="s">
        <v>172</v>
      </c>
      <c r="N98" s="9"/>
      <c r="AA98" s="17" t="s">
        <v>74</v>
      </c>
      <c r="AB98" t="s">
        <v>783</v>
      </c>
    </row>
    <row r="99" spans="1:28" ht="14.85" customHeight="1" x14ac:dyDescent="0.25">
      <c r="A99" s="5">
        <v>97</v>
      </c>
      <c r="B99" s="5" t="s">
        <v>60</v>
      </c>
      <c r="C99" s="5" t="s">
        <v>12</v>
      </c>
      <c r="D99" s="5" t="s">
        <v>5</v>
      </c>
      <c r="E99" s="29" t="str">
        <f t="shared" si="1"/>
        <v>Chateau Palmer 3eme Cru Classe, Margaux</v>
      </c>
      <c r="F99" s="18"/>
      <c r="G99" s="14" t="s">
        <v>2</v>
      </c>
      <c r="H99" s="5">
        <v>2</v>
      </c>
      <c r="I99" s="5" t="s">
        <v>20</v>
      </c>
      <c r="J99" s="5" t="s">
        <v>19</v>
      </c>
      <c r="K99" s="7">
        <v>240</v>
      </c>
      <c r="L99" s="7">
        <v>360</v>
      </c>
      <c r="M99" s="18" t="s">
        <v>36</v>
      </c>
      <c r="N99" s="9"/>
      <c r="AA99" s="18" t="s">
        <v>67</v>
      </c>
      <c r="AB99" t="s">
        <v>784</v>
      </c>
    </row>
    <row r="100" spans="1:28" ht="14.85" customHeight="1" x14ac:dyDescent="0.25">
      <c r="A100" s="12">
        <v>98</v>
      </c>
      <c r="B100" s="12" t="s">
        <v>60</v>
      </c>
      <c r="C100" s="5" t="s">
        <v>12</v>
      </c>
      <c r="D100" s="5" t="s">
        <v>5</v>
      </c>
      <c r="E100" s="29" t="str">
        <f t="shared" si="1"/>
        <v>Chateau Calon Segur 3eme Cru Classe, Saint-Estephe</v>
      </c>
      <c r="F100" s="18"/>
      <c r="G100" s="14" t="s">
        <v>2</v>
      </c>
      <c r="H100" s="5">
        <v>12</v>
      </c>
      <c r="I100" s="5" t="s">
        <v>20</v>
      </c>
      <c r="J100" s="12" t="s">
        <v>19</v>
      </c>
      <c r="K100" s="25">
        <v>650</v>
      </c>
      <c r="L100" s="25">
        <v>850</v>
      </c>
      <c r="M100" s="17" t="s">
        <v>298</v>
      </c>
      <c r="N100" s="9"/>
      <c r="AA100" s="17" t="s">
        <v>72</v>
      </c>
      <c r="AB100" t="s">
        <v>785</v>
      </c>
    </row>
    <row r="101" spans="1:28" ht="14.85" customHeight="1" x14ac:dyDescent="0.25">
      <c r="A101" s="12">
        <v>99</v>
      </c>
      <c r="B101" s="12" t="s">
        <v>60</v>
      </c>
      <c r="C101" s="5" t="s">
        <v>12</v>
      </c>
      <c r="D101" s="5" t="s">
        <v>5</v>
      </c>
      <c r="E101" s="29" t="str">
        <f t="shared" si="1"/>
        <v>Chateau Lynch Bages 5eme Cru Classe, Pauillac</v>
      </c>
      <c r="F101" s="18"/>
      <c r="G101" s="14" t="s">
        <v>2</v>
      </c>
      <c r="H101" s="5">
        <v>12</v>
      </c>
      <c r="I101" s="5" t="s">
        <v>20</v>
      </c>
      <c r="J101" s="12" t="s">
        <v>19</v>
      </c>
      <c r="K101" s="25">
        <v>800</v>
      </c>
      <c r="L101" s="25">
        <v>1200</v>
      </c>
      <c r="M101" s="17" t="s">
        <v>172</v>
      </c>
      <c r="N101" s="9"/>
      <c r="AA101" s="17" t="s">
        <v>122</v>
      </c>
      <c r="AB101" t="s">
        <v>786</v>
      </c>
    </row>
    <row r="102" spans="1:28" ht="14.85" customHeight="1" x14ac:dyDescent="0.25">
      <c r="A102" s="12">
        <v>100</v>
      </c>
      <c r="B102" s="12" t="s">
        <v>60</v>
      </c>
      <c r="C102" s="5" t="s">
        <v>12</v>
      </c>
      <c r="D102" s="5" t="s">
        <v>5</v>
      </c>
      <c r="E102" s="29" t="str">
        <f t="shared" si="1"/>
        <v>Chateau Trotanoy, Pomerol</v>
      </c>
      <c r="F102" s="18"/>
      <c r="G102" s="14" t="s">
        <v>2</v>
      </c>
      <c r="H102" s="5">
        <v>12</v>
      </c>
      <c r="I102" s="5" t="s">
        <v>20</v>
      </c>
      <c r="J102" s="12" t="s">
        <v>19</v>
      </c>
      <c r="K102" s="25">
        <v>1000</v>
      </c>
      <c r="L102" s="25">
        <v>1500</v>
      </c>
      <c r="M102" s="17" t="s">
        <v>171</v>
      </c>
      <c r="N102" s="9"/>
      <c r="AA102" s="17" t="s">
        <v>128</v>
      </c>
      <c r="AB102" t="s">
        <v>787</v>
      </c>
    </row>
    <row r="103" spans="1:28" ht="14.85" customHeight="1" x14ac:dyDescent="0.25">
      <c r="A103" s="12">
        <v>101</v>
      </c>
      <c r="B103" s="12" t="s">
        <v>60</v>
      </c>
      <c r="C103" s="5" t="s">
        <v>12</v>
      </c>
      <c r="D103" s="5" t="s">
        <v>5</v>
      </c>
      <c r="E103" s="29" t="str">
        <f t="shared" si="1"/>
        <v>Chateau Trotanoy, Pomerol</v>
      </c>
      <c r="F103" s="18"/>
      <c r="G103" s="14" t="s">
        <v>2</v>
      </c>
      <c r="H103" s="5">
        <v>10</v>
      </c>
      <c r="I103" s="5" t="s">
        <v>20</v>
      </c>
      <c r="J103" s="12" t="s">
        <v>19</v>
      </c>
      <c r="K103" s="25">
        <v>800</v>
      </c>
      <c r="L103" s="25">
        <v>1200</v>
      </c>
      <c r="M103" s="17" t="s">
        <v>171</v>
      </c>
      <c r="N103" s="9"/>
      <c r="AA103" s="17" t="s">
        <v>128</v>
      </c>
      <c r="AB103" t="s">
        <v>788</v>
      </c>
    </row>
    <row r="104" spans="1:28" ht="14.85" customHeight="1" x14ac:dyDescent="0.25">
      <c r="A104" s="5">
        <v>102</v>
      </c>
      <c r="B104" s="5" t="s">
        <v>25</v>
      </c>
      <c r="C104" s="5" t="s">
        <v>12</v>
      </c>
      <c r="D104" s="5" t="s">
        <v>5</v>
      </c>
      <c r="E104" s="29" t="str">
        <f t="shared" si="1"/>
        <v xml:space="preserve">Chateau Latour Premier Cru Classe, Pauillac </v>
      </c>
      <c r="F104" s="18"/>
      <c r="G104" s="14" t="s">
        <v>2</v>
      </c>
      <c r="H104" s="5">
        <v>2</v>
      </c>
      <c r="I104" s="5" t="s">
        <v>20</v>
      </c>
      <c r="J104" s="5" t="s">
        <v>19</v>
      </c>
      <c r="K104" s="7">
        <v>750</v>
      </c>
      <c r="L104" s="7">
        <v>900</v>
      </c>
      <c r="M104" s="18" t="s">
        <v>36</v>
      </c>
      <c r="N104" s="9" t="s">
        <v>216</v>
      </c>
      <c r="AA104" s="18" t="s">
        <v>299</v>
      </c>
      <c r="AB104" t="s">
        <v>789</v>
      </c>
    </row>
    <row r="105" spans="1:28" ht="14.85" customHeight="1" x14ac:dyDescent="0.25">
      <c r="A105" s="5">
        <v>103</v>
      </c>
      <c r="B105" s="5" t="s">
        <v>25</v>
      </c>
      <c r="C105" s="5" t="s">
        <v>12</v>
      </c>
      <c r="D105" s="5" t="s">
        <v>5</v>
      </c>
      <c r="E105" s="29" t="str">
        <f t="shared" si="1"/>
        <v>Cos d'Estournel 2eme Cru Classe, Saint-Estephe</v>
      </c>
      <c r="F105" s="18"/>
      <c r="G105" s="14" t="s">
        <v>2</v>
      </c>
      <c r="H105" s="5">
        <v>12</v>
      </c>
      <c r="I105" s="5" t="s">
        <v>20</v>
      </c>
      <c r="J105" s="5" t="s">
        <v>19</v>
      </c>
      <c r="K105" s="7">
        <v>1300</v>
      </c>
      <c r="L105" s="7">
        <v>1700</v>
      </c>
      <c r="M105" s="18" t="s">
        <v>36</v>
      </c>
      <c r="N105" s="9"/>
      <c r="AA105" s="18" t="s">
        <v>127</v>
      </c>
      <c r="AB105" t="s">
        <v>790</v>
      </c>
    </row>
    <row r="106" spans="1:28" ht="14.85" customHeight="1" x14ac:dyDescent="0.25">
      <c r="A106" s="12">
        <v>104</v>
      </c>
      <c r="B106" s="12" t="s">
        <v>25</v>
      </c>
      <c r="C106" s="5" t="s">
        <v>12</v>
      </c>
      <c r="D106" s="5" t="s">
        <v>5</v>
      </c>
      <c r="E106" s="29" t="str">
        <f t="shared" si="1"/>
        <v>Chateau Calon Segur 3eme Cru Classe, Saint-Estephe</v>
      </c>
      <c r="F106" s="18"/>
      <c r="G106" s="14" t="s">
        <v>2</v>
      </c>
      <c r="H106" s="5">
        <v>12</v>
      </c>
      <c r="I106" s="5" t="s">
        <v>20</v>
      </c>
      <c r="J106" s="12" t="s">
        <v>19</v>
      </c>
      <c r="K106" s="25">
        <v>700</v>
      </c>
      <c r="L106" s="25">
        <v>900</v>
      </c>
      <c r="M106" s="17" t="s">
        <v>172</v>
      </c>
      <c r="N106" s="9"/>
      <c r="AA106" s="17" t="s">
        <v>72</v>
      </c>
      <c r="AB106" t="s">
        <v>791</v>
      </c>
    </row>
    <row r="107" spans="1:28" ht="14.85" customHeight="1" x14ac:dyDescent="0.25">
      <c r="A107" s="12">
        <v>105</v>
      </c>
      <c r="B107" s="12" t="s">
        <v>25</v>
      </c>
      <c r="C107" s="5" t="s">
        <v>12</v>
      </c>
      <c r="D107" s="5" t="s">
        <v>5</v>
      </c>
      <c r="E107" s="29" t="str">
        <f t="shared" si="1"/>
        <v>Chateau Calon Segur 3eme Cru Classe, Saint-Estephe</v>
      </c>
      <c r="F107" s="18"/>
      <c r="G107" s="14" t="s">
        <v>2</v>
      </c>
      <c r="H107" s="5">
        <v>12</v>
      </c>
      <c r="I107" s="5" t="s">
        <v>20</v>
      </c>
      <c r="J107" s="12" t="s">
        <v>19</v>
      </c>
      <c r="K107" s="25">
        <v>700</v>
      </c>
      <c r="L107" s="25">
        <v>900</v>
      </c>
      <c r="M107" s="17" t="s">
        <v>300</v>
      </c>
      <c r="N107" s="9"/>
      <c r="AA107" s="17" t="s">
        <v>72</v>
      </c>
      <c r="AB107" t="s">
        <v>792</v>
      </c>
    </row>
    <row r="108" spans="1:28" ht="14.85" customHeight="1" x14ac:dyDescent="0.25">
      <c r="A108" s="5">
        <v>106</v>
      </c>
      <c r="B108" s="5" t="s">
        <v>25</v>
      </c>
      <c r="C108" s="5" t="s">
        <v>12</v>
      </c>
      <c r="D108" s="5" t="s">
        <v>5</v>
      </c>
      <c r="E108" s="29" t="str">
        <f t="shared" si="1"/>
        <v>Chateau Kirwan 3eme Cru Classe, Margaux</v>
      </c>
      <c r="F108" s="18"/>
      <c r="G108" s="14" t="s">
        <v>2</v>
      </c>
      <c r="H108" s="5">
        <v>12</v>
      </c>
      <c r="I108" s="5" t="s">
        <v>14</v>
      </c>
      <c r="J108" s="5" t="s">
        <v>19</v>
      </c>
      <c r="K108" s="7">
        <v>400</v>
      </c>
      <c r="L108" s="7">
        <v>600</v>
      </c>
      <c r="M108" s="18" t="s">
        <v>36</v>
      </c>
      <c r="N108" s="9" t="s">
        <v>206</v>
      </c>
      <c r="AA108" s="18" t="s">
        <v>301</v>
      </c>
      <c r="AB108" t="s">
        <v>793</v>
      </c>
    </row>
    <row r="109" spans="1:28" ht="14.85" customHeight="1" x14ac:dyDescent="0.25">
      <c r="A109" s="12">
        <v>107</v>
      </c>
      <c r="B109" s="12" t="s">
        <v>25</v>
      </c>
      <c r="C109" s="5" t="s">
        <v>12</v>
      </c>
      <c r="D109" s="5" t="s">
        <v>5</v>
      </c>
      <c r="E109" s="29" t="str">
        <f t="shared" si="1"/>
        <v>Chateau Kirwan 3eme Cru Classe, Margaux</v>
      </c>
      <c r="F109" s="18"/>
      <c r="G109" s="14" t="s">
        <v>2</v>
      </c>
      <c r="H109" s="5">
        <v>12</v>
      </c>
      <c r="I109" s="5" t="s">
        <v>14</v>
      </c>
      <c r="J109" s="12" t="s">
        <v>19</v>
      </c>
      <c r="K109" s="25">
        <v>400</v>
      </c>
      <c r="L109" s="25">
        <v>600</v>
      </c>
      <c r="M109" s="17" t="s">
        <v>302</v>
      </c>
      <c r="N109" s="9" t="s">
        <v>206</v>
      </c>
      <c r="AA109" s="17" t="s">
        <v>301</v>
      </c>
      <c r="AB109" t="s">
        <v>794</v>
      </c>
    </row>
    <row r="110" spans="1:28" ht="14.85" customHeight="1" x14ac:dyDescent="0.25">
      <c r="A110" s="5">
        <v>108</v>
      </c>
      <c r="B110" s="5" t="s">
        <v>25</v>
      </c>
      <c r="C110" s="5" t="s">
        <v>12</v>
      </c>
      <c r="D110" s="5" t="s">
        <v>5</v>
      </c>
      <c r="E110" s="29" t="str">
        <f t="shared" si="1"/>
        <v>Chateau Bellegrave, Pomerol</v>
      </c>
      <c r="F110" s="18"/>
      <c r="G110" s="14" t="s">
        <v>2</v>
      </c>
      <c r="H110" s="5">
        <v>12</v>
      </c>
      <c r="I110" s="5" t="s">
        <v>14</v>
      </c>
      <c r="J110" s="5" t="s">
        <v>19</v>
      </c>
      <c r="K110" s="7">
        <v>200</v>
      </c>
      <c r="L110" s="7">
        <v>300</v>
      </c>
      <c r="M110" s="18" t="s">
        <v>36</v>
      </c>
      <c r="N110" s="9" t="s">
        <v>194</v>
      </c>
      <c r="AA110" s="18" t="s">
        <v>303</v>
      </c>
      <c r="AB110" t="s">
        <v>795</v>
      </c>
    </row>
    <row r="111" spans="1:28" ht="14.85" customHeight="1" x14ac:dyDescent="0.25">
      <c r="A111" s="5">
        <v>109</v>
      </c>
      <c r="B111" s="5" t="s">
        <v>25</v>
      </c>
      <c r="C111" s="5" t="s">
        <v>12</v>
      </c>
      <c r="D111" s="5" t="s">
        <v>5</v>
      </c>
      <c r="E111" s="29" t="str">
        <f t="shared" si="1"/>
        <v>Chateau Gazin, Pomerol</v>
      </c>
      <c r="F111" s="18"/>
      <c r="G111" s="14" t="s">
        <v>2</v>
      </c>
      <c r="H111" s="5">
        <v>12</v>
      </c>
      <c r="I111" s="5" t="s">
        <v>20</v>
      </c>
      <c r="J111" s="5" t="s">
        <v>19</v>
      </c>
      <c r="K111" s="7">
        <v>500</v>
      </c>
      <c r="L111" s="7">
        <v>700</v>
      </c>
      <c r="M111" s="18" t="s">
        <v>36</v>
      </c>
      <c r="N111" s="9"/>
      <c r="AA111" s="18" t="s">
        <v>131</v>
      </c>
      <c r="AB111" t="s">
        <v>796</v>
      </c>
    </row>
    <row r="112" spans="1:28" ht="14.85" customHeight="1" x14ac:dyDescent="0.25">
      <c r="A112" s="12">
        <v>110</v>
      </c>
      <c r="B112" s="12" t="s">
        <v>25</v>
      </c>
      <c r="C112" s="5" t="s">
        <v>12</v>
      </c>
      <c r="D112" s="5" t="s">
        <v>5</v>
      </c>
      <c r="E112" s="29" t="str">
        <f t="shared" si="1"/>
        <v>Chateau La Fleur-Petrus, Pomerol</v>
      </c>
      <c r="F112" s="18"/>
      <c r="G112" s="14" t="s">
        <v>2</v>
      </c>
      <c r="H112" s="5">
        <v>12</v>
      </c>
      <c r="I112" s="5" t="s">
        <v>20</v>
      </c>
      <c r="J112" s="12" t="s">
        <v>19</v>
      </c>
      <c r="K112" s="25">
        <v>1100</v>
      </c>
      <c r="L112" s="25">
        <v>1700</v>
      </c>
      <c r="M112" s="17" t="s">
        <v>171</v>
      </c>
      <c r="N112" s="9"/>
      <c r="AA112" s="17" t="s">
        <v>132</v>
      </c>
      <c r="AB112" t="s">
        <v>797</v>
      </c>
    </row>
    <row r="113" spans="1:28" ht="14.85" customHeight="1" x14ac:dyDescent="0.25">
      <c r="A113" s="12">
        <v>111</v>
      </c>
      <c r="B113" s="12" t="s">
        <v>25</v>
      </c>
      <c r="C113" s="5" t="s">
        <v>12</v>
      </c>
      <c r="D113" s="5" t="s">
        <v>5</v>
      </c>
      <c r="E113" s="29" t="str">
        <f t="shared" si="1"/>
        <v>Chateau Trotanoy, Pomerol</v>
      </c>
      <c r="F113" s="18"/>
      <c r="G113" s="14" t="s">
        <v>2</v>
      </c>
      <c r="H113" s="5">
        <v>12</v>
      </c>
      <c r="I113" s="5" t="s">
        <v>20</v>
      </c>
      <c r="J113" s="12" t="s">
        <v>19</v>
      </c>
      <c r="K113" s="25">
        <v>700</v>
      </c>
      <c r="L113" s="25">
        <v>1100</v>
      </c>
      <c r="M113" s="17" t="s">
        <v>304</v>
      </c>
      <c r="N113" s="9"/>
      <c r="AA113" s="17" t="s">
        <v>128</v>
      </c>
      <c r="AB113" t="s">
        <v>798</v>
      </c>
    </row>
    <row r="114" spans="1:28" ht="14.85" customHeight="1" x14ac:dyDescent="0.25">
      <c r="A114" s="12">
        <v>112</v>
      </c>
      <c r="B114" s="12" t="s">
        <v>83</v>
      </c>
      <c r="C114" s="5" t="s">
        <v>12</v>
      </c>
      <c r="D114" s="5" t="s">
        <v>5</v>
      </c>
      <c r="E114" s="29" t="str">
        <f t="shared" si="1"/>
        <v>Chateau Pavie Premier Grand Cru Classe A, Saint-Emilion Grand Cru</v>
      </c>
      <c r="F114" s="18"/>
      <c r="G114" s="14" t="s">
        <v>2</v>
      </c>
      <c r="H114" s="5">
        <v>1</v>
      </c>
      <c r="I114" s="5" t="s">
        <v>20</v>
      </c>
      <c r="J114" s="12" t="s">
        <v>19</v>
      </c>
      <c r="K114" s="25">
        <v>100</v>
      </c>
      <c r="L114" s="25">
        <v>140</v>
      </c>
      <c r="M114" s="17" t="s">
        <v>305</v>
      </c>
      <c r="N114" s="9" t="s">
        <v>250</v>
      </c>
      <c r="AA114" s="17" t="s">
        <v>290</v>
      </c>
      <c r="AB114" t="s">
        <v>799</v>
      </c>
    </row>
    <row r="115" spans="1:28" ht="14.85" customHeight="1" x14ac:dyDescent="0.25">
      <c r="A115" s="5">
        <v>113</v>
      </c>
      <c r="B115" s="5" t="s">
        <v>59</v>
      </c>
      <c r="C115" s="5" t="s">
        <v>12</v>
      </c>
      <c r="D115" s="5" t="s">
        <v>5</v>
      </c>
      <c r="E115" s="29" t="str">
        <f t="shared" si="1"/>
        <v>Chateau Latour Premier Cru Classe, Pauillac</v>
      </c>
      <c r="F115" s="18"/>
      <c r="G115" s="14" t="s">
        <v>2</v>
      </c>
      <c r="H115" s="5">
        <v>1</v>
      </c>
      <c r="I115" s="5" t="s">
        <v>20</v>
      </c>
      <c r="J115" s="5" t="s">
        <v>19</v>
      </c>
      <c r="K115" s="7">
        <v>240</v>
      </c>
      <c r="L115" s="7">
        <v>350</v>
      </c>
      <c r="M115" s="18" t="s">
        <v>36</v>
      </c>
      <c r="N115" s="9" t="s">
        <v>250</v>
      </c>
      <c r="AA115" s="18" t="s">
        <v>71</v>
      </c>
      <c r="AB115" t="s">
        <v>800</v>
      </c>
    </row>
    <row r="116" spans="1:28" ht="14.85" customHeight="1" x14ac:dyDescent="0.25">
      <c r="A116" s="5">
        <v>114</v>
      </c>
      <c r="B116" s="5" t="s">
        <v>59</v>
      </c>
      <c r="C116" s="5" t="s">
        <v>12</v>
      </c>
      <c r="D116" s="5" t="s">
        <v>5</v>
      </c>
      <c r="E116" s="29" t="str">
        <f t="shared" si="1"/>
        <v>Chateau Lafite Rothschild Premier Cru Classe, Pauillac</v>
      </c>
      <c r="F116" s="18"/>
      <c r="G116" s="14" t="s">
        <v>2</v>
      </c>
      <c r="H116" s="5">
        <v>3</v>
      </c>
      <c r="I116" s="5" t="s">
        <v>20</v>
      </c>
      <c r="J116" s="5" t="s">
        <v>19</v>
      </c>
      <c r="K116" s="7">
        <v>900</v>
      </c>
      <c r="L116" s="7">
        <v>1200</v>
      </c>
      <c r="M116" s="18" t="s">
        <v>36</v>
      </c>
      <c r="N116" s="9" t="s">
        <v>206</v>
      </c>
      <c r="AA116" s="18" t="s">
        <v>246</v>
      </c>
      <c r="AB116" t="s">
        <v>801</v>
      </c>
    </row>
    <row r="117" spans="1:28" ht="14.85" customHeight="1" x14ac:dyDescent="0.25">
      <c r="A117" s="12">
        <v>115</v>
      </c>
      <c r="B117" s="12" t="s">
        <v>59</v>
      </c>
      <c r="C117" s="5" t="s">
        <v>12</v>
      </c>
      <c r="D117" s="5" t="s">
        <v>5</v>
      </c>
      <c r="E117" s="29" t="str">
        <f t="shared" si="1"/>
        <v>Chateau Lafite Rothschild Premier Cru Classe, Pauillac</v>
      </c>
      <c r="F117" s="18"/>
      <c r="G117" s="14" t="s">
        <v>2</v>
      </c>
      <c r="H117" s="5">
        <v>1</v>
      </c>
      <c r="I117" s="5" t="s">
        <v>20</v>
      </c>
      <c r="J117" s="12" t="s">
        <v>19</v>
      </c>
      <c r="K117" s="25">
        <v>200</v>
      </c>
      <c r="L117" s="25">
        <v>250</v>
      </c>
      <c r="M117" s="17" t="s">
        <v>249</v>
      </c>
      <c r="N117" s="9" t="s">
        <v>206</v>
      </c>
      <c r="AA117" s="17" t="s">
        <v>246</v>
      </c>
      <c r="AB117" t="s">
        <v>802</v>
      </c>
    </row>
    <row r="118" spans="1:28" ht="14.85" customHeight="1" x14ac:dyDescent="0.25">
      <c r="A118" s="12">
        <v>116</v>
      </c>
      <c r="B118" s="12" t="s">
        <v>59</v>
      </c>
      <c r="C118" s="5" t="s">
        <v>12</v>
      </c>
      <c r="D118" s="5" t="s">
        <v>5</v>
      </c>
      <c r="E118" s="29" t="str">
        <f t="shared" si="1"/>
        <v>Chateau Leoville Barton 2eme Cru Classe, Saint-Julien</v>
      </c>
      <c r="F118" s="18"/>
      <c r="G118" s="14" t="s">
        <v>2</v>
      </c>
      <c r="H118" s="5">
        <v>12</v>
      </c>
      <c r="I118" s="5" t="s">
        <v>14</v>
      </c>
      <c r="J118" s="12" t="s">
        <v>19</v>
      </c>
      <c r="K118" s="25">
        <v>500</v>
      </c>
      <c r="L118" s="25">
        <v>700</v>
      </c>
      <c r="M118" s="17" t="s">
        <v>306</v>
      </c>
      <c r="N118" s="9" t="s">
        <v>194</v>
      </c>
      <c r="AA118" s="17" t="s">
        <v>123</v>
      </c>
      <c r="AB118" t="s">
        <v>803</v>
      </c>
    </row>
    <row r="119" spans="1:28" ht="14.85" customHeight="1" x14ac:dyDescent="0.25">
      <c r="A119" s="5">
        <v>117</v>
      </c>
      <c r="B119" s="5" t="s">
        <v>59</v>
      </c>
      <c r="C119" s="5" t="s">
        <v>12</v>
      </c>
      <c r="D119" s="5" t="s">
        <v>5</v>
      </c>
      <c r="E119" s="29" t="str">
        <f t="shared" si="1"/>
        <v>Chateau Clerc Milon 5eme Cru Classe, Pauillac</v>
      </c>
      <c r="F119" s="18"/>
      <c r="G119" s="14" t="s">
        <v>2</v>
      </c>
      <c r="H119" s="5">
        <v>12</v>
      </c>
      <c r="I119" s="5" t="s">
        <v>14</v>
      </c>
      <c r="J119" s="5" t="s">
        <v>19</v>
      </c>
      <c r="K119" s="7">
        <v>600</v>
      </c>
      <c r="L119" s="7">
        <v>800</v>
      </c>
      <c r="M119" s="18" t="s">
        <v>36</v>
      </c>
      <c r="N119" s="9" t="s">
        <v>206</v>
      </c>
      <c r="AA119" s="18" t="s">
        <v>307</v>
      </c>
      <c r="AB119" t="s">
        <v>804</v>
      </c>
    </row>
    <row r="120" spans="1:28" ht="14.85" customHeight="1" x14ac:dyDescent="0.25">
      <c r="A120" s="5">
        <v>118</v>
      </c>
      <c r="B120" s="5" t="s">
        <v>59</v>
      </c>
      <c r="C120" s="5" t="s">
        <v>12</v>
      </c>
      <c r="D120" s="5" t="s">
        <v>5</v>
      </c>
      <c r="E120" s="29" t="str">
        <f t="shared" si="1"/>
        <v>Beausejour Becot Premier Grand Cru Classe B, Saint-Emilion</v>
      </c>
      <c r="F120" s="18"/>
      <c r="G120" s="14" t="s">
        <v>2</v>
      </c>
      <c r="H120" s="5">
        <v>12</v>
      </c>
      <c r="I120" s="5" t="s">
        <v>14</v>
      </c>
      <c r="J120" s="5" t="s">
        <v>19</v>
      </c>
      <c r="K120" s="7">
        <v>400</v>
      </c>
      <c r="L120" s="7">
        <v>600</v>
      </c>
      <c r="M120" s="18" t="s">
        <v>36</v>
      </c>
      <c r="N120" s="9" t="s">
        <v>194</v>
      </c>
      <c r="AA120" s="18" t="s">
        <v>308</v>
      </c>
      <c r="AB120" t="s">
        <v>805</v>
      </c>
    </row>
    <row r="121" spans="1:28" ht="14.85" customHeight="1" x14ac:dyDescent="0.25">
      <c r="A121" s="5">
        <v>119</v>
      </c>
      <c r="B121" s="5" t="s">
        <v>59</v>
      </c>
      <c r="C121" s="5" t="s">
        <v>12</v>
      </c>
      <c r="D121" s="5" t="s">
        <v>5</v>
      </c>
      <c r="E121" s="29" t="str">
        <f t="shared" si="1"/>
        <v xml:space="preserve">Chateau Canon la Gaffeliere Grand Cru, Saint-Emilion </v>
      </c>
      <c r="F121" s="18"/>
      <c r="G121" s="14" t="s">
        <v>2</v>
      </c>
      <c r="H121" s="5">
        <v>12</v>
      </c>
      <c r="I121" s="5" t="s">
        <v>14</v>
      </c>
      <c r="J121" s="5" t="s">
        <v>19</v>
      </c>
      <c r="K121" s="7">
        <v>500</v>
      </c>
      <c r="L121" s="7">
        <v>700</v>
      </c>
      <c r="M121" s="18" t="s">
        <v>36</v>
      </c>
      <c r="N121" s="9" t="s">
        <v>194</v>
      </c>
      <c r="AA121" s="18" t="s">
        <v>309</v>
      </c>
      <c r="AB121" t="s">
        <v>806</v>
      </c>
    </row>
    <row r="122" spans="1:28" ht="14.85" customHeight="1" x14ac:dyDescent="0.25">
      <c r="A122" s="5">
        <v>120</v>
      </c>
      <c r="B122" s="5" t="s">
        <v>59</v>
      </c>
      <c r="C122" s="5" t="s">
        <v>12</v>
      </c>
      <c r="D122" s="5" t="s">
        <v>5</v>
      </c>
      <c r="E122" s="29" t="str">
        <f t="shared" si="1"/>
        <v xml:space="preserve">Chateau La Conseillante, Pomerol </v>
      </c>
      <c r="F122" s="18"/>
      <c r="G122" s="14" t="s">
        <v>2</v>
      </c>
      <c r="H122" s="5">
        <v>12</v>
      </c>
      <c r="I122" s="5" t="s">
        <v>14</v>
      </c>
      <c r="J122" s="5" t="s">
        <v>19</v>
      </c>
      <c r="K122" s="7">
        <v>1200</v>
      </c>
      <c r="L122" s="7">
        <v>1800</v>
      </c>
      <c r="M122" s="18" t="s">
        <v>36</v>
      </c>
      <c r="N122" s="9" t="s">
        <v>194</v>
      </c>
      <c r="AA122" s="18" t="s">
        <v>310</v>
      </c>
      <c r="AB122" t="s">
        <v>807</v>
      </c>
    </row>
    <row r="123" spans="1:28" ht="14.85" customHeight="1" x14ac:dyDescent="0.25">
      <c r="A123" s="5">
        <v>121</v>
      </c>
      <c r="B123" s="5" t="s">
        <v>59</v>
      </c>
      <c r="C123" s="5" t="s">
        <v>12</v>
      </c>
      <c r="D123" s="5" t="s">
        <v>5</v>
      </c>
      <c r="E123" s="29" t="str">
        <f t="shared" si="1"/>
        <v>Chateau La Conseillante, Pomerol</v>
      </c>
      <c r="F123" s="18"/>
      <c r="G123" s="14" t="s">
        <v>2</v>
      </c>
      <c r="H123" s="5">
        <v>12</v>
      </c>
      <c r="I123" s="5" t="s">
        <v>14</v>
      </c>
      <c r="J123" s="5" t="s">
        <v>19</v>
      </c>
      <c r="K123" s="7">
        <v>1200</v>
      </c>
      <c r="L123" s="7">
        <v>1800</v>
      </c>
      <c r="M123" s="18" t="s">
        <v>36</v>
      </c>
      <c r="N123" s="9" t="s">
        <v>194</v>
      </c>
      <c r="AA123" s="18" t="s">
        <v>311</v>
      </c>
      <c r="AB123" t="s">
        <v>808</v>
      </c>
    </row>
    <row r="124" spans="1:28" ht="14.85" customHeight="1" x14ac:dyDescent="0.25">
      <c r="A124" s="12">
        <v>122</v>
      </c>
      <c r="B124" s="12" t="s">
        <v>59</v>
      </c>
      <c r="C124" s="5" t="s">
        <v>12</v>
      </c>
      <c r="D124" s="5" t="s">
        <v>5</v>
      </c>
      <c r="E124" s="29" t="str">
        <f t="shared" si="1"/>
        <v>Chateau La Pointe, Pomerol</v>
      </c>
      <c r="F124" s="18"/>
      <c r="G124" s="14" t="s">
        <v>2</v>
      </c>
      <c r="H124" s="5">
        <v>12</v>
      </c>
      <c r="I124" s="5" t="s">
        <v>14</v>
      </c>
      <c r="J124" s="12" t="s">
        <v>19</v>
      </c>
      <c r="K124" s="25">
        <v>240</v>
      </c>
      <c r="L124" s="25">
        <v>350</v>
      </c>
      <c r="M124" s="17" t="s">
        <v>313</v>
      </c>
      <c r="N124" s="9" t="s">
        <v>194</v>
      </c>
      <c r="AA124" s="17" t="s">
        <v>312</v>
      </c>
      <c r="AB124" t="s">
        <v>809</v>
      </c>
    </row>
    <row r="125" spans="1:28" ht="14.85" customHeight="1" x14ac:dyDescent="0.25">
      <c r="A125" s="5">
        <v>123</v>
      </c>
      <c r="B125" s="5" t="s">
        <v>59</v>
      </c>
      <c r="C125" s="5" t="s">
        <v>12</v>
      </c>
      <c r="D125" s="5" t="s">
        <v>5</v>
      </c>
      <c r="E125" s="29" t="str">
        <f t="shared" si="1"/>
        <v>Chateau Mazeyres, Pomerol</v>
      </c>
      <c r="F125" s="18"/>
      <c r="G125" s="14" t="s">
        <v>2</v>
      </c>
      <c r="H125" s="5">
        <v>12</v>
      </c>
      <c r="I125" s="5" t="s">
        <v>14</v>
      </c>
      <c r="J125" s="5" t="s">
        <v>19</v>
      </c>
      <c r="K125" s="7">
        <v>180</v>
      </c>
      <c r="L125" s="7">
        <v>260</v>
      </c>
      <c r="M125" s="18" t="s">
        <v>36</v>
      </c>
      <c r="N125" s="9" t="s">
        <v>194</v>
      </c>
      <c r="AA125" s="18" t="s">
        <v>314</v>
      </c>
      <c r="AB125" t="s">
        <v>810</v>
      </c>
    </row>
    <row r="126" spans="1:28" ht="14.85" customHeight="1" x14ac:dyDescent="0.25">
      <c r="A126" s="5">
        <v>124</v>
      </c>
      <c r="B126" s="5" t="s">
        <v>59</v>
      </c>
      <c r="C126" s="5" t="s">
        <v>12</v>
      </c>
      <c r="D126" s="5" t="s">
        <v>5</v>
      </c>
      <c r="E126" s="29" t="str">
        <f t="shared" si="1"/>
        <v>Chateau Quinault L'Enclos Grand Cru Classe, Saint-Emilion Grand Cru</v>
      </c>
      <c r="F126" s="18"/>
      <c r="G126" s="14" t="s">
        <v>2</v>
      </c>
      <c r="H126" s="5">
        <v>12</v>
      </c>
      <c r="I126" s="5" t="s">
        <v>14</v>
      </c>
      <c r="J126" s="5" t="s">
        <v>19</v>
      </c>
      <c r="K126" s="7">
        <v>300</v>
      </c>
      <c r="L126" s="7">
        <v>400</v>
      </c>
      <c r="M126" s="18" t="s">
        <v>36</v>
      </c>
      <c r="N126" s="9" t="s">
        <v>194</v>
      </c>
      <c r="AA126" s="18" t="s">
        <v>315</v>
      </c>
      <c r="AB126" t="s">
        <v>811</v>
      </c>
    </row>
    <row r="127" spans="1:28" ht="14.85" customHeight="1" x14ac:dyDescent="0.25">
      <c r="A127" s="5">
        <v>125</v>
      </c>
      <c r="B127" s="5" t="s">
        <v>59</v>
      </c>
      <c r="C127" s="5" t="s">
        <v>12</v>
      </c>
      <c r="D127" s="5" t="s">
        <v>5</v>
      </c>
      <c r="E127" s="29" t="str">
        <f t="shared" si="1"/>
        <v>Chateau Quinault L'Enclos Grand Cru Classe, Saint-Emilion Grand Cru</v>
      </c>
      <c r="F127" s="18"/>
      <c r="G127" s="14" t="s">
        <v>2</v>
      </c>
      <c r="H127" s="5">
        <v>12</v>
      </c>
      <c r="I127" s="5" t="s">
        <v>14</v>
      </c>
      <c r="J127" s="5" t="s">
        <v>19</v>
      </c>
      <c r="K127" s="7">
        <v>300</v>
      </c>
      <c r="L127" s="7">
        <v>400</v>
      </c>
      <c r="M127" s="18" t="s">
        <v>36</v>
      </c>
      <c r="N127" s="9" t="s">
        <v>194</v>
      </c>
      <c r="AA127" s="18" t="s">
        <v>315</v>
      </c>
      <c r="AB127" t="s">
        <v>812</v>
      </c>
    </row>
    <row r="128" spans="1:28" ht="14.85" customHeight="1" x14ac:dyDescent="0.25">
      <c r="A128" s="5">
        <v>126</v>
      </c>
      <c r="B128" s="5" t="s">
        <v>59</v>
      </c>
      <c r="C128" s="5" t="s">
        <v>12</v>
      </c>
      <c r="D128" s="5" t="s">
        <v>5</v>
      </c>
      <c r="E128" s="29" t="str">
        <f t="shared" si="1"/>
        <v>Chateau Tertre Daugay Grand Cru, Saint-Emilion</v>
      </c>
      <c r="F128" s="18"/>
      <c r="G128" s="14" t="s">
        <v>2</v>
      </c>
      <c r="H128" s="5">
        <v>12</v>
      </c>
      <c r="I128" s="5" t="s">
        <v>14</v>
      </c>
      <c r="J128" s="5" t="s">
        <v>19</v>
      </c>
      <c r="K128" s="7">
        <v>200</v>
      </c>
      <c r="L128" s="7">
        <v>300</v>
      </c>
      <c r="M128" s="18" t="s">
        <v>36</v>
      </c>
      <c r="N128" s="9" t="s">
        <v>194</v>
      </c>
      <c r="AA128" s="18" t="s">
        <v>316</v>
      </c>
      <c r="AB128" t="s">
        <v>813</v>
      </c>
    </row>
    <row r="129" spans="1:28" ht="14.85" customHeight="1" x14ac:dyDescent="0.25">
      <c r="A129" s="5">
        <v>127</v>
      </c>
      <c r="B129" s="5" t="s">
        <v>59</v>
      </c>
      <c r="C129" s="5" t="s">
        <v>12</v>
      </c>
      <c r="D129" s="5" t="s">
        <v>5</v>
      </c>
      <c r="E129" s="29" t="str">
        <f t="shared" si="1"/>
        <v>Chateau Tertre Daugay Grand Cru, Saint-Emilion</v>
      </c>
      <c r="F129" s="18"/>
      <c r="G129" s="14" t="s">
        <v>2</v>
      </c>
      <c r="H129" s="5">
        <v>12</v>
      </c>
      <c r="I129" s="5" t="s">
        <v>14</v>
      </c>
      <c r="J129" s="5" t="s">
        <v>19</v>
      </c>
      <c r="K129" s="7">
        <v>200</v>
      </c>
      <c r="L129" s="7">
        <v>300</v>
      </c>
      <c r="M129" s="18" t="s">
        <v>36</v>
      </c>
      <c r="N129" s="9" t="s">
        <v>194</v>
      </c>
      <c r="AA129" s="18" t="s">
        <v>316</v>
      </c>
      <c r="AB129" t="s">
        <v>814</v>
      </c>
    </row>
    <row r="130" spans="1:28" ht="14.85" customHeight="1" x14ac:dyDescent="0.25">
      <c r="A130" s="5">
        <v>128</v>
      </c>
      <c r="B130" s="5" t="s">
        <v>59</v>
      </c>
      <c r="C130" s="5" t="s">
        <v>12</v>
      </c>
      <c r="D130" s="5" t="s">
        <v>5</v>
      </c>
      <c r="E130" s="29" t="str">
        <f t="shared" si="1"/>
        <v>Chateau Tertre Daugay Grand Cru, Saint-Emilion</v>
      </c>
      <c r="F130" s="18"/>
      <c r="G130" s="14" t="s">
        <v>2</v>
      </c>
      <c r="H130" s="5">
        <v>12</v>
      </c>
      <c r="I130" s="5" t="s">
        <v>14</v>
      </c>
      <c r="J130" s="5" t="s">
        <v>19</v>
      </c>
      <c r="K130" s="7">
        <v>200</v>
      </c>
      <c r="L130" s="7">
        <v>300</v>
      </c>
      <c r="M130" s="18" t="s">
        <v>36</v>
      </c>
      <c r="N130" s="9" t="s">
        <v>194</v>
      </c>
      <c r="AA130" s="18" t="s">
        <v>316</v>
      </c>
      <c r="AB130" t="s">
        <v>815</v>
      </c>
    </row>
    <row r="131" spans="1:28" ht="14.85" customHeight="1" x14ac:dyDescent="0.25">
      <c r="A131" s="12">
        <v>129</v>
      </c>
      <c r="B131" s="12" t="s">
        <v>59</v>
      </c>
      <c r="C131" s="5" t="s">
        <v>12</v>
      </c>
      <c r="D131" s="5" t="s">
        <v>5</v>
      </c>
      <c r="E131" s="29" t="str">
        <f t="shared" si="1"/>
        <v>Chateau Tertre Rotebeouf Grand Cru, Saint-Emilion</v>
      </c>
      <c r="F131" s="18"/>
      <c r="G131" s="14" t="s">
        <v>2</v>
      </c>
      <c r="H131" s="5">
        <v>12</v>
      </c>
      <c r="I131" s="5" t="s">
        <v>14</v>
      </c>
      <c r="J131" s="12" t="s">
        <v>19</v>
      </c>
      <c r="K131" s="25">
        <v>1200</v>
      </c>
      <c r="L131" s="25">
        <v>1800</v>
      </c>
      <c r="M131" s="17" t="s">
        <v>65</v>
      </c>
      <c r="N131" s="9" t="s">
        <v>194</v>
      </c>
      <c r="AA131" s="17" t="s">
        <v>317</v>
      </c>
      <c r="AB131" t="s">
        <v>816</v>
      </c>
    </row>
    <row r="132" spans="1:28" ht="14.85" customHeight="1" x14ac:dyDescent="0.25">
      <c r="A132" s="5">
        <v>130</v>
      </c>
      <c r="B132" s="5" t="s">
        <v>57</v>
      </c>
      <c r="C132" s="5" t="s">
        <v>12</v>
      </c>
      <c r="D132" s="5" t="s">
        <v>5</v>
      </c>
      <c r="E132" s="29" t="str">
        <f t="shared" si="1"/>
        <v>Chateau Lafite Rothschild Premier Cru Classe, Pauillac</v>
      </c>
      <c r="F132" s="18"/>
      <c r="G132" s="14" t="s">
        <v>2</v>
      </c>
      <c r="H132" s="5">
        <v>3</v>
      </c>
      <c r="I132" s="5" t="s">
        <v>20</v>
      </c>
      <c r="J132" s="5" t="s">
        <v>19</v>
      </c>
      <c r="K132" s="7">
        <v>900</v>
      </c>
      <c r="L132" s="7">
        <v>1300</v>
      </c>
      <c r="M132" s="18" t="s">
        <v>36</v>
      </c>
      <c r="N132" s="9" t="s">
        <v>206</v>
      </c>
      <c r="AA132" s="18" t="s">
        <v>246</v>
      </c>
      <c r="AB132" t="s">
        <v>817</v>
      </c>
    </row>
    <row r="133" spans="1:28" ht="14.85" customHeight="1" x14ac:dyDescent="0.25">
      <c r="A133" s="12">
        <v>131</v>
      </c>
      <c r="B133" s="12" t="s">
        <v>57</v>
      </c>
      <c r="C133" s="5" t="s">
        <v>12</v>
      </c>
      <c r="D133" s="5" t="s">
        <v>5</v>
      </c>
      <c r="E133" s="29" t="str">
        <f t="shared" si="1"/>
        <v>Chateau Mouton Rothschild Premier Cru Classe, Pauillac</v>
      </c>
      <c r="F133" s="18"/>
      <c r="G133" s="14" t="s">
        <v>2</v>
      </c>
      <c r="H133" s="5">
        <v>2</v>
      </c>
      <c r="I133" s="5" t="s">
        <v>20</v>
      </c>
      <c r="J133" s="12" t="s">
        <v>19</v>
      </c>
      <c r="K133" s="25">
        <v>560</v>
      </c>
      <c r="L133" s="25">
        <v>750</v>
      </c>
      <c r="M133" s="17" t="s">
        <v>318</v>
      </c>
      <c r="N133" s="9" t="s">
        <v>250</v>
      </c>
      <c r="AA133" s="17" t="s">
        <v>125</v>
      </c>
      <c r="AB133" t="s">
        <v>818</v>
      </c>
    </row>
    <row r="134" spans="1:28" ht="14.85" customHeight="1" x14ac:dyDescent="0.25">
      <c r="A134" s="12">
        <v>132</v>
      </c>
      <c r="B134" s="12" t="s">
        <v>57</v>
      </c>
      <c r="C134" s="5" t="s">
        <v>12</v>
      </c>
      <c r="D134" s="5" t="s">
        <v>5</v>
      </c>
      <c r="E134" s="29" t="str">
        <f t="shared" si="1"/>
        <v>Chateau Haut-Brion Premier Cru Classe, Pessac-Leognan</v>
      </c>
      <c r="F134" s="18"/>
      <c r="G134" s="14" t="s">
        <v>2</v>
      </c>
      <c r="H134" s="5">
        <v>5</v>
      </c>
      <c r="I134" s="5" t="s">
        <v>20</v>
      </c>
      <c r="J134" s="12" t="s">
        <v>19</v>
      </c>
      <c r="K134" s="25">
        <v>1000</v>
      </c>
      <c r="L134" s="25">
        <v>1500</v>
      </c>
      <c r="M134" s="17" t="s">
        <v>178</v>
      </c>
      <c r="N134" s="9" t="s">
        <v>250</v>
      </c>
      <c r="AA134" s="17" t="s">
        <v>284</v>
      </c>
      <c r="AB134" t="s">
        <v>819</v>
      </c>
    </row>
    <row r="135" spans="1:28" ht="14.85" customHeight="1" x14ac:dyDescent="0.25">
      <c r="A135" s="5">
        <v>133</v>
      </c>
      <c r="B135" s="5" t="s">
        <v>57</v>
      </c>
      <c r="C135" s="5" t="s">
        <v>12</v>
      </c>
      <c r="D135" s="5" t="s">
        <v>5</v>
      </c>
      <c r="E135" s="29" t="str">
        <f t="shared" si="1"/>
        <v>Chateau Palmer 3eme Cru Classe, Margaux</v>
      </c>
      <c r="F135" s="18"/>
      <c r="G135" s="14" t="s">
        <v>2</v>
      </c>
      <c r="H135" s="5">
        <v>12</v>
      </c>
      <c r="I135" s="5" t="s">
        <v>14</v>
      </c>
      <c r="J135" s="5" t="s">
        <v>19</v>
      </c>
      <c r="K135" s="7">
        <v>1800</v>
      </c>
      <c r="L135" s="7">
        <v>2400</v>
      </c>
      <c r="M135" s="18" t="s">
        <v>36</v>
      </c>
      <c r="N135" s="9" t="s">
        <v>319</v>
      </c>
      <c r="AA135" s="18" t="s">
        <v>67</v>
      </c>
      <c r="AB135" t="s">
        <v>820</v>
      </c>
    </row>
    <row r="136" spans="1:28" ht="14.85" customHeight="1" x14ac:dyDescent="0.25">
      <c r="A136" s="5">
        <v>134</v>
      </c>
      <c r="B136" s="5" t="s">
        <v>37</v>
      </c>
      <c r="C136" s="5" t="s">
        <v>12</v>
      </c>
      <c r="D136" s="5" t="s">
        <v>5</v>
      </c>
      <c r="E136" s="29" t="str">
        <f t="shared" si="1"/>
        <v>Ducru-Beaucaillou 2eme Cru Classe, Saint-Julien</v>
      </c>
      <c r="F136" s="18"/>
      <c r="G136" s="14" t="s">
        <v>2</v>
      </c>
      <c r="H136" s="5">
        <v>12</v>
      </c>
      <c r="I136" s="5" t="s">
        <v>20</v>
      </c>
      <c r="J136" s="5" t="s">
        <v>19</v>
      </c>
      <c r="K136" s="7">
        <v>1400</v>
      </c>
      <c r="L136" s="7">
        <v>1800</v>
      </c>
      <c r="M136" s="18" t="s">
        <v>36</v>
      </c>
      <c r="N136" s="9"/>
      <c r="AA136" s="18" t="s">
        <v>296</v>
      </c>
      <c r="AB136" t="s">
        <v>821</v>
      </c>
    </row>
    <row r="137" spans="1:28" ht="14.85" customHeight="1" x14ac:dyDescent="0.25">
      <c r="A137" s="5">
        <v>135</v>
      </c>
      <c r="B137" s="5" t="s">
        <v>37</v>
      </c>
      <c r="C137" s="5" t="s">
        <v>12</v>
      </c>
      <c r="D137" s="5" t="s">
        <v>5</v>
      </c>
      <c r="E137" s="29" t="str">
        <f t="shared" si="1"/>
        <v>Ducru-Beaucaillou 2eme Cru Classe, Saint-Julien</v>
      </c>
      <c r="F137" s="18"/>
      <c r="G137" s="14" t="s">
        <v>2</v>
      </c>
      <c r="H137" s="5">
        <v>6</v>
      </c>
      <c r="I137" s="5" t="s">
        <v>14</v>
      </c>
      <c r="J137" s="5" t="s">
        <v>19</v>
      </c>
      <c r="K137" s="7">
        <v>700</v>
      </c>
      <c r="L137" s="7">
        <v>850</v>
      </c>
      <c r="M137" s="18" t="s">
        <v>36</v>
      </c>
      <c r="N137" s="9" t="s">
        <v>319</v>
      </c>
      <c r="AA137" s="18" t="s">
        <v>296</v>
      </c>
      <c r="AB137" t="s">
        <v>822</v>
      </c>
    </row>
    <row r="138" spans="1:28" ht="14.85" customHeight="1" x14ac:dyDescent="0.25">
      <c r="A138" s="5">
        <v>136</v>
      </c>
      <c r="B138" s="5" t="s">
        <v>37</v>
      </c>
      <c r="C138" s="5" t="s">
        <v>12</v>
      </c>
      <c r="D138" s="5" t="s">
        <v>5</v>
      </c>
      <c r="E138" s="29" t="str">
        <f t="shared" ref="E138:E201" si="2">HYPERLINK(AB138,AA138)</f>
        <v>Chateau Leoville Barton 2eme Cru Classe, Saint-Julien</v>
      </c>
      <c r="F138" s="18"/>
      <c r="G138" s="14" t="s">
        <v>2</v>
      </c>
      <c r="H138" s="5">
        <v>6</v>
      </c>
      <c r="I138" s="5" t="s">
        <v>14</v>
      </c>
      <c r="J138" s="5" t="s">
        <v>19</v>
      </c>
      <c r="K138" s="7">
        <v>500</v>
      </c>
      <c r="L138" s="7">
        <v>650</v>
      </c>
      <c r="M138" s="18" t="s">
        <v>36</v>
      </c>
      <c r="N138" s="9" t="s">
        <v>319</v>
      </c>
      <c r="AA138" s="18" t="s">
        <v>123</v>
      </c>
      <c r="AB138" t="s">
        <v>823</v>
      </c>
    </row>
    <row r="139" spans="1:28" ht="14.85" customHeight="1" x14ac:dyDescent="0.25">
      <c r="A139" s="5">
        <v>137</v>
      </c>
      <c r="B139" s="5" t="s">
        <v>37</v>
      </c>
      <c r="C139" s="5" t="s">
        <v>12</v>
      </c>
      <c r="D139" s="5" t="s">
        <v>5</v>
      </c>
      <c r="E139" s="29" t="str">
        <f t="shared" si="2"/>
        <v>Chateau Rauzan-Segla 2eme Cru Classe, Margaux</v>
      </c>
      <c r="F139" s="18"/>
      <c r="G139" s="14" t="s">
        <v>2</v>
      </c>
      <c r="H139" s="5">
        <v>12</v>
      </c>
      <c r="I139" s="5" t="s">
        <v>20</v>
      </c>
      <c r="J139" s="5" t="s">
        <v>19</v>
      </c>
      <c r="K139" s="7">
        <v>650</v>
      </c>
      <c r="L139" s="7">
        <v>850</v>
      </c>
      <c r="M139" s="18" t="s">
        <v>36</v>
      </c>
      <c r="N139" s="9"/>
      <c r="AA139" s="18" t="s">
        <v>320</v>
      </c>
      <c r="AB139" t="s">
        <v>824</v>
      </c>
    </row>
    <row r="140" spans="1:28" ht="14.85" customHeight="1" x14ac:dyDescent="0.25">
      <c r="A140" s="5">
        <v>138</v>
      </c>
      <c r="B140" s="5" t="s">
        <v>37</v>
      </c>
      <c r="C140" s="5" t="s">
        <v>12</v>
      </c>
      <c r="D140" s="5" t="s">
        <v>5</v>
      </c>
      <c r="E140" s="29" t="str">
        <f t="shared" si="2"/>
        <v>Chateau Calon Segur 3eme Cru Classe, Saint-Estephe</v>
      </c>
      <c r="F140" s="18"/>
      <c r="G140" s="14" t="s">
        <v>2</v>
      </c>
      <c r="H140" s="5">
        <v>12</v>
      </c>
      <c r="I140" s="5" t="s">
        <v>20</v>
      </c>
      <c r="J140" s="5" t="s">
        <v>19</v>
      </c>
      <c r="K140" s="7">
        <v>700</v>
      </c>
      <c r="L140" s="7">
        <v>900</v>
      </c>
      <c r="M140" s="18" t="s">
        <v>36</v>
      </c>
      <c r="N140" s="9"/>
      <c r="AA140" s="18" t="s">
        <v>72</v>
      </c>
      <c r="AB140" t="s">
        <v>825</v>
      </c>
    </row>
    <row r="141" spans="1:28" ht="14.85" customHeight="1" x14ac:dyDescent="0.25">
      <c r="A141" s="5">
        <v>139</v>
      </c>
      <c r="B141" s="5" t="s">
        <v>37</v>
      </c>
      <c r="C141" s="5" t="s">
        <v>12</v>
      </c>
      <c r="D141" s="5" t="s">
        <v>5</v>
      </c>
      <c r="E141" s="29" t="str">
        <f t="shared" si="2"/>
        <v>Chateau Belair-Monange Premier Grand Cru Classe B, Saint-Emilion Grand Cru</v>
      </c>
      <c r="F141" s="18"/>
      <c r="G141" s="14" t="s">
        <v>2</v>
      </c>
      <c r="H141" s="5">
        <v>12</v>
      </c>
      <c r="I141" s="5" t="s">
        <v>14</v>
      </c>
      <c r="J141" s="5" t="s">
        <v>19</v>
      </c>
      <c r="K141" s="7">
        <v>480</v>
      </c>
      <c r="L141" s="7">
        <v>580</v>
      </c>
      <c r="M141" s="18" t="s">
        <v>36</v>
      </c>
      <c r="N141" s="9" t="s">
        <v>319</v>
      </c>
      <c r="AA141" s="18" t="s">
        <v>321</v>
      </c>
      <c r="AB141" t="s">
        <v>826</v>
      </c>
    </row>
    <row r="142" spans="1:28" ht="14.85" customHeight="1" x14ac:dyDescent="0.25">
      <c r="A142" s="5">
        <v>140</v>
      </c>
      <c r="B142" s="5" t="s">
        <v>37</v>
      </c>
      <c r="C142" s="5" t="s">
        <v>12</v>
      </c>
      <c r="D142" s="5" t="s">
        <v>5</v>
      </c>
      <c r="E142" s="29" t="str">
        <f t="shared" si="2"/>
        <v>Chateau Pavie Macquin Premier Grand Cru Classe B, Saint-Emilion Grand Cru</v>
      </c>
      <c r="F142" s="18"/>
      <c r="G142" s="14" t="s">
        <v>2</v>
      </c>
      <c r="H142" s="5">
        <v>12</v>
      </c>
      <c r="I142" s="5" t="s">
        <v>20</v>
      </c>
      <c r="J142" s="5" t="s">
        <v>19</v>
      </c>
      <c r="K142" s="7">
        <v>800</v>
      </c>
      <c r="L142" s="7">
        <v>1200</v>
      </c>
      <c r="M142" s="18" t="s">
        <v>36</v>
      </c>
      <c r="N142" s="9"/>
      <c r="AA142" s="18" t="s">
        <v>130</v>
      </c>
      <c r="AB142" t="s">
        <v>827</v>
      </c>
    </row>
    <row r="143" spans="1:28" ht="14.85" customHeight="1" x14ac:dyDescent="0.25">
      <c r="A143" s="5">
        <v>141</v>
      </c>
      <c r="B143" s="5" t="s">
        <v>44</v>
      </c>
      <c r="C143" s="5" t="s">
        <v>12</v>
      </c>
      <c r="D143" s="5" t="s">
        <v>5</v>
      </c>
      <c r="E143" s="29" t="str">
        <f t="shared" si="2"/>
        <v>Chateau Haut-Brion Premier Cru Classe, Pessac-Leognan</v>
      </c>
      <c r="F143" s="18"/>
      <c r="G143" s="14" t="s">
        <v>2</v>
      </c>
      <c r="H143" s="5">
        <v>12</v>
      </c>
      <c r="I143" s="5" t="s">
        <v>14</v>
      </c>
      <c r="J143" s="5" t="s">
        <v>19</v>
      </c>
      <c r="K143" s="7">
        <v>2700</v>
      </c>
      <c r="L143" s="7">
        <v>3400</v>
      </c>
      <c r="M143" s="18" t="s">
        <v>36</v>
      </c>
      <c r="N143" s="9" t="s">
        <v>206</v>
      </c>
      <c r="AA143" s="18" t="s">
        <v>284</v>
      </c>
      <c r="AB143" t="s">
        <v>828</v>
      </c>
    </row>
    <row r="144" spans="1:28" ht="14.85" customHeight="1" x14ac:dyDescent="0.25">
      <c r="A144" s="5">
        <v>142</v>
      </c>
      <c r="B144" s="5" t="s">
        <v>44</v>
      </c>
      <c r="C144" s="5" t="s">
        <v>12</v>
      </c>
      <c r="D144" s="5" t="s">
        <v>5</v>
      </c>
      <c r="E144" s="29" t="str">
        <f t="shared" si="2"/>
        <v>Chateau Haut-Brion Premier Cru Classe, Pessac-Leognan</v>
      </c>
      <c r="F144" s="18"/>
      <c r="G144" s="14" t="s">
        <v>2</v>
      </c>
      <c r="H144" s="5">
        <v>6</v>
      </c>
      <c r="I144" s="5" t="s">
        <v>14</v>
      </c>
      <c r="J144" s="5" t="s">
        <v>19</v>
      </c>
      <c r="K144" s="7">
        <v>1300</v>
      </c>
      <c r="L144" s="7">
        <v>1600</v>
      </c>
      <c r="M144" s="18" t="s">
        <v>36</v>
      </c>
      <c r="N144" s="9" t="s">
        <v>206</v>
      </c>
      <c r="AA144" s="18" t="s">
        <v>284</v>
      </c>
      <c r="AB144" t="s">
        <v>829</v>
      </c>
    </row>
    <row r="145" spans="1:28" ht="14.85" customHeight="1" x14ac:dyDescent="0.25">
      <c r="A145" s="12">
        <v>143</v>
      </c>
      <c r="B145" s="12" t="s">
        <v>73</v>
      </c>
      <c r="C145" s="5" t="s">
        <v>12</v>
      </c>
      <c r="D145" s="5" t="s">
        <v>5</v>
      </c>
      <c r="E145" s="29" t="str">
        <f t="shared" si="2"/>
        <v>Chateau Mouton Rothschild Premier Cru Classe, Pauillac</v>
      </c>
      <c r="F145" s="18"/>
      <c r="G145" s="14" t="s">
        <v>2</v>
      </c>
      <c r="H145" s="5">
        <v>12</v>
      </c>
      <c r="I145" s="5" t="s">
        <v>14</v>
      </c>
      <c r="J145" s="12" t="s">
        <v>19</v>
      </c>
      <c r="K145" s="25">
        <v>2800</v>
      </c>
      <c r="L145" s="25">
        <v>3400</v>
      </c>
      <c r="M145" s="17" t="s">
        <v>322</v>
      </c>
      <c r="N145" s="9" t="s">
        <v>206</v>
      </c>
      <c r="AA145" s="17" t="s">
        <v>125</v>
      </c>
      <c r="AB145" t="s">
        <v>830</v>
      </c>
    </row>
    <row r="146" spans="1:28" ht="14.85" customHeight="1" x14ac:dyDescent="0.25">
      <c r="A146" s="5">
        <v>144</v>
      </c>
      <c r="B146" s="5" t="s">
        <v>73</v>
      </c>
      <c r="C146" s="5" t="s">
        <v>12</v>
      </c>
      <c r="D146" s="5" t="s">
        <v>5</v>
      </c>
      <c r="E146" s="29" t="str">
        <f t="shared" si="2"/>
        <v>Chateau Margaux Premier Cru Classe, Margaux</v>
      </c>
      <c r="F146" s="18"/>
      <c r="G146" s="14" t="s">
        <v>2</v>
      </c>
      <c r="H146" s="5">
        <v>12</v>
      </c>
      <c r="I146" s="5" t="s">
        <v>14</v>
      </c>
      <c r="J146" s="5" t="s">
        <v>19</v>
      </c>
      <c r="K146" s="7">
        <v>2700</v>
      </c>
      <c r="L146" s="7">
        <v>3200</v>
      </c>
      <c r="M146" s="18" t="s">
        <v>36</v>
      </c>
      <c r="N146" s="9" t="s">
        <v>206</v>
      </c>
      <c r="AA146" s="18" t="s">
        <v>69</v>
      </c>
      <c r="AB146" t="s">
        <v>831</v>
      </c>
    </row>
    <row r="147" spans="1:28" ht="14.85" customHeight="1" x14ac:dyDescent="0.25">
      <c r="A147" s="5">
        <v>145</v>
      </c>
      <c r="B147" s="5" t="s">
        <v>56</v>
      </c>
      <c r="C147" s="5" t="s">
        <v>12</v>
      </c>
      <c r="D147" s="5" t="s">
        <v>5</v>
      </c>
      <c r="E147" s="29" t="str">
        <f t="shared" si="2"/>
        <v>Chateau Margaux Premier Cru Classe, Margaux</v>
      </c>
      <c r="F147" s="18"/>
      <c r="G147" s="14" t="s">
        <v>2</v>
      </c>
      <c r="H147" s="5">
        <v>12</v>
      </c>
      <c r="I147" s="5" t="s">
        <v>20</v>
      </c>
      <c r="J147" s="5" t="s">
        <v>19</v>
      </c>
      <c r="K147" s="7">
        <v>3200</v>
      </c>
      <c r="L147" s="7">
        <v>4200</v>
      </c>
      <c r="M147" s="18" t="s">
        <v>36</v>
      </c>
      <c r="N147" s="9" t="s">
        <v>187</v>
      </c>
      <c r="AA147" s="18" t="s">
        <v>69</v>
      </c>
      <c r="AB147" t="s">
        <v>832</v>
      </c>
    </row>
    <row r="148" spans="1:28" ht="14.85" customHeight="1" x14ac:dyDescent="0.25">
      <c r="A148" s="5">
        <v>146</v>
      </c>
      <c r="B148" s="5" t="s">
        <v>70</v>
      </c>
      <c r="C148" s="5" t="s">
        <v>12</v>
      </c>
      <c r="D148" s="5" t="s">
        <v>5</v>
      </c>
      <c r="E148" s="29" t="str">
        <f t="shared" si="2"/>
        <v>Chateau Haut-Bailly Cru Classe, Pessac-Leognan</v>
      </c>
      <c r="F148" s="18"/>
      <c r="G148" s="14" t="s">
        <v>2</v>
      </c>
      <c r="H148" s="5">
        <v>12</v>
      </c>
      <c r="I148" s="5" t="s">
        <v>14</v>
      </c>
      <c r="J148" s="5" t="s">
        <v>19</v>
      </c>
      <c r="K148" s="7">
        <v>400</v>
      </c>
      <c r="L148" s="7">
        <v>500</v>
      </c>
      <c r="M148" s="18" t="s">
        <v>36</v>
      </c>
      <c r="N148" s="9" t="s">
        <v>319</v>
      </c>
      <c r="AA148" s="18" t="s">
        <v>129</v>
      </c>
      <c r="AB148" t="s">
        <v>833</v>
      </c>
    </row>
    <row r="149" spans="1:28" ht="14.85" customHeight="1" x14ac:dyDescent="0.25">
      <c r="A149" s="5">
        <v>147</v>
      </c>
      <c r="B149" s="5" t="s">
        <v>70</v>
      </c>
      <c r="C149" s="5" t="s">
        <v>12</v>
      </c>
      <c r="D149" s="5" t="s">
        <v>5</v>
      </c>
      <c r="E149" s="29" t="str">
        <f t="shared" si="2"/>
        <v>Petrus, Pomerol</v>
      </c>
      <c r="F149" s="18"/>
      <c r="G149" s="14" t="s">
        <v>2</v>
      </c>
      <c r="H149" s="5">
        <v>3</v>
      </c>
      <c r="I149" s="5" t="s">
        <v>14</v>
      </c>
      <c r="J149" s="5" t="s">
        <v>19</v>
      </c>
      <c r="K149" s="7">
        <v>5000</v>
      </c>
      <c r="L149" s="7">
        <v>6500</v>
      </c>
      <c r="M149" s="18" t="s">
        <v>36</v>
      </c>
      <c r="N149" s="9" t="s">
        <v>221</v>
      </c>
      <c r="AA149" s="18" t="s">
        <v>295</v>
      </c>
      <c r="AB149" t="s">
        <v>834</v>
      </c>
    </row>
    <row r="150" spans="1:28" ht="14.85" customHeight="1" x14ac:dyDescent="0.25">
      <c r="A150" s="12">
        <v>148</v>
      </c>
      <c r="B150" s="12" t="s">
        <v>70</v>
      </c>
      <c r="C150" s="5" t="s">
        <v>12</v>
      </c>
      <c r="D150" s="5" t="s">
        <v>5</v>
      </c>
      <c r="E150" s="29" t="str">
        <f t="shared" si="2"/>
        <v>Vieux Chateau Certan, Pomerol</v>
      </c>
      <c r="F150" s="18"/>
      <c r="G150" s="14" t="s">
        <v>2</v>
      </c>
      <c r="H150" s="5">
        <v>12</v>
      </c>
      <c r="I150" s="5" t="s">
        <v>14</v>
      </c>
      <c r="J150" s="12" t="s">
        <v>19</v>
      </c>
      <c r="K150" s="25">
        <v>800</v>
      </c>
      <c r="L150" s="25">
        <v>1200</v>
      </c>
      <c r="M150" s="17" t="s">
        <v>65</v>
      </c>
      <c r="N150" s="9" t="s">
        <v>319</v>
      </c>
      <c r="AA150" s="17" t="s">
        <v>133</v>
      </c>
      <c r="AB150" t="s">
        <v>835</v>
      </c>
    </row>
    <row r="151" spans="1:28" ht="14.85" customHeight="1" x14ac:dyDescent="0.25">
      <c r="A151" s="5">
        <v>149</v>
      </c>
      <c r="B151" s="5" t="s">
        <v>68</v>
      </c>
      <c r="C151" s="5" t="s">
        <v>12</v>
      </c>
      <c r="D151" s="5" t="s">
        <v>5</v>
      </c>
      <c r="E151" s="29" t="str">
        <f t="shared" si="2"/>
        <v>Chateau Latour Premier Cru Classe, Pauillac</v>
      </c>
      <c r="F151" s="18"/>
      <c r="G151" s="14" t="s">
        <v>2</v>
      </c>
      <c r="H151" s="5">
        <v>1</v>
      </c>
      <c r="I151" s="5" t="s">
        <v>20</v>
      </c>
      <c r="J151" s="5" t="s">
        <v>19</v>
      </c>
      <c r="K151" s="7">
        <v>380</v>
      </c>
      <c r="L151" s="7">
        <v>550</v>
      </c>
      <c r="M151" s="18" t="s">
        <v>36</v>
      </c>
      <c r="N151" s="9" t="s">
        <v>206</v>
      </c>
      <c r="AA151" s="18" t="s">
        <v>71</v>
      </c>
      <c r="AB151" t="s">
        <v>836</v>
      </c>
    </row>
    <row r="152" spans="1:28" ht="14.85" customHeight="1" x14ac:dyDescent="0.25">
      <c r="A152" s="12">
        <v>150</v>
      </c>
      <c r="B152" s="12" t="s">
        <v>68</v>
      </c>
      <c r="C152" s="5" t="s">
        <v>12</v>
      </c>
      <c r="D152" s="5" t="s">
        <v>5</v>
      </c>
      <c r="E152" s="29" t="str">
        <f t="shared" si="2"/>
        <v>Chateau Lafite Rothschild Premier Cru Classe, Pauillac</v>
      </c>
      <c r="F152" s="18"/>
      <c r="G152" s="14" t="s">
        <v>2</v>
      </c>
      <c r="H152" s="5">
        <v>12</v>
      </c>
      <c r="I152" s="5" t="s">
        <v>14</v>
      </c>
      <c r="J152" s="12" t="s">
        <v>19</v>
      </c>
      <c r="K152" s="25">
        <v>4500</v>
      </c>
      <c r="L152" s="25">
        <v>5500</v>
      </c>
      <c r="M152" s="17" t="s">
        <v>323</v>
      </c>
      <c r="N152" s="9" t="s">
        <v>206</v>
      </c>
      <c r="AA152" s="17" t="s">
        <v>246</v>
      </c>
      <c r="AB152" t="s">
        <v>837</v>
      </c>
    </row>
    <row r="153" spans="1:28" ht="14.85" customHeight="1" x14ac:dyDescent="0.25">
      <c r="A153" s="12">
        <v>151</v>
      </c>
      <c r="B153" s="12" t="s">
        <v>68</v>
      </c>
      <c r="C153" s="5" t="s">
        <v>12</v>
      </c>
      <c r="D153" s="5" t="s">
        <v>5</v>
      </c>
      <c r="E153" s="29" t="str">
        <f t="shared" si="2"/>
        <v>Chateau Mouton Rothschild Premier Cru Classe, Pauillac</v>
      </c>
      <c r="F153" s="18"/>
      <c r="G153" s="14" t="s">
        <v>2</v>
      </c>
      <c r="H153" s="5">
        <v>12</v>
      </c>
      <c r="I153" s="5" t="s">
        <v>14</v>
      </c>
      <c r="J153" s="12" t="s">
        <v>19</v>
      </c>
      <c r="K153" s="25">
        <v>3600</v>
      </c>
      <c r="L153" s="25">
        <v>4400</v>
      </c>
      <c r="M153" s="17" t="s">
        <v>324</v>
      </c>
      <c r="N153" s="9" t="s">
        <v>206</v>
      </c>
      <c r="AA153" s="17" t="s">
        <v>125</v>
      </c>
      <c r="AB153" t="s">
        <v>838</v>
      </c>
    </row>
    <row r="154" spans="1:28" ht="14.85" customHeight="1" x14ac:dyDescent="0.25">
      <c r="A154" s="5">
        <v>152</v>
      </c>
      <c r="B154" s="5" t="s">
        <v>68</v>
      </c>
      <c r="C154" s="5" t="s">
        <v>12</v>
      </c>
      <c r="D154" s="5" t="s">
        <v>5</v>
      </c>
      <c r="E154" s="29" t="str">
        <f t="shared" si="2"/>
        <v>Chateau Margaux Premier Cru Classe, Margaux</v>
      </c>
      <c r="F154" s="18"/>
      <c r="G154" s="14" t="s">
        <v>2</v>
      </c>
      <c r="H154" s="5">
        <v>2</v>
      </c>
      <c r="I154" s="5" t="s">
        <v>20</v>
      </c>
      <c r="J154" s="5" t="s">
        <v>19</v>
      </c>
      <c r="K154" s="7">
        <v>600</v>
      </c>
      <c r="L154" s="7">
        <v>900</v>
      </c>
      <c r="M154" s="18" t="s">
        <v>36</v>
      </c>
      <c r="N154" s="9" t="s">
        <v>206</v>
      </c>
      <c r="AA154" s="18" t="s">
        <v>69</v>
      </c>
      <c r="AB154" t="s">
        <v>839</v>
      </c>
    </row>
    <row r="155" spans="1:28" ht="14.85" customHeight="1" x14ac:dyDescent="0.25">
      <c r="A155" s="5">
        <v>153</v>
      </c>
      <c r="B155" s="5" t="s">
        <v>68</v>
      </c>
      <c r="C155" s="5" t="s">
        <v>12</v>
      </c>
      <c r="D155" s="5" t="s">
        <v>5</v>
      </c>
      <c r="E155" s="29" t="str">
        <f t="shared" si="2"/>
        <v>Chateau Haut-Brion Premier Cru Classe, Pessac-Leognan</v>
      </c>
      <c r="F155" s="18"/>
      <c r="G155" s="14" t="s">
        <v>2</v>
      </c>
      <c r="H155" s="5">
        <v>3</v>
      </c>
      <c r="I155" s="5" t="s">
        <v>20</v>
      </c>
      <c r="J155" s="5" t="s">
        <v>19</v>
      </c>
      <c r="K155" s="7">
        <v>900</v>
      </c>
      <c r="L155" s="7">
        <v>1400</v>
      </c>
      <c r="M155" s="18" t="s">
        <v>36</v>
      </c>
      <c r="N155" s="9" t="s">
        <v>206</v>
      </c>
      <c r="AA155" s="18" t="s">
        <v>284</v>
      </c>
      <c r="AB155" t="s">
        <v>840</v>
      </c>
    </row>
    <row r="156" spans="1:28" ht="14.85" customHeight="1" x14ac:dyDescent="0.25">
      <c r="A156" s="5">
        <v>154</v>
      </c>
      <c r="B156" s="5" t="s">
        <v>68</v>
      </c>
      <c r="C156" s="5" t="s">
        <v>12</v>
      </c>
      <c r="D156" s="5" t="s">
        <v>5</v>
      </c>
      <c r="E156" s="29" t="str">
        <f t="shared" si="2"/>
        <v>Chateau Leoville Barton 2eme Cru Classe, Saint-Julien</v>
      </c>
      <c r="F156" s="18"/>
      <c r="G156" s="14" t="s">
        <v>2</v>
      </c>
      <c r="H156" s="5">
        <v>6</v>
      </c>
      <c r="I156" s="5" t="s">
        <v>14</v>
      </c>
      <c r="J156" s="5" t="s">
        <v>19</v>
      </c>
      <c r="K156" s="7">
        <v>400</v>
      </c>
      <c r="L156" s="7">
        <v>540</v>
      </c>
      <c r="M156" s="18" t="s">
        <v>36</v>
      </c>
      <c r="N156" s="9" t="s">
        <v>319</v>
      </c>
      <c r="AA156" s="18" t="s">
        <v>123</v>
      </c>
      <c r="AB156" t="s">
        <v>841</v>
      </c>
    </row>
    <row r="157" spans="1:28" ht="14.85" customHeight="1" x14ac:dyDescent="0.25">
      <c r="A157" s="5">
        <v>155</v>
      </c>
      <c r="B157" s="5" t="s">
        <v>68</v>
      </c>
      <c r="C157" s="5" t="s">
        <v>12</v>
      </c>
      <c r="D157" s="5" t="s">
        <v>5</v>
      </c>
      <c r="E157" s="29" t="str">
        <f t="shared" si="2"/>
        <v>Chateau Lagrange 3eme Cru Classe, Saint-Julien</v>
      </c>
      <c r="F157" s="18"/>
      <c r="G157" s="14" t="s">
        <v>2</v>
      </c>
      <c r="H157" s="5">
        <v>12</v>
      </c>
      <c r="I157" s="5" t="s">
        <v>14</v>
      </c>
      <c r="J157" s="5" t="s">
        <v>19</v>
      </c>
      <c r="K157" s="7">
        <v>480</v>
      </c>
      <c r="L157" s="7">
        <v>580</v>
      </c>
      <c r="M157" s="18" t="s">
        <v>36</v>
      </c>
      <c r="N157" s="9" t="s">
        <v>206</v>
      </c>
      <c r="AA157" s="18" t="s">
        <v>325</v>
      </c>
      <c r="AB157" t="s">
        <v>842</v>
      </c>
    </row>
    <row r="158" spans="1:28" ht="14.85" customHeight="1" x14ac:dyDescent="0.25">
      <c r="A158" s="5">
        <v>156</v>
      </c>
      <c r="B158" s="5" t="s">
        <v>68</v>
      </c>
      <c r="C158" s="5" t="s">
        <v>12</v>
      </c>
      <c r="D158" s="5" t="s">
        <v>5</v>
      </c>
      <c r="E158" s="29" t="str">
        <f t="shared" si="2"/>
        <v>Chateau Palmer 3eme Cru Classe, Margaux</v>
      </c>
      <c r="F158" s="18"/>
      <c r="G158" s="14" t="s">
        <v>2</v>
      </c>
      <c r="H158" s="5">
        <v>12</v>
      </c>
      <c r="I158" s="5" t="s">
        <v>14</v>
      </c>
      <c r="J158" s="5" t="s">
        <v>19</v>
      </c>
      <c r="K158" s="7">
        <v>1800</v>
      </c>
      <c r="L158" s="7">
        <v>2400</v>
      </c>
      <c r="M158" s="18" t="s">
        <v>36</v>
      </c>
      <c r="N158" s="9" t="s">
        <v>319</v>
      </c>
      <c r="AA158" s="18" t="s">
        <v>67</v>
      </c>
      <c r="AB158" t="s">
        <v>843</v>
      </c>
    </row>
    <row r="159" spans="1:28" ht="14.85" customHeight="1" x14ac:dyDescent="0.25">
      <c r="A159" s="5">
        <v>157</v>
      </c>
      <c r="B159" s="5" t="s">
        <v>68</v>
      </c>
      <c r="C159" s="5" t="s">
        <v>12</v>
      </c>
      <c r="D159" s="5" t="s">
        <v>5</v>
      </c>
      <c r="E159" s="29" t="str">
        <f t="shared" si="2"/>
        <v>Chateau Beychevelle 4eme Cru Classe, Saint-Julien</v>
      </c>
      <c r="F159" s="18"/>
      <c r="G159" s="14" t="s">
        <v>2</v>
      </c>
      <c r="H159" s="5">
        <v>6</v>
      </c>
      <c r="I159" s="5" t="s">
        <v>14</v>
      </c>
      <c r="J159" s="5" t="s">
        <v>19</v>
      </c>
      <c r="K159" s="7">
        <v>380</v>
      </c>
      <c r="L159" s="7">
        <v>480</v>
      </c>
      <c r="M159" s="18" t="s">
        <v>36</v>
      </c>
      <c r="N159" s="9" t="s">
        <v>319</v>
      </c>
      <c r="AA159" s="18" t="s">
        <v>76</v>
      </c>
      <c r="AB159" t="s">
        <v>844</v>
      </c>
    </row>
    <row r="160" spans="1:28" ht="14.85" customHeight="1" x14ac:dyDescent="0.25">
      <c r="A160" s="12">
        <v>158</v>
      </c>
      <c r="B160" s="12" t="s">
        <v>68</v>
      </c>
      <c r="C160" s="5" t="s">
        <v>12</v>
      </c>
      <c r="D160" s="5" t="s">
        <v>5</v>
      </c>
      <c r="E160" s="29" t="str">
        <f t="shared" si="2"/>
        <v>Chateau Beychevelle 4eme Cru Classe, Saint-Julien</v>
      </c>
      <c r="F160" s="18"/>
      <c r="G160" s="14" t="s">
        <v>2</v>
      </c>
      <c r="H160" s="5">
        <v>6</v>
      </c>
      <c r="I160" s="5" t="s">
        <v>14</v>
      </c>
      <c r="J160" s="12" t="s">
        <v>19</v>
      </c>
      <c r="K160" s="25">
        <v>360</v>
      </c>
      <c r="L160" s="25">
        <v>420</v>
      </c>
      <c r="M160" s="17" t="s">
        <v>326</v>
      </c>
      <c r="N160" s="9" t="s">
        <v>327</v>
      </c>
      <c r="AA160" s="17" t="s">
        <v>76</v>
      </c>
      <c r="AB160" t="s">
        <v>845</v>
      </c>
    </row>
    <row r="161" spans="1:28" ht="14.85" customHeight="1" x14ac:dyDescent="0.25">
      <c r="A161" s="5">
        <v>159</v>
      </c>
      <c r="B161" s="5" t="s">
        <v>68</v>
      </c>
      <c r="C161" s="5" t="s">
        <v>12</v>
      </c>
      <c r="D161" s="5" t="s">
        <v>5</v>
      </c>
      <c r="E161" s="29" t="str">
        <f t="shared" si="2"/>
        <v>Chateau Batailley 5eme Cru Classe, Pauillac</v>
      </c>
      <c r="F161" s="18"/>
      <c r="G161" s="14" t="s">
        <v>2</v>
      </c>
      <c r="H161" s="5">
        <v>12</v>
      </c>
      <c r="I161" s="5" t="s">
        <v>14</v>
      </c>
      <c r="J161" s="5" t="s">
        <v>19</v>
      </c>
      <c r="K161" s="7">
        <v>440</v>
      </c>
      <c r="L161" s="7">
        <v>540</v>
      </c>
      <c r="M161" s="18" t="s">
        <v>36</v>
      </c>
      <c r="N161" s="9" t="s">
        <v>319</v>
      </c>
      <c r="AA161" s="18" t="s">
        <v>328</v>
      </c>
      <c r="AB161" t="s">
        <v>846</v>
      </c>
    </row>
    <row r="162" spans="1:28" ht="14.85" customHeight="1" x14ac:dyDescent="0.25">
      <c r="A162" s="5">
        <v>160</v>
      </c>
      <c r="B162" s="5" t="s">
        <v>68</v>
      </c>
      <c r="C162" s="5" t="s">
        <v>12</v>
      </c>
      <c r="D162" s="5" t="s">
        <v>5</v>
      </c>
      <c r="E162" s="29" t="str">
        <f t="shared" si="2"/>
        <v>Chateau Grand-Puy-Lacoste 5eme Cru Classe, Pauillac</v>
      </c>
      <c r="F162" s="18"/>
      <c r="G162" s="14" t="s">
        <v>2</v>
      </c>
      <c r="H162" s="5">
        <v>12</v>
      </c>
      <c r="I162" s="5" t="s">
        <v>14</v>
      </c>
      <c r="J162" s="5" t="s">
        <v>19</v>
      </c>
      <c r="K162" s="7">
        <v>600</v>
      </c>
      <c r="L162" s="7">
        <v>750</v>
      </c>
      <c r="M162" s="18" t="s">
        <v>36</v>
      </c>
      <c r="N162" s="9" t="s">
        <v>319</v>
      </c>
      <c r="AA162" s="18" t="s">
        <v>329</v>
      </c>
      <c r="AB162" t="s">
        <v>847</v>
      </c>
    </row>
    <row r="163" spans="1:28" ht="14.85" customHeight="1" x14ac:dyDescent="0.25">
      <c r="A163" s="12">
        <v>161</v>
      </c>
      <c r="B163" s="12" t="s">
        <v>68</v>
      </c>
      <c r="C163" s="5" t="s">
        <v>12</v>
      </c>
      <c r="D163" s="5" t="s">
        <v>5</v>
      </c>
      <c r="E163" s="29" t="str">
        <f t="shared" si="2"/>
        <v>Chateau Pontet-Canet 5eme Cru Classe, Pauillac</v>
      </c>
      <c r="F163" s="18"/>
      <c r="G163" s="14" t="s">
        <v>2</v>
      </c>
      <c r="H163" s="5">
        <v>12</v>
      </c>
      <c r="I163" s="5" t="s">
        <v>14</v>
      </c>
      <c r="J163" s="12" t="s">
        <v>19</v>
      </c>
      <c r="K163" s="25">
        <v>700</v>
      </c>
      <c r="L163" s="25">
        <v>900</v>
      </c>
      <c r="M163" s="17" t="s">
        <v>330</v>
      </c>
      <c r="N163" s="9"/>
      <c r="AA163" s="17" t="s">
        <v>135</v>
      </c>
      <c r="AB163" t="s">
        <v>848</v>
      </c>
    </row>
    <row r="164" spans="1:28" ht="14.85" customHeight="1" x14ac:dyDescent="0.25">
      <c r="A164" s="5">
        <v>162</v>
      </c>
      <c r="B164" s="5" t="s">
        <v>68</v>
      </c>
      <c r="C164" s="5" t="s">
        <v>12</v>
      </c>
      <c r="D164" s="5" t="s">
        <v>5</v>
      </c>
      <c r="E164" s="29" t="str">
        <f t="shared" si="2"/>
        <v>Chateau Pontet-Canet 5eme Cru Classe, Pauillac</v>
      </c>
      <c r="F164" s="18"/>
      <c r="G164" s="14" t="s">
        <v>2</v>
      </c>
      <c r="H164" s="5">
        <v>12</v>
      </c>
      <c r="I164" s="5" t="s">
        <v>14</v>
      </c>
      <c r="J164" s="5" t="s">
        <v>19</v>
      </c>
      <c r="K164" s="7">
        <v>700</v>
      </c>
      <c r="L164" s="7">
        <v>900</v>
      </c>
      <c r="M164" s="18" t="s">
        <v>36</v>
      </c>
      <c r="N164" s="9"/>
      <c r="AA164" s="18" t="s">
        <v>135</v>
      </c>
      <c r="AB164" t="s">
        <v>849</v>
      </c>
    </row>
    <row r="165" spans="1:28" ht="14.85" customHeight="1" x14ac:dyDescent="0.25">
      <c r="A165" s="5">
        <v>163</v>
      </c>
      <c r="B165" s="5" t="s">
        <v>68</v>
      </c>
      <c r="C165" s="5" t="s">
        <v>12</v>
      </c>
      <c r="D165" s="5" t="s">
        <v>5</v>
      </c>
      <c r="E165" s="29" t="str">
        <f t="shared" si="2"/>
        <v>Chateau Pontet-Canet 5eme Cru Classe, Pauillac</v>
      </c>
      <c r="F165" s="18"/>
      <c r="G165" s="14" t="s">
        <v>2</v>
      </c>
      <c r="H165" s="5">
        <v>12</v>
      </c>
      <c r="I165" s="5" t="s">
        <v>14</v>
      </c>
      <c r="J165" s="5" t="s">
        <v>19</v>
      </c>
      <c r="K165" s="7">
        <v>700</v>
      </c>
      <c r="L165" s="7">
        <v>900</v>
      </c>
      <c r="M165" s="18" t="s">
        <v>36</v>
      </c>
      <c r="N165" s="9"/>
      <c r="AA165" s="18" t="s">
        <v>135</v>
      </c>
      <c r="AB165" t="s">
        <v>850</v>
      </c>
    </row>
    <row r="166" spans="1:28" ht="14.85" customHeight="1" x14ac:dyDescent="0.25">
      <c r="A166" s="5">
        <v>164</v>
      </c>
      <c r="B166" s="5" t="s">
        <v>68</v>
      </c>
      <c r="C166" s="5" t="s">
        <v>12</v>
      </c>
      <c r="D166" s="5" t="s">
        <v>5</v>
      </c>
      <c r="E166" s="29" t="str">
        <f t="shared" si="2"/>
        <v>Chateau Pontet-Canet 5eme Cru Classe, Pauillac</v>
      </c>
      <c r="F166" s="18"/>
      <c r="G166" s="14" t="s">
        <v>2</v>
      </c>
      <c r="H166" s="5">
        <v>12</v>
      </c>
      <c r="I166" s="5" t="s">
        <v>14</v>
      </c>
      <c r="J166" s="5" t="s">
        <v>19</v>
      </c>
      <c r="K166" s="7">
        <v>700</v>
      </c>
      <c r="L166" s="7">
        <v>900</v>
      </c>
      <c r="M166" s="18" t="s">
        <v>36</v>
      </c>
      <c r="N166" s="9"/>
      <c r="AA166" s="18" t="s">
        <v>135</v>
      </c>
      <c r="AB166" t="s">
        <v>851</v>
      </c>
    </row>
    <row r="167" spans="1:28" ht="14.85" customHeight="1" x14ac:dyDescent="0.25">
      <c r="A167" s="5">
        <v>165</v>
      </c>
      <c r="B167" s="5" t="s">
        <v>68</v>
      </c>
      <c r="C167" s="5" t="s">
        <v>12</v>
      </c>
      <c r="D167" s="5" t="s">
        <v>5</v>
      </c>
      <c r="E167" s="29" t="str">
        <f t="shared" si="2"/>
        <v>Chateau Haut-Bailly Cru Classe, Pessac-Leognan</v>
      </c>
      <c r="F167" s="18"/>
      <c r="G167" s="14" t="s">
        <v>2</v>
      </c>
      <c r="H167" s="5">
        <v>12</v>
      </c>
      <c r="I167" s="5" t="s">
        <v>14</v>
      </c>
      <c r="J167" s="5" t="s">
        <v>19</v>
      </c>
      <c r="K167" s="7">
        <v>700</v>
      </c>
      <c r="L167" s="7">
        <v>900</v>
      </c>
      <c r="M167" s="18" t="s">
        <v>36</v>
      </c>
      <c r="N167" s="9" t="s">
        <v>319</v>
      </c>
      <c r="AA167" s="18" t="s">
        <v>129</v>
      </c>
      <c r="AB167" t="s">
        <v>852</v>
      </c>
    </row>
    <row r="168" spans="1:28" ht="14.85" customHeight="1" x14ac:dyDescent="0.25">
      <c r="A168" s="5">
        <v>166</v>
      </c>
      <c r="B168" s="5" t="s">
        <v>68</v>
      </c>
      <c r="C168" s="5" t="s">
        <v>12</v>
      </c>
      <c r="D168" s="5" t="s">
        <v>5</v>
      </c>
      <c r="E168" s="29" t="str">
        <f t="shared" si="2"/>
        <v>Domaine de Chevalier Cru Classe, Pessac-Leognan</v>
      </c>
      <c r="F168" s="18"/>
      <c r="G168" s="14" t="s">
        <v>2</v>
      </c>
      <c r="H168" s="5">
        <v>12</v>
      </c>
      <c r="I168" s="5" t="s">
        <v>14</v>
      </c>
      <c r="J168" s="5" t="s">
        <v>19</v>
      </c>
      <c r="K168" s="7">
        <v>560</v>
      </c>
      <c r="L168" s="7">
        <v>750</v>
      </c>
      <c r="M168" s="18" t="s">
        <v>36</v>
      </c>
      <c r="N168" s="9" t="s">
        <v>206</v>
      </c>
      <c r="AA168" s="18" t="s">
        <v>331</v>
      </c>
      <c r="AB168" t="s">
        <v>853</v>
      </c>
    </row>
    <row r="169" spans="1:28" ht="14.85" customHeight="1" x14ac:dyDescent="0.25">
      <c r="A169" s="5">
        <v>167</v>
      </c>
      <c r="B169" s="5" t="s">
        <v>68</v>
      </c>
      <c r="C169" s="5" t="s">
        <v>12</v>
      </c>
      <c r="D169" s="5" t="s">
        <v>5</v>
      </c>
      <c r="E169" s="29" t="str">
        <f t="shared" si="2"/>
        <v>Chateau Angludet, Margaux</v>
      </c>
      <c r="F169" s="18"/>
      <c r="G169" s="14" t="s">
        <v>2</v>
      </c>
      <c r="H169" s="5">
        <v>6</v>
      </c>
      <c r="I169" s="5" t="s">
        <v>14</v>
      </c>
      <c r="J169" s="5" t="s">
        <v>19</v>
      </c>
      <c r="K169" s="7">
        <v>180</v>
      </c>
      <c r="L169" s="7">
        <v>220</v>
      </c>
      <c r="M169" s="18" t="s">
        <v>36</v>
      </c>
      <c r="N169" s="9" t="s">
        <v>319</v>
      </c>
      <c r="AA169" s="18" t="s">
        <v>332</v>
      </c>
      <c r="AB169" t="s">
        <v>854</v>
      </c>
    </row>
    <row r="170" spans="1:28" ht="14.85" customHeight="1" x14ac:dyDescent="0.25">
      <c r="A170" s="5">
        <v>168</v>
      </c>
      <c r="B170" s="5" t="s">
        <v>68</v>
      </c>
      <c r="C170" s="5" t="s">
        <v>12</v>
      </c>
      <c r="D170" s="5" t="s">
        <v>5</v>
      </c>
      <c r="E170" s="29" t="str">
        <f t="shared" si="2"/>
        <v>Chateau Belair-Monange Premier Grand Cru Classe B, Saint-Emilion Grand Cru</v>
      </c>
      <c r="F170" s="18"/>
      <c r="G170" s="14" t="s">
        <v>2</v>
      </c>
      <c r="H170" s="5">
        <v>6</v>
      </c>
      <c r="I170" s="5" t="s">
        <v>14</v>
      </c>
      <c r="J170" s="5" t="s">
        <v>19</v>
      </c>
      <c r="K170" s="7">
        <v>220</v>
      </c>
      <c r="L170" s="7">
        <v>300</v>
      </c>
      <c r="M170" s="18" t="s">
        <v>36</v>
      </c>
      <c r="N170" s="9" t="s">
        <v>319</v>
      </c>
      <c r="AA170" s="18" t="s">
        <v>321</v>
      </c>
      <c r="AB170" t="s">
        <v>855</v>
      </c>
    </row>
    <row r="171" spans="1:28" ht="14.85" customHeight="1" x14ac:dyDescent="0.25">
      <c r="A171" s="12">
        <v>169</v>
      </c>
      <c r="B171" s="12" t="s">
        <v>68</v>
      </c>
      <c r="C171" s="5" t="s">
        <v>12</v>
      </c>
      <c r="D171" s="5" t="s">
        <v>5</v>
      </c>
      <c r="E171" s="29" t="str">
        <f t="shared" si="2"/>
        <v>Chateau Canon la Gaffeliere Premier Grand Cru Classe B, Saint-Emilion Grand Cru</v>
      </c>
      <c r="F171" s="18"/>
      <c r="G171" s="14" t="s">
        <v>2</v>
      </c>
      <c r="H171" s="5">
        <v>12</v>
      </c>
      <c r="I171" s="5" t="s">
        <v>14</v>
      </c>
      <c r="J171" s="12" t="s">
        <v>19</v>
      </c>
      <c r="K171" s="25">
        <v>600</v>
      </c>
      <c r="L171" s="25">
        <v>800</v>
      </c>
      <c r="M171" s="17" t="s">
        <v>333</v>
      </c>
      <c r="N171" s="9" t="s">
        <v>206</v>
      </c>
      <c r="AA171" s="17" t="s">
        <v>248</v>
      </c>
      <c r="AB171" t="s">
        <v>856</v>
      </c>
    </row>
    <row r="172" spans="1:28" ht="14.85" customHeight="1" x14ac:dyDescent="0.25">
      <c r="A172" s="5">
        <v>170</v>
      </c>
      <c r="B172" s="5" t="s">
        <v>68</v>
      </c>
      <c r="C172" s="5" t="s">
        <v>12</v>
      </c>
      <c r="D172" s="5" t="s">
        <v>5</v>
      </c>
      <c r="E172" s="29" t="str">
        <f t="shared" si="2"/>
        <v>Chateau Clinet, Pomerol</v>
      </c>
      <c r="F172" s="18"/>
      <c r="G172" s="14" t="s">
        <v>2</v>
      </c>
      <c r="H172" s="5">
        <v>12</v>
      </c>
      <c r="I172" s="5" t="s">
        <v>14</v>
      </c>
      <c r="J172" s="5" t="s">
        <v>19</v>
      </c>
      <c r="K172" s="7">
        <v>800</v>
      </c>
      <c r="L172" s="7">
        <v>1200</v>
      </c>
      <c r="M172" s="18" t="s">
        <v>36</v>
      </c>
      <c r="N172" s="9" t="s">
        <v>206</v>
      </c>
      <c r="AA172" s="18" t="s">
        <v>334</v>
      </c>
      <c r="AB172" t="s">
        <v>857</v>
      </c>
    </row>
    <row r="173" spans="1:28" ht="14.85" customHeight="1" x14ac:dyDescent="0.25">
      <c r="A173" s="5">
        <v>171</v>
      </c>
      <c r="B173" s="5" t="s">
        <v>68</v>
      </c>
      <c r="C173" s="5" t="s">
        <v>12</v>
      </c>
      <c r="D173" s="5" t="s">
        <v>5</v>
      </c>
      <c r="E173" s="29" t="str">
        <f t="shared" si="2"/>
        <v>Chateau La Fleur-Petrus, Pomerol</v>
      </c>
      <c r="F173" s="18"/>
      <c r="G173" s="14" t="s">
        <v>2</v>
      </c>
      <c r="H173" s="5">
        <v>6</v>
      </c>
      <c r="I173" s="5" t="s">
        <v>14</v>
      </c>
      <c r="J173" s="5" t="s">
        <v>19</v>
      </c>
      <c r="K173" s="7">
        <v>750</v>
      </c>
      <c r="L173" s="7">
        <v>900</v>
      </c>
      <c r="M173" s="18" t="s">
        <v>36</v>
      </c>
      <c r="N173" s="9" t="s">
        <v>319</v>
      </c>
      <c r="AA173" s="18" t="s">
        <v>132</v>
      </c>
      <c r="AB173" t="s">
        <v>858</v>
      </c>
    </row>
    <row r="174" spans="1:28" ht="14.85" customHeight="1" x14ac:dyDescent="0.25">
      <c r="A174" s="12">
        <v>172</v>
      </c>
      <c r="B174" s="12" t="s">
        <v>68</v>
      </c>
      <c r="C174" s="5" t="s">
        <v>12</v>
      </c>
      <c r="D174" s="5" t="s">
        <v>5</v>
      </c>
      <c r="E174" s="29" t="str">
        <f t="shared" si="2"/>
        <v>Le Pin, Pomerol (Double Magnum) - In Bond</v>
      </c>
      <c r="F174" s="18"/>
      <c r="G174" s="14" t="s">
        <v>182</v>
      </c>
      <c r="H174" s="5">
        <v>1</v>
      </c>
      <c r="I174" s="5" t="s">
        <v>14</v>
      </c>
      <c r="J174" s="12" t="s">
        <v>0</v>
      </c>
      <c r="K174" s="25">
        <v>6200</v>
      </c>
      <c r="L174" s="25">
        <v>8000</v>
      </c>
      <c r="M174" s="17" t="s">
        <v>10</v>
      </c>
      <c r="N174" s="9" t="s">
        <v>336</v>
      </c>
      <c r="AA174" s="17" t="s">
        <v>335</v>
      </c>
      <c r="AB174" t="s">
        <v>859</v>
      </c>
    </row>
    <row r="175" spans="1:28" ht="14.85" customHeight="1" x14ac:dyDescent="0.25">
      <c r="A175" s="5">
        <v>173</v>
      </c>
      <c r="B175" s="5" t="s">
        <v>68</v>
      </c>
      <c r="C175" s="5" t="s">
        <v>12</v>
      </c>
      <c r="D175" s="5" t="s">
        <v>5</v>
      </c>
      <c r="E175" s="29" t="str">
        <f t="shared" si="2"/>
        <v>Vieux Chateau Certan, Pomerol</v>
      </c>
      <c r="F175" s="18"/>
      <c r="G175" s="14" t="s">
        <v>2</v>
      </c>
      <c r="H175" s="5">
        <v>12</v>
      </c>
      <c r="I175" s="5" t="s">
        <v>14</v>
      </c>
      <c r="J175" s="5" t="s">
        <v>19</v>
      </c>
      <c r="K175" s="7">
        <v>1800</v>
      </c>
      <c r="L175" s="7">
        <v>2200</v>
      </c>
      <c r="M175" s="18" t="s">
        <v>36</v>
      </c>
      <c r="N175" s="9" t="s">
        <v>319</v>
      </c>
      <c r="AA175" s="18" t="s">
        <v>133</v>
      </c>
      <c r="AB175" t="s">
        <v>860</v>
      </c>
    </row>
    <row r="176" spans="1:28" ht="14.85" customHeight="1" x14ac:dyDescent="0.25">
      <c r="A176" s="5">
        <v>174</v>
      </c>
      <c r="B176" s="5" t="s">
        <v>28</v>
      </c>
      <c r="C176" s="5" t="s">
        <v>12</v>
      </c>
      <c r="D176" s="5" t="s">
        <v>5</v>
      </c>
      <c r="E176" s="29" t="str">
        <f t="shared" si="2"/>
        <v>Chateau Leoville Barton 2eme Cru Classe, Saint-Julien</v>
      </c>
      <c r="F176" s="18"/>
      <c r="G176" s="14" t="s">
        <v>2</v>
      </c>
      <c r="H176" s="5">
        <v>12</v>
      </c>
      <c r="I176" s="5" t="s">
        <v>14</v>
      </c>
      <c r="J176" s="5" t="s">
        <v>19</v>
      </c>
      <c r="K176" s="7">
        <v>460</v>
      </c>
      <c r="L176" s="7">
        <v>560</v>
      </c>
      <c r="M176" s="18" t="s">
        <v>36</v>
      </c>
      <c r="N176" s="9" t="s">
        <v>319</v>
      </c>
      <c r="AA176" s="18" t="s">
        <v>123</v>
      </c>
      <c r="AB176" t="s">
        <v>861</v>
      </c>
    </row>
    <row r="177" spans="1:28" ht="14.85" customHeight="1" x14ac:dyDescent="0.25">
      <c r="A177" s="5">
        <v>175</v>
      </c>
      <c r="B177" s="5" t="s">
        <v>28</v>
      </c>
      <c r="C177" s="5" t="s">
        <v>12</v>
      </c>
      <c r="D177" s="5" t="s">
        <v>5</v>
      </c>
      <c r="E177" s="29" t="str">
        <f t="shared" si="2"/>
        <v>Chateau Langoa Barton 3eme Cru Classe, Saint-Julien</v>
      </c>
      <c r="F177" s="18"/>
      <c r="G177" s="14" t="s">
        <v>2</v>
      </c>
      <c r="H177" s="5">
        <v>12</v>
      </c>
      <c r="I177" s="5" t="s">
        <v>14</v>
      </c>
      <c r="J177" s="5" t="s">
        <v>19</v>
      </c>
      <c r="K177" s="7">
        <v>340</v>
      </c>
      <c r="L177" s="7">
        <v>440</v>
      </c>
      <c r="M177" s="18" t="s">
        <v>36</v>
      </c>
      <c r="N177" s="9" t="s">
        <v>319</v>
      </c>
      <c r="AA177" s="18" t="s">
        <v>124</v>
      </c>
      <c r="AB177" t="s">
        <v>862</v>
      </c>
    </row>
    <row r="178" spans="1:28" ht="14.85" customHeight="1" x14ac:dyDescent="0.25">
      <c r="A178" s="5">
        <v>176</v>
      </c>
      <c r="B178" s="5" t="s">
        <v>28</v>
      </c>
      <c r="C178" s="5" t="s">
        <v>12</v>
      </c>
      <c r="D178" s="5" t="s">
        <v>5</v>
      </c>
      <c r="E178" s="29" t="str">
        <f t="shared" si="2"/>
        <v>Chateau Grand-Puy-Lacoste 5eme Cru Classe, Pauillac</v>
      </c>
      <c r="F178" s="18"/>
      <c r="G178" s="14" t="s">
        <v>2</v>
      </c>
      <c r="H178" s="5">
        <v>12</v>
      </c>
      <c r="I178" s="5" t="s">
        <v>14</v>
      </c>
      <c r="J178" s="5" t="s">
        <v>19</v>
      </c>
      <c r="K178" s="7">
        <v>420</v>
      </c>
      <c r="L178" s="7">
        <v>520</v>
      </c>
      <c r="M178" s="18" t="s">
        <v>36</v>
      </c>
      <c r="N178" s="9" t="s">
        <v>319</v>
      </c>
      <c r="AA178" s="18" t="s">
        <v>329</v>
      </c>
      <c r="AB178" t="s">
        <v>863</v>
      </c>
    </row>
    <row r="179" spans="1:28" ht="14.85" customHeight="1" x14ac:dyDescent="0.25">
      <c r="A179" s="5">
        <v>177</v>
      </c>
      <c r="B179" s="5" t="s">
        <v>28</v>
      </c>
      <c r="C179" s="5" t="s">
        <v>12</v>
      </c>
      <c r="D179" s="5" t="s">
        <v>5</v>
      </c>
      <c r="E179" s="29" t="str">
        <f t="shared" si="2"/>
        <v>Chateau Haut-Bailly Cru Classe, Pessac-Leognan</v>
      </c>
      <c r="F179" s="18"/>
      <c r="G179" s="14" t="s">
        <v>2</v>
      </c>
      <c r="H179" s="5">
        <v>12</v>
      </c>
      <c r="I179" s="5" t="s">
        <v>14</v>
      </c>
      <c r="J179" s="5" t="s">
        <v>19</v>
      </c>
      <c r="K179" s="7">
        <v>380</v>
      </c>
      <c r="L179" s="7">
        <v>460</v>
      </c>
      <c r="M179" s="18" t="s">
        <v>36</v>
      </c>
      <c r="N179" s="9" t="s">
        <v>319</v>
      </c>
      <c r="AA179" s="18" t="s">
        <v>129</v>
      </c>
      <c r="AB179" t="s">
        <v>864</v>
      </c>
    </row>
    <row r="180" spans="1:28" ht="14.85" customHeight="1" x14ac:dyDescent="0.25">
      <c r="A180" s="5">
        <v>178</v>
      </c>
      <c r="B180" s="5" t="s">
        <v>28</v>
      </c>
      <c r="C180" s="5" t="s">
        <v>12</v>
      </c>
      <c r="D180" s="5" t="s">
        <v>5</v>
      </c>
      <c r="E180" s="29" t="str">
        <f t="shared" si="2"/>
        <v>Chateau Angludet, Margaux</v>
      </c>
      <c r="F180" s="18"/>
      <c r="G180" s="14" t="s">
        <v>2</v>
      </c>
      <c r="H180" s="5">
        <v>12</v>
      </c>
      <c r="I180" s="5" t="s">
        <v>14</v>
      </c>
      <c r="J180" s="5" t="s">
        <v>19</v>
      </c>
      <c r="K180" s="7">
        <v>340</v>
      </c>
      <c r="L180" s="7">
        <v>400</v>
      </c>
      <c r="M180" s="18" t="s">
        <v>36</v>
      </c>
      <c r="N180" s="9" t="s">
        <v>319</v>
      </c>
      <c r="AA180" s="18" t="s">
        <v>332</v>
      </c>
      <c r="AB180" t="s">
        <v>865</v>
      </c>
    </row>
    <row r="181" spans="1:28" ht="14.85" customHeight="1" x14ac:dyDescent="0.25">
      <c r="A181" s="5">
        <v>179</v>
      </c>
      <c r="B181" s="5" t="s">
        <v>28</v>
      </c>
      <c r="C181" s="5" t="s">
        <v>12</v>
      </c>
      <c r="D181" s="5" t="s">
        <v>5</v>
      </c>
      <c r="E181" s="29" t="str">
        <f t="shared" si="2"/>
        <v>Chateau Belair-Monange Premier Grand Cru Classe B, Saint-Emilion Grand Cru</v>
      </c>
      <c r="F181" s="18"/>
      <c r="G181" s="14" t="s">
        <v>2</v>
      </c>
      <c r="H181" s="5">
        <v>12</v>
      </c>
      <c r="I181" s="5" t="s">
        <v>14</v>
      </c>
      <c r="J181" s="5" t="s">
        <v>19</v>
      </c>
      <c r="K181" s="7">
        <v>440</v>
      </c>
      <c r="L181" s="7">
        <v>580</v>
      </c>
      <c r="M181" s="18" t="s">
        <v>36</v>
      </c>
      <c r="N181" s="9" t="s">
        <v>319</v>
      </c>
      <c r="AA181" s="18" t="s">
        <v>321</v>
      </c>
      <c r="AB181" t="s">
        <v>866</v>
      </c>
    </row>
    <row r="182" spans="1:28" ht="14.85" customHeight="1" x14ac:dyDescent="0.25">
      <c r="A182" s="5">
        <v>180</v>
      </c>
      <c r="B182" s="5" t="s">
        <v>28</v>
      </c>
      <c r="C182" s="5" t="s">
        <v>12</v>
      </c>
      <c r="D182" s="5" t="s">
        <v>5</v>
      </c>
      <c r="E182" s="29" t="str">
        <f t="shared" si="2"/>
        <v>Chateau Belair-Monange Premier Grand Cru Classe B, Saint-Emilion Grand Cru</v>
      </c>
      <c r="F182" s="18"/>
      <c r="G182" s="14" t="s">
        <v>2</v>
      </c>
      <c r="H182" s="5">
        <v>12</v>
      </c>
      <c r="I182" s="5" t="s">
        <v>14</v>
      </c>
      <c r="J182" s="5" t="s">
        <v>19</v>
      </c>
      <c r="K182" s="7">
        <v>440</v>
      </c>
      <c r="L182" s="7">
        <v>580</v>
      </c>
      <c r="M182" s="18" t="s">
        <v>36</v>
      </c>
      <c r="N182" s="9" t="s">
        <v>319</v>
      </c>
      <c r="AA182" s="18" t="s">
        <v>321</v>
      </c>
      <c r="AB182" t="s">
        <v>867</v>
      </c>
    </row>
    <row r="183" spans="1:28" ht="14.85" customHeight="1" x14ac:dyDescent="0.25">
      <c r="A183" s="5">
        <v>181</v>
      </c>
      <c r="B183" s="5" t="s">
        <v>28</v>
      </c>
      <c r="C183" s="5" t="s">
        <v>12</v>
      </c>
      <c r="D183" s="5" t="s">
        <v>5</v>
      </c>
      <c r="E183" s="29" t="str">
        <f t="shared" si="2"/>
        <v>Chateau La Fleur-Petrus, Pomerol</v>
      </c>
      <c r="F183" s="18"/>
      <c r="G183" s="14" t="s">
        <v>2</v>
      </c>
      <c r="H183" s="5">
        <v>6</v>
      </c>
      <c r="I183" s="5" t="s">
        <v>14</v>
      </c>
      <c r="J183" s="5" t="s">
        <v>19</v>
      </c>
      <c r="K183" s="7">
        <v>650</v>
      </c>
      <c r="L183" s="7">
        <v>800</v>
      </c>
      <c r="M183" s="18" t="s">
        <v>36</v>
      </c>
      <c r="N183" s="9" t="s">
        <v>319</v>
      </c>
      <c r="AA183" s="18" t="s">
        <v>132</v>
      </c>
      <c r="AB183" t="s">
        <v>868</v>
      </c>
    </row>
    <row r="184" spans="1:28" ht="14.85" customHeight="1" x14ac:dyDescent="0.25">
      <c r="A184" s="5">
        <v>182</v>
      </c>
      <c r="B184" s="5" t="s">
        <v>43</v>
      </c>
      <c r="C184" s="5" t="s">
        <v>12</v>
      </c>
      <c r="D184" s="5" t="s">
        <v>5</v>
      </c>
      <c r="E184" s="29" t="str">
        <f t="shared" si="2"/>
        <v>Chateau Pontet-Canet 5eme Cru Classe, Pauillac</v>
      </c>
      <c r="F184" s="18"/>
      <c r="G184" s="14" t="s">
        <v>2</v>
      </c>
      <c r="H184" s="5">
        <v>12</v>
      </c>
      <c r="I184" s="5" t="s">
        <v>20</v>
      </c>
      <c r="J184" s="5" t="s">
        <v>19</v>
      </c>
      <c r="K184" s="7">
        <v>500</v>
      </c>
      <c r="L184" s="7">
        <v>650</v>
      </c>
      <c r="M184" s="18" t="s">
        <v>36</v>
      </c>
      <c r="N184" s="9"/>
      <c r="AA184" s="18" t="s">
        <v>135</v>
      </c>
      <c r="AB184" t="s">
        <v>869</v>
      </c>
    </row>
    <row r="185" spans="1:28" ht="14.85" customHeight="1" x14ac:dyDescent="0.25">
      <c r="A185" s="5">
        <v>183</v>
      </c>
      <c r="B185" s="5" t="s">
        <v>43</v>
      </c>
      <c r="C185" s="5" t="s">
        <v>12</v>
      </c>
      <c r="D185" s="5" t="s">
        <v>5</v>
      </c>
      <c r="E185" s="29" t="str">
        <f t="shared" si="2"/>
        <v>Chateau Ausone Premier Grand Cru Classe A, Saint-Emilion Grand Cru</v>
      </c>
      <c r="F185" s="18"/>
      <c r="G185" s="14" t="s">
        <v>2</v>
      </c>
      <c r="H185" s="5">
        <v>2</v>
      </c>
      <c r="I185" s="5" t="s">
        <v>20</v>
      </c>
      <c r="J185" s="5" t="s">
        <v>19</v>
      </c>
      <c r="K185" s="7">
        <v>400</v>
      </c>
      <c r="L185" s="7">
        <v>500</v>
      </c>
      <c r="M185" s="18" t="s">
        <v>36</v>
      </c>
      <c r="N185" s="9" t="s">
        <v>250</v>
      </c>
      <c r="AA185" s="18" t="s">
        <v>337</v>
      </c>
      <c r="AB185" t="s">
        <v>870</v>
      </c>
    </row>
    <row r="186" spans="1:28" ht="14.85" customHeight="1" x14ac:dyDescent="0.25">
      <c r="A186" s="5">
        <v>184</v>
      </c>
      <c r="B186" s="5" t="s">
        <v>35</v>
      </c>
      <c r="C186" s="5" t="s">
        <v>12</v>
      </c>
      <c r="D186" s="5" t="s">
        <v>5</v>
      </c>
      <c r="E186" s="29" t="str">
        <f t="shared" si="2"/>
        <v>Chateau Cheval Blanc Premier Grand Cru Classe A, Saint-Emilion Grand Cru</v>
      </c>
      <c r="F186" s="18"/>
      <c r="G186" s="14" t="s">
        <v>2</v>
      </c>
      <c r="H186" s="5">
        <v>1</v>
      </c>
      <c r="I186" s="5" t="s">
        <v>20</v>
      </c>
      <c r="J186" s="5" t="s">
        <v>19</v>
      </c>
      <c r="K186" s="7">
        <v>200</v>
      </c>
      <c r="L186" s="7">
        <v>300</v>
      </c>
      <c r="M186" s="18" t="s">
        <v>36</v>
      </c>
      <c r="N186" s="9" t="s">
        <v>250</v>
      </c>
      <c r="AA186" s="18" t="s">
        <v>63</v>
      </c>
      <c r="AB186" t="s">
        <v>871</v>
      </c>
    </row>
    <row r="187" spans="1:28" ht="14.85" customHeight="1" x14ac:dyDescent="0.25">
      <c r="A187" s="12">
        <v>185</v>
      </c>
      <c r="B187" s="12" t="s">
        <v>34</v>
      </c>
      <c r="C187" s="5" t="s">
        <v>12</v>
      </c>
      <c r="D187" s="5" t="s">
        <v>5</v>
      </c>
      <c r="E187" s="29" t="str">
        <f t="shared" si="2"/>
        <v xml:space="preserve">Chateau Lafite Rothschild Premier Cru Classe, Pauillac </v>
      </c>
      <c r="F187" s="18"/>
      <c r="G187" s="14" t="s">
        <v>2</v>
      </c>
      <c r="H187" s="5">
        <v>3</v>
      </c>
      <c r="I187" s="5" t="s">
        <v>14</v>
      </c>
      <c r="J187" s="12" t="s">
        <v>19</v>
      </c>
      <c r="K187" s="25">
        <v>1200</v>
      </c>
      <c r="L187" s="25">
        <v>1450</v>
      </c>
      <c r="M187" s="17" t="s">
        <v>339</v>
      </c>
      <c r="N187" s="9" t="s">
        <v>216</v>
      </c>
      <c r="AA187" s="17" t="s">
        <v>338</v>
      </c>
      <c r="AB187" t="s">
        <v>872</v>
      </c>
    </row>
    <row r="188" spans="1:28" ht="14.85" customHeight="1" x14ac:dyDescent="0.25">
      <c r="A188" s="5">
        <v>186</v>
      </c>
      <c r="B188" s="5" t="s">
        <v>34</v>
      </c>
      <c r="C188" s="5" t="s">
        <v>12</v>
      </c>
      <c r="D188" s="5" t="s">
        <v>5</v>
      </c>
      <c r="E188" s="29" t="str">
        <f t="shared" si="2"/>
        <v>Ducru-Beaucaillou 2eme Cru Classe, Saint-Julien</v>
      </c>
      <c r="F188" s="18"/>
      <c r="G188" s="14" t="s">
        <v>2</v>
      </c>
      <c r="H188" s="5">
        <v>12</v>
      </c>
      <c r="I188" s="5" t="s">
        <v>14</v>
      </c>
      <c r="J188" s="5" t="s">
        <v>19</v>
      </c>
      <c r="K188" s="7">
        <v>1600</v>
      </c>
      <c r="L188" s="7">
        <v>2200</v>
      </c>
      <c r="M188" s="18" t="s">
        <v>36</v>
      </c>
      <c r="N188" s="9" t="s">
        <v>206</v>
      </c>
      <c r="AA188" s="18" t="s">
        <v>296</v>
      </c>
      <c r="AB188" t="s">
        <v>873</v>
      </c>
    </row>
    <row r="189" spans="1:28" ht="14.85" customHeight="1" x14ac:dyDescent="0.25">
      <c r="A189" s="5">
        <v>187</v>
      </c>
      <c r="B189" s="5" t="s">
        <v>34</v>
      </c>
      <c r="C189" s="5" t="s">
        <v>12</v>
      </c>
      <c r="D189" s="5" t="s">
        <v>5</v>
      </c>
      <c r="E189" s="29" t="str">
        <f t="shared" si="2"/>
        <v>Ducru-Beaucaillou 2eme Cru Classe, Saint-Julien</v>
      </c>
      <c r="F189" s="18"/>
      <c r="G189" s="14" t="s">
        <v>2</v>
      </c>
      <c r="H189" s="5">
        <v>12</v>
      </c>
      <c r="I189" s="5" t="s">
        <v>14</v>
      </c>
      <c r="J189" s="5" t="s">
        <v>19</v>
      </c>
      <c r="K189" s="7">
        <v>1600</v>
      </c>
      <c r="L189" s="7">
        <v>2200</v>
      </c>
      <c r="M189" s="18" t="s">
        <v>36</v>
      </c>
      <c r="N189" s="9" t="s">
        <v>206</v>
      </c>
      <c r="AA189" s="18" t="s">
        <v>296</v>
      </c>
      <c r="AB189" t="s">
        <v>874</v>
      </c>
    </row>
    <row r="190" spans="1:28" ht="14.85" customHeight="1" x14ac:dyDescent="0.25">
      <c r="A190" s="12">
        <v>188</v>
      </c>
      <c r="B190" s="12" t="s">
        <v>34</v>
      </c>
      <c r="C190" s="5" t="s">
        <v>12</v>
      </c>
      <c r="D190" s="5" t="s">
        <v>5</v>
      </c>
      <c r="E190" s="29" t="str">
        <f t="shared" si="2"/>
        <v>Chateau Pichon Baron 2eme Cru Classe, Pauillac - In Bond</v>
      </c>
      <c r="F190" s="18"/>
      <c r="G190" s="14" t="s">
        <v>2</v>
      </c>
      <c r="H190" s="5">
        <v>12</v>
      </c>
      <c r="I190" s="5" t="s">
        <v>14</v>
      </c>
      <c r="J190" s="12" t="s">
        <v>0</v>
      </c>
      <c r="K190" s="25">
        <v>1000</v>
      </c>
      <c r="L190" s="25">
        <v>1500</v>
      </c>
      <c r="M190" s="17" t="s">
        <v>10</v>
      </c>
      <c r="N190" s="9"/>
      <c r="AA190" s="17" t="s">
        <v>340</v>
      </c>
      <c r="AB190" t="s">
        <v>875</v>
      </c>
    </row>
    <row r="191" spans="1:28" ht="14.85" customHeight="1" x14ac:dyDescent="0.25">
      <c r="A191" s="5">
        <v>189</v>
      </c>
      <c r="B191" s="5" t="s">
        <v>34</v>
      </c>
      <c r="C191" s="5" t="s">
        <v>12</v>
      </c>
      <c r="D191" s="5" t="s">
        <v>5</v>
      </c>
      <c r="E191" s="29" t="str">
        <f t="shared" si="2"/>
        <v>Chateau Giscours 3eme Cru Classe, Margaux (Magnums)</v>
      </c>
      <c r="F191" s="18"/>
      <c r="G191" s="14" t="s">
        <v>32</v>
      </c>
      <c r="H191" s="5">
        <v>6</v>
      </c>
      <c r="I191" s="5" t="s">
        <v>14</v>
      </c>
      <c r="J191" s="5" t="s">
        <v>19</v>
      </c>
      <c r="K191" s="7">
        <v>400</v>
      </c>
      <c r="L191" s="7">
        <v>500</v>
      </c>
      <c r="M191" s="18" t="s">
        <v>36</v>
      </c>
      <c r="N191" s="9" t="s">
        <v>206</v>
      </c>
      <c r="AA191" s="18" t="s">
        <v>341</v>
      </c>
      <c r="AB191" t="s">
        <v>876</v>
      </c>
    </row>
    <row r="192" spans="1:28" ht="14.85" customHeight="1" x14ac:dyDescent="0.25">
      <c r="A192" s="5">
        <v>190</v>
      </c>
      <c r="B192" s="5" t="s">
        <v>34</v>
      </c>
      <c r="C192" s="5" t="s">
        <v>12</v>
      </c>
      <c r="D192" s="5" t="s">
        <v>5</v>
      </c>
      <c r="E192" s="29" t="str">
        <f t="shared" si="2"/>
        <v>Chateau Branaire-Ducru 4eme Cru Classe, Saint-Julien (Magnums)</v>
      </c>
      <c r="F192" s="18"/>
      <c r="G192" s="14" t="s">
        <v>32</v>
      </c>
      <c r="H192" s="5">
        <v>3</v>
      </c>
      <c r="I192" s="5" t="s">
        <v>20</v>
      </c>
      <c r="J192" s="5" t="s">
        <v>19</v>
      </c>
      <c r="K192" s="7">
        <v>240</v>
      </c>
      <c r="L192" s="7">
        <v>340</v>
      </c>
      <c r="M192" s="18" t="s">
        <v>36</v>
      </c>
      <c r="N192" s="9" t="s">
        <v>206</v>
      </c>
      <c r="AA192" s="18" t="s">
        <v>342</v>
      </c>
      <c r="AB192" t="s">
        <v>877</v>
      </c>
    </row>
    <row r="193" spans="1:28" ht="14.85" customHeight="1" x14ac:dyDescent="0.25">
      <c r="A193" s="5">
        <v>191</v>
      </c>
      <c r="B193" s="5" t="s">
        <v>34</v>
      </c>
      <c r="C193" s="5" t="s">
        <v>12</v>
      </c>
      <c r="D193" s="5" t="s">
        <v>5</v>
      </c>
      <c r="E193" s="29" t="str">
        <f t="shared" si="2"/>
        <v>Chateau Talbot 4eme Cru Classe, Saint-Julien</v>
      </c>
      <c r="F193" s="18"/>
      <c r="G193" s="14" t="s">
        <v>2</v>
      </c>
      <c r="H193" s="5">
        <v>12</v>
      </c>
      <c r="I193" s="5" t="s">
        <v>14</v>
      </c>
      <c r="J193" s="5" t="s">
        <v>19</v>
      </c>
      <c r="K193" s="7">
        <v>540</v>
      </c>
      <c r="L193" s="7">
        <v>650</v>
      </c>
      <c r="M193" s="18" t="s">
        <v>36</v>
      </c>
      <c r="N193" s="9" t="s">
        <v>206</v>
      </c>
      <c r="AA193" s="18" t="s">
        <v>343</v>
      </c>
      <c r="AB193" t="s">
        <v>878</v>
      </c>
    </row>
    <row r="194" spans="1:28" ht="14.85" customHeight="1" x14ac:dyDescent="0.25">
      <c r="A194" s="5">
        <v>192</v>
      </c>
      <c r="B194" s="5" t="s">
        <v>34</v>
      </c>
      <c r="C194" s="5" t="s">
        <v>12</v>
      </c>
      <c r="D194" s="5" t="s">
        <v>5</v>
      </c>
      <c r="E194" s="29" t="str">
        <f t="shared" si="2"/>
        <v>Chateau Talbot 4eme Cru Classe, Saint-Julien</v>
      </c>
      <c r="F194" s="18"/>
      <c r="G194" s="14" t="s">
        <v>2</v>
      </c>
      <c r="H194" s="5">
        <v>12</v>
      </c>
      <c r="I194" s="5" t="s">
        <v>14</v>
      </c>
      <c r="J194" s="5" t="s">
        <v>19</v>
      </c>
      <c r="K194" s="7">
        <v>540</v>
      </c>
      <c r="L194" s="7">
        <v>650</v>
      </c>
      <c r="M194" s="18" t="s">
        <v>36</v>
      </c>
      <c r="N194" s="9" t="s">
        <v>206</v>
      </c>
      <c r="AA194" s="18" t="s">
        <v>343</v>
      </c>
      <c r="AB194" t="s">
        <v>879</v>
      </c>
    </row>
    <row r="195" spans="1:28" ht="14.85" customHeight="1" x14ac:dyDescent="0.25">
      <c r="A195" s="5">
        <v>193</v>
      </c>
      <c r="B195" s="5" t="s">
        <v>34</v>
      </c>
      <c r="C195" s="5" t="s">
        <v>12</v>
      </c>
      <c r="D195" s="5" t="s">
        <v>5</v>
      </c>
      <c r="E195" s="29" t="str">
        <f t="shared" si="2"/>
        <v>Chateau Pontet-Canet 5eme Cru Classe, Pauillac</v>
      </c>
      <c r="F195" s="18"/>
      <c r="G195" s="14" t="s">
        <v>2</v>
      </c>
      <c r="H195" s="5">
        <v>12</v>
      </c>
      <c r="I195" s="5" t="s">
        <v>14</v>
      </c>
      <c r="J195" s="5" t="s">
        <v>19</v>
      </c>
      <c r="K195" s="7">
        <v>1000</v>
      </c>
      <c r="L195" s="7">
        <v>1500</v>
      </c>
      <c r="M195" s="18" t="s">
        <v>36</v>
      </c>
      <c r="N195" s="9" t="s">
        <v>206</v>
      </c>
      <c r="AA195" s="18" t="s">
        <v>135</v>
      </c>
      <c r="AB195" t="s">
        <v>880</v>
      </c>
    </row>
    <row r="196" spans="1:28" ht="14.85" customHeight="1" x14ac:dyDescent="0.25">
      <c r="A196" s="12">
        <v>194</v>
      </c>
      <c r="B196" s="12" t="s">
        <v>34</v>
      </c>
      <c r="C196" s="5" t="s">
        <v>12</v>
      </c>
      <c r="D196" s="5" t="s">
        <v>5</v>
      </c>
      <c r="E196" s="29" t="str">
        <f t="shared" si="2"/>
        <v>Chateau Angludet, Margaux</v>
      </c>
      <c r="F196" s="18"/>
      <c r="G196" s="14" t="s">
        <v>2</v>
      </c>
      <c r="H196" s="5">
        <v>12</v>
      </c>
      <c r="I196" s="5" t="s">
        <v>14</v>
      </c>
      <c r="J196" s="12" t="s">
        <v>19</v>
      </c>
      <c r="K196" s="25">
        <v>300</v>
      </c>
      <c r="L196" s="25">
        <v>380</v>
      </c>
      <c r="M196" s="17" t="s">
        <v>65</v>
      </c>
      <c r="N196" s="9" t="s">
        <v>319</v>
      </c>
      <c r="AA196" s="17" t="s">
        <v>332</v>
      </c>
      <c r="AB196" t="s">
        <v>881</v>
      </c>
    </row>
    <row r="197" spans="1:28" ht="14.85" customHeight="1" x14ac:dyDescent="0.25">
      <c r="A197" s="5">
        <v>195</v>
      </c>
      <c r="B197" s="5" t="s">
        <v>34</v>
      </c>
      <c r="C197" s="5" t="s">
        <v>12</v>
      </c>
      <c r="D197" s="5" t="s">
        <v>5</v>
      </c>
      <c r="E197" s="29" t="str">
        <f t="shared" si="2"/>
        <v>Chateau Angludet, Margaux</v>
      </c>
      <c r="F197" s="18"/>
      <c r="G197" s="14" t="s">
        <v>2</v>
      </c>
      <c r="H197" s="5">
        <v>6</v>
      </c>
      <c r="I197" s="5" t="s">
        <v>14</v>
      </c>
      <c r="J197" s="5" t="s">
        <v>19</v>
      </c>
      <c r="K197" s="7">
        <v>160</v>
      </c>
      <c r="L197" s="7">
        <v>210</v>
      </c>
      <c r="M197" s="18" t="s">
        <v>36</v>
      </c>
      <c r="N197" s="9" t="s">
        <v>319</v>
      </c>
      <c r="AA197" s="18" t="s">
        <v>332</v>
      </c>
      <c r="AB197" t="s">
        <v>882</v>
      </c>
    </row>
    <row r="198" spans="1:28" ht="14.85" customHeight="1" x14ac:dyDescent="0.25">
      <c r="A198" s="12">
        <v>196</v>
      </c>
      <c r="B198" s="12" t="s">
        <v>34</v>
      </c>
      <c r="C198" s="5" t="s">
        <v>12</v>
      </c>
      <c r="D198" s="5" t="s">
        <v>5</v>
      </c>
      <c r="E198" s="29" t="str">
        <f t="shared" si="2"/>
        <v>Croix de Beaucaillou, Saint-Julien</v>
      </c>
      <c r="F198" s="18"/>
      <c r="G198" s="14" t="s">
        <v>2</v>
      </c>
      <c r="H198" s="5">
        <v>12</v>
      </c>
      <c r="I198" s="5" t="s">
        <v>14</v>
      </c>
      <c r="J198" s="12" t="s">
        <v>19</v>
      </c>
      <c r="K198" s="25">
        <v>300</v>
      </c>
      <c r="L198" s="25">
        <v>400</v>
      </c>
      <c r="M198" s="17" t="s">
        <v>306</v>
      </c>
      <c r="N198" s="9" t="s">
        <v>206</v>
      </c>
      <c r="AA198" s="17" t="s">
        <v>344</v>
      </c>
      <c r="AB198" t="s">
        <v>883</v>
      </c>
    </row>
    <row r="199" spans="1:28" ht="14.85" customHeight="1" x14ac:dyDescent="0.25">
      <c r="A199" s="5">
        <v>197</v>
      </c>
      <c r="B199" s="5" t="s">
        <v>34</v>
      </c>
      <c r="C199" s="5" t="s">
        <v>12</v>
      </c>
      <c r="D199" s="5" t="s">
        <v>5</v>
      </c>
      <c r="E199" s="29" t="str">
        <f t="shared" si="2"/>
        <v>Chateau Les Carmes Haut-Brion, Pessac-Leognan (Magnums)</v>
      </c>
      <c r="F199" s="18"/>
      <c r="G199" s="14" t="s">
        <v>32</v>
      </c>
      <c r="H199" s="5">
        <v>5</v>
      </c>
      <c r="I199" s="5" t="s">
        <v>14</v>
      </c>
      <c r="J199" s="5" t="s">
        <v>19</v>
      </c>
      <c r="K199" s="7">
        <v>460</v>
      </c>
      <c r="L199" s="7">
        <v>650</v>
      </c>
      <c r="M199" s="18" t="s">
        <v>36</v>
      </c>
      <c r="N199" s="9" t="s">
        <v>206</v>
      </c>
      <c r="AA199" s="18" t="s">
        <v>345</v>
      </c>
      <c r="AB199" t="s">
        <v>884</v>
      </c>
    </row>
    <row r="200" spans="1:28" ht="14.85" customHeight="1" x14ac:dyDescent="0.25">
      <c r="A200" s="12">
        <v>198</v>
      </c>
      <c r="B200" s="12" t="s">
        <v>33</v>
      </c>
      <c r="C200" s="5" t="s">
        <v>12</v>
      </c>
      <c r="D200" s="5" t="s">
        <v>5</v>
      </c>
      <c r="E200" s="29" t="str">
        <f t="shared" si="2"/>
        <v>Ducru-Beaucaillou 2eme Cru Classe, Saint-Julien - In Bond</v>
      </c>
      <c r="F200" s="18"/>
      <c r="G200" s="14" t="s">
        <v>2</v>
      </c>
      <c r="H200" s="5">
        <v>12</v>
      </c>
      <c r="I200" s="5" t="s">
        <v>14</v>
      </c>
      <c r="J200" s="12" t="s">
        <v>0</v>
      </c>
      <c r="K200" s="25">
        <v>1400</v>
      </c>
      <c r="L200" s="25">
        <v>1700</v>
      </c>
      <c r="M200" s="17" t="s">
        <v>10</v>
      </c>
      <c r="N200" s="9" t="s">
        <v>347</v>
      </c>
      <c r="AA200" s="17" t="s">
        <v>346</v>
      </c>
      <c r="AB200" t="s">
        <v>885</v>
      </c>
    </row>
    <row r="201" spans="1:28" ht="14.85" customHeight="1" x14ac:dyDescent="0.25">
      <c r="A201" s="5">
        <v>199</v>
      </c>
      <c r="B201" s="5" t="s">
        <v>33</v>
      </c>
      <c r="C201" s="5" t="s">
        <v>12</v>
      </c>
      <c r="D201" s="5" t="s">
        <v>5</v>
      </c>
      <c r="E201" s="29" t="str">
        <f t="shared" si="2"/>
        <v>Chateau Langoa Barton 3eme Cru Classe, Saint-Julien</v>
      </c>
      <c r="F201" s="18"/>
      <c r="G201" s="14" t="s">
        <v>2</v>
      </c>
      <c r="H201" s="5">
        <v>6</v>
      </c>
      <c r="I201" s="5" t="s">
        <v>14</v>
      </c>
      <c r="J201" s="5" t="s">
        <v>19</v>
      </c>
      <c r="K201" s="7">
        <v>180</v>
      </c>
      <c r="L201" s="7">
        <v>250</v>
      </c>
      <c r="M201" s="18" t="s">
        <v>36</v>
      </c>
      <c r="N201" s="9" t="s">
        <v>319</v>
      </c>
      <c r="AA201" s="18" t="s">
        <v>124</v>
      </c>
      <c r="AB201" t="s">
        <v>886</v>
      </c>
    </row>
    <row r="202" spans="1:28" ht="14.85" customHeight="1" x14ac:dyDescent="0.25">
      <c r="A202" s="5">
        <v>200</v>
      </c>
      <c r="B202" s="5" t="s">
        <v>33</v>
      </c>
      <c r="C202" s="5" t="s">
        <v>12</v>
      </c>
      <c r="D202" s="5" t="s">
        <v>5</v>
      </c>
      <c r="E202" s="29" t="str">
        <f t="shared" ref="E202:E265" si="3">HYPERLINK(AB202,AA202)</f>
        <v>Chateau Grand-Puy-Lacoste 5eme Cru Classe, Pauillac (Magnums)</v>
      </c>
      <c r="F202" s="18"/>
      <c r="G202" s="14" t="s">
        <v>32</v>
      </c>
      <c r="H202" s="5">
        <v>6</v>
      </c>
      <c r="I202" s="5" t="s">
        <v>14</v>
      </c>
      <c r="J202" s="5" t="s">
        <v>19</v>
      </c>
      <c r="K202" s="7">
        <v>500</v>
      </c>
      <c r="L202" s="7">
        <v>600</v>
      </c>
      <c r="M202" s="18" t="s">
        <v>36</v>
      </c>
      <c r="N202" s="9" t="s">
        <v>206</v>
      </c>
      <c r="AA202" s="18" t="s">
        <v>348</v>
      </c>
      <c r="AB202" t="s">
        <v>887</v>
      </c>
    </row>
    <row r="203" spans="1:28" ht="14.85" customHeight="1" x14ac:dyDescent="0.25">
      <c r="A203" s="5">
        <v>201</v>
      </c>
      <c r="B203" s="5" t="s">
        <v>33</v>
      </c>
      <c r="C203" s="5" t="s">
        <v>12</v>
      </c>
      <c r="D203" s="5" t="s">
        <v>5</v>
      </c>
      <c r="E203" s="29" t="str">
        <f t="shared" si="3"/>
        <v>Chateau Belair-Monange Premier Grand Cru Classe B, Saint-Emilion Grand Cru</v>
      </c>
      <c r="F203" s="18"/>
      <c r="G203" s="14" t="s">
        <v>2</v>
      </c>
      <c r="H203" s="5">
        <v>6</v>
      </c>
      <c r="I203" s="5" t="s">
        <v>14</v>
      </c>
      <c r="J203" s="5" t="s">
        <v>19</v>
      </c>
      <c r="K203" s="7">
        <v>380</v>
      </c>
      <c r="L203" s="7">
        <v>480</v>
      </c>
      <c r="M203" s="18" t="s">
        <v>36</v>
      </c>
      <c r="N203" s="9" t="s">
        <v>319</v>
      </c>
      <c r="AA203" s="18" t="s">
        <v>321</v>
      </c>
      <c r="AB203" t="s">
        <v>888</v>
      </c>
    </row>
    <row r="204" spans="1:28" ht="14.85" customHeight="1" x14ac:dyDescent="0.25">
      <c r="A204" s="5">
        <v>202</v>
      </c>
      <c r="B204" s="5" t="s">
        <v>33</v>
      </c>
      <c r="C204" s="5" t="s">
        <v>12</v>
      </c>
      <c r="D204" s="5" t="s">
        <v>5</v>
      </c>
      <c r="E204" s="29" t="str">
        <f t="shared" si="3"/>
        <v>Chateau Berliquet Grand Cru Classe, Saint-Emilion Grand Cru</v>
      </c>
      <c r="F204" s="18"/>
      <c r="G204" s="14" t="s">
        <v>2</v>
      </c>
      <c r="H204" s="5">
        <v>6</v>
      </c>
      <c r="I204" s="5" t="s">
        <v>14</v>
      </c>
      <c r="J204" s="5" t="s">
        <v>19</v>
      </c>
      <c r="K204" s="7">
        <v>120</v>
      </c>
      <c r="L204" s="7">
        <v>200</v>
      </c>
      <c r="M204" s="18" t="s">
        <v>36</v>
      </c>
      <c r="N204" s="9" t="s">
        <v>319</v>
      </c>
      <c r="AA204" s="18" t="s">
        <v>349</v>
      </c>
      <c r="AB204" t="s">
        <v>889</v>
      </c>
    </row>
    <row r="205" spans="1:28" ht="14.85" customHeight="1" x14ac:dyDescent="0.25">
      <c r="A205" s="12">
        <v>203</v>
      </c>
      <c r="B205" s="12" t="s">
        <v>15</v>
      </c>
      <c r="C205" s="5" t="s">
        <v>12</v>
      </c>
      <c r="D205" s="5" t="s">
        <v>5</v>
      </c>
      <c r="E205" s="29" t="str">
        <f t="shared" si="3"/>
        <v>Chateau Leoville Barton 2eme Cru Classe, Saint-Julien</v>
      </c>
      <c r="F205" s="18"/>
      <c r="G205" s="14" t="s">
        <v>2</v>
      </c>
      <c r="H205" s="5">
        <v>6</v>
      </c>
      <c r="I205" s="5" t="s">
        <v>14</v>
      </c>
      <c r="J205" s="12" t="s">
        <v>19</v>
      </c>
      <c r="K205" s="25">
        <v>280</v>
      </c>
      <c r="L205" s="25">
        <v>320</v>
      </c>
      <c r="M205" s="17" t="s">
        <v>350</v>
      </c>
      <c r="N205" s="9"/>
      <c r="AA205" s="17" t="s">
        <v>123</v>
      </c>
      <c r="AB205" t="s">
        <v>890</v>
      </c>
    </row>
    <row r="206" spans="1:28" ht="14.85" customHeight="1" x14ac:dyDescent="0.25">
      <c r="A206" s="5">
        <v>204</v>
      </c>
      <c r="B206" s="5" t="s">
        <v>15</v>
      </c>
      <c r="C206" s="5" t="s">
        <v>12</v>
      </c>
      <c r="D206" s="5" t="s">
        <v>5</v>
      </c>
      <c r="E206" s="29" t="str">
        <f t="shared" si="3"/>
        <v>Chateau Pichon Longueville Comtesse de Lalande 2eme Cru Classe, Pauillac</v>
      </c>
      <c r="F206" s="18"/>
      <c r="G206" s="14" t="s">
        <v>2</v>
      </c>
      <c r="H206" s="5">
        <v>6</v>
      </c>
      <c r="I206" s="5" t="s">
        <v>14</v>
      </c>
      <c r="J206" s="5" t="s">
        <v>19</v>
      </c>
      <c r="K206" s="7">
        <v>500</v>
      </c>
      <c r="L206" s="7">
        <v>600</v>
      </c>
      <c r="M206" s="18" t="s">
        <v>36</v>
      </c>
      <c r="N206" s="9"/>
      <c r="AA206" s="18" t="s">
        <v>74</v>
      </c>
      <c r="AB206" t="s">
        <v>891</v>
      </c>
    </row>
    <row r="207" spans="1:28" ht="14.85" customHeight="1" x14ac:dyDescent="0.25">
      <c r="A207" s="5">
        <v>205</v>
      </c>
      <c r="B207" s="5" t="s">
        <v>15</v>
      </c>
      <c r="C207" s="5" t="s">
        <v>12</v>
      </c>
      <c r="D207" s="5" t="s">
        <v>5</v>
      </c>
      <c r="E207" s="29" t="str">
        <f t="shared" si="3"/>
        <v>Chateau Haut-Bailly Cru Classe, Pessac-Leognan</v>
      </c>
      <c r="F207" s="18"/>
      <c r="G207" s="14" t="s">
        <v>2</v>
      </c>
      <c r="H207" s="5">
        <v>6</v>
      </c>
      <c r="I207" s="5" t="s">
        <v>14</v>
      </c>
      <c r="J207" s="5" t="s">
        <v>19</v>
      </c>
      <c r="K207" s="7">
        <v>180</v>
      </c>
      <c r="L207" s="7">
        <v>240</v>
      </c>
      <c r="M207" s="18" t="s">
        <v>36</v>
      </c>
      <c r="N207" s="9" t="s">
        <v>319</v>
      </c>
      <c r="AA207" s="18" t="s">
        <v>129</v>
      </c>
      <c r="AB207" t="s">
        <v>892</v>
      </c>
    </row>
    <row r="208" spans="1:28" ht="14.85" customHeight="1" x14ac:dyDescent="0.25">
      <c r="A208" s="5">
        <v>206</v>
      </c>
      <c r="B208" s="5" t="s">
        <v>15</v>
      </c>
      <c r="C208" s="5" t="s">
        <v>12</v>
      </c>
      <c r="D208" s="5" t="s">
        <v>5</v>
      </c>
      <c r="E208" s="29" t="str">
        <f t="shared" si="3"/>
        <v>Vieux Chateau Certan, Pomerol</v>
      </c>
      <c r="F208" s="18"/>
      <c r="G208" s="14" t="s">
        <v>2</v>
      </c>
      <c r="H208" s="5">
        <v>6</v>
      </c>
      <c r="I208" s="5" t="s">
        <v>14</v>
      </c>
      <c r="J208" s="5" t="s">
        <v>19</v>
      </c>
      <c r="K208" s="7">
        <v>560</v>
      </c>
      <c r="L208" s="7">
        <v>650</v>
      </c>
      <c r="M208" s="18" t="s">
        <v>36</v>
      </c>
      <c r="N208" s="9"/>
      <c r="AA208" s="18" t="s">
        <v>133</v>
      </c>
      <c r="AB208" t="s">
        <v>893</v>
      </c>
    </row>
    <row r="209" spans="1:28" ht="14.85" customHeight="1" x14ac:dyDescent="0.25">
      <c r="A209" s="5">
        <v>207</v>
      </c>
      <c r="B209" s="5" t="s">
        <v>15</v>
      </c>
      <c r="C209" s="5" t="s">
        <v>12</v>
      </c>
      <c r="D209" s="5" t="s">
        <v>5</v>
      </c>
      <c r="E209" s="29" t="str">
        <f t="shared" si="3"/>
        <v>Vieux Chateau Certan, Pomerol</v>
      </c>
      <c r="F209" s="18"/>
      <c r="G209" s="14" t="s">
        <v>2</v>
      </c>
      <c r="H209" s="5">
        <v>6</v>
      </c>
      <c r="I209" s="5" t="s">
        <v>14</v>
      </c>
      <c r="J209" s="5" t="s">
        <v>19</v>
      </c>
      <c r="K209" s="7">
        <v>460</v>
      </c>
      <c r="L209" s="7">
        <v>600</v>
      </c>
      <c r="M209" s="18" t="s">
        <v>36</v>
      </c>
      <c r="N209" s="9" t="s">
        <v>319</v>
      </c>
      <c r="AA209" s="18" t="s">
        <v>133</v>
      </c>
      <c r="AB209" t="s">
        <v>894</v>
      </c>
    </row>
    <row r="210" spans="1:28" ht="14.85" customHeight="1" x14ac:dyDescent="0.25">
      <c r="A210" s="5">
        <v>208</v>
      </c>
      <c r="B210" s="5" t="s">
        <v>31</v>
      </c>
      <c r="C210" s="5" t="s">
        <v>12</v>
      </c>
      <c r="D210" s="5" t="s">
        <v>5</v>
      </c>
      <c r="E210" s="29" t="str">
        <f t="shared" si="3"/>
        <v>Chateau Montrose 2eme Cru Classe, Saint-Estephe</v>
      </c>
      <c r="F210" s="18"/>
      <c r="G210" s="14" t="s">
        <v>2</v>
      </c>
      <c r="H210" s="5">
        <v>6</v>
      </c>
      <c r="I210" s="5" t="s">
        <v>14</v>
      </c>
      <c r="J210" s="5" t="s">
        <v>19</v>
      </c>
      <c r="K210" s="7">
        <v>320</v>
      </c>
      <c r="L210" s="7">
        <v>400</v>
      </c>
      <c r="M210" s="18" t="s">
        <v>36</v>
      </c>
      <c r="N210" s="9" t="s">
        <v>319</v>
      </c>
      <c r="AA210" s="18" t="s">
        <v>134</v>
      </c>
      <c r="AB210" t="s">
        <v>895</v>
      </c>
    </row>
    <row r="211" spans="1:28" ht="14.85" customHeight="1" x14ac:dyDescent="0.25">
      <c r="A211" s="5">
        <v>209</v>
      </c>
      <c r="B211" s="5" t="s">
        <v>30</v>
      </c>
      <c r="C211" s="5" t="s">
        <v>12</v>
      </c>
      <c r="D211" s="5" t="s">
        <v>5</v>
      </c>
      <c r="E211" s="29" t="str">
        <f t="shared" si="3"/>
        <v>Chateau Rauzan-Segla 2eme Cru Classe, Margaux</v>
      </c>
      <c r="F211" s="18"/>
      <c r="G211" s="14" t="s">
        <v>2</v>
      </c>
      <c r="H211" s="5">
        <v>6</v>
      </c>
      <c r="I211" s="5" t="s">
        <v>14</v>
      </c>
      <c r="J211" s="5" t="s">
        <v>19</v>
      </c>
      <c r="K211" s="7">
        <v>160</v>
      </c>
      <c r="L211" s="7">
        <v>200</v>
      </c>
      <c r="M211" s="18" t="s">
        <v>36</v>
      </c>
      <c r="N211" s="9" t="s">
        <v>319</v>
      </c>
      <c r="AA211" s="18" t="s">
        <v>320</v>
      </c>
      <c r="AB211" t="s">
        <v>896</v>
      </c>
    </row>
    <row r="212" spans="1:28" ht="14.85" customHeight="1" x14ac:dyDescent="0.25">
      <c r="A212" s="5">
        <v>210</v>
      </c>
      <c r="B212" s="5" t="s">
        <v>30</v>
      </c>
      <c r="C212" s="5" t="s">
        <v>12</v>
      </c>
      <c r="D212" s="5" t="s">
        <v>5</v>
      </c>
      <c r="E212" s="29" t="str">
        <f t="shared" si="3"/>
        <v>Chateau Grand-Puy-Lacoste 5eme Cru Classe, Pauillac</v>
      </c>
      <c r="F212" s="18"/>
      <c r="G212" s="14" t="s">
        <v>2</v>
      </c>
      <c r="H212" s="5">
        <v>6</v>
      </c>
      <c r="I212" s="5" t="s">
        <v>14</v>
      </c>
      <c r="J212" s="5" t="s">
        <v>19</v>
      </c>
      <c r="K212" s="7">
        <v>120</v>
      </c>
      <c r="L212" s="7">
        <v>180</v>
      </c>
      <c r="M212" s="18" t="s">
        <v>36</v>
      </c>
      <c r="N212" s="9" t="s">
        <v>319</v>
      </c>
      <c r="AA212" s="18" t="s">
        <v>329</v>
      </c>
      <c r="AB212" t="s">
        <v>897</v>
      </c>
    </row>
    <row r="213" spans="1:28" ht="14.85" customHeight="1" x14ac:dyDescent="0.25">
      <c r="A213" s="5">
        <v>211</v>
      </c>
      <c r="B213" s="5" t="s">
        <v>18</v>
      </c>
      <c r="C213" s="5" t="s">
        <v>12</v>
      </c>
      <c r="D213" s="5" t="s">
        <v>5</v>
      </c>
      <c r="E213" s="29" t="str">
        <f t="shared" si="3"/>
        <v>Ducru-Beaucaillou 2eme Cru Classe, Saint-Julien</v>
      </c>
      <c r="F213" s="18"/>
      <c r="G213" s="14" t="s">
        <v>2</v>
      </c>
      <c r="H213" s="5">
        <v>6</v>
      </c>
      <c r="I213" s="5" t="s">
        <v>14</v>
      </c>
      <c r="J213" s="5" t="s">
        <v>19</v>
      </c>
      <c r="K213" s="7">
        <v>480</v>
      </c>
      <c r="L213" s="7">
        <v>600</v>
      </c>
      <c r="M213" s="18" t="s">
        <v>36</v>
      </c>
      <c r="N213" s="9" t="s">
        <v>319</v>
      </c>
      <c r="AA213" s="18" t="s">
        <v>296</v>
      </c>
      <c r="AB213" t="s">
        <v>898</v>
      </c>
    </row>
    <row r="214" spans="1:28" ht="14.85" customHeight="1" x14ac:dyDescent="0.25">
      <c r="A214" s="5">
        <v>212</v>
      </c>
      <c r="B214" s="5" t="s">
        <v>18</v>
      </c>
      <c r="C214" s="5" t="s">
        <v>12</v>
      </c>
      <c r="D214" s="5" t="s">
        <v>5</v>
      </c>
      <c r="E214" s="29" t="str">
        <f t="shared" si="3"/>
        <v>Chateau Pichon Baron 2eme Cru Classe, Pauillac</v>
      </c>
      <c r="F214" s="18"/>
      <c r="G214" s="14" t="s">
        <v>2</v>
      </c>
      <c r="H214" s="5">
        <v>6</v>
      </c>
      <c r="I214" s="5" t="s">
        <v>14</v>
      </c>
      <c r="J214" s="5" t="s">
        <v>19</v>
      </c>
      <c r="K214" s="7">
        <v>360</v>
      </c>
      <c r="L214" s="7">
        <v>440</v>
      </c>
      <c r="M214" s="18" t="s">
        <v>36</v>
      </c>
      <c r="N214" s="9" t="s">
        <v>319</v>
      </c>
      <c r="AA214" s="18" t="s">
        <v>351</v>
      </c>
      <c r="AB214" t="s">
        <v>899</v>
      </c>
    </row>
    <row r="215" spans="1:28" ht="14.85" customHeight="1" x14ac:dyDescent="0.25">
      <c r="A215" s="5">
        <v>213</v>
      </c>
      <c r="B215" s="5" t="s">
        <v>18</v>
      </c>
      <c r="C215" s="5" t="s">
        <v>12</v>
      </c>
      <c r="D215" s="5" t="s">
        <v>5</v>
      </c>
      <c r="E215" s="29" t="str">
        <f t="shared" si="3"/>
        <v>Chateau Pichon Longueville Comtesse de Lalande 2eme Cru Classe, Pauillac</v>
      </c>
      <c r="F215" s="18"/>
      <c r="G215" s="14" t="s">
        <v>2</v>
      </c>
      <c r="H215" s="5">
        <v>6</v>
      </c>
      <c r="I215" s="5" t="s">
        <v>14</v>
      </c>
      <c r="J215" s="5" t="s">
        <v>19</v>
      </c>
      <c r="K215" s="7">
        <v>380</v>
      </c>
      <c r="L215" s="7">
        <v>460</v>
      </c>
      <c r="M215" s="18" t="s">
        <v>36</v>
      </c>
      <c r="N215" s="9" t="s">
        <v>319</v>
      </c>
      <c r="AA215" s="18" t="s">
        <v>74</v>
      </c>
      <c r="AB215" t="s">
        <v>900</v>
      </c>
    </row>
    <row r="216" spans="1:28" ht="14.85" customHeight="1" x14ac:dyDescent="0.25">
      <c r="A216" s="5">
        <v>214</v>
      </c>
      <c r="B216" s="5" t="s">
        <v>18</v>
      </c>
      <c r="C216" s="5" t="s">
        <v>12</v>
      </c>
      <c r="D216" s="5" t="s">
        <v>5</v>
      </c>
      <c r="E216" s="29" t="str">
        <f t="shared" si="3"/>
        <v>Chateau Angludet, Margaux</v>
      </c>
      <c r="F216" s="18"/>
      <c r="G216" s="14" t="s">
        <v>2</v>
      </c>
      <c r="H216" s="5">
        <v>6</v>
      </c>
      <c r="I216" s="5" t="s">
        <v>14</v>
      </c>
      <c r="J216" s="5" t="s">
        <v>19</v>
      </c>
      <c r="K216" s="7">
        <v>90</v>
      </c>
      <c r="L216" s="7">
        <v>120</v>
      </c>
      <c r="M216" s="18" t="s">
        <v>36</v>
      </c>
      <c r="N216" s="9" t="s">
        <v>319</v>
      </c>
      <c r="AA216" s="18" t="s">
        <v>332</v>
      </c>
      <c r="AB216" t="s">
        <v>901</v>
      </c>
    </row>
    <row r="217" spans="1:28" ht="14.85" customHeight="1" x14ac:dyDescent="0.25">
      <c r="A217" s="5">
        <v>215</v>
      </c>
      <c r="B217" s="5" t="s">
        <v>18</v>
      </c>
      <c r="C217" s="5" t="s">
        <v>12</v>
      </c>
      <c r="D217" s="5" t="s">
        <v>5</v>
      </c>
      <c r="E217" s="29" t="str">
        <f t="shared" si="3"/>
        <v>Vieux Chateau Certan, Pomerol</v>
      </c>
      <c r="F217" s="18"/>
      <c r="G217" s="14" t="s">
        <v>2</v>
      </c>
      <c r="H217" s="5">
        <v>6</v>
      </c>
      <c r="I217" s="5" t="s">
        <v>14</v>
      </c>
      <c r="J217" s="5" t="s">
        <v>19</v>
      </c>
      <c r="K217" s="7">
        <v>500</v>
      </c>
      <c r="L217" s="7">
        <v>650</v>
      </c>
      <c r="M217" s="18" t="s">
        <v>36</v>
      </c>
      <c r="N217" s="9" t="s">
        <v>319</v>
      </c>
      <c r="AA217" s="18" t="s">
        <v>133</v>
      </c>
      <c r="AB217" t="s">
        <v>902</v>
      </c>
    </row>
    <row r="218" spans="1:28" ht="14.85" customHeight="1" x14ac:dyDescent="0.25">
      <c r="A218" s="5">
        <v>216</v>
      </c>
      <c r="B218" s="5" t="s">
        <v>17</v>
      </c>
      <c r="C218" s="5" t="s">
        <v>12</v>
      </c>
      <c r="D218" s="5" t="s">
        <v>5</v>
      </c>
      <c r="E218" s="29" t="str">
        <f t="shared" si="3"/>
        <v>Chateau Haut-Bailly Cru Classe, Pessac-Leognan</v>
      </c>
      <c r="F218" s="18"/>
      <c r="G218" s="14" t="s">
        <v>2</v>
      </c>
      <c r="H218" s="5">
        <v>6</v>
      </c>
      <c r="I218" s="5" t="s">
        <v>14</v>
      </c>
      <c r="J218" s="5" t="s">
        <v>19</v>
      </c>
      <c r="K218" s="7">
        <v>380</v>
      </c>
      <c r="L218" s="7">
        <v>460</v>
      </c>
      <c r="M218" s="18" t="s">
        <v>36</v>
      </c>
      <c r="N218" s="9"/>
      <c r="AA218" s="18" t="s">
        <v>129</v>
      </c>
      <c r="AB218" t="s">
        <v>903</v>
      </c>
    </row>
    <row r="219" spans="1:28" ht="14.85" customHeight="1" x14ac:dyDescent="0.25">
      <c r="A219" s="12">
        <v>217</v>
      </c>
      <c r="B219" s="12" t="s">
        <v>7</v>
      </c>
      <c r="C219" s="5" t="s">
        <v>12</v>
      </c>
      <c r="D219" s="5" t="s">
        <v>5</v>
      </c>
      <c r="E219" s="29" t="str">
        <f t="shared" si="3"/>
        <v>Chateau Langoa Barton 3eme Cru Classe, Saint-Julien</v>
      </c>
      <c r="F219" s="18"/>
      <c r="G219" s="14" t="s">
        <v>2</v>
      </c>
      <c r="H219" s="5">
        <v>12</v>
      </c>
      <c r="I219" s="5" t="s">
        <v>14</v>
      </c>
      <c r="J219" s="12" t="s">
        <v>19</v>
      </c>
      <c r="K219" s="25">
        <v>380</v>
      </c>
      <c r="L219" s="25">
        <v>460</v>
      </c>
      <c r="M219" s="17" t="s">
        <v>65</v>
      </c>
      <c r="N219" s="9"/>
      <c r="AA219" s="17" t="s">
        <v>124</v>
      </c>
      <c r="AB219" t="s">
        <v>904</v>
      </c>
    </row>
    <row r="220" spans="1:28" ht="14.85" customHeight="1" x14ac:dyDescent="0.25">
      <c r="A220" s="5">
        <v>218</v>
      </c>
      <c r="B220" s="5" t="s">
        <v>7</v>
      </c>
      <c r="C220" s="5" t="s">
        <v>12</v>
      </c>
      <c r="D220" s="5" t="s">
        <v>5</v>
      </c>
      <c r="E220" s="29" t="str">
        <f t="shared" si="3"/>
        <v>Chateau Peby Faugeres Grand Cru Classe, Saint-Emilion Grand Cru</v>
      </c>
      <c r="F220" s="18"/>
      <c r="G220" s="14" t="s">
        <v>2</v>
      </c>
      <c r="H220" s="5">
        <v>12</v>
      </c>
      <c r="I220" s="5" t="s">
        <v>14</v>
      </c>
      <c r="J220" s="5" t="s">
        <v>19</v>
      </c>
      <c r="K220" s="7">
        <v>700</v>
      </c>
      <c r="L220" s="7">
        <v>900</v>
      </c>
      <c r="M220" s="18" t="s">
        <v>36</v>
      </c>
      <c r="N220" s="9"/>
      <c r="AA220" s="18" t="s">
        <v>352</v>
      </c>
      <c r="AB220" t="s">
        <v>905</v>
      </c>
    </row>
    <row r="221" spans="1:28" ht="14.85" customHeight="1" x14ac:dyDescent="0.25">
      <c r="A221" s="5">
        <v>219</v>
      </c>
      <c r="B221" s="5" t="s">
        <v>11</v>
      </c>
      <c r="C221" s="5" t="s">
        <v>12</v>
      </c>
      <c r="D221" s="5" t="s">
        <v>5</v>
      </c>
      <c r="E221" s="29" t="str">
        <f t="shared" si="3"/>
        <v>Cos d'Estournel 2eme Cru Classe, Saint-Estephe</v>
      </c>
      <c r="F221" s="18"/>
      <c r="G221" s="14" t="s">
        <v>2</v>
      </c>
      <c r="H221" s="5">
        <v>6</v>
      </c>
      <c r="I221" s="5" t="s">
        <v>14</v>
      </c>
      <c r="J221" s="5" t="s">
        <v>19</v>
      </c>
      <c r="K221" s="7">
        <v>380</v>
      </c>
      <c r="L221" s="7">
        <v>450</v>
      </c>
      <c r="M221" s="18" t="s">
        <v>36</v>
      </c>
      <c r="N221" s="9"/>
      <c r="AA221" s="18" t="s">
        <v>127</v>
      </c>
      <c r="AB221" t="s">
        <v>906</v>
      </c>
    </row>
    <row r="222" spans="1:28" ht="14.85" customHeight="1" x14ac:dyDescent="0.25">
      <c r="A222" s="5">
        <v>220</v>
      </c>
      <c r="B222" s="5" t="s">
        <v>11</v>
      </c>
      <c r="C222" s="5" t="s">
        <v>12</v>
      </c>
      <c r="D222" s="5" t="s">
        <v>5</v>
      </c>
      <c r="E222" s="29" t="str">
        <f t="shared" si="3"/>
        <v>Chateau d'Issan 3eme Cru Classe, Margaux</v>
      </c>
      <c r="F222" s="18"/>
      <c r="G222" s="14" t="s">
        <v>2</v>
      </c>
      <c r="H222" s="5">
        <v>12</v>
      </c>
      <c r="I222" s="5" t="s">
        <v>14</v>
      </c>
      <c r="J222" s="5" t="s">
        <v>19</v>
      </c>
      <c r="K222" s="7">
        <v>280</v>
      </c>
      <c r="L222" s="7">
        <v>360</v>
      </c>
      <c r="M222" s="18" t="s">
        <v>36</v>
      </c>
      <c r="N222" s="9"/>
      <c r="AA222" s="18" t="s">
        <v>353</v>
      </c>
      <c r="AB222" t="s">
        <v>907</v>
      </c>
    </row>
    <row r="223" spans="1:28" ht="14.85" customHeight="1" x14ac:dyDescent="0.25">
      <c r="A223" s="5">
        <v>221</v>
      </c>
      <c r="B223" s="5" t="s">
        <v>11</v>
      </c>
      <c r="C223" s="5" t="s">
        <v>12</v>
      </c>
      <c r="D223" s="5" t="s">
        <v>5</v>
      </c>
      <c r="E223" s="29" t="str">
        <f t="shared" si="3"/>
        <v>Chateau d'Issan 3eme Cru Classe, Margaux</v>
      </c>
      <c r="F223" s="18"/>
      <c r="G223" s="14" t="s">
        <v>2</v>
      </c>
      <c r="H223" s="5">
        <v>12</v>
      </c>
      <c r="I223" s="5" t="s">
        <v>14</v>
      </c>
      <c r="J223" s="5" t="s">
        <v>19</v>
      </c>
      <c r="K223" s="7">
        <v>280</v>
      </c>
      <c r="L223" s="7">
        <v>360</v>
      </c>
      <c r="M223" s="18" t="s">
        <v>36</v>
      </c>
      <c r="N223" s="9"/>
      <c r="AA223" s="18" t="s">
        <v>353</v>
      </c>
      <c r="AB223" t="s">
        <v>908</v>
      </c>
    </row>
    <row r="224" spans="1:28" ht="14.85" customHeight="1" x14ac:dyDescent="0.25">
      <c r="A224" s="5">
        <v>222</v>
      </c>
      <c r="B224" s="5" t="s">
        <v>11</v>
      </c>
      <c r="C224" s="5" t="s">
        <v>12</v>
      </c>
      <c r="D224" s="5" t="s">
        <v>5</v>
      </c>
      <c r="E224" s="29" t="str">
        <f t="shared" si="3"/>
        <v>Chateau Pedesclaux 5eme Cru Classe, Pauillac</v>
      </c>
      <c r="F224" s="18"/>
      <c r="G224" s="14" t="s">
        <v>2</v>
      </c>
      <c r="H224" s="5">
        <v>12</v>
      </c>
      <c r="I224" s="5" t="s">
        <v>14</v>
      </c>
      <c r="J224" s="5" t="s">
        <v>19</v>
      </c>
      <c r="K224" s="7">
        <v>170</v>
      </c>
      <c r="L224" s="7">
        <v>220</v>
      </c>
      <c r="M224" s="18" t="s">
        <v>36</v>
      </c>
      <c r="N224" s="9"/>
      <c r="AA224" s="18" t="s">
        <v>354</v>
      </c>
      <c r="AB224" t="s">
        <v>909</v>
      </c>
    </row>
    <row r="225" spans="1:28" ht="14.85" customHeight="1" x14ac:dyDescent="0.25">
      <c r="A225" s="5">
        <v>223</v>
      </c>
      <c r="B225" s="5" t="s">
        <v>11</v>
      </c>
      <c r="C225" s="5" t="s">
        <v>12</v>
      </c>
      <c r="D225" s="5" t="s">
        <v>5</v>
      </c>
      <c r="E225" s="29" t="str">
        <f t="shared" si="3"/>
        <v>Chateau Pedesclaux 5eme Cru Classe, Pauillac</v>
      </c>
      <c r="F225" s="18"/>
      <c r="G225" s="14" t="s">
        <v>2</v>
      </c>
      <c r="H225" s="5">
        <v>12</v>
      </c>
      <c r="I225" s="5" t="s">
        <v>14</v>
      </c>
      <c r="J225" s="5" t="s">
        <v>19</v>
      </c>
      <c r="K225" s="7">
        <v>170</v>
      </c>
      <c r="L225" s="7">
        <v>220</v>
      </c>
      <c r="M225" s="18" t="s">
        <v>36</v>
      </c>
      <c r="N225" s="9"/>
      <c r="AA225" s="18" t="s">
        <v>354</v>
      </c>
      <c r="AB225" t="s">
        <v>910</v>
      </c>
    </row>
    <row r="226" spans="1:28" ht="14.85" customHeight="1" x14ac:dyDescent="0.25">
      <c r="A226" s="5">
        <v>224</v>
      </c>
      <c r="B226" s="5" t="s">
        <v>11</v>
      </c>
      <c r="C226" s="5" t="s">
        <v>12</v>
      </c>
      <c r="D226" s="5" t="s">
        <v>5</v>
      </c>
      <c r="E226" s="29" t="str">
        <f t="shared" si="3"/>
        <v>Chateau Pedesclaux 5eme Cru Classe, Pauillac</v>
      </c>
      <c r="F226" s="18"/>
      <c r="G226" s="14" t="s">
        <v>2</v>
      </c>
      <c r="H226" s="5">
        <v>12</v>
      </c>
      <c r="I226" s="5" t="s">
        <v>14</v>
      </c>
      <c r="J226" s="5" t="s">
        <v>19</v>
      </c>
      <c r="K226" s="7">
        <v>170</v>
      </c>
      <c r="L226" s="7">
        <v>220</v>
      </c>
      <c r="M226" s="18" t="s">
        <v>36</v>
      </c>
      <c r="N226" s="9"/>
      <c r="AA226" s="18" t="s">
        <v>354</v>
      </c>
      <c r="AB226" t="s">
        <v>911</v>
      </c>
    </row>
    <row r="227" spans="1:28" ht="14.85" customHeight="1" x14ac:dyDescent="0.25">
      <c r="A227" s="5">
        <v>225</v>
      </c>
      <c r="B227" s="5" t="s">
        <v>11</v>
      </c>
      <c r="C227" s="5" t="s">
        <v>12</v>
      </c>
      <c r="D227" s="5" t="s">
        <v>5</v>
      </c>
      <c r="E227" s="29" t="str">
        <f t="shared" si="3"/>
        <v>Chateau Pedesclaux 5eme Cru Classe, Pauillac</v>
      </c>
      <c r="F227" s="18"/>
      <c r="G227" s="14" t="s">
        <v>2</v>
      </c>
      <c r="H227" s="5">
        <v>12</v>
      </c>
      <c r="I227" s="5" t="s">
        <v>14</v>
      </c>
      <c r="J227" s="5" t="s">
        <v>19</v>
      </c>
      <c r="K227" s="7">
        <v>170</v>
      </c>
      <c r="L227" s="7">
        <v>220</v>
      </c>
      <c r="M227" s="18" t="s">
        <v>36</v>
      </c>
      <c r="N227" s="9"/>
      <c r="AA227" s="18" t="s">
        <v>354</v>
      </c>
      <c r="AB227" t="s">
        <v>912</v>
      </c>
    </row>
    <row r="228" spans="1:28" ht="14.85" customHeight="1" x14ac:dyDescent="0.25">
      <c r="A228" s="5">
        <v>226</v>
      </c>
      <c r="B228" s="5" t="s">
        <v>11</v>
      </c>
      <c r="C228" s="5" t="s">
        <v>12</v>
      </c>
      <c r="D228" s="5" t="s">
        <v>5</v>
      </c>
      <c r="E228" s="29" t="str">
        <f t="shared" si="3"/>
        <v>Aromes de Pavie, Saint-Emilion Grand Cru</v>
      </c>
      <c r="F228" s="18"/>
      <c r="G228" s="14" t="s">
        <v>2</v>
      </c>
      <c r="H228" s="5">
        <v>12</v>
      </c>
      <c r="I228" s="5" t="s">
        <v>14</v>
      </c>
      <c r="J228" s="5" t="s">
        <v>19</v>
      </c>
      <c r="K228" s="7">
        <v>380</v>
      </c>
      <c r="L228" s="7">
        <v>480</v>
      </c>
      <c r="M228" s="18" t="s">
        <v>36</v>
      </c>
      <c r="N228" s="9"/>
      <c r="AA228" s="18" t="s">
        <v>355</v>
      </c>
      <c r="AB228" t="s">
        <v>913</v>
      </c>
    </row>
    <row r="229" spans="1:28" ht="14.85" customHeight="1" x14ac:dyDescent="0.25">
      <c r="A229" s="5">
        <v>227</v>
      </c>
      <c r="B229" s="5" t="s">
        <v>11</v>
      </c>
      <c r="C229" s="5" t="s">
        <v>12</v>
      </c>
      <c r="D229" s="5" t="s">
        <v>5</v>
      </c>
      <c r="E229" s="29" t="str">
        <f t="shared" si="3"/>
        <v>Aromes de Pavie, Saint-Emilion Grand Cru</v>
      </c>
      <c r="F229" s="18"/>
      <c r="G229" s="14" t="s">
        <v>2</v>
      </c>
      <c r="H229" s="5">
        <v>12</v>
      </c>
      <c r="I229" s="5" t="s">
        <v>14</v>
      </c>
      <c r="J229" s="5" t="s">
        <v>19</v>
      </c>
      <c r="K229" s="7">
        <v>380</v>
      </c>
      <c r="L229" s="7">
        <v>480</v>
      </c>
      <c r="M229" s="18" t="s">
        <v>36</v>
      </c>
      <c r="N229" s="9"/>
      <c r="AA229" s="18" t="s">
        <v>355</v>
      </c>
      <c r="AB229" t="s">
        <v>914</v>
      </c>
    </row>
    <row r="230" spans="1:28" ht="14.85" customHeight="1" x14ac:dyDescent="0.25">
      <c r="A230" s="12">
        <v>228</v>
      </c>
      <c r="B230" s="12" t="s">
        <v>13</v>
      </c>
      <c r="C230" s="5" t="s">
        <v>12</v>
      </c>
      <c r="D230" s="5" t="s">
        <v>5</v>
      </c>
      <c r="E230" s="29" t="str">
        <f t="shared" si="3"/>
        <v>Croix de Beaucaillou, Saint-Julien - In Bond</v>
      </c>
      <c r="F230" s="18"/>
      <c r="G230" s="14" t="s">
        <v>2</v>
      </c>
      <c r="H230" s="5">
        <v>6</v>
      </c>
      <c r="I230" s="5" t="s">
        <v>14</v>
      </c>
      <c r="J230" s="12" t="s">
        <v>0</v>
      </c>
      <c r="K230" s="25">
        <v>150</v>
      </c>
      <c r="L230" s="25">
        <v>200</v>
      </c>
      <c r="M230" s="17" t="s">
        <v>10</v>
      </c>
      <c r="N230" s="9"/>
      <c r="AA230" s="17" t="s">
        <v>136</v>
      </c>
      <c r="AB230" t="s">
        <v>915</v>
      </c>
    </row>
    <row r="231" spans="1:28" ht="14.85" customHeight="1" x14ac:dyDescent="0.25">
      <c r="A231" s="12">
        <v>229</v>
      </c>
      <c r="B231" s="12" t="s">
        <v>9</v>
      </c>
      <c r="C231" s="5" t="s">
        <v>12</v>
      </c>
      <c r="D231" s="5" t="s">
        <v>5</v>
      </c>
      <c r="E231" s="29" t="str">
        <f t="shared" si="3"/>
        <v>Chateau Angludet, Margaux</v>
      </c>
      <c r="F231" s="18"/>
      <c r="G231" s="14" t="s">
        <v>2</v>
      </c>
      <c r="H231" s="5">
        <v>12</v>
      </c>
      <c r="I231" s="5" t="s">
        <v>14</v>
      </c>
      <c r="J231" s="12" t="s">
        <v>19</v>
      </c>
      <c r="K231" s="25">
        <v>200</v>
      </c>
      <c r="L231" s="25">
        <v>280</v>
      </c>
      <c r="M231" s="17" t="s">
        <v>65</v>
      </c>
      <c r="N231" s="9" t="s">
        <v>319</v>
      </c>
      <c r="AA231" s="17" t="s">
        <v>332</v>
      </c>
      <c r="AB231" t="s">
        <v>916</v>
      </c>
    </row>
    <row r="232" spans="1:28" ht="14.85" customHeight="1" x14ac:dyDescent="0.25">
      <c r="A232" s="5">
        <v>230</v>
      </c>
      <c r="B232" s="5" t="s">
        <v>37</v>
      </c>
      <c r="C232" s="5" t="s">
        <v>12</v>
      </c>
      <c r="D232" s="5" t="s">
        <v>5</v>
      </c>
      <c r="E232" s="29" t="str">
        <f t="shared" si="3"/>
        <v>Chateau Bernadotte, Haut-Medoc</v>
      </c>
      <c r="F232" s="18"/>
      <c r="G232" s="14" t="s">
        <v>2</v>
      </c>
      <c r="H232" s="5">
        <v>12</v>
      </c>
      <c r="I232" s="5" t="s">
        <v>14</v>
      </c>
      <c r="J232" s="5" t="s">
        <v>19</v>
      </c>
      <c r="K232" s="7">
        <v>140</v>
      </c>
      <c r="L232" s="7">
        <v>180</v>
      </c>
      <c r="M232" s="18" t="s">
        <v>36</v>
      </c>
      <c r="N232" s="9" t="s">
        <v>206</v>
      </c>
      <c r="AA232" s="18" t="s">
        <v>356</v>
      </c>
      <c r="AB232" t="s">
        <v>917</v>
      </c>
    </row>
    <row r="233" spans="1:28" ht="14.85" customHeight="1" x14ac:dyDescent="0.25">
      <c r="A233" s="5">
        <v>231</v>
      </c>
      <c r="B233" s="5" t="s">
        <v>37</v>
      </c>
      <c r="C233" s="5" t="s">
        <v>12</v>
      </c>
      <c r="D233" s="5" t="s">
        <v>5</v>
      </c>
      <c r="E233" s="29" t="str">
        <f t="shared" si="3"/>
        <v>Chateau Bernadotte, Haut-Medoc</v>
      </c>
      <c r="F233" s="18"/>
      <c r="G233" s="14" t="s">
        <v>2</v>
      </c>
      <c r="H233" s="5">
        <v>12</v>
      </c>
      <c r="I233" s="5" t="s">
        <v>14</v>
      </c>
      <c r="J233" s="5" t="s">
        <v>19</v>
      </c>
      <c r="K233" s="7">
        <v>140</v>
      </c>
      <c r="L233" s="7">
        <v>220</v>
      </c>
      <c r="M233" s="18" t="s">
        <v>36</v>
      </c>
      <c r="N233" s="9" t="s">
        <v>206</v>
      </c>
      <c r="AA233" s="18" t="s">
        <v>356</v>
      </c>
      <c r="AB233" t="s">
        <v>918</v>
      </c>
    </row>
    <row r="234" spans="1:28" ht="14.85" customHeight="1" x14ac:dyDescent="0.25">
      <c r="A234" s="5">
        <v>232</v>
      </c>
      <c r="B234" s="5" t="s">
        <v>37</v>
      </c>
      <c r="C234" s="5" t="s">
        <v>12</v>
      </c>
      <c r="D234" s="5" t="s">
        <v>5</v>
      </c>
      <c r="E234" s="29" t="str">
        <f t="shared" si="3"/>
        <v>Chateau de la Grave, Cotes de Bourg</v>
      </c>
      <c r="F234" s="18"/>
      <c r="G234" s="14" t="s">
        <v>2</v>
      </c>
      <c r="H234" s="5">
        <v>9</v>
      </c>
      <c r="I234" s="5" t="s">
        <v>1</v>
      </c>
      <c r="J234" s="5" t="s">
        <v>19</v>
      </c>
      <c r="K234" s="7">
        <v>100</v>
      </c>
      <c r="L234" s="7">
        <v>140</v>
      </c>
      <c r="M234" s="18" t="s">
        <v>36</v>
      </c>
      <c r="N234" s="9" t="s">
        <v>327</v>
      </c>
      <c r="AA234" s="18" t="s">
        <v>357</v>
      </c>
      <c r="AB234" t="s">
        <v>919</v>
      </c>
    </row>
    <row r="235" spans="1:28" ht="14.85" customHeight="1" x14ac:dyDescent="0.25">
      <c r="A235" s="12">
        <v>233</v>
      </c>
      <c r="B235" s="12" t="s">
        <v>56</v>
      </c>
      <c r="C235" s="5" t="s">
        <v>12</v>
      </c>
      <c r="D235" s="5" t="s">
        <v>5</v>
      </c>
      <c r="E235" s="29" t="str">
        <f t="shared" si="3"/>
        <v>Chateau Doyac, Haut-Medoc</v>
      </c>
      <c r="F235" s="18"/>
      <c r="G235" s="14" t="s">
        <v>2</v>
      </c>
      <c r="H235" s="5">
        <v>12</v>
      </c>
      <c r="I235" s="5" t="s">
        <v>14</v>
      </c>
      <c r="J235" s="12" t="s">
        <v>19</v>
      </c>
      <c r="K235" s="25">
        <v>120</v>
      </c>
      <c r="L235" s="25">
        <v>180</v>
      </c>
      <c r="M235" s="17" t="s">
        <v>359</v>
      </c>
      <c r="N235" s="9"/>
      <c r="AA235" s="17" t="s">
        <v>358</v>
      </c>
      <c r="AB235" t="s">
        <v>920</v>
      </c>
    </row>
    <row r="236" spans="1:28" ht="14.85" customHeight="1" x14ac:dyDescent="0.25">
      <c r="A236" s="5">
        <v>234</v>
      </c>
      <c r="B236" s="5" t="s">
        <v>68</v>
      </c>
      <c r="C236" s="5" t="s">
        <v>12</v>
      </c>
      <c r="D236" s="5" t="s">
        <v>5</v>
      </c>
      <c r="E236" s="29" t="str">
        <f t="shared" si="3"/>
        <v>Chateau La Lagune 3eme Cru Classe, Haut-Medoc</v>
      </c>
      <c r="F236" s="18"/>
      <c r="G236" s="14" t="s">
        <v>2</v>
      </c>
      <c r="H236" s="5">
        <v>6</v>
      </c>
      <c r="I236" s="5" t="s">
        <v>14</v>
      </c>
      <c r="J236" s="5" t="s">
        <v>19</v>
      </c>
      <c r="K236" s="7">
        <v>260</v>
      </c>
      <c r="L236" s="7">
        <v>320</v>
      </c>
      <c r="M236" s="18" t="s">
        <v>36</v>
      </c>
      <c r="N236" s="9" t="s">
        <v>319</v>
      </c>
      <c r="AA236" s="18" t="s">
        <v>360</v>
      </c>
      <c r="AB236" t="s">
        <v>921</v>
      </c>
    </row>
    <row r="237" spans="1:28" ht="14.85" customHeight="1" x14ac:dyDescent="0.25">
      <c r="A237" s="5">
        <v>235</v>
      </c>
      <c r="B237" s="5" t="s">
        <v>68</v>
      </c>
      <c r="C237" s="5" t="s">
        <v>12</v>
      </c>
      <c r="D237" s="5" t="s">
        <v>5</v>
      </c>
      <c r="E237" s="29" t="str">
        <f t="shared" si="3"/>
        <v>Chateau Cantemerle 5eme Cru Classe, Haut-Medoc</v>
      </c>
      <c r="F237" s="18"/>
      <c r="G237" s="14" t="s">
        <v>2</v>
      </c>
      <c r="H237" s="5">
        <v>12</v>
      </c>
      <c r="I237" s="5" t="s">
        <v>14</v>
      </c>
      <c r="J237" s="5" t="s">
        <v>19</v>
      </c>
      <c r="K237" s="7">
        <v>300</v>
      </c>
      <c r="L237" s="7">
        <v>380</v>
      </c>
      <c r="M237" s="18" t="s">
        <v>36</v>
      </c>
      <c r="N237" s="9" t="s">
        <v>319</v>
      </c>
      <c r="AA237" s="18" t="s">
        <v>361</v>
      </c>
      <c r="AB237" t="s">
        <v>922</v>
      </c>
    </row>
    <row r="238" spans="1:28" ht="14.85" customHeight="1" x14ac:dyDescent="0.25">
      <c r="A238" s="5">
        <v>236</v>
      </c>
      <c r="B238" s="5" t="s">
        <v>68</v>
      </c>
      <c r="C238" s="5" t="s">
        <v>12</v>
      </c>
      <c r="D238" s="5" t="s">
        <v>5</v>
      </c>
      <c r="E238" s="29" t="str">
        <f t="shared" si="3"/>
        <v>Chateau Tour St Bonnet, Medoc</v>
      </c>
      <c r="F238" s="18"/>
      <c r="G238" s="14" t="s">
        <v>2</v>
      </c>
      <c r="H238" s="5">
        <v>12</v>
      </c>
      <c r="I238" s="5" t="s">
        <v>1</v>
      </c>
      <c r="J238" s="5" t="s">
        <v>19</v>
      </c>
      <c r="K238" s="7">
        <v>100</v>
      </c>
      <c r="L238" s="7">
        <v>150</v>
      </c>
      <c r="M238" s="18" t="s">
        <v>36</v>
      </c>
      <c r="N238" s="9" t="s">
        <v>206</v>
      </c>
      <c r="AA238" s="18" t="s">
        <v>362</v>
      </c>
      <c r="AB238" t="s">
        <v>923</v>
      </c>
    </row>
    <row r="239" spans="1:28" ht="14.85" customHeight="1" x14ac:dyDescent="0.25">
      <c r="A239" s="5">
        <v>237</v>
      </c>
      <c r="B239" s="5" t="s">
        <v>68</v>
      </c>
      <c r="C239" s="5" t="s">
        <v>12</v>
      </c>
      <c r="D239" s="5" t="s">
        <v>5</v>
      </c>
      <c r="E239" s="29" t="str">
        <f t="shared" si="3"/>
        <v>Chateau Cap de Faugeres, Castillon-Cotes de Bordeaux (Magnums)</v>
      </c>
      <c r="F239" s="18"/>
      <c r="G239" s="14" t="s">
        <v>32</v>
      </c>
      <c r="H239" s="5">
        <v>3</v>
      </c>
      <c r="I239" s="5" t="s">
        <v>20</v>
      </c>
      <c r="J239" s="5" t="s">
        <v>19</v>
      </c>
      <c r="K239" s="7">
        <v>100</v>
      </c>
      <c r="L239" s="7">
        <v>150</v>
      </c>
      <c r="M239" s="18" t="s">
        <v>36</v>
      </c>
      <c r="N239" s="9" t="s">
        <v>206</v>
      </c>
      <c r="AA239" s="18" t="s">
        <v>363</v>
      </c>
      <c r="AB239" t="s">
        <v>924</v>
      </c>
    </row>
    <row r="240" spans="1:28" ht="13.35" customHeight="1" x14ac:dyDescent="0.25">
      <c r="A240" s="12">
        <v>238</v>
      </c>
      <c r="B240" s="12" t="s">
        <v>34</v>
      </c>
      <c r="C240" s="5" t="s">
        <v>12</v>
      </c>
      <c r="D240" s="5" t="s">
        <v>5</v>
      </c>
      <c r="E240" s="29" t="str">
        <f t="shared" si="3"/>
        <v>Chateau Belgrave 5eme Cru Classe, Haut-Medoc</v>
      </c>
      <c r="F240" s="18"/>
      <c r="G240" s="14" t="s">
        <v>2</v>
      </c>
      <c r="H240" s="5">
        <v>12</v>
      </c>
      <c r="I240" s="5" t="s">
        <v>14</v>
      </c>
      <c r="J240" s="12" t="s">
        <v>19</v>
      </c>
      <c r="K240" s="25">
        <v>220</v>
      </c>
      <c r="L240" s="25">
        <v>270</v>
      </c>
      <c r="M240" s="17" t="s">
        <v>65</v>
      </c>
      <c r="N240" s="9" t="s">
        <v>319</v>
      </c>
      <c r="AA240" s="17" t="s">
        <v>364</v>
      </c>
      <c r="AB240" t="s">
        <v>925</v>
      </c>
    </row>
    <row r="241" spans="1:28" ht="13.35" customHeight="1" x14ac:dyDescent="0.25">
      <c r="A241" s="12">
        <v>239</v>
      </c>
      <c r="B241" s="12" t="s">
        <v>34</v>
      </c>
      <c r="C241" s="5" t="s">
        <v>12</v>
      </c>
      <c r="D241" s="5" t="s">
        <v>5</v>
      </c>
      <c r="E241" s="29" t="str">
        <f t="shared" si="3"/>
        <v>Chateau Belgrave 5eme Cru Classe, Haut-Medoc</v>
      </c>
      <c r="F241" s="18"/>
      <c r="G241" s="14" t="s">
        <v>2</v>
      </c>
      <c r="H241" s="5">
        <v>12</v>
      </c>
      <c r="I241" s="5" t="s">
        <v>14</v>
      </c>
      <c r="J241" s="12" t="s">
        <v>19</v>
      </c>
      <c r="K241" s="25">
        <v>220</v>
      </c>
      <c r="L241" s="25">
        <v>270</v>
      </c>
      <c r="M241" s="17" t="s">
        <v>65</v>
      </c>
      <c r="N241" s="9" t="s">
        <v>319</v>
      </c>
      <c r="AA241" s="17" t="s">
        <v>364</v>
      </c>
      <c r="AB241" t="s">
        <v>926</v>
      </c>
    </row>
    <row r="242" spans="1:28" ht="13.35" customHeight="1" x14ac:dyDescent="0.25">
      <c r="A242" s="5">
        <v>240</v>
      </c>
      <c r="B242" s="5" t="s">
        <v>34</v>
      </c>
      <c r="C242" s="5" t="s">
        <v>12</v>
      </c>
      <c r="D242" s="5" t="s">
        <v>5</v>
      </c>
      <c r="E242" s="29" t="str">
        <f t="shared" si="3"/>
        <v>Chateau de la Dauphine, Fronsac</v>
      </c>
      <c r="F242" s="18"/>
      <c r="G242" s="14" t="s">
        <v>2</v>
      </c>
      <c r="H242" s="5">
        <v>12</v>
      </c>
      <c r="I242" s="5" t="s">
        <v>14</v>
      </c>
      <c r="J242" s="5" t="s">
        <v>19</v>
      </c>
      <c r="K242" s="7">
        <v>100</v>
      </c>
      <c r="L242" s="7">
        <v>160</v>
      </c>
      <c r="M242" s="18" t="s">
        <v>36</v>
      </c>
      <c r="N242" s="9" t="s">
        <v>319</v>
      </c>
      <c r="AA242" s="18" t="s">
        <v>365</v>
      </c>
      <c r="AB242" t="s">
        <v>927</v>
      </c>
    </row>
    <row r="243" spans="1:28" ht="13.35" customHeight="1" x14ac:dyDescent="0.25">
      <c r="A243" s="5">
        <v>241</v>
      </c>
      <c r="B243" s="5" t="s">
        <v>34</v>
      </c>
      <c r="C243" s="5" t="s">
        <v>12</v>
      </c>
      <c r="D243" s="5" t="s">
        <v>5</v>
      </c>
      <c r="E243" s="29" t="str">
        <f t="shared" si="3"/>
        <v>Ronan by Clinet, Chateau Clinet</v>
      </c>
      <c r="F243" s="18"/>
      <c r="G243" s="14" t="s">
        <v>2</v>
      </c>
      <c r="H243" s="5">
        <v>12</v>
      </c>
      <c r="I243" s="5" t="s">
        <v>1</v>
      </c>
      <c r="J243" s="5" t="s">
        <v>19</v>
      </c>
      <c r="K243" s="7">
        <v>140</v>
      </c>
      <c r="L243" s="7">
        <v>180</v>
      </c>
      <c r="M243" s="18" t="s">
        <v>36</v>
      </c>
      <c r="N243" s="9" t="s">
        <v>206</v>
      </c>
      <c r="AA243" s="18" t="s">
        <v>366</v>
      </c>
      <c r="AB243" t="s">
        <v>928</v>
      </c>
    </row>
    <row r="244" spans="1:28" ht="13.35" customHeight="1" x14ac:dyDescent="0.25">
      <c r="A244" s="5">
        <v>242</v>
      </c>
      <c r="B244" s="5" t="s">
        <v>31</v>
      </c>
      <c r="C244" s="5" t="s">
        <v>12</v>
      </c>
      <c r="D244" s="5" t="s">
        <v>5</v>
      </c>
      <c r="E244" s="29" t="str">
        <f t="shared" si="3"/>
        <v>Chateau Greysac, Medoc</v>
      </c>
      <c r="F244" s="18"/>
      <c r="G244" s="14" t="s">
        <v>2</v>
      </c>
      <c r="H244" s="5">
        <v>12</v>
      </c>
      <c r="I244" s="5" t="s">
        <v>20</v>
      </c>
      <c r="J244" s="5" t="s">
        <v>19</v>
      </c>
      <c r="K244" s="7">
        <v>100</v>
      </c>
      <c r="L244" s="7">
        <v>150</v>
      </c>
      <c r="M244" s="18" t="s">
        <v>36</v>
      </c>
      <c r="N244" s="9" t="s">
        <v>194</v>
      </c>
      <c r="AA244" s="18" t="s">
        <v>367</v>
      </c>
      <c r="AB244" t="s">
        <v>929</v>
      </c>
    </row>
    <row r="245" spans="1:28" ht="13.35" customHeight="1" x14ac:dyDescent="0.25">
      <c r="A245" s="5">
        <v>243</v>
      </c>
      <c r="B245" s="5" t="s">
        <v>17</v>
      </c>
      <c r="C245" s="5" t="s">
        <v>12</v>
      </c>
      <c r="D245" s="5" t="s">
        <v>5</v>
      </c>
      <c r="E245" s="29" t="str">
        <f t="shared" si="3"/>
        <v>Chateau Greysac, Medoc</v>
      </c>
      <c r="F245" s="18"/>
      <c r="G245" s="14" t="s">
        <v>2</v>
      </c>
      <c r="H245" s="5">
        <v>12</v>
      </c>
      <c r="I245" s="5" t="s">
        <v>1</v>
      </c>
      <c r="J245" s="5" t="s">
        <v>19</v>
      </c>
      <c r="K245" s="7">
        <v>100</v>
      </c>
      <c r="L245" s="7">
        <v>150</v>
      </c>
      <c r="M245" s="18" t="s">
        <v>36</v>
      </c>
      <c r="N245" s="9" t="s">
        <v>194</v>
      </c>
      <c r="AA245" s="18" t="s">
        <v>367</v>
      </c>
      <c r="AB245" t="s">
        <v>930</v>
      </c>
    </row>
    <row r="246" spans="1:28" ht="13.35" customHeight="1" x14ac:dyDescent="0.25">
      <c r="A246" s="5">
        <v>244</v>
      </c>
      <c r="B246" s="5" t="s">
        <v>7</v>
      </c>
      <c r="C246" s="5" t="s">
        <v>12</v>
      </c>
      <c r="D246" s="5" t="s">
        <v>5</v>
      </c>
      <c r="E246" s="29" t="str">
        <f t="shared" si="3"/>
        <v>L'Aurage, Castillon-Cotes de Bordeaux</v>
      </c>
      <c r="F246" s="18"/>
      <c r="G246" s="14" t="s">
        <v>2</v>
      </c>
      <c r="H246" s="5">
        <v>6</v>
      </c>
      <c r="I246" s="5" t="s">
        <v>20</v>
      </c>
      <c r="J246" s="5" t="s">
        <v>19</v>
      </c>
      <c r="K246" s="7">
        <v>120</v>
      </c>
      <c r="L246" s="7">
        <v>160</v>
      </c>
      <c r="M246" s="18" t="s">
        <v>36</v>
      </c>
      <c r="N246" s="9"/>
      <c r="AA246" s="18" t="s">
        <v>137</v>
      </c>
      <c r="AB246" t="s">
        <v>931</v>
      </c>
    </row>
    <row r="247" spans="1:28" ht="13.35" customHeight="1" x14ac:dyDescent="0.25">
      <c r="A247" s="12">
        <v>245</v>
      </c>
      <c r="B247" s="12" t="s">
        <v>23</v>
      </c>
      <c r="C247" s="5" t="s">
        <v>12</v>
      </c>
      <c r="D247" s="5" t="s">
        <v>5</v>
      </c>
      <c r="E247" s="29" t="str">
        <f t="shared" si="3"/>
        <v>1975/1985 Mixed Lot of Chateau Palmer 3eme Cru Classe, Margaux</v>
      </c>
      <c r="F247" s="18"/>
      <c r="G247" s="14" t="s">
        <v>2</v>
      </c>
      <c r="H247" s="5">
        <v>2</v>
      </c>
      <c r="I247" s="5" t="s">
        <v>20</v>
      </c>
      <c r="J247" s="12" t="s">
        <v>19</v>
      </c>
      <c r="K247" s="25">
        <v>200</v>
      </c>
      <c r="L247" s="25">
        <v>300</v>
      </c>
      <c r="M247" s="28" t="s">
        <v>369</v>
      </c>
      <c r="N247" s="9" t="s">
        <v>206</v>
      </c>
      <c r="AA247" s="17" t="s">
        <v>368</v>
      </c>
      <c r="AB247" t="s">
        <v>932</v>
      </c>
    </row>
    <row r="248" spans="1:28" ht="13.35" customHeight="1" x14ac:dyDescent="0.25">
      <c r="A248" s="12">
        <v>246</v>
      </c>
      <c r="B248" s="12" t="s">
        <v>23</v>
      </c>
      <c r="C248" s="5" t="s">
        <v>12</v>
      </c>
      <c r="D248" s="5" t="s">
        <v>5</v>
      </c>
      <c r="E248" s="29" t="str">
        <f t="shared" si="3"/>
        <v>1979/1988 A Fine Mixed Lot of Cru Classe Bordeaux</v>
      </c>
      <c r="F248" s="18"/>
      <c r="G248" s="14" t="s">
        <v>2</v>
      </c>
      <c r="H248" s="5">
        <v>5</v>
      </c>
      <c r="I248" s="5" t="s">
        <v>20</v>
      </c>
      <c r="J248" s="12" t="s">
        <v>19</v>
      </c>
      <c r="K248" s="25">
        <v>220</v>
      </c>
      <c r="L248" s="25">
        <v>320</v>
      </c>
      <c r="M248" s="28" t="s">
        <v>371</v>
      </c>
      <c r="N248" s="9" t="s">
        <v>206</v>
      </c>
      <c r="AA248" s="17" t="s">
        <v>370</v>
      </c>
      <c r="AB248" t="s">
        <v>933</v>
      </c>
    </row>
    <row r="249" spans="1:28" ht="13.35" customHeight="1" x14ac:dyDescent="0.25">
      <c r="A249" s="12">
        <v>247</v>
      </c>
      <c r="B249" s="12" t="s">
        <v>73</v>
      </c>
      <c r="C249" s="5" t="s">
        <v>12</v>
      </c>
      <c r="D249" s="5" t="s">
        <v>5</v>
      </c>
      <c r="E249" s="29" t="str">
        <f t="shared" si="3"/>
        <v>Mixed Lot of Le Dome and Langoa Barton (Magnums)</v>
      </c>
      <c r="F249" s="18"/>
      <c r="G249" s="14" t="s">
        <v>32</v>
      </c>
      <c r="H249" s="5">
        <v>2</v>
      </c>
      <c r="I249" s="5" t="s">
        <v>20</v>
      </c>
      <c r="J249" s="12" t="s">
        <v>19</v>
      </c>
      <c r="K249" s="25">
        <v>120</v>
      </c>
      <c r="L249" s="25">
        <v>180</v>
      </c>
      <c r="M249" s="28" t="s">
        <v>373</v>
      </c>
      <c r="N249" s="9" t="s">
        <v>194</v>
      </c>
      <c r="AA249" s="17" t="s">
        <v>372</v>
      </c>
      <c r="AB249" t="s">
        <v>934</v>
      </c>
    </row>
    <row r="250" spans="1:28" ht="13.35" customHeight="1" x14ac:dyDescent="0.25">
      <c r="A250" s="12">
        <v>248</v>
      </c>
      <c r="B250" s="12" t="s">
        <v>23</v>
      </c>
      <c r="C250" s="5" t="s">
        <v>12</v>
      </c>
      <c r="D250" s="5"/>
      <c r="E250" s="29" t="str">
        <f t="shared" si="3"/>
        <v>2006/2015 Mixed Lot of Red and White Bordeaux</v>
      </c>
      <c r="F250" s="18"/>
      <c r="G250" s="14" t="s">
        <v>2</v>
      </c>
      <c r="H250" s="5">
        <v>6</v>
      </c>
      <c r="I250" s="5" t="s">
        <v>20</v>
      </c>
      <c r="J250" s="12" t="s">
        <v>19</v>
      </c>
      <c r="K250" s="25">
        <v>170</v>
      </c>
      <c r="L250" s="25">
        <v>220</v>
      </c>
      <c r="M250" s="28" t="s">
        <v>375</v>
      </c>
      <c r="N250" s="9"/>
      <c r="AA250" s="17" t="s">
        <v>374</v>
      </c>
      <c r="AB250" t="s">
        <v>935</v>
      </c>
    </row>
    <row r="251" spans="1:28" ht="13.35" customHeight="1" x14ac:dyDescent="0.25">
      <c r="A251" s="12">
        <v>249</v>
      </c>
      <c r="B251" s="12" t="s">
        <v>23</v>
      </c>
      <c r="C251" s="5" t="s">
        <v>12</v>
      </c>
      <c r="D251" s="5" t="s">
        <v>5</v>
      </c>
      <c r="E251" s="29" t="str">
        <f t="shared" si="3"/>
        <v>2006/2010 Mixed Lot from the Right Bank</v>
      </c>
      <c r="F251" s="18"/>
      <c r="G251" s="14" t="s">
        <v>2</v>
      </c>
      <c r="H251" s="5">
        <v>9</v>
      </c>
      <c r="I251" s="5" t="s">
        <v>20</v>
      </c>
      <c r="J251" s="12" t="s">
        <v>19</v>
      </c>
      <c r="K251" s="25">
        <v>130</v>
      </c>
      <c r="L251" s="25">
        <v>170</v>
      </c>
      <c r="M251" s="28" t="s">
        <v>377</v>
      </c>
      <c r="N251" s="9"/>
      <c r="AA251" s="17" t="s">
        <v>376</v>
      </c>
      <c r="AB251" t="s">
        <v>936</v>
      </c>
    </row>
    <row r="252" spans="1:28" ht="13.35" customHeight="1" x14ac:dyDescent="0.25">
      <c r="A252" s="12">
        <v>250</v>
      </c>
      <c r="B252" s="12" t="s">
        <v>23</v>
      </c>
      <c r="C252" s="5" t="s">
        <v>12</v>
      </c>
      <c r="D252" s="5" t="s">
        <v>5</v>
      </c>
      <c r="E252" s="29" t="str">
        <f t="shared" si="3"/>
        <v>2008/2012 Mixed Lot of Chateau Greysac, Medoc</v>
      </c>
      <c r="F252" s="18"/>
      <c r="G252" s="14" t="s">
        <v>2</v>
      </c>
      <c r="H252" s="5">
        <v>10</v>
      </c>
      <c r="I252" s="5" t="s">
        <v>20</v>
      </c>
      <c r="J252" s="12" t="s">
        <v>19</v>
      </c>
      <c r="K252" s="25">
        <v>100</v>
      </c>
      <c r="L252" s="25">
        <v>120</v>
      </c>
      <c r="M252" s="28" t="s">
        <v>379</v>
      </c>
      <c r="N252" s="9" t="s">
        <v>194</v>
      </c>
      <c r="AA252" s="17" t="s">
        <v>378</v>
      </c>
      <c r="AB252" t="s">
        <v>937</v>
      </c>
    </row>
    <row r="253" spans="1:28" ht="13.35" customHeight="1" x14ac:dyDescent="0.25">
      <c r="A253" s="12">
        <v>251</v>
      </c>
      <c r="B253" s="12" t="s">
        <v>80</v>
      </c>
      <c r="C253" s="5" t="s">
        <v>51</v>
      </c>
      <c r="D253" s="5" t="s">
        <v>5</v>
      </c>
      <c r="E253" s="29" t="str">
        <f t="shared" si="3"/>
        <v>Charles Noellat, Vosne-Romanee Les Genevrieres (Magnums)</v>
      </c>
      <c r="F253" s="18" t="s">
        <v>381</v>
      </c>
      <c r="G253" s="14" t="s">
        <v>32</v>
      </c>
      <c r="H253" s="5">
        <v>3</v>
      </c>
      <c r="I253" s="5" t="s">
        <v>20</v>
      </c>
      <c r="J253" s="12" t="s">
        <v>19</v>
      </c>
      <c r="K253" s="25">
        <v>300</v>
      </c>
      <c r="L253" s="25">
        <v>700</v>
      </c>
      <c r="M253" s="17" t="s">
        <v>382</v>
      </c>
      <c r="N253" s="9" t="s">
        <v>194</v>
      </c>
      <c r="AA253" s="17" t="s">
        <v>380</v>
      </c>
      <c r="AB253" t="s">
        <v>938</v>
      </c>
    </row>
    <row r="254" spans="1:28" ht="13.35" customHeight="1" x14ac:dyDescent="0.25">
      <c r="A254" s="12">
        <v>252</v>
      </c>
      <c r="B254" s="12" t="s">
        <v>85</v>
      </c>
      <c r="C254" s="5" t="s">
        <v>51</v>
      </c>
      <c r="D254" s="5" t="s">
        <v>5</v>
      </c>
      <c r="E254" s="29" t="str">
        <f t="shared" si="3"/>
        <v>Domaine de la Romanee-Conti, Grands Echezeaux Grand Cru</v>
      </c>
      <c r="F254" s="18" t="s">
        <v>384</v>
      </c>
      <c r="G254" s="14" t="s">
        <v>2</v>
      </c>
      <c r="H254" s="5">
        <v>1</v>
      </c>
      <c r="I254" s="5" t="s">
        <v>20</v>
      </c>
      <c r="J254" s="12" t="s">
        <v>19</v>
      </c>
      <c r="K254" s="25">
        <v>750</v>
      </c>
      <c r="L254" s="25">
        <v>1200</v>
      </c>
      <c r="M254" s="17" t="s">
        <v>385</v>
      </c>
      <c r="N254" s="9" t="s">
        <v>206</v>
      </c>
      <c r="AA254" s="17" t="s">
        <v>383</v>
      </c>
      <c r="AB254" t="s">
        <v>939</v>
      </c>
    </row>
    <row r="255" spans="1:28" ht="13.35" customHeight="1" x14ac:dyDescent="0.25">
      <c r="A255" s="5">
        <v>253</v>
      </c>
      <c r="B255" s="5" t="s">
        <v>105</v>
      </c>
      <c r="C255" s="5" t="s">
        <v>51</v>
      </c>
      <c r="D255" s="5" t="s">
        <v>5</v>
      </c>
      <c r="E255" s="29" t="str">
        <f t="shared" si="3"/>
        <v>Jean Grivot, Vosne-Romanee Premier Cru, Les Beaumonts</v>
      </c>
      <c r="F255" s="18" t="s">
        <v>151</v>
      </c>
      <c r="G255" s="14" t="s">
        <v>2</v>
      </c>
      <c r="H255" s="5">
        <v>11</v>
      </c>
      <c r="I255" s="5" t="s">
        <v>20</v>
      </c>
      <c r="J255" s="5" t="s">
        <v>19</v>
      </c>
      <c r="K255" s="7">
        <v>460</v>
      </c>
      <c r="L255" s="7">
        <v>650</v>
      </c>
      <c r="M255" s="18"/>
      <c r="N255" s="9" t="s">
        <v>188</v>
      </c>
      <c r="AA255" s="18" t="s">
        <v>138</v>
      </c>
      <c r="AB255" t="s">
        <v>940</v>
      </c>
    </row>
    <row r="256" spans="1:28" ht="13.35" customHeight="1" x14ac:dyDescent="0.25">
      <c r="A256" s="12">
        <v>254</v>
      </c>
      <c r="B256" s="12" t="s">
        <v>46</v>
      </c>
      <c r="C256" s="5" t="s">
        <v>51</v>
      </c>
      <c r="D256" s="5" t="s">
        <v>5</v>
      </c>
      <c r="E256" s="29" t="str">
        <f t="shared" si="3"/>
        <v>Domaine de la Romanee-Conti, Romanee-Saint-Vivant Grand Cru, Marey-Monge</v>
      </c>
      <c r="F256" s="18" t="s">
        <v>384</v>
      </c>
      <c r="G256" s="14" t="s">
        <v>2</v>
      </c>
      <c r="H256" s="5">
        <v>2</v>
      </c>
      <c r="I256" s="5" t="s">
        <v>20</v>
      </c>
      <c r="J256" s="12" t="s">
        <v>19</v>
      </c>
      <c r="K256" s="25">
        <v>3000</v>
      </c>
      <c r="L256" s="25">
        <v>4000</v>
      </c>
      <c r="M256" s="17" t="s">
        <v>387</v>
      </c>
      <c r="N256" s="9" t="s">
        <v>206</v>
      </c>
      <c r="AA256" s="17" t="s">
        <v>386</v>
      </c>
      <c r="AB256" t="s">
        <v>941</v>
      </c>
    </row>
    <row r="257" spans="1:28" ht="13.35" customHeight="1" x14ac:dyDescent="0.25">
      <c r="A257" s="12">
        <v>255</v>
      </c>
      <c r="B257" s="12" t="s">
        <v>42</v>
      </c>
      <c r="C257" s="5" t="s">
        <v>51</v>
      </c>
      <c r="D257" s="5" t="s">
        <v>5</v>
      </c>
      <c r="E257" s="29" t="str">
        <f t="shared" si="3"/>
        <v>Domaine Leroy, Vosne-Romanee Premier Cru, Les Beaux Monts</v>
      </c>
      <c r="F257" s="18" t="s">
        <v>389</v>
      </c>
      <c r="G257" s="14" t="s">
        <v>2</v>
      </c>
      <c r="H257" s="5">
        <v>1</v>
      </c>
      <c r="I257" s="5" t="s">
        <v>20</v>
      </c>
      <c r="J257" s="12" t="s">
        <v>19</v>
      </c>
      <c r="K257" s="25">
        <v>1000</v>
      </c>
      <c r="L257" s="25">
        <v>1200</v>
      </c>
      <c r="M257" s="17" t="s">
        <v>390</v>
      </c>
      <c r="N257" s="9"/>
      <c r="AA257" s="17" t="s">
        <v>388</v>
      </c>
      <c r="AB257" t="s">
        <v>942</v>
      </c>
    </row>
    <row r="258" spans="1:28" ht="13.35" customHeight="1" x14ac:dyDescent="0.25">
      <c r="A258" s="12">
        <v>256</v>
      </c>
      <c r="B258" s="12" t="s">
        <v>60</v>
      </c>
      <c r="C258" s="5" t="s">
        <v>51</v>
      </c>
      <c r="D258" s="5" t="s">
        <v>5</v>
      </c>
      <c r="E258" s="29" t="str">
        <f t="shared" si="3"/>
        <v>Domaine de la Romanee-Conti, La Tache Grand Cru</v>
      </c>
      <c r="F258" s="18" t="s">
        <v>384</v>
      </c>
      <c r="G258" s="14" t="s">
        <v>2</v>
      </c>
      <c r="H258" s="5">
        <v>1</v>
      </c>
      <c r="I258" s="5" t="s">
        <v>20</v>
      </c>
      <c r="J258" s="12" t="s">
        <v>19</v>
      </c>
      <c r="K258" s="25">
        <v>1800</v>
      </c>
      <c r="L258" s="25">
        <v>2600</v>
      </c>
      <c r="M258" s="17" t="s">
        <v>249</v>
      </c>
      <c r="N258" s="9" t="s">
        <v>250</v>
      </c>
      <c r="AA258" s="17" t="s">
        <v>391</v>
      </c>
      <c r="AB258" t="s">
        <v>943</v>
      </c>
    </row>
    <row r="259" spans="1:28" ht="13.35" customHeight="1" x14ac:dyDescent="0.25">
      <c r="A259" s="12">
        <v>257</v>
      </c>
      <c r="B259" s="12" t="s">
        <v>25</v>
      </c>
      <c r="C259" s="5" t="s">
        <v>51</v>
      </c>
      <c r="D259" s="5" t="s">
        <v>5</v>
      </c>
      <c r="E259" s="29" t="str">
        <f t="shared" si="3"/>
        <v>Bouchard Pere et Fils, La Romanee Grand Cru</v>
      </c>
      <c r="F259" s="18" t="s">
        <v>393</v>
      </c>
      <c r="G259" s="14" t="s">
        <v>2</v>
      </c>
      <c r="H259" s="5">
        <v>1</v>
      </c>
      <c r="I259" s="5" t="s">
        <v>20</v>
      </c>
      <c r="J259" s="12" t="s">
        <v>19</v>
      </c>
      <c r="K259" s="25">
        <v>500</v>
      </c>
      <c r="L259" s="25">
        <v>600</v>
      </c>
      <c r="M259" s="17" t="s">
        <v>394</v>
      </c>
      <c r="N259" s="9"/>
      <c r="AA259" s="17" t="s">
        <v>392</v>
      </c>
      <c r="AB259" t="s">
        <v>944</v>
      </c>
    </row>
    <row r="260" spans="1:28" ht="13.35" customHeight="1" x14ac:dyDescent="0.25">
      <c r="A260" s="12">
        <v>258</v>
      </c>
      <c r="B260" s="12" t="s">
        <v>44</v>
      </c>
      <c r="C260" s="5" t="s">
        <v>51</v>
      </c>
      <c r="D260" s="5" t="s">
        <v>5</v>
      </c>
      <c r="E260" s="29" t="str">
        <f t="shared" si="3"/>
        <v>Domaine Francois Lamarche, Vosne-Romanee Premier Cru, Les Suchots</v>
      </c>
      <c r="F260" s="18" t="s">
        <v>396</v>
      </c>
      <c r="G260" s="14" t="s">
        <v>2</v>
      </c>
      <c r="H260" s="5">
        <v>1</v>
      </c>
      <c r="I260" s="5" t="s">
        <v>20</v>
      </c>
      <c r="J260" s="12" t="s">
        <v>19</v>
      </c>
      <c r="K260" s="25">
        <v>80</v>
      </c>
      <c r="L260" s="25">
        <v>100</v>
      </c>
      <c r="M260" s="17" t="s">
        <v>305</v>
      </c>
      <c r="N260" s="9"/>
      <c r="AA260" s="17" t="s">
        <v>395</v>
      </c>
      <c r="AB260" t="s">
        <v>945</v>
      </c>
    </row>
    <row r="261" spans="1:28" ht="13.35" customHeight="1" x14ac:dyDescent="0.25">
      <c r="A261" s="12">
        <v>259</v>
      </c>
      <c r="B261" s="12" t="s">
        <v>73</v>
      </c>
      <c r="C261" s="5" t="s">
        <v>51</v>
      </c>
      <c r="D261" s="5" t="s">
        <v>5</v>
      </c>
      <c r="E261" s="29" t="str">
        <f t="shared" si="3"/>
        <v>Domaine Comte Georges de Vogue, Chambolle-Musigny Premier Cru</v>
      </c>
      <c r="F261" s="18" t="s">
        <v>61</v>
      </c>
      <c r="G261" s="14" t="s">
        <v>2</v>
      </c>
      <c r="H261" s="5">
        <v>4</v>
      </c>
      <c r="I261" s="5" t="s">
        <v>20</v>
      </c>
      <c r="J261" s="12" t="s">
        <v>19</v>
      </c>
      <c r="K261" s="25">
        <v>800</v>
      </c>
      <c r="L261" s="25">
        <v>1200</v>
      </c>
      <c r="M261" s="17" t="s">
        <v>398</v>
      </c>
      <c r="N261" s="9" t="s">
        <v>221</v>
      </c>
      <c r="AA261" s="17" t="s">
        <v>397</v>
      </c>
      <c r="AB261" t="s">
        <v>946</v>
      </c>
    </row>
    <row r="262" spans="1:28" ht="13.35" customHeight="1" x14ac:dyDescent="0.25">
      <c r="A262" s="12">
        <v>260</v>
      </c>
      <c r="B262" s="12" t="s">
        <v>73</v>
      </c>
      <c r="C262" s="5" t="s">
        <v>51</v>
      </c>
      <c r="D262" s="5" t="s">
        <v>5</v>
      </c>
      <c r="E262" s="29" t="str">
        <f t="shared" si="3"/>
        <v>Domaine Marquis d'Angerville, Volnay Premier Cru, Clos des Ducs</v>
      </c>
      <c r="F262" s="18" t="s">
        <v>159</v>
      </c>
      <c r="G262" s="14" t="s">
        <v>2</v>
      </c>
      <c r="H262" s="5">
        <v>6</v>
      </c>
      <c r="I262" s="5" t="s">
        <v>20</v>
      </c>
      <c r="J262" s="12" t="s">
        <v>19</v>
      </c>
      <c r="K262" s="25">
        <v>1200</v>
      </c>
      <c r="L262" s="25">
        <v>1800</v>
      </c>
      <c r="M262" s="17" t="s">
        <v>180</v>
      </c>
      <c r="N262" s="9" t="s">
        <v>221</v>
      </c>
      <c r="AA262" s="17" t="s">
        <v>399</v>
      </c>
      <c r="AB262" t="s">
        <v>947</v>
      </c>
    </row>
    <row r="263" spans="1:28" ht="13.35" customHeight="1" x14ac:dyDescent="0.25">
      <c r="A263" s="12">
        <v>261</v>
      </c>
      <c r="B263" s="12" t="s">
        <v>70</v>
      </c>
      <c r="C263" s="5" t="s">
        <v>51</v>
      </c>
      <c r="D263" s="5" t="s">
        <v>5</v>
      </c>
      <c r="E263" s="29" t="str">
        <f t="shared" si="3"/>
        <v>Domaine de la Romanee-Conti, Echezeaux Grand Cru</v>
      </c>
      <c r="F263" s="18" t="s">
        <v>384</v>
      </c>
      <c r="G263" s="14" t="s">
        <v>2</v>
      </c>
      <c r="H263" s="5">
        <v>3</v>
      </c>
      <c r="I263" s="5" t="s">
        <v>14</v>
      </c>
      <c r="J263" s="12" t="s">
        <v>19</v>
      </c>
      <c r="K263" s="25">
        <v>3800</v>
      </c>
      <c r="L263" s="25">
        <v>4800</v>
      </c>
      <c r="M263" s="17" t="s">
        <v>400</v>
      </c>
      <c r="N263" s="9" t="s">
        <v>221</v>
      </c>
      <c r="AA263" s="17" t="s">
        <v>58</v>
      </c>
      <c r="AB263" t="s">
        <v>948</v>
      </c>
    </row>
    <row r="264" spans="1:28" ht="13.35" customHeight="1" x14ac:dyDescent="0.25">
      <c r="A264" s="5">
        <v>262</v>
      </c>
      <c r="B264" s="5" t="s">
        <v>70</v>
      </c>
      <c r="C264" s="5" t="s">
        <v>51</v>
      </c>
      <c r="D264" s="5" t="s">
        <v>5</v>
      </c>
      <c r="E264" s="29" t="str">
        <f t="shared" si="3"/>
        <v>Domaine Robert Arnoux, Nuits-Saint-Georges Premier Cru, Clos des Corvees Pagets</v>
      </c>
      <c r="F264" s="18" t="s">
        <v>155</v>
      </c>
      <c r="G264" s="14" t="s">
        <v>2</v>
      </c>
      <c r="H264" s="5">
        <v>6</v>
      </c>
      <c r="I264" s="5" t="s">
        <v>20</v>
      </c>
      <c r="J264" s="5" t="s">
        <v>19</v>
      </c>
      <c r="K264" s="7">
        <v>300</v>
      </c>
      <c r="L264" s="7">
        <v>500</v>
      </c>
      <c r="M264" s="18" t="s">
        <v>36</v>
      </c>
      <c r="N264" s="9" t="s">
        <v>184</v>
      </c>
      <c r="AA264" s="18" t="s">
        <v>141</v>
      </c>
      <c r="AB264" t="s">
        <v>949</v>
      </c>
    </row>
    <row r="265" spans="1:28" ht="13.35" customHeight="1" x14ac:dyDescent="0.25">
      <c r="A265" s="5">
        <v>263</v>
      </c>
      <c r="B265" s="5" t="s">
        <v>70</v>
      </c>
      <c r="C265" s="5" t="s">
        <v>51</v>
      </c>
      <c r="D265" s="5" t="s">
        <v>5</v>
      </c>
      <c r="E265" s="29" t="str">
        <f t="shared" si="3"/>
        <v>Domaine J-F Mugnier, Nuits St Georges Clos des Fourches (Magnum)</v>
      </c>
      <c r="F265" s="18" t="s">
        <v>402</v>
      </c>
      <c r="G265" s="14" t="s">
        <v>32</v>
      </c>
      <c r="H265" s="5">
        <v>1</v>
      </c>
      <c r="I265" s="5" t="s">
        <v>20</v>
      </c>
      <c r="J265" s="5" t="s">
        <v>19</v>
      </c>
      <c r="K265" s="7">
        <v>200</v>
      </c>
      <c r="L265" s="7">
        <v>300</v>
      </c>
      <c r="M265" s="18" t="s">
        <v>36</v>
      </c>
      <c r="N265" s="9" t="s">
        <v>194</v>
      </c>
      <c r="AA265" s="18" t="s">
        <v>401</v>
      </c>
      <c r="AB265" t="s">
        <v>950</v>
      </c>
    </row>
    <row r="266" spans="1:28" ht="13.35" customHeight="1" x14ac:dyDescent="0.25">
      <c r="A266" s="5">
        <v>264</v>
      </c>
      <c r="B266" s="5" t="s">
        <v>68</v>
      </c>
      <c r="C266" s="5" t="s">
        <v>51</v>
      </c>
      <c r="D266" s="5" t="s">
        <v>5</v>
      </c>
      <c r="E266" s="29" t="str">
        <f t="shared" ref="E266:E329" si="4">HYPERLINK(AB266,AA266)</f>
        <v>Domaine Armand Rousseau, Clos de la Roche Grand Cru</v>
      </c>
      <c r="F266" s="18" t="s">
        <v>55</v>
      </c>
      <c r="G266" s="14" t="s">
        <v>2</v>
      </c>
      <c r="H266" s="5">
        <v>5</v>
      </c>
      <c r="I266" s="5" t="s">
        <v>20</v>
      </c>
      <c r="J266" s="5" t="s">
        <v>19</v>
      </c>
      <c r="K266" s="7">
        <v>3500</v>
      </c>
      <c r="L266" s="7">
        <v>5500</v>
      </c>
      <c r="M266" s="18" t="s">
        <v>36</v>
      </c>
      <c r="N266" s="9" t="s">
        <v>221</v>
      </c>
      <c r="AA266" s="18" t="s">
        <v>403</v>
      </c>
      <c r="AB266" t="s">
        <v>951</v>
      </c>
    </row>
    <row r="267" spans="1:28" ht="13.35" customHeight="1" x14ac:dyDescent="0.25">
      <c r="A267" s="12">
        <v>265</v>
      </c>
      <c r="B267" s="12" t="s">
        <v>68</v>
      </c>
      <c r="C267" s="5" t="s">
        <v>51</v>
      </c>
      <c r="D267" s="5" t="s">
        <v>5</v>
      </c>
      <c r="E267" s="29" t="str">
        <f t="shared" si="4"/>
        <v>Domaine de Montille, Volnay Premier Cru, Taille Pieds</v>
      </c>
      <c r="F267" s="18" t="s">
        <v>161</v>
      </c>
      <c r="G267" s="14" t="s">
        <v>2</v>
      </c>
      <c r="H267" s="5">
        <v>3</v>
      </c>
      <c r="I267" s="5" t="s">
        <v>1</v>
      </c>
      <c r="J267" s="12" t="s">
        <v>19</v>
      </c>
      <c r="K267" s="25">
        <v>300</v>
      </c>
      <c r="L267" s="25">
        <v>380</v>
      </c>
      <c r="M267" s="17" t="s">
        <v>405</v>
      </c>
      <c r="N267" s="9" t="s">
        <v>319</v>
      </c>
      <c r="AA267" s="17" t="s">
        <v>404</v>
      </c>
      <c r="AB267" t="s">
        <v>952</v>
      </c>
    </row>
    <row r="268" spans="1:28" ht="13.35" customHeight="1" x14ac:dyDescent="0.25">
      <c r="A268" s="5">
        <v>266</v>
      </c>
      <c r="B268" s="5" t="s">
        <v>68</v>
      </c>
      <c r="C268" s="5" t="s">
        <v>51</v>
      </c>
      <c r="D268" s="5" t="s">
        <v>5</v>
      </c>
      <c r="E268" s="29" t="str">
        <f t="shared" si="4"/>
        <v>Domaine Jean Grivot, Nuits-Saint-Georges, Aux Lavieres</v>
      </c>
      <c r="F268" s="18" t="s">
        <v>407</v>
      </c>
      <c r="G268" s="14" t="s">
        <v>2</v>
      </c>
      <c r="H268" s="5">
        <v>6</v>
      </c>
      <c r="I268" s="5" t="s">
        <v>1</v>
      </c>
      <c r="J268" s="5" t="s">
        <v>19</v>
      </c>
      <c r="K268" s="7">
        <v>400</v>
      </c>
      <c r="L268" s="7">
        <v>500</v>
      </c>
      <c r="M268" s="18" t="s">
        <v>36</v>
      </c>
      <c r="N268" s="9" t="s">
        <v>319</v>
      </c>
      <c r="AA268" s="18" t="s">
        <v>406</v>
      </c>
      <c r="AB268" t="s">
        <v>953</v>
      </c>
    </row>
    <row r="269" spans="1:28" ht="13.35" customHeight="1" x14ac:dyDescent="0.25">
      <c r="A269" s="12">
        <v>267</v>
      </c>
      <c r="B269" s="12" t="s">
        <v>28</v>
      </c>
      <c r="C269" s="5" t="s">
        <v>51</v>
      </c>
      <c r="D269" s="5" t="s">
        <v>5</v>
      </c>
      <c r="E269" s="29" t="str">
        <f t="shared" si="4"/>
        <v>Domaine Armand Rousseau, Charmes-Chambertin Grand Cru</v>
      </c>
      <c r="F269" s="18" t="s">
        <v>55</v>
      </c>
      <c r="G269" s="14" t="s">
        <v>2</v>
      </c>
      <c r="H269" s="5">
        <v>6</v>
      </c>
      <c r="I269" s="5" t="s">
        <v>20</v>
      </c>
      <c r="J269" s="12" t="s">
        <v>19</v>
      </c>
      <c r="K269" s="25">
        <v>2000</v>
      </c>
      <c r="L269" s="25">
        <v>2500</v>
      </c>
      <c r="M269" s="17" t="s">
        <v>176</v>
      </c>
      <c r="N269" s="9" t="s">
        <v>221</v>
      </c>
      <c r="AA269" s="17" t="s">
        <v>408</v>
      </c>
      <c r="AB269" t="s">
        <v>954</v>
      </c>
    </row>
    <row r="270" spans="1:28" ht="13.35" customHeight="1" x14ac:dyDescent="0.25">
      <c r="A270" s="5">
        <v>268</v>
      </c>
      <c r="B270" s="5" t="s">
        <v>28</v>
      </c>
      <c r="C270" s="5" t="s">
        <v>51</v>
      </c>
      <c r="D270" s="5" t="s">
        <v>5</v>
      </c>
      <c r="E270" s="29" t="str">
        <f t="shared" si="4"/>
        <v>Domaine Armand Rousseau, Gevrey-Chambertin Premier Cru, Clos Saint-Jacques</v>
      </c>
      <c r="F270" s="18" t="s">
        <v>55</v>
      </c>
      <c r="G270" s="14" t="s">
        <v>2</v>
      </c>
      <c r="H270" s="5">
        <v>6</v>
      </c>
      <c r="I270" s="5" t="s">
        <v>20</v>
      </c>
      <c r="J270" s="5" t="s">
        <v>19</v>
      </c>
      <c r="K270" s="7">
        <v>3200</v>
      </c>
      <c r="L270" s="7">
        <v>4200</v>
      </c>
      <c r="M270" s="18" t="s">
        <v>36</v>
      </c>
      <c r="N270" s="9" t="s">
        <v>189</v>
      </c>
      <c r="AA270" s="18" t="s">
        <v>139</v>
      </c>
      <c r="AB270" t="s">
        <v>955</v>
      </c>
    </row>
    <row r="271" spans="1:28" ht="13.35" customHeight="1" x14ac:dyDescent="0.25">
      <c r="A271" s="5">
        <v>269</v>
      </c>
      <c r="B271" s="5" t="s">
        <v>28</v>
      </c>
      <c r="C271" s="5" t="s">
        <v>51</v>
      </c>
      <c r="D271" s="5" t="s">
        <v>5</v>
      </c>
      <c r="E271" s="29" t="str">
        <f t="shared" si="4"/>
        <v>Domaine Armand Rousseau, Gevrey-Chambertin Premier Cru, Clos Saint-Jacques</v>
      </c>
      <c r="F271" s="18" t="s">
        <v>55</v>
      </c>
      <c r="G271" s="14" t="s">
        <v>2</v>
      </c>
      <c r="H271" s="5">
        <v>6</v>
      </c>
      <c r="I271" s="5" t="s">
        <v>20</v>
      </c>
      <c r="J271" s="5" t="s">
        <v>19</v>
      </c>
      <c r="K271" s="7">
        <v>3200</v>
      </c>
      <c r="L271" s="7">
        <v>4200</v>
      </c>
      <c r="M271" s="18" t="s">
        <v>36</v>
      </c>
      <c r="N271" s="9" t="s">
        <v>189</v>
      </c>
      <c r="AA271" s="18" t="s">
        <v>139</v>
      </c>
      <c r="AB271" t="s">
        <v>956</v>
      </c>
    </row>
    <row r="272" spans="1:28" ht="13.35" customHeight="1" x14ac:dyDescent="0.25">
      <c r="A272" s="12">
        <v>270</v>
      </c>
      <c r="B272" s="12" t="s">
        <v>43</v>
      </c>
      <c r="C272" s="5" t="s">
        <v>51</v>
      </c>
      <c r="D272" s="5" t="s">
        <v>5</v>
      </c>
      <c r="E272" s="29" t="str">
        <f t="shared" si="4"/>
        <v>Domaine Armand Rousseau, Gevrey-Chambertin Premier Cru, Lavaux Saint-Jacques</v>
      </c>
      <c r="F272" s="18" t="s">
        <v>55</v>
      </c>
      <c r="G272" s="14" t="s">
        <v>2</v>
      </c>
      <c r="H272" s="5">
        <v>6</v>
      </c>
      <c r="I272" s="5" t="s">
        <v>20</v>
      </c>
      <c r="J272" s="12" t="s">
        <v>19</v>
      </c>
      <c r="K272" s="25">
        <v>1200</v>
      </c>
      <c r="L272" s="25">
        <v>1800</v>
      </c>
      <c r="M272" s="17" t="s">
        <v>410</v>
      </c>
      <c r="N272" s="9" t="s">
        <v>221</v>
      </c>
      <c r="AA272" s="17" t="s">
        <v>409</v>
      </c>
      <c r="AB272" t="s">
        <v>957</v>
      </c>
    </row>
    <row r="273" spans="1:28" ht="13.35" customHeight="1" x14ac:dyDescent="0.25">
      <c r="A273" s="12">
        <v>271</v>
      </c>
      <c r="B273" s="12" t="s">
        <v>43</v>
      </c>
      <c r="C273" s="5" t="s">
        <v>51</v>
      </c>
      <c r="D273" s="5" t="s">
        <v>5</v>
      </c>
      <c r="E273" s="29" t="str">
        <f t="shared" si="4"/>
        <v>Domaine Dujac, Gevrey-Chambertin Premier Cru, Aux Combottes</v>
      </c>
      <c r="F273" s="18" t="s">
        <v>412</v>
      </c>
      <c r="G273" s="14" t="s">
        <v>2</v>
      </c>
      <c r="H273" s="5">
        <v>4</v>
      </c>
      <c r="I273" s="5" t="s">
        <v>20</v>
      </c>
      <c r="J273" s="12" t="s">
        <v>19</v>
      </c>
      <c r="K273" s="25">
        <v>1000</v>
      </c>
      <c r="L273" s="25">
        <v>1500</v>
      </c>
      <c r="M273" s="17" t="s">
        <v>171</v>
      </c>
      <c r="N273" s="9" t="s">
        <v>221</v>
      </c>
      <c r="AA273" s="17" t="s">
        <v>411</v>
      </c>
      <c r="AB273" t="s">
        <v>958</v>
      </c>
    </row>
    <row r="274" spans="1:28" ht="13.35" customHeight="1" x14ac:dyDescent="0.25">
      <c r="A274" s="12">
        <v>272</v>
      </c>
      <c r="B274" s="12" t="s">
        <v>43</v>
      </c>
      <c r="C274" s="5" t="s">
        <v>51</v>
      </c>
      <c r="D274" s="5" t="s">
        <v>5</v>
      </c>
      <c r="E274" s="29" t="str">
        <f t="shared" si="4"/>
        <v>Maison Louis Jadot, Vosne-Romanee Premier Cru, Les Beaux Monts</v>
      </c>
      <c r="F274" s="18" t="s">
        <v>154</v>
      </c>
      <c r="G274" s="14" t="s">
        <v>2</v>
      </c>
      <c r="H274" s="5">
        <v>12</v>
      </c>
      <c r="I274" s="5" t="s">
        <v>14</v>
      </c>
      <c r="J274" s="12" t="s">
        <v>19</v>
      </c>
      <c r="K274" s="25">
        <v>500</v>
      </c>
      <c r="L274" s="25">
        <v>700</v>
      </c>
      <c r="M274" s="17" t="s">
        <v>65</v>
      </c>
      <c r="N274" s="9" t="s">
        <v>206</v>
      </c>
      <c r="AA274" s="17" t="s">
        <v>413</v>
      </c>
      <c r="AB274" t="s">
        <v>959</v>
      </c>
    </row>
    <row r="275" spans="1:28" ht="13.35" customHeight="1" x14ac:dyDescent="0.25">
      <c r="A275" s="12">
        <v>273</v>
      </c>
      <c r="B275" s="12" t="s">
        <v>43</v>
      </c>
      <c r="C275" s="5" t="s">
        <v>51</v>
      </c>
      <c r="D275" s="5" t="s">
        <v>5</v>
      </c>
      <c r="E275" s="29" t="str">
        <f t="shared" si="4"/>
        <v>Domaine Armand Rousseau, Gevrey-Chambertin</v>
      </c>
      <c r="F275" s="18" t="s">
        <v>55</v>
      </c>
      <c r="G275" s="14" t="s">
        <v>2</v>
      </c>
      <c r="H275" s="5">
        <v>6</v>
      </c>
      <c r="I275" s="5" t="s">
        <v>20</v>
      </c>
      <c r="J275" s="12" t="s">
        <v>19</v>
      </c>
      <c r="K275" s="25">
        <v>1200</v>
      </c>
      <c r="L275" s="25">
        <v>1800</v>
      </c>
      <c r="M275" s="17" t="s">
        <v>178</v>
      </c>
      <c r="N275" s="9" t="s">
        <v>221</v>
      </c>
      <c r="AA275" s="17" t="s">
        <v>414</v>
      </c>
      <c r="AB275" t="s">
        <v>960</v>
      </c>
    </row>
    <row r="276" spans="1:28" ht="13.35" customHeight="1" x14ac:dyDescent="0.25">
      <c r="A276" s="5">
        <v>274</v>
      </c>
      <c r="B276" s="5" t="s">
        <v>35</v>
      </c>
      <c r="C276" s="5" t="s">
        <v>51</v>
      </c>
      <c r="D276" s="5" t="s">
        <v>5</v>
      </c>
      <c r="E276" s="29" t="str">
        <f t="shared" si="4"/>
        <v>Domaine Armand Rousseau, Charmes-Chambertin Grand Cru</v>
      </c>
      <c r="F276" s="18" t="s">
        <v>55</v>
      </c>
      <c r="G276" s="14" t="s">
        <v>2</v>
      </c>
      <c r="H276" s="5">
        <v>2</v>
      </c>
      <c r="I276" s="5" t="s">
        <v>20</v>
      </c>
      <c r="J276" s="5" t="s">
        <v>19</v>
      </c>
      <c r="K276" s="7">
        <v>600</v>
      </c>
      <c r="L276" s="7">
        <v>800</v>
      </c>
      <c r="M276" s="18" t="s">
        <v>36</v>
      </c>
      <c r="N276" s="9" t="s">
        <v>221</v>
      </c>
      <c r="AA276" s="18" t="s">
        <v>408</v>
      </c>
      <c r="AB276" t="s">
        <v>961</v>
      </c>
    </row>
    <row r="277" spans="1:28" ht="13.35" customHeight="1" x14ac:dyDescent="0.25">
      <c r="A277" s="12">
        <v>275</v>
      </c>
      <c r="B277" s="12" t="s">
        <v>35</v>
      </c>
      <c r="C277" s="5" t="s">
        <v>51</v>
      </c>
      <c r="D277" s="5" t="s">
        <v>5</v>
      </c>
      <c r="E277" s="29" t="str">
        <f t="shared" si="4"/>
        <v>Domaine Dujac, Morey-Saint-Denis Premier Cru</v>
      </c>
      <c r="F277" s="18" t="s">
        <v>412</v>
      </c>
      <c r="G277" s="14" t="s">
        <v>2</v>
      </c>
      <c r="H277" s="5">
        <v>6</v>
      </c>
      <c r="I277" s="5" t="s">
        <v>20</v>
      </c>
      <c r="J277" s="12" t="s">
        <v>19</v>
      </c>
      <c r="K277" s="25">
        <v>1000</v>
      </c>
      <c r="L277" s="25">
        <v>1500</v>
      </c>
      <c r="M277" s="17" t="s">
        <v>180</v>
      </c>
      <c r="N277" s="9" t="s">
        <v>221</v>
      </c>
      <c r="AA277" s="17" t="s">
        <v>415</v>
      </c>
      <c r="AB277" t="s">
        <v>962</v>
      </c>
    </row>
    <row r="278" spans="1:28" ht="13.35" customHeight="1" x14ac:dyDescent="0.25">
      <c r="A278" s="5">
        <v>276</v>
      </c>
      <c r="B278" s="5" t="s">
        <v>35</v>
      </c>
      <c r="C278" s="5" t="s">
        <v>51</v>
      </c>
      <c r="D278" s="5" t="s">
        <v>5</v>
      </c>
      <c r="E278" s="29" t="str">
        <f t="shared" si="4"/>
        <v>Domaine Armand Rousseau, Gevrey-Chambertin</v>
      </c>
      <c r="F278" s="18" t="s">
        <v>55</v>
      </c>
      <c r="G278" s="14" t="s">
        <v>2</v>
      </c>
      <c r="H278" s="5">
        <v>5</v>
      </c>
      <c r="I278" s="5" t="s">
        <v>20</v>
      </c>
      <c r="J278" s="5" t="s">
        <v>19</v>
      </c>
      <c r="K278" s="7">
        <v>700</v>
      </c>
      <c r="L278" s="7">
        <v>900</v>
      </c>
      <c r="M278" s="18" t="s">
        <v>36</v>
      </c>
      <c r="N278" s="9" t="s">
        <v>221</v>
      </c>
      <c r="AA278" s="18" t="s">
        <v>414</v>
      </c>
      <c r="AB278" t="s">
        <v>963</v>
      </c>
    </row>
    <row r="279" spans="1:28" ht="13.35" customHeight="1" x14ac:dyDescent="0.25">
      <c r="A279" s="5">
        <v>277</v>
      </c>
      <c r="B279" s="5" t="s">
        <v>34</v>
      </c>
      <c r="C279" s="5" t="s">
        <v>51</v>
      </c>
      <c r="D279" s="5" t="s">
        <v>5</v>
      </c>
      <c r="E279" s="29" t="str">
        <f t="shared" si="4"/>
        <v>Domaine Jean Grivot, Vosne-Romanee Premier Cru, Aux Brulees</v>
      </c>
      <c r="F279" s="18" t="s">
        <v>407</v>
      </c>
      <c r="G279" s="14" t="s">
        <v>2</v>
      </c>
      <c r="H279" s="5">
        <v>6</v>
      </c>
      <c r="I279" s="5" t="s">
        <v>1</v>
      </c>
      <c r="J279" s="5" t="s">
        <v>19</v>
      </c>
      <c r="K279" s="7">
        <v>750</v>
      </c>
      <c r="L279" s="7">
        <v>900</v>
      </c>
      <c r="M279" s="18" t="s">
        <v>36</v>
      </c>
      <c r="N279" s="9" t="s">
        <v>319</v>
      </c>
      <c r="AA279" s="18" t="s">
        <v>416</v>
      </c>
      <c r="AB279" t="s">
        <v>964</v>
      </c>
    </row>
    <row r="280" spans="1:28" ht="13.35" customHeight="1" x14ac:dyDescent="0.25">
      <c r="A280" s="5">
        <v>278</v>
      </c>
      <c r="B280" s="5" t="s">
        <v>34</v>
      </c>
      <c r="C280" s="5" t="s">
        <v>51</v>
      </c>
      <c r="D280" s="5" t="s">
        <v>5</v>
      </c>
      <c r="E280" s="29" t="str">
        <f t="shared" si="4"/>
        <v>Comte Armand, Pommard Premier Cru, Clos des Epeneaux</v>
      </c>
      <c r="F280" s="18" t="s">
        <v>418</v>
      </c>
      <c r="G280" s="14" t="s">
        <v>2</v>
      </c>
      <c r="H280" s="5">
        <v>6</v>
      </c>
      <c r="I280" s="5" t="s">
        <v>1</v>
      </c>
      <c r="J280" s="5" t="s">
        <v>19</v>
      </c>
      <c r="K280" s="7">
        <v>400</v>
      </c>
      <c r="L280" s="7">
        <v>500</v>
      </c>
      <c r="M280" s="18" t="s">
        <v>36</v>
      </c>
      <c r="N280" s="9" t="s">
        <v>319</v>
      </c>
      <c r="AA280" s="18" t="s">
        <v>417</v>
      </c>
      <c r="AB280" t="s">
        <v>965</v>
      </c>
    </row>
    <row r="281" spans="1:28" ht="13.35" customHeight="1" x14ac:dyDescent="0.25">
      <c r="A281" s="12">
        <v>279</v>
      </c>
      <c r="B281" s="12" t="s">
        <v>34</v>
      </c>
      <c r="C281" s="5" t="s">
        <v>51</v>
      </c>
      <c r="D281" s="5" t="s">
        <v>5</v>
      </c>
      <c r="E281" s="29" t="str">
        <f t="shared" si="4"/>
        <v>Domaine Georges Roumier, Chambolle-Musigny</v>
      </c>
      <c r="F281" s="18" t="s">
        <v>54</v>
      </c>
      <c r="G281" s="14" t="s">
        <v>2</v>
      </c>
      <c r="H281" s="5">
        <v>6</v>
      </c>
      <c r="I281" s="5" t="s">
        <v>20</v>
      </c>
      <c r="J281" s="12" t="s">
        <v>19</v>
      </c>
      <c r="K281" s="25">
        <v>1200</v>
      </c>
      <c r="L281" s="25">
        <v>1600</v>
      </c>
      <c r="M281" s="17" t="s">
        <v>419</v>
      </c>
      <c r="N281" s="9"/>
      <c r="AA281" s="17" t="s">
        <v>142</v>
      </c>
      <c r="AB281" t="s">
        <v>966</v>
      </c>
    </row>
    <row r="282" spans="1:28" ht="13.35" customHeight="1" x14ac:dyDescent="0.25">
      <c r="A282" s="5">
        <v>280</v>
      </c>
      <c r="B282" s="5" t="s">
        <v>33</v>
      </c>
      <c r="C282" s="5" t="s">
        <v>51</v>
      </c>
      <c r="D282" s="5" t="s">
        <v>5</v>
      </c>
      <c r="E282" s="29" t="str">
        <f t="shared" si="4"/>
        <v>Domaine Robert Chevillon, Nuits-Saint-Georges Premier Cru, Les Cailles</v>
      </c>
      <c r="F282" s="18" t="s">
        <v>421</v>
      </c>
      <c r="G282" s="14" t="s">
        <v>2</v>
      </c>
      <c r="H282" s="5">
        <v>6</v>
      </c>
      <c r="I282" s="5" t="s">
        <v>20</v>
      </c>
      <c r="J282" s="5" t="s">
        <v>19</v>
      </c>
      <c r="K282" s="7">
        <v>700</v>
      </c>
      <c r="L282" s="7">
        <v>900</v>
      </c>
      <c r="M282" s="18" t="s">
        <v>36</v>
      </c>
      <c r="N282" s="9" t="s">
        <v>319</v>
      </c>
      <c r="AA282" s="18" t="s">
        <v>420</v>
      </c>
      <c r="AB282" t="s">
        <v>967</v>
      </c>
    </row>
    <row r="283" spans="1:28" ht="13.35" customHeight="1" x14ac:dyDescent="0.25">
      <c r="A283" s="12">
        <v>281</v>
      </c>
      <c r="B283" s="12" t="s">
        <v>15</v>
      </c>
      <c r="C283" s="5" t="s">
        <v>51</v>
      </c>
      <c r="D283" s="5" t="s">
        <v>5</v>
      </c>
      <c r="E283" s="29" t="str">
        <f t="shared" si="4"/>
        <v>Domaine Arlaud, Bonnes Mares Grand Cru</v>
      </c>
      <c r="F283" s="18" t="s">
        <v>423</v>
      </c>
      <c r="G283" s="14" t="s">
        <v>2</v>
      </c>
      <c r="H283" s="5">
        <v>2</v>
      </c>
      <c r="I283" s="5" t="s">
        <v>20</v>
      </c>
      <c r="J283" s="12" t="s">
        <v>19</v>
      </c>
      <c r="K283" s="25">
        <v>300</v>
      </c>
      <c r="L283" s="25">
        <v>400</v>
      </c>
      <c r="M283" s="17" t="s">
        <v>171</v>
      </c>
      <c r="N283" s="9" t="s">
        <v>250</v>
      </c>
      <c r="AA283" s="17" t="s">
        <v>422</v>
      </c>
      <c r="AB283" t="s">
        <v>968</v>
      </c>
    </row>
    <row r="284" spans="1:28" ht="13.35" customHeight="1" x14ac:dyDescent="0.25">
      <c r="A284" s="5">
        <v>282</v>
      </c>
      <c r="B284" s="5" t="s">
        <v>31</v>
      </c>
      <c r="C284" s="5" t="s">
        <v>51</v>
      </c>
      <c r="D284" s="5" t="s">
        <v>5</v>
      </c>
      <c r="E284" s="29" t="str">
        <f t="shared" si="4"/>
        <v>Mugneret Gibourg, Echezeaux Grand Cru</v>
      </c>
      <c r="F284" s="18" t="s">
        <v>425</v>
      </c>
      <c r="G284" s="14" t="s">
        <v>2</v>
      </c>
      <c r="H284" s="5">
        <v>3</v>
      </c>
      <c r="I284" s="5" t="s">
        <v>1</v>
      </c>
      <c r="J284" s="5" t="s">
        <v>19</v>
      </c>
      <c r="K284" s="7">
        <v>2400</v>
      </c>
      <c r="L284" s="7">
        <v>2800</v>
      </c>
      <c r="M284" s="18" t="s">
        <v>36</v>
      </c>
      <c r="N284" s="9"/>
      <c r="AA284" s="18" t="s">
        <v>424</v>
      </c>
      <c r="AB284" t="s">
        <v>969</v>
      </c>
    </row>
    <row r="285" spans="1:28" ht="13.35" customHeight="1" x14ac:dyDescent="0.25">
      <c r="A285" s="5">
        <v>283</v>
      </c>
      <c r="B285" s="5" t="s">
        <v>31</v>
      </c>
      <c r="C285" s="5" t="s">
        <v>51</v>
      </c>
      <c r="D285" s="5" t="s">
        <v>5</v>
      </c>
      <c r="E285" s="29" t="str">
        <f t="shared" si="4"/>
        <v>Jean Chauvenet, Nuits-Saint-Georges Premier Cru, Les Vaucrains</v>
      </c>
      <c r="F285" s="18" t="s">
        <v>427</v>
      </c>
      <c r="G285" s="14" t="s">
        <v>2</v>
      </c>
      <c r="H285" s="5">
        <v>6</v>
      </c>
      <c r="I285" s="5" t="s">
        <v>1</v>
      </c>
      <c r="J285" s="5" t="s">
        <v>19</v>
      </c>
      <c r="K285" s="7">
        <v>300</v>
      </c>
      <c r="L285" s="7">
        <v>380</v>
      </c>
      <c r="M285" s="18" t="s">
        <v>36</v>
      </c>
      <c r="N285" s="9" t="s">
        <v>319</v>
      </c>
      <c r="AA285" s="18" t="s">
        <v>426</v>
      </c>
      <c r="AB285" t="s">
        <v>970</v>
      </c>
    </row>
    <row r="286" spans="1:28" ht="13.35" customHeight="1" x14ac:dyDescent="0.25">
      <c r="A286" s="5">
        <v>284</v>
      </c>
      <c r="B286" s="5" t="s">
        <v>30</v>
      </c>
      <c r="C286" s="5" t="s">
        <v>51</v>
      </c>
      <c r="D286" s="5" t="s">
        <v>5</v>
      </c>
      <c r="E286" s="29" t="str">
        <f t="shared" si="4"/>
        <v>Domaine Georges Roumier, Chambolle-Musigny</v>
      </c>
      <c r="F286" s="18" t="s">
        <v>54</v>
      </c>
      <c r="G286" s="14" t="s">
        <v>2</v>
      </c>
      <c r="H286" s="5">
        <v>3</v>
      </c>
      <c r="I286" s="5" t="s">
        <v>20</v>
      </c>
      <c r="J286" s="5" t="s">
        <v>19</v>
      </c>
      <c r="K286" s="7">
        <v>500</v>
      </c>
      <c r="L286" s="7">
        <v>700</v>
      </c>
      <c r="M286" s="18" t="s">
        <v>36</v>
      </c>
      <c r="N286" s="9"/>
      <c r="AA286" s="18" t="s">
        <v>142</v>
      </c>
      <c r="AB286" t="s">
        <v>971</v>
      </c>
    </row>
    <row r="287" spans="1:28" ht="13.35" customHeight="1" x14ac:dyDescent="0.25">
      <c r="A287" s="5">
        <v>285</v>
      </c>
      <c r="B287" s="5" t="s">
        <v>18</v>
      </c>
      <c r="C287" s="5" t="s">
        <v>51</v>
      </c>
      <c r="D287" s="5" t="s">
        <v>5</v>
      </c>
      <c r="E287" s="29" t="str">
        <f t="shared" si="4"/>
        <v>Emmanuel Rouget, Echezeaux Grand Cru</v>
      </c>
      <c r="F287" s="18" t="s">
        <v>162</v>
      </c>
      <c r="G287" s="14" t="s">
        <v>2</v>
      </c>
      <c r="H287" s="5">
        <v>1</v>
      </c>
      <c r="I287" s="5" t="s">
        <v>20</v>
      </c>
      <c r="J287" s="5" t="s">
        <v>19</v>
      </c>
      <c r="K287" s="7">
        <v>500</v>
      </c>
      <c r="L287" s="7">
        <v>700</v>
      </c>
      <c r="M287" s="18" t="s">
        <v>36</v>
      </c>
      <c r="N287" s="9" t="s">
        <v>250</v>
      </c>
      <c r="AA287" s="18" t="s">
        <v>428</v>
      </c>
      <c r="AB287" t="s">
        <v>972</v>
      </c>
    </row>
    <row r="288" spans="1:28" ht="13.35" customHeight="1" x14ac:dyDescent="0.25">
      <c r="A288" s="5">
        <v>286</v>
      </c>
      <c r="B288" s="5" t="s">
        <v>18</v>
      </c>
      <c r="C288" s="5" t="s">
        <v>51</v>
      </c>
      <c r="D288" s="5" t="s">
        <v>5</v>
      </c>
      <c r="E288" s="29" t="str">
        <f t="shared" si="4"/>
        <v>Bernard Dugat-Py, Charmes-Chambertin Grand Cru</v>
      </c>
      <c r="F288" s="18" t="s">
        <v>153</v>
      </c>
      <c r="G288" s="14" t="s">
        <v>2</v>
      </c>
      <c r="H288" s="5">
        <v>3</v>
      </c>
      <c r="I288" s="5" t="s">
        <v>1</v>
      </c>
      <c r="J288" s="5" t="s">
        <v>19</v>
      </c>
      <c r="K288" s="7">
        <v>850</v>
      </c>
      <c r="L288" s="7">
        <v>950</v>
      </c>
      <c r="M288" s="18" t="s">
        <v>36</v>
      </c>
      <c r="N288" s="9"/>
      <c r="AA288" s="18" t="s">
        <v>429</v>
      </c>
      <c r="AB288" t="s">
        <v>973</v>
      </c>
    </row>
    <row r="289" spans="1:28" ht="13.35" customHeight="1" x14ac:dyDescent="0.25">
      <c r="A289" s="5">
        <v>287</v>
      </c>
      <c r="B289" s="5" t="s">
        <v>18</v>
      </c>
      <c r="C289" s="5" t="s">
        <v>51</v>
      </c>
      <c r="D289" s="5" t="s">
        <v>5</v>
      </c>
      <c r="E289" s="29" t="str">
        <f t="shared" si="4"/>
        <v>Bernard Dugat-Py, Mazis-Chambertin Grand Cru</v>
      </c>
      <c r="F289" s="18" t="s">
        <v>153</v>
      </c>
      <c r="G289" s="14" t="s">
        <v>2</v>
      </c>
      <c r="H289" s="5">
        <v>3</v>
      </c>
      <c r="I289" s="5" t="s">
        <v>1</v>
      </c>
      <c r="J289" s="5" t="s">
        <v>19</v>
      </c>
      <c r="K289" s="7">
        <v>950</v>
      </c>
      <c r="L289" s="7">
        <v>1050</v>
      </c>
      <c r="M289" s="18" t="s">
        <v>36</v>
      </c>
      <c r="N289" s="9"/>
      <c r="AA289" s="18" t="s">
        <v>140</v>
      </c>
      <c r="AB289" t="s">
        <v>974</v>
      </c>
    </row>
    <row r="290" spans="1:28" ht="13.35" customHeight="1" x14ac:dyDescent="0.25">
      <c r="A290" s="5">
        <v>288</v>
      </c>
      <c r="B290" s="5" t="s">
        <v>18</v>
      </c>
      <c r="C290" s="5" t="s">
        <v>51</v>
      </c>
      <c r="D290" s="5" t="s">
        <v>5</v>
      </c>
      <c r="E290" s="29" t="str">
        <f t="shared" si="4"/>
        <v>Jacques-Frederic Mugnier, Bonnes Mares Grand Cru</v>
      </c>
      <c r="F290" s="18" t="s">
        <v>431</v>
      </c>
      <c r="G290" s="14" t="s">
        <v>2</v>
      </c>
      <c r="H290" s="5">
        <v>3</v>
      </c>
      <c r="I290" s="5" t="s">
        <v>1</v>
      </c>
      <c r="J290" s="5" t="s">
        <v>19</v>
      </c>
      <c r="K290" s="7">
        <v>2500</v>
      </c>
      <c r="L290" s="7">
        <v>2800</v>
      </c>
      <c r="M290" s="18" t="s">
        <v>36</v>
      </c>
      <c r="N290" s="9"/>
      <c r="AA290" s="18" t="s">
        <v>430</v>
      </c>
      <c r="AB290" t="s">
        <v>975</v>
      </c>
    </row>
    <row r="291" spans="1:28" ht="13.35" customHeight="1" x14ac:dyDescent="0.25">
      <c r="A291" s="12">
        <v>289</v>
      </c>
      <c r="B291" s="12" t="s">
        <v>18</v>
      </c>
      <c r="C291" s="5" t="s">
        <v>51</v>
      </c>
      <c r="D291" s="5" t="s">
        <v>5</v>
      </c>
      <c r="E291" s="29" t="str">
        <f t="shared" si="4"/>
        <v>Domaine Comte Georges de Vogue, Musigny Grand Cru, Cuvee Vieilles Vignes - In Bond</v>
      </c>
      <c r="F291" s="18" t="s">
        <v>61</v>
      </c>
      <c r="G291" s="14" t="s">
        <v>2</v>
      </c>
      <c r="H291" s="5">
        <v>3</v>
      </c>
      <c r="I291" s="5" t="s">
        <v>14</v>
      </c>
      <c r="J291" s="12" t="s">
        <v>0</v>
      </c>
      <c r="K291" s="25">
        <v>900</v>
      </c>
      <c r="L291" s="25">
        <v>1300</v>
      </c>
      <c r="M291" s="17" t="s">
        <v>10</v>
      </c>
      <c r="N291" s="9"/>
      <c r="AA291" s="17" t="s">
        <v>432</v>
      </c>
      <c r="AB291" t="s">
        <v>976</v>
      </c>
    </row>
    <row r="292" spans="1:28" ht="13.35" customHeight="1" x14ac:dyDescent="0.25">
      <c r="A292" s="5">
        <v>290</v>
      </c>
      <c r="B292" s="5" t="s">
        <v>18</v>
      </c>
      <c r="C292" s="5" t="s">
        <v>51</v>
      </c>
      <c r="D292" s="5" t="s">
        <v>5</v>
      </c>
      <c r="E292" s="29" t="str">
        <f t="shared" si="4"/>
        <v xml:space="preserve">Domaine Georges Mugneret, Clos de Vougeot Grand Cru </v>
      </c>
      <c r="F292" s="18" t="s">
        <v>434</v>
      </c>
      <c r="G292" s="14" t="s">
        <v>2</v>
      </c>
      <c r="H292" s="5">
        <v>3</v>
      </c>
      <c r="I292" s="5" t="s">
        <v>1</v>
      </c>
      <c r="J292" s="5" t="s">
        <v>19</v>
      </c>
      <c r="K292" s="7">
        <v>2200</v>
      </c>
      <c r="L292" s="7">
        <v>2600</v>
      </c>
      <c r="M292" s="18" t="s">
        <v>36</v>
      </c>
      <c r="N292" s="9"/>
      <c r="AA292" s="18" t="s">
        <v>433</v>
      </c>
      <c r="AB292" t="s">
        <v>977</v>
      </c>
    </row>
    <row r="293" spans="1:28" ht="13.35" customHeight="1" x14ac:dyDescent="0.25">
      <c r="A293" s="5">
        <v>291</v>
      </c>
      <c r="B293" s="5" t="s">
        <v>18</v>
      </c>
      <c r="C293" s="5" t="s">
        <v>51</v>
      </c>
      <c r="D293" s="5" t="s">
        <v>5</v>
      </c>
      <c r="E293" s="29" t="str">
        <f t="shared" si="4"/>
        <v>Emmanuel Rouget, Vosne-Romanee</v>
      </c>
      <c r="F293" s="18" t="s">
        <v>162</v>
      </c>
      <c r="G293" s="14" t="s">
        <v>2</v>
      </c>
      <c r="H293" s="5">
        <v>2</v>
      </c>
      <c r="I293" s="5" t="s">
        <v>20</v>
      </c>
      <c r="J293" s="5" t="s">
        <v>19</v>
      </c>
      <c r="K293" s="7">
        <v>200</v>
      </c>
      <c r="L293" s="7">
        <v>280</v>
      </c>
      <c r="M293" s="18" t="s">
        <v>36</v>
      </c>
      <c r="N293" s="9" t="s">
        <v>250</v>
      </c>
      <c r="AA293" s="18" t="s">
        <v>435</v>
      </c>
      <c r="AB293" t="s">
        <v>978</v>
      </c>
    </row>
    <row r="294" spans="1:28" ht="13.35" customHeight="1" x14ac:dyDescent="0.25">
      <c r="A294" s="12">
        <v>292</v>
      </c>
      <c r="B294" s="12" t="s">
        <v>17</v>
      </c>
      <c r="C294" s="5" t="s">
        <v>51</v>
      </c>
      <c r="D294" s="5" t="s">
        <v>5</v>
      </c>
      <c r="E294" s="29" t="str">
        <f t="shared" si="4"/>
        <v>Domaine des Lambrays, Clos des Lambrays Grand Cru - In Bond</v>
      </c>
      <c r="F294" s="18" t="s">
        <v>156</v>
      </c>
      <c r="G294" s="14" t="s">
        <v>2</v>
      </c>
      <c r="H294" s="5">
        <v>6</v>
      </c>
      <c r="I294" s="5" t="s">
        <v>1</v>
      </c>
      <c r="J294" s="12" t="s">
        <v>0</v>
      </c>
      <c r="K294" s="25">
        <v>1050</v>
      </c>
      <c r="L294" s="25">
        <v>1200</v>
      </c>
      <c r="M294" s="17" t="s">
        <v>10</v>
      </c>
      <c r="N294" s="9"/>
      <c r="AA294" s="17" t="s">
        <v>436</v>
      </c>
      <c r="AB294" t="s">
        <v>979</v>
      </c>
    </row>
    <row r="295" spans="1:28" ht="13.35" customHeight="1" x14ac:dyDescent="0.25">
      <c r="A295" s="12">
        <v>293</v>
      </c>
      <c r="B295" s="12" t="s">
        <v>17</v>
      </c>
      <c r="C295" s="5" t="s">
        <v>51</v>
      </c>
      <c r="D295" s="5" t="s">
        <v>5</v>
      </c>
      <c r="E295" s="29" t="str">
        <f t="shared" si="4"/>
        <v>Thibault Liger-Belair, Gevrey-Chambertin, Croix des Champs - In Bond</v>
      </c>
      <c r="F295" s="18" t="s">
        <v>158</v>
      </c>
      <c r="G295" s="14" t="s">
        <v>2</v>
      </c>
      <c r="H295" s="5">
        <v>6</v>
      </c>
      <c r="I295" s="5" t="s">
        <v>1</v>
      </c>
      <c r="J295" s="12" t="s">
        <v>0</v>
      </c>
      <c r="K295" s="25">
        <v>280</v>
      </c>
      <c r="L295" s="25">
        <v>380</v>
      </c>
      <c r="M295" s="28" t="s">
        <v>438</v>
      </c>
      <c r="N295" s="9"/>
      <c r="AA295" s="17" t="s">
        <v>437</v>
      </c>
      <c r="AB295" t="s">
        <v>980</v>
      </c>
    </row>
    <row r="296" spans="1:28" ht="13.35" customHeight="1" x14ac:dyDescent="0.25">
      <c r="A296" s="12">
        <v>294</v>
      </c>
      <c r="B296" s="12" t="s">
        <v>17</v>
      </c>
      <c r="C296" s="5" t="s">
        <v>51</v>
      </c>
      <c r="D296" s="5" t="s">
        <v>5</v>
      </c>
      <c r="E296" s="29" t="str">
        <f t="shared" si="4"/>
        <v>Dujac Fils et Pere, Morey-Saint-Denis - In Bond</v>
      </c>
      <c r="F296" s="18" t="s">
        <v>440</v>
      </c>
      <c r="G296" s="14" t="s">
        <v>2</v>
      </c>
      <c r="H296" s="5">
        <v>6</v>
      </c>
      <c r="I296" s="5" t="s">
        <v>1</v>
      </c>
      <c r="J296" s="12" t="s">
        <v>0</v>
      </c>
      <c r="K296" s="25">
        <v>400</v>
      </c>
      <c r="L296" s="25">
        <v>500</v>
      </c>
      <c r="M296" s="17" t="s">
        <v>10</v>
      </c>
      <c r="N296" s="9"/>
      <c r="AA296" s="17" t="s">
        <v>439</v>
      </c>
      <c r="AB296" t="s">
        <v>981</v>
      </c>
    </row>
    <row r="297" spans="1:28" ht="13.35" customHeight="1" x14ac:dyDescent="0.25">
      <c r="A297" s="5">
        <v>295</v>
      </c>
      <c r="B297" s="5" t="s">
        <v>11</v>
      </c>
      <c r="C297" s="5" t="s">
        <v>51</v>
      </c>
      <c r="D297" s="5" t="s">
        <v>5</v>
      </c>
      <c r="E297" s="29" t="str">
        <f t="shared" si="4"/>
        <v>Seguin-Manuel, Charmes-Chambertin Grand Cru</v>
      </c>
      <c r="F297" s="18" t="s">
        <v>442</v>
      </c>
      <c r="G297" s="14" t="s">
        <v>2</v>
      </c>
      <c r="H297" s="5">
        <v>6</v>
      </c>
      <c r="I297" s="5" t="s">
        <v>1</v>
      </c>
      <c r="J297" s="5" t="s">
        <v>19</v>
      </c>
      <c r="K297" s="7">
        <v>500</v>
      </c>
      <c r="L297" s="7">
        <v>700</v>
      </c>
      <c r="M297" s="18" t="s">
        <v>36</v>
      </c>
      <c r="N297" s="9"/>
      <c r="AA297" s="18" t="s">
        <v>441</v>
      </c>
      <c r="AB297" t="s">
        <v>982</v>
      </c>
    </row>
    <row r="298" spans="1:28" ht="13.35" customHeight="1" x14ac:dyDescent="0.25">
      <c r="A298" s="12">
        <v>296</v>
      </c>
      <c r="B298" s="12" t="s">
        <v>11</v>
      </c>
      <c r="C298" s="5" t="s">
        <v>51</v>
      </c>
      <c r="D298" s="5" t="s">
        <v>5</v>
      </c>
      <c r="E298" s="29" t="str">
        <f t="shared" si="4"/>
        <v>Domaine Marquis d'Angerville, Volnay Premier Cru, Champans - In Bond</v>
      </c>
      <c r="F298" s="18" t="s">
        <v>159</v>
      </c>
      <c r="G298" s="14" t="s">
        <v>2</v>
      </c>
      <c r="H298" s="5">
        <v>6</v>
      </c>
      <c r="I298" s="5" t="s">
        <v>1</v>
      </c>
      <c r="J298" s="12" t="s">
        <v>0</v>
      </c>
      <c r="K298" s="25">
        <v>340</v>
      </c>
      <c r="L298" s="25">
        <v>420</v>
      </c>
      <c r="M298" s="17" t="s">
        <v>10</v>
      </c>
      <c r="N298" s="9"/>
      <c r="AA298" s="17" t="s">
        <v>443</v>
      </c>
      <c r="AB298" t="s">
        <v>983</v>
      </c>
    </row>
    <row r="299" spans="1:28" ht="13.35" customHeight="1" x14ac:dyDescent="0.25">
      <c r="A299" s="12">
        <v>297</v>
      </c>
      <c r="B299" s="12" t="s">
        <v>11</v>
      </c>
      <c r="C299" s="5" t="s">
        <v>51</v>
      </c>
      <c r="D299" s="5" t="s">
        <v>5</v>
      </c>
      <c r="E299" s="29" t="str">
        <f t="shared" si="4"/>
        <v>Domaine Anne-Francoise Gros, Vosne-Romanee, Aux Reas - In Bond</v>
      </c>
      <c r="F299" s="18" t="s">
        <v>160</v>
      </c>
      <c r="G299" s="14" t="s">
        <v>2</v>
      </c>
      <c r="H299" s="5">
        <v>6</v>
      </c>
      <c r="I299" s="5" t="s">
        <v>1</v>
      </c>
      <c r="J299" s="12" t="s">
        <v>0</v>
      </c>
      <c r="K299" s="25">
        <v>190</v>
      </c>
      <c r="L299" s="25">
        <v>240</v>
      </c>
      <c r="M299" s="17" t="s">
        <v>10</v>
      </c>
      <c r="N299" s="9"/>
      <c r="AA299" s="17" t="s">
        <v>143</v>
      </c>
      <c r="AB299" t="s">
        <v>984</v>
      </c>
    </row>
    <row r="300" spans="1:28" ht="13.35" customHeight="1" x14ac:dyDescent="0.25">
      <c r="A300" s="5">
        <v>298</v>
      </c>
      <c r="B300" s="5" t="s">
        <v>11</v>
      </c>
      <c r="C300" s="5" t="s">
        <v>51</v>
      </c>
      <c r="D300" s="5" t="s">
        <v>5</v>
      </c>
      <c r="E300" s="29" t="str">
        <f t="shared" si="4"/>
        <v>Domaine Sylvain Cathiard, Vosne-Romanee</v>
      </c>
      <c r="F300" s="18" t="s">
        <v>445</v>
      </c>
      <c r="G300" s="14" t="s">
        <v>2</v>
      </c>
      <c r="H300" s="5">
        <v>1</v>
      </c>
      <c r="I300" s="5" t="s">
        <v>20</v>
      </c>
      <c r="J300" s="5" t="s">
        <v>19</v>
      </c>
      <c r="K300" s="7">
        <v>320</v>
      </c>
      <c r="L300" s="7">
        <v>420</v>
      </c>
      <c r="M300" s="18" t="s">
        <v>36</v>
      </c>
      <c r="N300" s="9" t="s">
        <v>319</v>
      </c>
      <c r="AA300" s="18" t="s">
        <v>444</v>
      </c>
      <c r="AB300" t="s">
        <v>985</v>
      </c>
    </row>
    <row r="301" spans="1:28" ht="13.35" customHeight="1" x14ac:dyDescent="0.25">
      <c r="A301" s="12">
        <v>299</v>
      </c>
      <c r="B301" s="12" t="s">
        <v>13</v>
      </c>
      <c r="C301" s="5" t="s">
        <v>51</v>
      </c>
      <c r="D301" s="5" t="s">
        <v>5</v>
      </c>
      <c r="E301" s="29" t="str">
        <f t="shared" si="4"/>
        <v xml:space="preserve">Domaine Anne Gros, Clos de Vougeot Grand Cru, Le Grand Maupertui - In Bond </v>
      </c>
      <c r="F301" s="18" t="s">
        <v>447</v>
      </c>
      <c r="G301" s="14" t="s">
        <v>2</v>
      </c>
      <c r="H301" s="5">
        <v>3</v>
      </c>
      <c r="I301" s="5" t="s">
        <v>20</v>
      </c>
      <c r="J301" s="12" t="s">
        <v>0</v>
      </c>
      <c r="K301" s="25">
        <v>420</v>
      </c>
      <c r="L301" s="25">
        <v>500</v>
      </c>
      <c r="M301" s="28" t="s">
        <v>448</v>
      </c>
      <c r="N301" s="9" t="s">
        <v>449</v>
      </c>
      <c r="AA301" s="17" t="s">
        <v>446</v>
      </c>
      <c r="AB301" t="s">
        <v>986</v>
      </c>
    </row>
    <row r="302" spans="1:28" ht="13.35" customHeight="1" x14ac:dyDescent="0.25">
      <c r="A302" s="12">
        <v>300</v>
      </c>
      <c r="B302" s="12" t="s">
        <v>13</v>
      </c>
      <c r="C302" s="5" t="s">
        <v>51</v>
      </c>
      <c r="D302" s="5" t="s">
        <v>5</v>
      </c>
      <c r="E302" s="29" t="str">
        <f t="shared" si="4"/>
        <v>Domaine Faiveley, Gevrey-Chambertin Premier Cru, Les Cazetiers - In Bond</v>
      </c>
      <c r="F302" s="18" t="s">
        <v>451</v>
      </c>
      <c r="G302" s="14" t="s">
        <v>2</v>
      </c>
      <c r="H302" s="5">
        <v>6</v>
      </c>
      <c r="I302" s="5" t="s">
        <v>1</v>
      </c>
      <c r="J302" s="12" t="s">
        <v>0</v>
      </c>
      <c r="K302" s="25">
        <v>280</v>
      </c>
      <c r="L302" s="25">
        <v>340</v>
      </c>
      <c r="M302" s="17" t="s">
        <v>10</v>
      </c>
      <c r="N302" s="9"/>
      <c r="AA302" s="17" t="s">
        <v>450</v>
      </c>
      <c r="AB302" t="s">
        <v>987</v>
      </c>
    </row>
    <row r="303" spans="1:28" ht="13.35" customHeight="1" x14ac:dyDescent="0.25">
      <c r="A303" s="12">
        <v>301</v>
      </c>
      <c r="B303" s="12" t="s">
        <v>13</v>
      </c>
      <c r="C303" s="5" t="s">
        <v>51</v>
      </c>
      <c r="D303" s="5" t="s">
        <v>5</v>
      </c>
      <c r="E303" s="29" t="str">
        <f t="shared" si="4"/>
        <v>Domaine Jean-Marc Bouley, Volnay Premier Cru, Carelle sous la Chapelle - In Bond</v>
      </c>
      <c r="F303" s="18" t="s">
        <v>453</v>
      </c>
      <c r="G303" s="14" t="s">
        <v>2</v>
      </c>
      <c r="H303" s="5">
        <v>6</v>
      </c>
      <c r="I303" s="5" t="s">
        <v>1</v>
      </c>
      <c r="J303" s="12" t="s">
        <v>0</v>
      </c>
      <c r="K303" s="25">
        <v>360</v>
      </c>
      <c r="L303" s="25">
        <v>460</v>
      </c>
      <c r="M303" s="17" t="s">
        <v>10</v>
      </c>
      <c r="N303" s="9"/>
      <c r="AA303" s="17" t="s">
        <v>452</v>
      </c>
      <c r="AB303" t="s">
        <v>988</v>
      </c>
    </row>
    <row r="304" spans="1:28" ht="13.35" customHeight="1" x14ac:dyDescent="0.25">
      <c r="A304" s="12">
        <v>302</v>
      </c>
      <c r="B304" s="12" t="s">
        <v>13</v>
      </c>
      <c r="C304" s="5" t="s">
        <v>51</v>
      </c>
      <c r="D304" s="5" t="s">
        <v>5</v>
      </c>
      <c r="E304" s="29" t="str">
        <f t="shared" si="4"/>
        <v>Domaine Marquis d'Angerville, Volnay Premier Cru, Taille Pieds - In Bond</v>
      </c>
      <c r="F304" s="18" t="s">
        <v>159</v>
      </c>
      <c r="G304" s="14" t="s">
        <v>2</v>
      </c>
      <c r="H304" s="5">
        <v>6</v>
      </c>
      <c r="I304" s="5" t="s">
        <v>1</v>
      </c>
      <c r="J304" s="12" t="s">
        <v>0</v>
      </c>
      <c r="K304" s="25">
        <v>400</v>
      </c>
      <c r="L304" s="25">
        <v>500</v>
      </c>
      <c r="M304" s="17" t="s">
        <v>10</v>
      </c>
      <c r="N304" s="9"/>
      <c r="AA304" s="17" t="s">
        <v>454</v>
      </c>
      <c r="AB304" t="s">
        <v>989</v>
      </c>
    </row>
    <row r="305" spans="1:28" ht="13.35" customHeight="1" x14ac:dyDescent="0.25">
      <c r="A305" s="12">
        <v>303</v>
      </c>
      <c r="B305" s="12" t="s">
        <v>13</v>
      </c>
      <c r="C305" s="5" t="s">
        <v>51</v>
      </c>
      <c r="D305" s="5" t="s">
        <v>5</v>
      </c>
      <c r="E305" s="29" t="str">
        <f t="shared" si="4"/>
        <v>Domaine Comte Georges de Vogue, Chambolle-Musigny - In Bond</v>
      </c>
      <c r="F305" s="18" t="s">
        <v>61</v>
      </c>
      <c r="G305" s="14" t="s">
        <v>2</v>
      </c>
      <c r="H305" s="5">
        <v>3</v>
      </c>
      <c r="I305" s="5" t="s">
        <v>14</v>
      </c>
      <c r="J305" s="12" t="s">
        <v>0</v>
      </c>
      <c r="K305" s="25">
        <v>360</v>
      </c>
      <c r="L305" s="25">
        <v>450</v>
      </c>
      <c r="M305" s="17" t="s">
        <v>10</v>
      </c>
      <c r="N305" s="9"/>
      <c r="AA305" s="17" t="s">
        <v>455</v>
      </c>
      <c r="AB305" t="s">
        <v>990</v>
      </c>
    </row>
    <row r="306" spans="1:28" ht="13.35" customHeight="1" x14ac:dyDescent="0.25">
      <c r="A306" s="12">
        <v>304</v>
      </c>
      <c r="B306" s="12" t="s">
        <v>9</v>
      </c>
      <c r="C306" s="5" t="s">
        <v>51</v>
      </c>
      <c r="D306" s="5" t="s">
        <v>5</v>
      </c>
      <c r="E306" s="29" t="str">
        <f t="shared" si="4"/>
        <v xml:space="preserve">Domaine Faiveley, Mazis-Chambertin Grand Cru - In Bond </v>
      </c>
      <c r="F306" s="18" t="s">
        <v>451</v>
      </c>
      <c r="G306" s="14" t="s">
        <v>2</v>
      </c>
      <c r="H306" s="5">
        <v>6</v>
      </c>
      <c r="I306" s="5" t="s">
        <v>14</v>
      </c>
      <c r="J306" s="12" t="s">
        <v>0</v>
      </c>
      <c r="K306" s="25">
        <v>650</v>
      </c>
      <c r="L306" s="25">
        <v>850</v>
      </c>
      <c r="M306" s="28" t="s">
        <v>457</v>
      </c>
      <c r="N306" s="9" t="s">
        <v>449</v>
      </c>
      <c r="AA306" s="17" t="s">
        <v>456</v>
      </c>
      <c r="AB306" t="s">
        <v>991</v>
      </c>
    </row>
    <row r="307" spans="1:28" ht="13.35" customHeight="1" x14ac:dyDescent="0.25">
      <c r="A307" s="12">
        <v>305</v>
      </c>
      <c r="B307" s="12" t="s">
        <v>9</v>
      </c>
      <c r="C307" s="5" t="s">
        <v>51</v>
      </c>
      <c r="D307" s="5" t="s">
        <v>5</v>
      </c>
      <c r="E307" s="29" t="str">
        <f t="shared" si="4"/>
        <v>Domaine Jean-Marc Bouley, Volnay Premier Cru, Clos des Chenes - In Bond</v>
      </c>
      <c r="F307" s="18" t="s">
        <v>453</v>
      </c>
      <c r="G307" s="14" t="s">
        <v>2</v>
      </c>
      <c r="H307" s="5">
        <v>6</v>
      </c>
      <c r="I307" s="5" t="s">
        <v>1</v>
      </c>
      <c r="J307" s="12" t="s">
        <v>0</v>
      </c>
      <c r="K307" s="25">
        <v>600</v>
      </c>
      <c r="L307" s="25">
        <v>700</v>
      </c>
      <c r="M307" s="17" t="s">
        <v>10</v>
      </c>
      <c r="N307" s="9"/>
      <c r="AA307" s="17" t="s">
        <v>458</v>
      </c>
      <c r="AB307" t="s">
        <v>992</v>
      </c>
    </row>
    <row r="308" spans="1:28" ht="13.35" customHeight="1" x14ac:dyDescent="0.25">
      <c r="A308" s="12">
        <v>306</v>
      </c>
      <c r="B308" s="12" t="s">
        <v>9</v>
      </c>
      <c r="C308" s="5" t="s">
        <v>51</v>
      </c>
      <c r="D308" s="5" t="s">
        <v>5</v>
      </c>
      <c r="E308" s="29" t="str">
        <f t="shared" si="4"/>
        <v xml:space="preserve">Domaine Glantenay, Volnay Premier Cru, Les Brouillards - In Bond </v>
      </c>
      <c r="F308" s="18" t="s">
        <v>460</v>
      </c>
      <c r="G308" s="14" t="s">
        <v>2</v>
      </c>
      <c r="H308" s="5">
        <v>6</v>
      </c>
      <c r="I308" s="5" t="s">
        <v>1</v>
      </c>
      <c r="J308" s="12" t="s">
        <v>0</v>
      </c>
      <c r="K308" s="25">
        <v>180</v>
      </c>
      <c r="L308" s="25">
        <v>240</v>
      </c>
      <c r="M308" s="17" t="s">
        <v>10</v>
      </c>
      <c r="N308" s="9" t="s">
        <v>449</v>
      </c>
      <c r="AA308" s="17" t="s">
        <v>459</v>
      </c>
      <c r="AB308" t="s">
        <v>993</v>
      </c>
    </row>
    <row r="309" spans="1:28" ht="13.35" customHeight="1" x14ac:dyDescent="0.25">
      <c r="A309" s="12">
        <v>307</v>
      </c>
      <c r="B309" s="12" t="s">
        <v>9</v>
      </c>
      <c r="C309" s="5" t="s">
        <v>51</v>
      </c>
      <c r="D309" s="5" t="s">
        <v>5</v>
      </c>
      <c r="E309" s="29" t="str">
        <f t="shared" si="4"/>
        <v xml:space="preserve">Joseph Voillot, Volnay Les Champans Premier Cru - In Bond </v>
      </c>
      <c r="F309" s="18" t="s">
        <v>462</v>
      </c>
      <c r="G309" s="14" t="s">
        <v>2</v>
      </c>
      <c r="H309" s="5">
        <v>6</v>
      </c>
      <c r="I309" s="5" t="s">
        <v>1</v>
      </c>
      <c r="J309" s="12" t="s">
        <v>0</v>
      </c>
      <c r="K309" s="25">
        <v>200</v>
      </c>
      <c r="L309" s="25">
        <v>260</v>
      </c>
      <c r="M309" s="17" t="s">
        <v>10</v>
      </c>
      <c r="N309" s="9" t="s">
        <v>449</v>
      </c>
      <c r="AA309" s="17" t="s">
        <v>461</v>
      </c>
      <c r="AB309" t="s">
        <v>994</v>
      </c>
    </row>
    <row r="310" spans="1:28" ht="13.35" customHeight="1" x14ac:dyDescent="0.25">
      <c r="A310" s="12">
        <v>308</v>
      </c>
      <c r="B310" s="12" t="s">
        <v>9</v>
      </c>
      <c r="C310" s="5" t="s">
        <v>51</v>
      </c>
      <c r="D310" s="5" t="s">
        <v>5</v>
      </c>
      <c r="E310" s="29" t="str">
        <f t="shared" si="4"/>
        <v>Domaine Drouhin Laroze, Chambolle-Musigny - In Bond</v>
      </c>
      <c r="F310" s="18" t="s">
        <v>157</v>
      </c>
      <c r="G310" s="14" t="s">
        <v>2</v>
      </c>
      <c r="H310" s="5">
        <v>6</v>
      </c>
      <c r="I310" s="5" t="s">
        <v>1</v>
      </c>
      <c r="J310" s="12" t="s">
        <v>0</v>
      </c>
      <c r="K310" s="25">
        <v>260</v>
      </c>
      <c r="L310" s="25">
        <v>320</v>
      </c>
      <c r="M310" s="17" t="s">
        <v>10</v>
      </c>
      <c r="N310" s="9"/>
      <c r="AA310" s="17" t="s">
        <v>463</v>
      </c>
      <c r="AB310" t="s">
        <v>995</v>
      </c>
    </row>
    <row r="311" spans="1:28" ht="13.35" customHeight="1" x14ac:dyDescent="0.25">
      <c r="A311" s="12">
        <v>309</v>
      </c>
      <c r="B311" s="12" t="s">
        <v>9</v>
      </c>
      <c r="C311" s="5" t="s">
        <v>51</v>
      </c>
      <c r="D311" s="5" t="s">
        <v>5</v>
      </c>
      <c r="E311" s="29" t="str">
        <f t="shared" si="4"/>
        <v>Les Horees, Coteaux Bourguignons Mon Poulain - In Bond</v>
      </c>
      <c r="F311" s="18" t="s">
        <v>465</v>
      </c>
      <c r="G311" s="14" t="s">
        <v>2</v>
      </c>
      <c r="H311" s="5">
        <v>2</v>
      </c>
      <c r="I311" s="5" t="s">
        <v>20</v>
      </c>
      <c r="J311" s="12" t="s">
        <v>0</v>
      </c>
      <c r="K311" s="25">
        <v>200</v>
      </c>
      <c r="L311" s="25">
        <v>300</v>
      </c>
      <c r="M311" s="28" t="s">
        <v>466</v>
      </c>
      <c r="N311" s="9"/>
      <c r="AA311" s="17" t="s">
        <v>464</v>
      </c>
      <c r="AB311" t="s">
        <v>996</v>
      </c>
    </row>
    <row r="312" spans="1:28" ht="13.35" customHeight="1" x14ac:dyDescent="0.25">
      <c r="A312" s="12">
        <v>310</v>
      </c>
      <c r="B312" s="12" t="s">
        <v>4</v>
      </c>
      <c r="C312" s="5" t="s">
        <v>51</v>
      </c>
      <c r="D312" s="5" t="s">
        <v>5</v>
      </c>
      <c r="E312" s="29" t="str">
        <f t="shared" si="4"/>
        <v>Domaine Faiveley, Gevrey-Chambertin Premier Cru, Les Cazetiers - In Bond</v>
      </c>
      <c r="F312" s="18" t="s">
        <v>451</v>
      </c>
      <c r="G312" s="14" t="s">
        <v>2</v>
      </c>
      <c r="H312" s="5">
        <v>6</v>
      </c>
      <c r="I312" s="5" t="s">
        <v>1</v>
      </c>
      <c r="J312" s="12" t="s">
        <v>0</v>
      </c>
      <c r="K312" s="25">
        <v>380</v>
      </c>
      <c r="L312" s="25">
        <v>460</v>
      </c>
      <c r="M312" s="17" t="s">
        <v>10</v>
      </c>
      <c r="N312" s="9"/>
      <c r="AA312" s="17" t="s">
        <v>450</v>
      </c>
      <c r="AB312" t="s">
        <v>997</v>
      </c>
    </row>
    <row r="313" spans="1:28" ht="13.35" customHeight="1" x14ac:dyDescent="0.25">
      <c r="A313" s="12">
        <v>311</v>
      </c>
      <c r="B313" s="12" t="s">
        <v>4</v>
      </c>
      <c r="C313" s="5" t="s">
        <v>51</v>
      </c>
      <c r="D313" s="5" t="s">
        <v>5</v>
      </c>
      <c r="E313" s="29" t="str">
        <f t="shared" si="4"/>
        <v>Domaine Y. Clerget, Volnay Premier Cru, Carelle sous la Chapelle - In Bond</v>
      </c>
      <c r="F313" s="18" t="s">
        <v>152</v>
      </c>
      <c r="G313" s="14" t="s">
        <v>2</v>
      </c>
      <c r="H313" s="5">
        <v>6</v>
      </c>
      <c r="I313" s="5" t="s">
        <v>1</v>
      </c>
      <c r="J313" s="12" t="s">
        <v>0</v>
      </c>
      <c r="K313" s="25">
        <v>240</v>
      </c>
      <c r="L313" s="25">
        <v>280</v>
      </c>
      <c r="M313" s="28" t="s">
        <v>468</v>
      </c>
      <c r="N313" s="9"/>
      <c r="AA313" s="17" t="s">
        <v>467</v>
      </c>
      <c r="AB313" t="s">
        <v>998</v>
      </c>
    </row>
    <row r="314" spans="1:28" ht="13.35" customHeight="1" x14ac:dyDescent="0.25">
      <c r="A314" s="12">
        <v>312</v>
      </c>
      <c r="B314" s="12" t="s">
        <v>4</v>
      </c>
      <c r="C314" s="5" t="s">
        <v>51</v>
      </c>
      <c r="D314" s="5" t="s">
        <v>5</v>
      </c>
      <c r="E314" s="29" t="str">
        <f t="shared" si="4"/>
        <v xml:space="preserve">Joseph Voillot, Volnay Les Champans Premier Cru - In Bond </v>
      </c>
      <c r="F314" s="18" t="s">
        <v>462</v>
      </c>
      <c r="G314" s="14" t="s">
        <v>2</v>
      </c>
      <c r="H314" s="5">
        <v>6</v>
      </c>
      <c r="I314" s="5" t="s">
        <v>1</v>
      </c>
      <c r="J314" s="12" t="s">
        <v>0</v>
      </c>
      <c r="K314" s="25">
        <v>200</v>
      </c>
      <c r="L314" s="25">
        <v>260</v>
      </c>
      <c r="M314" s="17" t="s">
        <v>10</v>
      </c>
      <c r="N314" s="9" t="s">
        <v>449</v>
      </c>
      <c r="AA314" s="17" t="s">
        <v>461</v>
      </c>
      <c r="AB314" t="s">
        <v>999</v>
      </c>
    </row>
    <row r="315" spans="1:28" ht="13.35" customHeight="1" x14ac:dyDescent="0.25">
      <c r="A315" s="12">
        <v>313</v>
      </c>
      <c r="B315" s="12" t="s">
        <v>4</v>
      </c>
      <c r="C315" s="5" t="s">
        <v>51</v>
      </c>
      <c r="D315" s="5" t="s">
        <v>5</v>
      </c>
      <c r="E315" s="29" t="str">
        <f t="shared" si="4"/>
        <v>Domaine Jacques Prieur, Volnay Santenots Premier Cru</v>
      </c>
      <c r="F315" s="18" t="s">
        <v>470</v>
      </c>
      <c r="G315" s="14" t="s">
        <v>2</v>
      </c>
      <c r="H315" s="5">
        <v>6</v>
      </c>
      <c r="I315" s="5" t="s">
        <v>1</v>
      </c>
      <c r="J315" s="12" t="s">
        <v>0</v>
      </c>
      <c r="K315" s="25">
        <v>300</v>
      </c>
      <c r="L315" s="25">
        <v>400</v>
      </c>
      <c r="M315" s="17" t="s">
        <v>10</v>
      </c>
      <c r="N315" s="9" t="s">
        <v>449</v>
      </c>
      <c r="AA315" s="17" t="s">
        <v>469</v>
      </c>
      <c r="AB315" t="s">
        <v>1000</v>
      </c>
    </row>
    <row r="316" spans="1:28" ht="13.35" customHeight="1" x14ac:dyDescent="0.25">
      <c r="A316" s="12">
        <v>314</v>
      </c>
      <c r="B316" s="12" t="s">
        <v>109</v>
      </c>
      <c r="C316" s="5" t="s">
        <v>51</v>
      </c>
      <c r="D316" s="5" t="s">
        <v>5</v>
      </c>
      <c r="E316" s="29" t="str">
        <f t="shared" si="4"/>
        <v>Seguin Manuel, Corton Grand Cru, Le Rognet et Corton - In Bond</v>
      </c>
      <c r="F316" s="18" t="s">
        <v>442</v>
      </c>
      <c r="G316" s="14" t="s">
        <v>2</v>
      </c>
      <c r="H316" s="5">
        <v>6</v>
      </c>
      <c r="I316" s="5" t="s">
        <v>1</v>
      </c>
      <c r="J316" s="12" t="s">
        <v>0</v>
      </c>
      <c r="K316" s="25">
        <v>380</v>
      </c>
      <c r="L316" s="25">
        <v>480</v>
      </c>
      <c r="M316" s="17" t="s">
        <v>10</v>
      </c>
      <c r="N316" s="9"/>
      <c r="AA316" s="17" t="s">
        <v>471</v>
      </c>
      <c r="AB316" t="s">
        <v>1001</v>
      </c>
    </row>
    <row r="317" spans="1:28" ht="13.35" customHeight="1" x14ac:dyDescent="0.25">
      <c r="A317" s="12">
        <v>315</v>
      </c>
      <c r="B317" s="12" t="s">
        <v>109</v>
      </c>
      <c r="C317" s="5" t="s">
        <v>51</v>
      </c>
      <c r="D317" s="5" t="s">
        <v>5</v>
      </c>
      <c r="E317" s="29" t="str">
        <f t="shared" si="4"/>
        <v>Domaine Henri Magnien, Corton Grand Cru,  Grandes Lolieres - In Bond</v>
      </c>
      <c r="F317" s="18" t="s">
        <v>473</v>
      </c>
      <c r="G317" s="14" t="s">
        <v>2</v>
      </c>
      <c r="H317" s="5">
        <v>6</v>
      </c>
      <c r="I317" s="5" t="s">
        <v>1</v>
      </c>
      <c r="J317" s="12" t="s">
        <v>0</v>
      </c>
      <c r="K317" s="25">
        <v>280</v>
      </c>
      <c r="L317" s="25">
        <v>340</v>
      </c>
      <c r="M317" s="17" t="s">
        <v>10</v>
      </c>
      <c r="N317" s="9"/>
      <c r="AA317" s="17" t="s">
        <v>472</v>
      </c>
      <c r="AB317" t="s">
        <v>1002</v>
      </c>
    </row>
    <row r="318" spans="1:28" ht="13.35" customHeight="1" x14ac:dyDescent="0.25">
      <c r="A318" s="13">
        <v>316</v>
      </c>
      <c r="B318" s="13" t="s">
        <v>36</v>
      </c>
      <c r="C318" s="5"/>
      <c r="D318" s="13"/>
      <c r="E318" s="19" t="s">
        <v>474</v>
      </c>
      <c r="F318" s="18"/>
      <c r="G318" s="22"/>
      <c r="H318" s="13"/>
      <c r="I318" s="5"/>
      <c r="J318" s="13"/>
      <c r="K318" s="26"/>
      <c r="L318" s="26"/>
      <c r="M318" s="19" t="s">
        <v>36</v>
      </c>
      <c r="N318" s="9"/>
      <c r="AA318" s="19" t="s">
        <v>474</v>
      </c>
      <c r="AB318" t="s">
        <v>1003</v>
      </c>
    </row>
    <row r="319" spans="1:28" ht="13.35" customHeight="1" x14ac:dyDescent="0.25">
      <c r="A319" s="12">
        <v>317</v>
      </c>
      <c r="B319" s="12" t="s">
        <v>28</v>
      </c>
      <c r="C319" s="5" t="s">
        <v>51</v>
      </c>
      <c r="D319" s="5" t="s">
        <v>3</v>
      </c>
      <c r="E319" s="29" t="str">
        <f t="shared" si="4"/>
        <v>Domaine Leflaive, Puligny-Montrachet Premier Cru, Les Pucelles</v>
      </c>
      <c r="F319" s="18" t="s">
        <v>163</v>
      </c>
      <c r="G319" s="14" t="s">
        <v>2</v>
      </c>
      <c r="H319" s="5">
        <v>12</v>
      </c>
      <c r="I319" s="5" t="s">
        <v>14</v>
      </c>
      <c r="J319" s="12" t="s">
        <v>19</v>
      </c>
      <c r="K319" s="25">
        <v>2000</v>
      </c>
      <c r="L319" s="25">
        <v>3000</v>
      </c>
      <c r="M319" s="17" t="s">
        <v>476</v>
      </c>
      <c r="N319" s="9" t="s">
        <v>206</v>
      </c>
      <c r="AA319" s="17" t="s">
        <v>475</v>
      </c>
      <c r="AB319" t="s">
        <v>1004</v>
      </c>
    </row>
    <row r="320" spans="1:28" ht="13.35" customHeight="1" x14ac:dyDescent="0.25">
      <c r="A320" s="12">
        <v>318</v>
      </c>
      <c r="B320" s="12" t="s">
        <v>28</v>
      </c>
      <c r="C320" s="5" t="s">
        <v>51</v>
      </c>
      <c r="D320" s="5" t="s">
        <v>3</v>
      </c>
      <c r="E320" s="29" t="str">
        <f t="shared" si="4"/>
        <v>Domaine Leflaive, Puligny-Montrachet</v>
      </c>
      <c r="F320" s="18" t="s">
        <v>163</v>
      </c>
      <c r="G320" s="14" t="s">
        <v>2</v>
      </c>
      <c r="H320" s="5">
        <v>12</v>
      </c>
      <c r="I320" s="5" t="s">
        <v>14</v>
      </c>
      <c r="J320" s="12" t="s">
        <v>19</v>
      </c>
      <c r="K320" s="25">
        <v>600</v>
      </c>
      <c r="L320" s="25">
        <v>800</v>
      </c>
      <c r="M320" s="17" t="s">
        <v>476</v>
      </c>
      <c r="N320" s="9" t="s">
        <v>206</v>
      </c>
      <c r="AA320" s="17" t="s">
        <v>144</v>
      </c>
      <c r="AB320" t="s">
        <v>1005</v>
      </c>
    </row>
    <row r="321" spans="1:28" ht="13.35" customHeight="1" x14ac:dyDescent="0.25">
      <c r="A321" s="12">
        <v>319</v>
      </c>
      <c r="B321" s="12" t="s">
        <v>43</v>
      </c>
      <c r="C321" s="5" t="s">
        <v>51</v>
      </c>
      <c r="D321" s="5" t="s">
        <v>3</v>
      </c>
      <c r="E321" s="29" t="str">
        <f t="shared" si="4"/>
        <v>Domaine Bonneau du Martray, Corton-Charlemagne Grand Cru</v>
      </c>
      <c r="F321" s="18" t="s">
        <v>52</v>
      </c>
      <c r="G321" s="14" t="s">
        <v>2</v>
      </c>
      <c r="H321" s="5">
        <v>12</v>
      </c>
      <c r="I321" s="5" t="s">
        <v>14</v>
      </c>
      <c r="J321" s="12" t="s">
        <v>19</v>
      </c>
      <c r="K321" s="25">
        <v>1500</v>
      </c>
      <c r="L321" s="25">
        <v>2200</v>
      </c>
      <c r="M321" s="17" t="s">
        <v>476</v>
      </c>
      <c r="N321" s="9"/>
      <c r="AA321" s="17" t="s">
        <v>53</v>
      </c>
      <c r="AB321" t="s">
        <v>1006</v>
      </c>
    </row>
    <row r="322" spans="1:28" ht="13.35" customHeight="1" x14ac:dyDescent="0.25">
      <c r="A322" s="12">
        <v>320</v>
      </c>
      <c r="B322" s="12" t="s">
        <v>43</v>
      </c>
      <c r="C322" s="5" t="s">
        <v>51</v>
      </c>
      <c r="D322" s="5" t="s">
        <v>3</v>
      </c>
      <c r="E322" s="29" t="str">
        <f t="shared" si="4"/>
        <v>Domaine Bonneau du Martray, Corton-Charlemagne Grand Cru</v>
      </c>
      <c r="F322" s="18" t="s">
        <v>52</v>
      </c>
      <c r="G322" s="14" t="s">
        <v>2</v>
      </c>
      <c r="H322" s="5">
        <v>12</v>
      </c>
      <c r="I322" s="5" t="s">
        <v>14</v>
      </c>
      <c r="J322" s="12" t="s">
        <v>19</v>
      </c>
      <c r="K322" s="25">
        <v>1500</v>
      </c>
      <c r="L322" s="25">
        <v>2000</v>
      </c>
      <c r="M322" s="17" t="s">
        <v>476</v>
      </c>
      <c r="N322" s="9" t="s">
        <v>206</v>
      </c>
      <c r="AA322" s="17" t="s">
        <v>53</v>
      </c>
      <c r="AB322" t="s">
        <v>1007</v>
      </c>
    </row>
    <row r="323" spans="1:28" ht="13.35" customHeight="1" x14ac:dyDescent="0.25">
      <c r="A323" s="12">
        <v>321</v>
      </c>
      <c r="B323" s="12" t="s">
        <v>35</v>
      </c>
      <c r="C323" s="5" t="s">
        <v>51</v>
      </c>
      <c r="D323" s="5" t="s">
        <v>3</v>
      </c>
      <c r="E323" s="29" t="str">
        <f t="shared" si="4"/>
        <v>Lucien Le Moine, Corton Grand Cru, Blanc - In Bond</v>
      </c>
      <c r="F323" s="18" t="s">
        <v>478</v>
      </c>
      <c r="G323" s="14" t="s">
        <v>2</v>
      </c>
      <c r="H323" s="5">
        <v>6</v>
      </c>
      <c r="I323" s="5" t="s">
        <v>1</v>
      </c>
      <c r="J323" s="12" t="s">
        <v>0</v>
      </c>
      <c r="K323" s="25">
        <v>100</v>
      </c>
      <c r="L323" s="25">
        <v>200</v>
      </c>
      <c r="M323" s="28" t="s">
        <v>479</v>
      </c>
      <c r="N323" s="9"/>
      <c r="AA323" s="17" t="s">
        <v>477</v>
      </c>
      <c r="AB323" t="s">
        <v>1008</v>
      </c>
    </row>
    <row r="324" spans="1:28" ht="13.35" customHeight="1" x14ac:dyDescent="0.25">
      <c r="A324" s="12">
        <v>322</v>
      </c>
      <c r="B324" s="12" t="s">
        <v>35</v>
      </c>
      <c r="C324" s="5" t="s">
        <v>51</v>
      </c>
      <c r="D324" s="5" t="s">
        <v>3</v>
      </c>
      <c r="E324" s="29" t="str">
        <f t="shared" si="4"/>
        <v>Domaine Fontaine-Gagnard, Chassagne-Montrachet Premier Cru, La Boudriotte - In Bond</v>
      </c>
      <c r="F324" s="18" t="s">
        <v>481</v>
      </c>
      <c r="G324" s="14" t="s">
        <v>2</v>
      </c>
      <c r="H324" s="5">
        <v>12</v>
      </c>
      <c r="I324" s="5" t="s">
        <v>1</v>
      </c>
      <c r="J324" s="12" t="s">
        <v>0</v>
      </c>
      <c r="K324" s="25">
        <v>100</v>
      </c>
      <c r="L324" s="25">
        <v>200</v>
      </c>
      <c r="M324" s="28" t="s">
        <v>479</v>
      </c>
      <c r="N324" s="9"/>
      <c r="AA324" s="17" t="s">
        <v>480</v>
      </c>
      <c r="AB324" t="s">
        <v>1009</v>
      </c>
    </row>
    <row r="325" spans="1:28" ht="13.35" customHeight="1" x14ac:dyDescent="0.25">
      <c r="A325" s="12">
        <v>323</v>
      </c>
      <c r="B325" s="12" t="s">
        <v>34</v>
      </c>
      <c r="C325" s="5" t="s">
        <v>51</v>
      </c>
      <c r="D325" s="5" t="s">
        <v>3</v>
      </c>
      <c r="E325" s="29" t="str">
        <f t="shared" si="4"/>
        <v>Etienne Sauzet, Batard-Montrachet Grand Cru - In Bond</v>
      </c>
      <c r="F325" s="18" t="s">
        <v>483</v>
      </c>
      <c r="G325" s="14" t="s">
        <v>2</v>
      </c>
      <c r="H325" s="5">
        <v>6</v>
      </c>
      <c r="I325" s="5" t="s">
        <v>14</v>
      </c>
      <c r="J325" s="12" t="s">
        <v>0</v>
      </c>
      <c r="K325" s="25">
        <v>2200</v>
      </c>
      <c r="L325" s="25">
        <v>2800</v>
      </c>
      <c r="M325" s="28" t="s">
        <v>479</v>
      </c>
      <c r="N325" s="9"/>
      <c r="AA325" s="17" t="s">
        <v>482</v>
      </c>
      <c r="AB325" t="s">
        <v>1010</v>
      </c>
    </row>
    <row r="326" spans="1:28" ht="13.35" customHeight="1" x14ac:dyDescent="0.25">
      <c r="A326" s="12">
        <v>324</v>
      </c>
      <c r="B326" s="12" t="s">
        <v>34</v>
      </c>
      <c r="C326" s="5" t="s">
        <v>51</v>
      </c>
      <c r="D326" s="5" t="s">
        <v>3</v>
      </c>
      <c r="E326" s="29" t="str">
        <f t="shared" si="4"/>
        <v>Domaine Leflaive, Bourgogne, Blanc</v>
      </c>
      <c r="F326" s="18" t="s">
        <v>163</v>
      </c>
      <c r="G326" s="14" t="s">
        <v>2</v>
      </c>
      <c r="H326" s="5">
        <v>12</v>
      </c>
      <c r="I326" s="5" t="s">
        <v>14</v>
      </c>
      <c r="J326" s="12" t="s">
        <v>19</v>
      </c>
      <c r="K326" s="25">
        <v>500</v>
      </c>
      <c r="L326" s="25">
        <v>700</v>
      </c>
      <c r="M326" s="17" t="s">
        <v>476</v>
      </c>
      <c r="N326" s="9" t="s">
        <v>206</v>
      </c>
      <c r="AA326" s="17" t="s">
        <v>484</v>
      </c>
      <c r="AB326" t="s">
        <v>1011</v>
      </c>
    </row>
    <row r="327" spans="1:28" ht="13.35" customHeight="1" x14ac:dyDescent="0.25">
      <c r="A327" s="12">
        <v>325</v>
      </c>
      <c r="B327" s="12" t="s">
        <v>31</v>
      </c>
      <c r="C327" s="5" t="s">
        <v>51</v>
      </c>
      <c r="D327" s="5" t="s">
        <v>3</v>
      </c>
      <c r="E327" s="29" t="str">
        <f t="shared" si="4"/>
        <v>Domaine Roulot, Meursault Premier Cru, Les Boucheres</v>
      </c>
      <c r="F327" s="18" t="s">
        <v>486</v>
      </c>
      <c r="G327" s="14" t="s">
        <v>2</v>
      </c>
      <c r="H327" s="5">
        <v>3</v>
      </c>
      <c r="I327" s="5" t="s">
        <v>1</v>
      </c>
      <c r="J327" s="12" t="s">
        <v>19</v>
      </c>
      <c r="K327" s="25">
        <v>1100</v>
      </c>
      <c r="L327" s="25">
        <v>1300</v>
      </c>
      <c r="M327" s="17" t="s">
        <v>476</v>
      </c>
      <c r="N327" s="9"/>
      <c r="AA327" s="17" t="s">
        <v>485</v>
      </c>
      <c r="AB327" t="s">
        <v>1012</v>
      </c>
    </row>
    <row r="328" spans="1:28" ht="13.35" customHeight="1" x14ac:dyDescent="0.25">
      <c r="A328" s="12">
        <v>326</v>
      </c>
      <c r="B328" s="12" t="s">
        <v>30</v>
      </c>
      <c r="C328" s="5" t="s">
        <v>51</v>
      </c>
      <c r="D328" s="5" t="s">
        <v>3</v>
      </c>
      <c r="E328" s="29" t="str">
        <f t="shared" si="4"/>
        <v>Domaine Roulot, Meursault Premier Cru, Les Boucheres</v>
      </c>
      <c r="F328" s="18" t="s">
        <v>486</v>
      </c>
      <c r="G328" s="14" t="s">
        <v>2</v>
      </c>
      <c r="H328" s="5">
        <v>3</v>
      </c>
      <c r="I328" s="5" t="s">
        <v>1</v>
      </c>
      <c r="J328" s="12" t="s">
        <v>19</v>
      </c>
      <c r="K328" s="25">
        <v>1100</v>
      </c>
      <c r="L328" s="25">
        <v>1300</v>
      </c>
      <c r="M328" s="17" t="s">
        <v>476</v>
      </c>
      <c r="N328" s="9"/>
      <c r="AA328" s="17" t="s">
        <v>485</v>
      </c>
      <c r="AB328" t="s">
        <v>1013</v>
      </c>
    </row>
    <row r="329" spans="1:28" ht="13.35" customHeight="1" x14ac:dyDescent="0.25">
      <c r="A329" s="12">
        <v>327</v>
      </c>
      <c r="B329" s="12" t="s">
        <v>18</v>
      </c>
      <c r="C329" s="5" t="s">
        <v>51</v>
      </c>
      <c r="D329" s="5" t="s">
        <v>3</v>
      </c>
      <c r="E329" s="29" t="str">
        <f t="shared" si="4"/>
        <v>Domaine Francois Raveneau, Chablis Premier Cru, Vaillons</v>
      </c>
      <c r="F329" s="18" t="s">
        <v>488</v>
      </c>
      <c r="G329" s="14" t="s">
        <v>2</v>
      </c>
      <c r="H329" s="5">
        <v>6</v>
      </c>
      <c r="I329" s="5" t="s">
        <v>1</v>
      </c>
      <c r="J329" s="12" t="s">
        <v>19</v>
      </c>
      <c r="K329" s="25">
        <v>1600</v>
      </c>
      <c r="L329" s="25">
        <v>1800</v>
      </c>
      <c r="M329" s="28" t="s">
        <v>489</v>
      </c>
      <c r="N329" s="9"/>
      <c r="AA329" s="17" t="s">
        <v>487</v>
      </c>
      <c r="AB329" t="s">
        <v>1014</v>
      </c>
    </row>
    <row r="330" spans="1:28" ht="13.35" customHeight="1" x14ac:dyDescent="0.25">
      <c r="A330" s="12">
        <v>328</v>
      </c>
      <c r="B330" s="12" t="s">
        <v>17</v>
      </c>
      <c r="C330" s="5" t="s">
        <v>51</v>
      </c>
      <c r="D330" s="5" t="s">
        <v>3</v>
      </c>
      <c r="E330" s="29" t="str">
        <f t="shared" ref="E330:E393" si="5">HYPERLINK(AB330,AA330)</f>
        <v>Domaine Francois Raveneau, Chablis Premier Cru, Vaillons</v>
      </c>
      <c r="F330" s="18" t="s">
        <v>488</v>
      </c>
      <c r="G330" s="14" t="s">
        <v>2</v>
      </c>
      <c r="H330" s="5">
        <v>6</v>
      </c>
      <c r="I330" s="5" t="s">
        <v>1</v>
      </c>
      <c r="J330" s="12" t="s">
        <v>19</v>
      </c>
      <c r="K330" s="25">
        <v>900</v>
      </c>
      <c r="L330" s="25">
        <v>1200</v>
      </c>
      <c r="M330" s="17" t="s">
        <v>476</v>
      </c>
      <c r="N330" s="9"/>
      <c r="AA330" s="17" t="s">
        <v>487</v>
      </c>
      <c r="AB330" t="s">
        <v>1015</v>
      </c>
    </row>
    <row r="331" spans="1:28" ht="13.35" customHeight="1" x14ac:dyDescent="0.25">
      <c r="A331" s="12">
        <v>329</v>
      </c>
      <c r="B331" s="12" t="s">
        <v>11</v>
      </c>
      <c r="C331" s="5" t="s">
        <v>51</v>
      </c>
      <c r="D331" s="5" t="s">
        <v>3</v>
      </c>
      <c r="E331" s="29" t="str">
        <f t="shared" si="5"/>
        <v>Domaine Roulot, Meursault Premier Cru, Les Boucheres (Magnums) - In Bond</v>
      </c>
      <c r="F331" s="18" t="s">
        <v>486</v>
      </c>
      <c r="G331" s="14" t="s">
        <v>32</v>
      </c>
      <c r="H331" s="5">
        <v>3</v>
      </c>
      <c r="I331" s="5" t="s">
        <v>20</v>
      </c>
      <c r="J331" s="12" t="s">
        <v>0</v>
      </c>
      <c r="K331" s="25">
        <v>1800</v>
      </c>
      <c r="L331" s="25">
        <v>2200</v>
      </c>
      <c r="M331" s="17" t="s">
        <v>10</v>
      </c>
      <c r="N331" s="9"/>
      <c r="AA331" s="17" t="s">
        <v>490</v>
      </c>
      <c r="AB331" t="s">
        <v>1016</v>
      </c>
    </row>
    <row r="332" spans="1:28" ht="13.35" customHeight="1" x14ac:dyDescent="0.25">
      <c r="A332" s="12">
        <v>330</v>
      </c>
      <c r="B332" s="12" t="s">
        <v>4</v>
      </c>
      <c r="C332" s="5" t="s">
        <v>51</v>
      </c>
      <c r="D332" s="5" t="s">
        <v>3</v>
      </c>
      <c r="E332" s="29" t="str">
        <f t="shared" si="5"/>
        <v>Bouchard Pere et Fils, Corton-Charlemagne Grand Cru - In Bond</v>
      </c>
      <c r="F332" s="18" t="s">
        <v>393</v>
      </c>
      <c r="G332" s="14" t="s">
        <v>2</v>
      </c>
      <c r="H332" s="5">
        <v>6</v>
      </c>
      <c r="I332" s="5" t="s">
        <v>14</v>
      </c>
      <c r="J332" s="12" t="s">
        <v>0</v>
      </c>
      <c r="K332" s="25">
        <v>600</v>
      </c>
      <c r="L332" s="25">
        <v>750</v>
      </c>
      <c r="M332" s="28" t="s">
        <v>492</v>
      </c>
      <c r="N332" s="9" t="s">
        <v>449</v>
      </c>
      <c r="AA332" s="17" t="s">
        <v>491</v>
      </c>
      <c r="AB332" t="s">
        <v>1017</v>
      </c>
    </row>
    <row r="333" spans="1:28" ht="13.35" customHeight="1" x14ac:dyDescent="0.25">
      <c r="A333" s="12">
        <v>331</v>
      </c>
      <c r="B333" s="12" t="s">
        <v>4</v>
      </c>
      <c r="C333" s="5" t="s">
        <v>51</v>
      </c>
      <c r="D333" s="5" t="s">
        <v>3</v>
      </c>
      <c r="E333" s="29" t="str">
        <f t="shared" si="5"/>
        <v>Domaine Leflaive, Puligny-Montrachet Premier Cru, Clavoillon - In Bond</v>
      </c>
      <c r="F333" s="18" t="s">
        <v>163</v>
      </c>
      <c r="G333" s="14" t="s">
        <v>2</v>
      </c>
      <c r="H333" s="5">
        <v>6</v>
      </c>
      <c r="I333" s="5" t="s">
        <v>14</v>
      </c>
      <c r="J333" s="12" t="s">
        <v>0</v>
      </c>
      <c r="K333" s="25">
        <v>950</v>
      </c>
      <c r="L333" s="25">
        <v>1400</v>
      </c>
      <c r="M333" s="28" t="s">
        <v>494</v>
      </c>
      <c r="N333" s="9"/>
      <c r="AA333" s="17" t="s">
        <v>493</v>
      </c>
      <c r="AB333" t="s">
        <v>1018</v>
      </c>
    </row>
    <row r="334" spans="1:28" ht="13.35" customHeight="1" x14ac:dyDescent="0.25">
      <c r="A334" s="12">
        <v>332</v>
      </c>
      <c r="B334" s="12" t="s">
        <v>4</v>
      </c>
      <c r="C334" s="5" t="s">
        <v>51</v>
      </c>
      <c r="D334" s="5" t="s">
        <v>3</v>
      </c>
      <c r="E334" s="29" t="str">
        <f t="shared" si="5"/>
        <v>Domaine Leflaive, Puligny-Montrachet - In Bond</v>
      </c>
      <c r="F334" s="18" t="s">
        <v>163</v>
      </c>
      <c r="G334" s="14" t="s">
        <v>2</v>
      </c>
      <c r="H334" s="5">
        <v>6</v>
      </c>
      <c r="I334" s="5" t="s">
        <v>14</v>
      </c>
      <c r="J334" s="12" t="s">
        <v>0</v>
      </c>
      <c r="K334" s="25">
        <v>700</v>
      </c>
      <c r="L334" s="25">
        <v>900</v>
      </c>
      <c r="M334" s="28" t="s">
        <v>494</v>
      </c>
      <c r="N334" s="9"/>
      <c r="AA334" s="17" t="s">
        <v>495</v>
      </c>
      <c r="AB334" t="s">
        <v>1019</v>
      </c>
    </row>
    <row r="335" spans="1:28" ht="13.35" customHeight="1" x14ac:dyDescent="0.25">
      <c r="A335" s="12">
        <v>333</v>
      </c>
      <c r="B335" s="12" t="s">
        <v>109</v>
      </c>
      <c r="C335" s="5" t="s">
        <v>51</v>
      </c>
      <c r="D335" s="5" t="s">
        <v>3</v>
      </c>
      <c r="E335" s="29" t="str">
        <f t="shared" si="5"/>
        <v>Domaine Dujac, Puligny-Montrachet Premier Cru, Les Folatieres - In Bond</v>
      </c>
      <c r="F335" s="18" t="s">
        <v>412</v>
      </c>
      <c r="G335" s="14" t="s">
        <v>2</v>
      </c>
      <c r="H335" s="5">
        <v>3</v>
      </c>
      <c r="I335" s="5" t="s">
        <v>1</v>
      </c>
      <c r="J335" s="12" t="s">
        <v>0</v>
      </c>
      <c r="K335" s="25">
        <v>400</v>
      </c>
      <c r="L335" s="25">
        <v>500</v>
      </c>
      <c r="M335" s="28" t="s">
        <v>494</v>
      </c>
      <c r="N335" s="9"/>
      <c r="AA335" s="17" t="s">
        <v>496</v>
      </c>
      <c r="AB335" t="s">
        <v>1020</v>
      </c>
    </row>
    <row r="336" spans="1:28" ht="13.35" customHeight="1" x14ac:dyDescent="0.25">
      <c r="A336" s="12">
        <v>334</v>
      </c>
      <c r="B336" s="12" t="s">
        <v>109</v>
      </c>
      <c r="C336" s="5" t="s">
        <v>51</v>
      </c>
      <c r="D336" s="5" t="s">
        <v>3</v>
      </c>
      <c r="E336" s="29" t="str">
        <f t="shared" si="5"/>
        <v>Domaine Leflaive, Puligny-Montrachet - In Bond</v>
      </c>
      <c r="F336" s="18" t="s">
        <v>163</v>
      </c>
      <c r="G336" s="14" t="s">
        <v>2</v>
      </c>
      <c r="H336" s="5">
        <v>6</v>
      </c>
      <c r="I336" s="5" t="s">
        <v>14</v>
      </c>
      <c r="J336" s="12" t="s">
        <v>0</v>
      </c>
      <c r="K336" s="25">
        <v>700</v>
      </c>
      <c r="L336" s="25">
        <v>900</v>
      </c>
      <c r="M336" s="28" t="s">
        <v>494</v>
      </c>
      <c r="N336" s="9"/>
      <c r="AA336" s="17" t="s">
        <v>495</v>
      </c>
      <c r="AB336" t="s">
        <v>1021</v>
      </c>
    </row>
    <row r="337" spans="1:28" ht="13.35" customHeight="1" x14ac:dyDescent="0.25">
      <c r="A337" s="12">
        <v>335</v>
      </c>
      <c r="B337" s="12" t="s">
        <v>109</v>
      </c>
      <c r="C337" s="5" t="s">
        <v>51</v>
      </c>
      <c r="D337" s="5" t="s">
        <v>3</v>
      </c>
      <c r="E337" s="29" t="str">
        <f t="shared" si="5"/>
        <v>Domaine Leflaive, Bourgogne, Blanc</v>
      </c>
      <c r="F337" s="18" t="s">
        <v>163</v>
      </c>
      <c r="G337" s="14" t="s">
        <v>2</v>
      </c>
      <c r="H337" s="5">
        <v>6</v>
      </c>
      <c r="I337" s="5" t="s">
        <v>14</v>
      </c>
      <c r="J337" s="12" t="s">
        <v>19</v>
      </c>
      <c r="K337" s="25">
        <v>400</v>
      </c>
      <c r="L337" s="25">
        <v>500</v>
      </c>
      <c r="M337" s="17" t="s">
        <v>476</v>
      </c>
      <c r="N337" s="9"/>
      <c r="AA337" s="17" t="s">
        <v>484</v>
      </c>
      <c r="AB337" t="s">
        <v>1022</v>
      </c>
    </row>
    <row r="338" spans="1:28" ht="13.35" customHeight="1" x14ac:dyDescent="0.25">
      <c r="A338" s="12">
        <v>336</v>
      </c>
      <c r="B338" s="12" t="s">
        <v>11</v>
      </c>
      <c r="C338" s="5" t="s">
        <v>50</v>
      </c>
      <c r="D338" s="5" t="s">
        <v>3</v>
      </c>
      <c r="E338" s="29" t="str">
        <f t="shared" si="5"/>
        <v>Trimbach, Riesling Clos St Hune</v>
      </c>
      <c r="F338" s="18" t="s">
        <v>498</v>
      </c>
      <c r="G338" s="14" t="s">
        <v>2</v>
      </c>
      <c r="H338" s="5">
        <v>3</v>
      </c>
      <c r="I338" s="5" t="s">
        <v>14</v>
      </c>
      <c r="J338" s="12" t="s">
        <v>19</v>
      </c>
      <c r="K338" s="25">
        <v>440</v>
      </c>
      <c r="L338" s="25">
        <v>520</v>
      </c>
      <c r="M338" s="17" t="s">
        <v>239</v>
      </c>
      <c r="N338" s="9"/>
      <c r="AA338" s="17" t="s">
        <v>497</v>
      </c>
      <c r="AB338" t="s">
        <v>1023</v>
      </c>
    </row>
    <row r="339" spans="1:28" ht="13.35" customHeight="1" x14ac:dyDescent="0.25">
      <c r="A339" s="12">
        <v>337</v>
      </c>
      <c r="B339" s="12" t="s">
        <v>41</v>
      </c>
      <c r="C339" s="5" t="s">
        <v>8</v>
      </c>
      <c r="D339" s="5" t="s">
        <v>5</v>
      </c>
      <c r="E339" s="29" t="str">
        <f t="shared" si="5"/>
        <v>Paul Jaboulet Aine, Hermitage, La Chapelle Rouge</v>
      </c>
      <c r="F339" s="18" t="s">
        <v>500</v>
      </c>
      <c r="G339" s="14" t="s">
        <v>2</v>
      </c>
      <c r="H339" s="5">
        <v>1</v>
      </c>
      <c r="I339" s="5" t="s">
        <v>20</v>
      </c>
      <c r="J339" s="12" t="s">
        <v>19</v>
      </c>
      <c r="K339" s="25">
        <v>280</v>
      </c>
      <c r="L339" s="25">
        <v>380</v>
      </c>
      <c r="M339" s="17" t="s">
        <v>501</v>
      </c>
      <c r="N339" s="9" t="s">
        <v>206</v>
      </c>
      <c r="AA339" s="17" t="s">
        <v>499</v>
      </c>
      <c r="AB339" t="s">
        <v>1024</v>
      </c>
    </row>
    <row r="340" spans="1:28" ht="13.35" customHeight="1" x14ac:dyDescent="0.25">
      <c r="A340" s="12">
        <v>338</v>
      </c>
      <c r="B340" s="12" t="s">
        <v>25</v>
      </c>
      <c r="C340" s="5" t="s">
        <v>8</v>
      </c>
      <c r="D340" s="5" t="s">
        <v>5</v>
      </c>
      <c r="E340" s="29" t="str">
        <f t="shared" si="5"/>
        <v>Domaine Jean Louis Chave, Hermitage, Rouge</v>
      </c>
      <c r="F340" s="18" t="s">
        <v>502</v>
      </c>
      <c r="G340" s="14" t="s">
        <v>2</v>
      </c>
      <c r="H340" s="5">
        <v>6</v>
      </c>
      <c r="I340" s="5" t="s">
        <v>20</v>
      </c>
      <c r="J340" s="12" t="s">
        <v>19</v>
      </c>
      <c r="K340" s="25">
        <v>1350</v>
      </c>
      <c r="L340" s="25">
        <v>1700</v>
      </c>
      <c r="M340" s="17" t="s">
        <v>503</v>
      </c>
      <c r="N340" s="9" t="s">
        <v>319</v>
      </c>
      <c r="AA340" s="17" t="s">
        <v>45</v>
      </c>
      <c r="AB340" t="s">
        <v>1025</v>
      </c>
    </row>
    <row r="341" spans="1:28" ht="13.35" customHeight="1" x14ac:dyDescent="0.25">
      <c r="A341" s="5">
        <v>339</v>
      </c>
      <c r="B341" s="5" t="s">
        <v>83</v>
      </c>
      <c r="C341" s="5" t="s">
        <v>8</v>
      </c>
      <c r="D341" s="5" t="s">
        <v>5</v>
      </c>
      <c r="E341" s="29" t="str">
        <f t="shared" si="5"/>
        <v>Domaine Jean Louis Chave, Hermitage, Rouge</v>
      </c>
      <c r="F341" s="18" t="s">
        <v>502</v>
      </c>
      <c r="G341" s="14" t="s">
        <v>2</v>
      </c>
      <c r="H341" s="5">
        <v>6</v>
      </c>
      <c r="I341" s="5" t="s">
        <v>1</v>
      </c>
      <c r="J341" s="5" t="s">
        <v>19</v>
      </c>
      <c r="K341" s="7">
        <v>1500</v>
      </c>
      <c r="L341" s="7">
        <v>2000</v>
      </c>
      <c r="M341" s="18" t="s">
        <v>36</v>
      </c>
      <c r="N341" s="9" t="s">
        <v>319</v>
      </c>
      <c r="AA341" s="18" t="s">
        <v>45</v>
      </c>
      <c r="AB341" t="s">
        <v>1026</v>
      </c>
    </row>
    <row r="342" spans="1:28" ht="13.35" customHeight="1" x14ac:dyDescent="0.25">
      <c r="A342" s="5">
        <v>340</v>
      </c>
      <c r="B342" s="5" t="s">
        <v>57</v>
      </c>
      <c r="C342" s="5" t="s">
        <v>8</v>
      </c>
      <c r="D342" s="5" t="s">
        <v>5</v>
      </c>
      <c r="E342" s="29" t="str">
        <f t="shared" si="5"/>
        <v>Paul Jaboulet Aine, Hermitage, La Chapelle Rouge</v>
      </c>
      <c r="F342" s="18" t="s">
        <v>500</v>
      </c>
      <c r="G342" s="14" t="s">
        <v>2</v>
      </c>
      <c r="H342" s="5">
        <v>6</v>
      </c>
      <c r="I342" s="5" t="s">
        <v>14</v>
      </c>
      <c r="J342" s="5" t="s">
        <v>19</v>
      </c>
      <c r="K342" s="7">
        <v>300</v>
      </c>
      <c r="L342" s="7">
        <v>400</v>
      </c>
      <c r="M342" s="18" t="s">
        <v>36</v>
      </c>
      <c r="N342" s="9" t="s">
        <v>319</v>
      </c>
      <c r="AA342" s="18" t="s">
        <v>499</v>
      </c>
      <c r="AB342" t="s">
        <v>1027</v>
      </c>
    </row>
    <row r="343" spans="1:28" ht="13.35" customHeight="1" x14ac:dyDescent="0.25">
      <c r="A343" s="5">
        <v>341</v>
      </c>
      <c r="B343" s="5" t="s">
        <v>37</v>
      </c>
      <c r="C343" s="5" t="s">
        <v>8</v>
      </c>
      <c r="D343" s="5" t="s">
        <v>5</v>
      </c>
      <c r="E343" s="29" t="str">
        <f t="shared" si="5"/>
        <v>Clos des Papes, Chateauneuf-du-Pape, Rouge</v>
      </c>
      <c r="F343" s="18" t="s">
        <v>164</v>
      </c>
      <c r="G343" s="14" t="s">
        <v>2</v>
      </c>
      <c r="H343" s="5">
        <v>6</v>
      </c>
      <c r="I343" s="5" t="s">
        <v>1</v>
      </c>
      <c r="J343" s="5" t="s">
        <v>19</v>
      </c>
      <c r="K343" s="7">
        <v>260</v>
      </c>
      <c r="L343" s="7">
        <v>320</v>
      </c>
      <c r="M343" s="18" t="s">
        <v>36</v>
      </c>
      <c r="N343" s="9" t="s">
        <v>319</v>
      </c>
      <c r="AA343" s="18" t="s">
        <v>145</v>
      </c>
      <c r="AB343" t="s">
        <v>1028</v>
      </c>
    </row>
    <row r="344" spans="1:28" ht="13.35" customHeight="1" x14ac:dyDescent="0.25">
      <c r="A344" s="5">
        <v>342</v>
      </c>
      <c r="B344" s="5" t="s">
        <v>44</v>
      </c>
      <c r="C344" s="5" t="s">
        <v>8</v>
      </c>
      <c r="D344" s="5" t="s">
        <v>5</v>
      </c>
      <c r="E344" s="29" t="str">
        <f t="shared" si="5"/>
        <v>Chateau de Beaucastel Rouge, Chateauneuf-du-Pape</v>
      </c>
      <c r="F344" s="18" t="s">
        <v>505</v>
      </c>
      <c r="G344" s="14" t="s">
        <v>2</v>
      </c>
      <c r="H344" s="5">
        <v>6</v>
      </c>
      <c r="I344" s="5" t="s">
        <v>14</v>
      </c>
      <c r="J344" s="5" t="s">
        <v>19</v>
      </c>
      <c r="K344" s="7">
        <v>220</v>
      </c>
      <c r="L344" s="7">
        <v>320</v>
      </c>
      <c r="M344" s="18" t="s">
        <v>36</v>
      </c>
      <c r="N344" s="9" t="s">
        <v>319</v>
      </c>
      <c r="AA344" s="18" t="s">
        <v>504</v>
      </c>
      <c r="AB344" t="s">
        <v>1029</v>
      </c>
    </row>
    <row r="345" spans="1:28" ht="13.35" customHeight="1" x14ac:dyDescent="0.25">
      <c r="A345" s="12">
        <v>343</v>
      </c>
      <c r="B345" s="12" t="s">
        <v>70</v>
      </c>
      <c r="C345" s="5" t="s">
        <v>8</v>
      </c>
      <c r="D345" s="5" t="s">
        <v>5</v>
      </c>
      <c r="E345" s="29" t="str">
        <f t="shared" si="5"/>
        <v>Chateau de Beaucastel Rouge, Chateauneuf-du-Pape</v>
      </c>
      <c r="F345" s="18" t="s">
        <v>505</v>
      </c>
      <c r="G345" s="14" t="s">
        <v>2</v>
      </c>
      <c r="H345" s="5">
        <v>12</v>
      </c>
      <c r="I345" s="5" t="s">
        <v>14</v>
      </c>
      <c r="J345" s="12" t="s">
        <v>19</v>
      </c>
      <c r="K345" s="25">
        <v>340</v>
      </c>
      <c r="L345" s="25">
        <v>460</v>
      </c>
      <c r="M345" s="17" t="s">
        <v>506</v>
      </c>
      <c r="N345" s="9" t="s">
        <v>319</v>
      </c>
      <c r="AA345" s="17" t="s">
        <v>504</v>
      </c>
      <c r="AB345" t="s">
        <v>1030</v>
      </c>
    </row>
    <row r="346" spans="1:28" ht="13.35" customHeight="1" x14ac:dyDescent="0.25">
      <c r="A346" s="5">
        <v>344</v>
      </c>
      <c r="B346" s="5" t="s">
        <v>70</v>
      </c>
      <c r="C346" s="5" t="s">
        <v>8</v>
      </c>
      <c r="D346" s="5" t="s">
        <v>5</v>
      </c>
      <c r="E346" s="29" t="str">
        <f t="shared" si="5"/>
        <v>Clos des Papes, Chateauneuf-du-Pape, Rouge</v>
      </c>
      <c r="F346" s="18" t="s">
        <v>164</v>
      </c>
      <c r="G346" s="14" t="s">
        <v>2</v>
      </c>
      <c r="H346" s="5">
        <v>6</v>
      </c>
      <c r="I346" s="5" t="s">
        <v>1</v>
      </c>
      <c r="J346" s="5" t="s">
        <v>19</v>
      </c>
      <c r="K346" s="7">
        <v>240</v>
      </c>
      <c r="L346" s="7">
        <v>300</v>
      </c>
      <c r="M346" s="18" t="s">
        <v>36</v>
      </c>
      <c r="N346" s="9" t="s">
        <v>319</v>
      </c>
      <c r="AA346" s="18" t="s">
        <v>145</v>
      </c>
      <c r="AB346" t="s">
        <v>1031</v>
      </c>
    </row>
    <row r="347" spans="1:28" ht="13.35" customHeight="1" x14ac:dyDescent="0.25">
      <c r="A347" s="5">
        <v>345</v>
      </c>
      <c r="B347" s="5" t="s">
        <v>68</v>
      </c>
      <c r="C347" s="5" t="s">
        <v>8</v>
      </c>
      <c r="D347" s="5" t="s">
        <v>5</v>
      </c>
      <c r="E347" s="29" t="str">
        <f t="shared" si="5"/>
        <v xml:space="preserve">Paul Jaboulet Aine, Hermitage, La Chapelle Rouge </v>
      </c>
      <c r="F347" s="18" t="s">
        <v>500</v>
      </c>
      <c r="G347" s="14" t="s">
        <v>2</v>
      </c>
      <c r="H347" s="5">
        <v>6</v>
      </c>
      <c r="I347" s="5" t="s">
        <v>14</v>
      </c>
      <c r="J347" s="5" t="s">
        <v>19</v>
      </c>
      <c r="K347" s="7">
        <v>420</v>
      </c>
      <c r="L347" s="7">
        <v>500</v>
      </c>
      <c r="M347" s="18" t="s">
        <v>36</v>
      </c>
      <c r="N347" s="9" t="s">
        <v>64</v>
      </c>
      <c r="AA347" s="18" t="s">
        <v>507</v>
      </c>
      <c r="AB347" t="s">
        <v>1032</v>
      </c>
    </row>
    <row r="348" spans="1:28" ht="13.35" customHeight="1" x14ac:dyDescent="0.25">
      <c r="A348" s="12">
        <v>346</v>
      </c>
      <c r="B348" s="12" t="s">
        <v>68</v>
      </c>
      <c r="C348" s="5" t="s">
        <v>8</v>
      </c>
      <c r="D348" s="5" t="s">
        <v>5</v>
      </c>
      <c r="E348" s="29" t="str">
        <f t="shared" si="5"/>
        <v>Chateau de Beaucastel Rouge, Chateauneuf-du-Pape</v>
      </c>
      <c r="F348" s="18" t="s">
        <v>505</v>
      </c>
      <c r="G348" s="14" t="s">
        <v>2</v>
      </c>
      <c r="H348" s="5">
        <v>12</v>
      </c>
      <c r="I348" s="5" t="s">
        <v>14</v>
      </c>
      <c r="J348" s="12" t="s">
        <v>19</v>
      </c>
      <c r="K348" s="25">
        <v>580</v>
      </c>
      <c r="L348" s="25">
        <v>750</v>
      </c>
      <c r="M348" s="17" t="s">
        <v>506</v>
      </c>
      <c r="N348" s="9" t="s">
        <v>319</v>
      </c>
      <c r="AA348" s="17" t="s">
        <v>504</v>
      </c>
      <c r="AB348" t="s">
        <v>1033</v>
      </c>
    </row>
    <row r="349" spans="1:28" ht="13.35" customHeight="1" x14ac:dyDescent="0.25">
      <c r="A349" s="5">
        <v>347</v>
      </c>
      <c r="B349" s="5" t="s">
        <v>68</v>
      </c>
      <c r="C349" s="5" t="s">
        <v>8</v>
      </c>
      <c r="D349" s="5" t="s">
        <v>5</v>
      </c>
      <c r="E349" s="29" t="str">
        <f t="shared" si="5"/>
        <v>Domaine de la Janasse, Chateauneuf-du-Pape, Chaupin</v>
      </c>
      <c r="F349" s="18" t="s">
        <v>509</v>
      </c>
      <c r="G349" s="14" t="s">
        <v>2</v>
      </c>
      <c r="H349" s="5">
        <v>6</v>
      </c>
      <c r="I349" s="5" t="s">
        <v>1</v>
      </c>
      <c r="J349" s="5" t="s">
        <v>19</v>
      </c>
      <c r="K349" s="7">
        <v>260</v>
      </c>
      <c r="L349" s="7">
        <v>320</v>
      </c>
      <c r="M349" s="18" t="s">
        <v>36</v>
      </c>
      <c r="N349" s="9" t="s">
        <v>319</v>
      </c>
      <c r="AA349" s="18" t="s">
        <v>508</v>
      </c>
      <c r="AB349" t="s">
        <v>1034</v>
      </c>
    </row>
    <row r="350" spans="1:28" ht="13.35" customHeight="1" x14ac:dyDescent="0.25">
      <c r="A350" s="5">
        <v>348</v>
      </c>
      <c r="B350" s="5" t="s">
        <v>43</v>
      </c>
      <c r="C350" s="5" t="s">
        <v>8</v>
      </c>
      <c r="D350" s="5" t="s">
        <v>5</v>
      </c>
      <c r="E350" s="29" t="str">
        <f t="shared" si="5"/>
        <v xml:space="preserve">Paul Jaboulet Aine, Hermitage, La Chapelle Rouge </v>
      </c>
      <c r="F350" s="18" t="s">
        <v>500</v>
      </c>
      <c r="G350" s="14" t="s">
        <v>2</v>
      </c>
      <c r="H350" s="5">
        <v>6</v>
      </c>
      <c r="I350" s="5" t="s">
        <v>14</v>
      </c>
      <c r="J350" s="5" t="s">
        <v>19</v>
      </c>
      <c r="K350" s="7">
        <v>440</v>
      </c>
      <c r="L350" s="7">
        <v>540</v>
      </c>
      <c r="M350" s="18" t="s">
        <v>36</v>
      </c>
      <c r="N350" s="9" t="s">
        <v>64</v>
      </c>
      <c r="AA350" s="18" t="s">
        <v>507</v>
      </c>
      <c r="AB350" t="s">
        <v>1035</v>
      </c>
    </row>
    <row r="351" spans="1:28" ht="13.35" customHeight="1" x14ac:dyDescent="0.25">
      <c r="A351" s="5">
        <v>349</v>
      </c>
      <c r="B351" s="5" t="s">
        <v>43</v>
      </c>
      <c r="C351" s="5" t="s">
        <v>8</v>
      </c>
      <c r="D351" s="5" t="s">
        <v>5</v>
      </c>
      <c r="E351" s="29" t="str">
        <f t="shared" si="5"/>
        <v>Chateau de Beaucastel Rouge, Chateauneuf-du-Pape</v>
      </c>
      <c r="F351" s="18" t="s">
        <v>505</v>
      </c>
      <c r="G351" s="14" t="s">
        <v>2</v>
      </c>
      <c r="H351" s="5">
        <v>6</v>
      </c>
      <c r="I351" s="5" t="s">
        <v>14</v>
      </c>
      <c r="J351" s="5" t="s">
        <v>19</v>
      </c>
      <c r="K351" s="7">
        <v>300</v>
      </c>
      <c r="L351" s="7">
        <v>400</v>
      </c>
      <c r="M351" s="18" t="s">
        <v>36</v>
      </c>
      <c r="N351" s="9" t="s">
        <v>319</v>
      </c>
      <c r="AA351" s="18" t="s">
        <v>504</v>
      </c>
      <c r="AB351" t="s">
        <v>1036</v>
      </c>
    </row>
    <row r="352" spans="1:28" ht="13.35" customHeight="1" x14ac:dyDescent="0.25">
      <c r="A352" s="12">
        <v>350</v>
      </c>
      <c r="B352" s="12" t="s">
        <v>33</v>
      </c>
      <c r="C352" s="5" t="s">
        <v>8</v>
      </c>
      <c r="D352" s="5" t="s">
        <v>5</v>
      </c>
      <c r="E352" s="29" t="str">
        <f t="shared" si="5"/>
        <v>Domaine Jean Louis Chave, Hermitage, Rouge</v>
      </c>
      <c r="F352" s="18" t="s">
        <v>502</v>
      </c>
      <c r="G352" s="14" t="s">
        <v>2</v>
      </c>
      <c r="H352" s="5">
        <v>3</v>
      </c>
      <c r="I352" s="5" t="s">
        <v>20</v>
      </c>
      <c r="J352" s="12" t="s">
        <v>19</v>
      </c>
      <c r="K352" s="25">
        <v>900</v>
      </c>
      <c r="L352" s="25">
        <v>1250</v>
      </c>
      <c r="M352" s="17" t="s">
        <v>510</v>
      </c>
      <c r="N352" s="9" t="s">
        <v>64</v>
      </c>
      <c r="AA352" s="17" t="s">
        <v>45</v>
      </c>
      <c r="AB352" t="s">
        <v>1037</v>
      </c>
    </row>
    <row r="353" spans="1:28" ht="13.35" customHeight="1" x14ac:dyDescent="0.25">
      <c r="A353" s="5">
        <v>351</v>
      </c>
      <c r="B353" s="5" t="s">
        <v>33</v>
      </c>
      <c r="C353" s="5" t="s">
        <v>8</v>
      </c>
      <c r="D353" s="5" t="s">
        <v>5</v>
      </c>
      <c r="E353" s="29" t="str">
        <f t="shared" si="5"/>
        <v>Paul Jaboulet Aine, Hermitage, La Petite Chapelle Rouge</v>
      </c>
      <c r="F353" s="18" t="s">
        <v>500</v>
      </c>
      <c r="G353" s="14" t="s">
        <v>2</v>
      </c>
      <c r="H353" s="5">
        <v>6</v>
      </c>
      <c r="I353" s="5" t="s">
        <v>14</v>
      </c>
      <c r="J353" s="5" t="s">
        <v>19</v>
      </c>
      <c r="K353" s="7">
        <v>180</v>
      </c>
      <c r="L353" s="7">
        <v>250</v>
      </c>
      <c r="M353" s="18" t="s">
        <v>36</v>
      </c>
      <c r="N353" s="9" t="s">
        <v>319</v>
      </c>
      <c r="AA353" s="18" t="s">
        <v>511</v>
      </c>
      <c r="AB353" t="s">
        <v>1038</v>
      </c>
    </row>
    <row r="354" spans="1:28" ht="13.35" customHeight="1" x14ac:dyDescent="0.25">
      <c r="A354" s="5">
        <v>352</v>
      </c>
      <c r="B354" s="5" t="s">
        <v>33</v>
      </c>
      <c r="C354" s="5" t="s">
        <v>8</v>
      </c>
      <c r="D354" s="5" t="s">
        <v>5</v>
      </c>
      <c r="E354" s="29" t="str">
        <f t="shared" si="5"/>
        <v>Delas, Hermitage, Domaine des Tourettes Rouge</v>
      </c>
      <c r="F354" s="18" t="s">
        <v>513</v>
      </c>
      <c r="G354" s="14" t="s">
        <v>2</v>
      </c>
      <c r="H354" s="5">
        <v>3</v>
      </c>
      <c r="I354" s="5" t="s">
        <v>20</v>
      </c>
      <c r="J354" s="5" t="s">
        <v>19</v>
      </c>
      <c r="K354" s="7">
        <v>100</v>
      </c>
      <c r="L354" s="7">
        <v>150</v>
      </c>
      <c r="M354" s="18" t="s">
        <v>36</v>
      </c>
      <c r="N354" s="9" t="s">
        <v>319</v>
      </c>
      <c r="AA354" s="18" t="s">
        <v>512</v>
      </c>
      <c r="AB354" t="s">
        <v>1039</v>
      </c>
    </row>
    <row r="355" spans="1:28" ht="13.35" customHeight="1" x14ac:dyDescent="0.25">
      <c r="A355" s="5">
        <v>353</v>
      </c>
      <c r="B355" s="5" t="s">
        <v>33</v>
      </c>
      <c r="C355" s="5" t="s">
        <v>8</v>
      </c>
      <c r="D355" s="5" t="s">
        <v>5</v>
      </c>
      <c r="E355" s="29" t="str">
        <f t="shared" si="5"/>
        <v>Coudoulet de Beaucastel Rouge, Cotes du Rhone</v>
      </c>
      <c r="F355" s="18" t="s">
        <v>515</v>
      </c>
      <c r="G355" s="14" t="s">
        <v>2</v>
      </c>
      <c r="H355" s="5">
        <v>12</v>
      </c>
      <c r="I355" s="5" t="s">
        <v>1</v>
      </c>
      <c r="J355" s="5" t="s">
        <v>19</v>
      </c>
      <c r="K355" s="7">
        <v>150</v>
      </c>
      <c r="L355" s="7">
        <v>200</v>
      </c>
      <c r="M355" s="18" t="s">
        <v>36</v>
      </c>
      <c r="N355" s="9" t="s">
        <v>319</v>
      </c>
      <c r="AA355" s="18" t="s">
        <v>514</v>
      </c>
      <c r="AB355" t="s">
        <v>1040</v>
      </c>
    </row>
    <row r="356" spans="1:28" ht="13.35" customHeight="1" x14ac:dyDescent="0.25">
      <c r="A356" s="5">
        <v>354</v>
      </c>
      <c r="B356" s="5" t="s">
        <v>15</v>
      </c>
      <c r="C356" s="5" t="s">
        <v>8</v>
      </c>
      <c r="D356" s="5" t="s">
        <v>5</v>
      </c>
      <c r="E356" s="29" t="str">
        <f t="shared" si="5"/>
        <v>Delas, Hermitage, Domaine des Tourettes Rouge</v>
      </c>
      <c r="F356" s="18" t="s">
        <v>513</v>
      </c>
      <c r="G356" s="14" t="s">
        <v>2</v>
      </c>
      <c r="H356" s="5">
        <v>6</v>
      </c>
      <c r="I356" s="5" t="s">
        <v>1</v>
      </c>
      <c r="J356" s="5" t="s">
        <v>19</v>
      </c>
      <c r="K356" s="7">
        <v>150</v>
      </c>
      <c r="L356" s="7">
        <v>200</v>
      </c>
      <c r="M356" s="18" t="s">
        <v>36</v>
      </c>
      <c r="N356" s="9" t="s">
        <v>319</v>
      </c>
      <c r="AA356" s="18" t="s">
        <v>512</v>
      </c>
      <c r="AB356" t="s">
        <v>1041</v>
      </c>
    </row>
    <row r="357" spans="1:28" ht="13.35" customHeight="1" x14ac:dyDescent="0.25">
      <c r="A357" s="5">
        <v>355</v>
      </c>
      <c r="B357" s="5" t="s">
        <v>15</v>
      </c>
      <c r="C357" s="5" t="s">
        <v>8</v>
      </c>
      <c r="D357" s="5" t="s">
        <v>5</v>
      </c>
      <c r="E357" s="29" t="str">
        <f t="shared" si="5"/>
        <v>Paul Jaboulet Aine, Cornas, Les Grandes Terrasses</v>
      </c>
      <c r="F357" s="18" t="s">
        <v>500</v>
      </c>
      <c r="G357" s="14" t="s">
        <v>2</v>
      </c>
      <c r="H357" s="5">
        <v>6</v>
      </c>
      <c r="I357" s="5" t="s">
        <v>1</v>
      </c>
      <c r="J357" s="5" t="s">
        <v>19</v>
      </c>
      <c r="K357" s="7">
        <v>100</v>
      </c>
      <c r="L357" s="7">
        <v>150</v>
      </c>
      <c r="M357" s="18" t="s">
        <v>36</v>
      </c>
      <c r="N357" s="9" t="s">
        <v>319</v>
      </c>
      <c r="AA357" s="18" t="s">
        <v>516</v>
      </c>
      <c r="AB357" t="s">
        <v>1042</v>
      </c>
    </row>
    <row r="358" spans="1:28" ht="13.35" customHeight="1" x14ac:dyDescent="0.25">
      <c r="A358" s="12">
        <v>356</v>
      </c>
      <c r="B358" s="12" t="s">
        <v>15</v>
      </c>
      <c r="C358" s="5" t="s">
        <v>8</v>
      </c>
      <c r="D358" s="5" t="s">
        <v>5</v>
      </c>
      <c r="E358" s="29" t="str">
        <f t="shared" si="5"/>
        <v>Chateau de Beaucastel Rouge, Chateauneuf-du-Pape</v>
      </c>
      <c r="F358" s="18" t="s">
        <v>505</v>
      </c>
      <c r="G358" s="14" t="s">
        <v>2</v>
      </c>
      <c r="H358" s="5">
        <v>12</v>
      </c>
      <c r="I358" s="5" t="s">
        <v>14</v>
      </c>
      <c r="J358" s="12" t="s">
        <v>19</v>
      </c>
      <c r="K358" s="25">
        <v>340</v>
      </c>
      <c r="L358" s="25">
        <v>440</v>
      </c>
      <c r="M358" s="17" t="s">
        <v>506</v>
      </c>
      <c r="N358" s="9" t="s">
        <v>319</v>
      </c>
      <c r="AA358" s="17" t="s">
        <v>504</v>
      </c>
      <c r="AB358" t="s">
        <v>1043</v>
      </c>
    </row>
    <row r="359" spans="1:28" ht="13.35" customHeight="1" x14ac:dyDescent="0.25">
      <c r="A359" s="12">
        <v>357</v>
      </c>
      <c r="B359" s="12" t="s">
        <v>23</v>
      </c>
      <c r="C359" s="5" t="s">
        <v>8</v>
      </c>
      <c r="D359" s="5" t="s">
        <v>5</v>
      </c>
      <c r="E359" s="29" t="str">
        <f t="shared" si="5"/>
        <v>2011/2013 Vertical of Gourt de Mautens, Rouge, IGP</v>
      </c>
      <c r="F359" s="18" t="s">
        <v>165</v>
      </c>
      <c r="G359" s="14" t="s">
        <v>2</v>
      </c>
      <c r="H359" s="5">
        <v>6</v>
      </c>
      <c r="I359" s="5" t="s">
        <v>20</v>
      </c>
      <c r="J359" s="12" t="s">
        <v>19</v>
      </c>
      <c r="K359" s="25">
        <v>140</v>
      </c>
      <c r="L359" s="25">
        <v>180</v>
      </c>
      <c r="M359" s="28" t="s">
        <v>179</v>
      </c>
      <c r="N359" s="9" t="s">
        <v>184</v>
      </c>
      <c r="AA359" s="17" t="s">
        <v>517</v>
      </c>
      <c r="AB359" t="s">
        <v>1044</v>
      </c>
    </row>
    <row r="360" spans="1:28" ht="13.35" customHeight="1" x14ac:dyDescent="0.25">
      <c r="A360" s="5">
        <v>358</v>
      </c>
      <c r="B360" s="5" t="s">
        <v>4</v>
      </c>
      <c r="C360" s="5" t="s">
        <v>8</v>
      </c>
      <c r="D360" s="5" t="s">
        <v>5</v>
      </c>
      <c r="E360" s="29" t="str">
        <f t="shared" si="5"/>
        <v>Domaine Rostaing, Cote Rotie, Ampodium</v>
      </c>
      <c r="F360" s="18" t="s">
        <v>519</v>
      </c>
      <c r="G360" s="14" t="s">
        <v>2</v>
      </c>
      <c r="H360" s="5">
        <v>6</v>
      </c>
      <c r="I360" s="5" t="s">
        <v>20</v>
      </c>
      <c r="J360" s="5" t="s">
        <v>19</v>
      </c>
      <c r="K360" s="7">
        <v>150</v>
      </c>
      <c r="L360" s="7">
        <v>180</v>
      </c>
      <c r="M360" s="18" t="s">
        <v>36</v>
      </c>
      <c r="N360" s="9"/>
      <c r="AA360" s="18" t="s">
        <v>518</v>
      </c>
      <c r="AB360" t="s">
        <v>1045</v>
      </c>
    </row>
    <row r="361" spans="1:28" ht="13.35" customHeight="1" x14ac:dyDescent="0.25">
      <c r="A361" s="12">
        <v>359</v>
      </c>
      <c r="B361" s="12" t="s">
        <v>4</v>
      </c>
      <c r="C361" s="5" t="s">
        <v>8</v>
      </c>
      <c r="D361" s="5" t="s">
        <v>5</v>
      </c>
      <c r="E361" s="29" t="str">
        <f t="shared" si="5"/>
        <v>Stephane Ogier, La Rosine , Collines Rhodaniennes IGP - In Bond</v>
      </c>
      <c r="F361" s="18" t="s">
        <v>521</v>
      </c>
      <c r="G361" s="14" t="s">
        <v>2</v>
      </c>
      <c r="H361" s="5">
        <v>6</v>
      </c>
      <c r="I361" s="5" t="s">
        <v>1</v>
      </c>
      <c r="J361" s="12" t="s">
        <v>0</v>
      </c>
      <c r="K361" s="25">
        <v>120</v>
      </c>
      <c r="L361" s="25">
        <v>160</v>
      </c>
      <c r="M361" s="17" t="s">
        <v>10</v>
      </c>
      <c r="N361" s="9"/>
      <c r="AA361" s="17" t="s">
        <v>520</v>
      </c>
      <c r="AB361" t="s">
        <v>1046</v>
      </c>
    </row>
    <row r="362" spans="1:28" ht="13.35" customHeight="1" x14ac:dyDescent="0.25">
      <c r="A362" s="12">
        <v>360</v>
      </c>
      <c r="B362" s="12" t="s">
        <v>23</v>
      </c>
      <c r="C362" s="5" t="s">
        <v>8</v>
      </c>
      <c r="D362" s="5"/>
      <c r="E362" s="29" t="str">
        <f t="shared" si="5"/>
        <v>2009/2015 Mixed Lot of Rhone Wines</v>
      </c>
      <c r="F362" s="18"/>
      <c r="G362" s="14" t="s">
        <v>2</v>
      </c>
      <c r="H362" s="5">
        <v>12</v>
      </c>
      <c r="I362" s="5" t="s">
        <v>20</v>
      </c>
      <c r="J362" s="12" t="s">
        <v>19</v>
      </c>
      <c r="K362" s="25">
        <v>120</v>
      </c>
      <c r="L362" s="25">
        <v>180</v>
      </c>
      <c r="M362" s="28" t="s">
        <v>523</v>
      </c>
      <c r="N362" s="9"/>
      <c r="AA362" s="17" t="s">
        <v>522</v>
      </c>
      <c r="AB362" t="s">
        <v>1047</v>
      </c>
    </row>
    <row r="363" spans="1:28" ht="13.35" customHeight="1" x14ac:dyDescent="0.25">
      <c r="A363" s="12">
        <v>361</v>
      </c>
      <c r="B363" s="12" t="s">
        <v>23</v>
      </c>
      <c r="C363" s="5" t="s">
        <v>8</v>
      </c>
      <c r="D363" s="5"/>
      <c r="E363" s="29" t="str">
        <f t="shared" si="5"/>
        <v>2009/2015 Mixed Lot of Fine Red Rhones</v>
      </c>
      <c r="F363" s="18"/>
      <c r="G363" s="14" t="s">
        <v>2</v>
      </c>
      <c r="H363" s="5">
        <v>4</v>
      </c>
      <c r="I363" s="5" t="s">
        <v>20</v>
      </c>
      <c r="J363" s="12" t="s">
        <v>19</v>
      </c>
      <c r="K363" s="25">
        <v>300</v>
      </c>
      <c r="L363" s="25">
        <v>400</v>
      </c>
      <c r="M363" s="28" t="s">
        <v>525</v>
      </c>
      <c r="N363" s="9"/>
      <c r="AA363" s="17" t="s">
        <v>524</v>
      </c>
      <c r="AB363" t="s">
        <v>1048</v>
      </c>
    </row>
    <row r="364" spans="1:28" ht="13.35" customHeight="1" x14ac:dyDescent="0.25">
      <c r="A364" s="12">
        <v>362</v>
      </c>
      <c r="B364" s="12" t="s">
        <v>33</v>
      </c>
      <c r="C364" s="5" t="s">
        <v>8</v>
      </c>
      <c r="D364" s="5" t="s">
        <v>3</v>
      </c>
      <c r="E364" s="29" t="str">
        <f t="shared" si="5"/>
        <v>Domaine Jean Louis Chave, Hermitage, Blanc</v>
      </c>
      <c r="F364" s="18" t="s">
        <v>502</v>
      </c>
      <c r="G364" s="14" t="s">
        <v>2</v>
      </c>
      <c r="H364" s="5">
        <v>3</v>
      </c>
      <c r="I364" s="5" t="s">
        <v>20</v>
      </c>
      <c r="J364" s="12" t="s">
        <v>19</v>
      </c>
      <c r="K364" s="25">
        <v>480</v>
      </c>
      <c r="L364" s="25">
        <v>600</v>
      </c>
      <c r="M364" s="17" t="s">
        <v>527</v>
      </c>
      <c r="N364" s="9" t="s">
        <v>186</v>
      </c>
      <c r="AA364" s="17" t="s">
        <v>526</v>
      </c>
      <c r="AB364" t="s">
        <v>1049</v>
      </c>
    </row>
    <row r="365" spans="1:28" ht="13.35" customHeight="1" x14ac:dyDescent="0.25">
      <c r="A365" s="5">
        <v>363</v>
      </c>
      <c r="B365" s="5" t="s">
        <v>33</v>
      </c>
      <c r="C365" s="5" t="s">
        <v>8</v>
      </c>
      <c r="D365" s="5" t="s">
        <v>3</v>
      </c>
      <c r="E365" s="29" t="str">
        <f t="shared" si="5"/>
        <v>Chateau de Beaucastel Blanc, Chateauneuf-du-Pape</v>
      </c>
      <c r="F365" s="18" t="s">
        <v>505</v>
      </c>
      <c r="G365" s="14" t="s">
        <v>2</v>
      </c>
      <c r="H365" s="5">
        <v>6</v>
      </c>
      <c r="I365" s="5" t="s">
        <v>14</v>
      </c>
      <c r="J365" s="5" t="s">
        <v>19</v>
      </c>
      <c r="K365" s="7">
        <v>380</v>
      </c>
      <c r="L365" s="7">
        <v>480</v>
      </c>
      <c r="M365" s="18" t="s">
        <v>36</v>
      </c>
      <c r="N365" s="9" t="s">
        <v>319</v>
      </c>
      <c r="AA365" s="18" t="s">
        <v>528</v>
      </c>
      <c r="AB365" t="s">
        <v>1050</v>
      </c>
    </row>
    <row r="366" spans="1:28" ht="13.35" customHeight="1" x14ac:dyDescent="0.25">
      <c r="A366" s="5">
        <v>364</v>
      </c>
      <c r="B366" s="5" t="s">
        <v>15</v>
      </c>
      <c r="C366" s="5" t="s">
        <v>8</v>
      </c>
      <c r="D366" s="5" t="s">
        <v>3</v>
      </c>
      <c r="E366" s="29" t="str">
        <f t="shared" si="5"/>
        <v>Maison Chapoutier, Hermitage, Ermitage Blanc L'oree</v>
      </c>
      <c r="F366" s="18" t="s">
        <v>530</v>
      </c>
      <c r="G366" s="14" t="s">
        <v>2</v>
      </c>
      <c r="H366" s="5">
        <v>6</v>
      </c>
      <c r="I366" s="5" t="s">
        <v>14</v>
      </c>
      <c r="J366" s="5" t="s">
        <v>19</v>
      </c>
      <c r="K366" s="7">
        <v>560</v>
      </c>
      <c r="L366" s="7">
        <v>650</v>
      </c>
      <c r="M366" s="18" t="s">
        <v>36</v>
      </c>
      <c r="N366" s="9"/>
      <c r="AA366" s="18" t="s">
        <v>529</v>
      </c>
      <c r="AB366" t="s">
        <v>1051</v>
      </c>
    </row>
    <row r="367" spans="1:28" ht="13.35" customHeight="1" x14ac:dyDescent="0.25">
      <c r="A367" s="12">
        <v>365</v>
      </c>
      <c r="B367" s="12" t="s">
        <v>15</v>
      </c>
      <c r="C367" s="5" t="s">
        <v>8</v>
      </c>
      <c r="D367" s="5" t="s">
        <v>3</v>
      </c>
      <c r="E367" s="29" t="str">
        <f t="shared" si="5"/>
        <v>M. Chapoutier, Hermitage, Le Meal Blanc (Magnums)</v>
      </c>
      <c r="F367" s="18" t="s">
        <v>532</v>
      </c>
      <c r="G367" s="14" t="s">
        <v>32</v>
      </c>
      <c r="H367" s="5">
        <v>2</v>
      </c>
      <c r="I367" s="5" t="s">
        <v>14</v>
      </c>
      <c r="J367" s="12" t="s">
        <v>19</v>
      </c>
      <c r="K367" s="25">
        <v>320</v>
      </c>
      <c r="L367" s="25">
        <v>440</v>
      </c>
      <c r="M367" s="17" t="s">
        <v>181</v>
      </c>
      <c r="N367" s="9" t="s">
        <v>206</v>
      </c>
      <c r="AA367" s="17" t="s">
        <v>531</v>
      </c>
      <c r="AB367" t="s">
        <v>1052</v>
      </c>
    </row>
    <row r="368" spans="1:28" ht="13.35" customHeight="1" x14ac:dyDescent="0.25">
      <c r="A368" s="5">
        <v>366</v>
      </c>
      <c r="B368" s="5" t="s">
        <v>17</v>
      </c>
      <c r="C368" s="5" t="s">
        <v>8</v>
      </c>
      <c r="D368" s="5" t="s">
        <v>3</v>
      </c>
      <c r="E368" s="29" t="str">
        <f t="shared" si="5"/>
        <v>Chateau de Beaucastel Roussanne Vieilles Vignes, Chateauneuf-du-Pape</v>
      </c>
      <c r="F368" s="18" t="s">
        <v>505</v>
      </c>
      <c r="G368" s="14" t="s">
        <v>2</v>
      </c>
      <c r="H368" s="5">
        <v>3</v>
      </c>
      <c r="I368" s="5" t="s">
        <v>14</v>
      </c>
      <c r="J368" s="5" t="s">
        <v>19</v>
      </c>
      <c r="K368" s="7">
        <v>240</v>
      </c>
      <c r="L368" s="7">
        <v>280</v>
      </c>
      <c r="M368" s="18" t="s">
        <v>36</v>
      </c>
      <c r="N368" s="9"/>
      <c r="AA368" s="18" t="s">
        <v>533</v>
      </c>
      <c r="AB368" t="s">
        <v>1053</v>
      </c>
    </row>
    <row r="369" spans="1:28" ht="13.35" customHeight="1" x14ac:dyDescent="0.25">
      <c r="A369" s="5">
        <v>367</v>
      </c>
      <c r="B369" s="5" t="s">
        <v>7</v>
      </c>
      <c r="C369" s="5" t="s">
        <v>8</v>
      </c>
      <c r="D369" s="5" t="s">
        <v>3</v>
      </c>
      <c r="E369" s="29" t="str">
        <f t="shared" si="5"/>
        <v>Clos des Papes, Chateauneuf-du-Pape, Blanc</v>
      </c>
      <c r="F369" s="18" t="s">
        <v>164</v>
      </c>
      <c r="G369" s="14" t="s">
        <v>2</v>
      </c>
      <c r="H369" s="5">
        <v>3</v>
      </c>
      <c r="I369" s="5" t="s">
        <v>20</v>
      </c>
      <c r="J369" s="5" t="s">
        <v>19</v>
      </c>
      <c r="K369" s="7">
        <v>120</v>
      </c>
      <c r="L369" s="7">
        <v>150</v>
      </c>
      <c r="M369" s="18" t="s">
        <v>36</v>
      </c>
      <c r="N369" s="9"/>
      <c r="AA369" s="18" t="s">
        <v>534</v>
      </c>
      <c r="AB369" t="s">
        <v>1054</v>
      </c>
    </row>
    <row r="370" spans="1:28" ht="13.35" customHeight="1" x14ac:dyDescent="0.25">
      <c r="A370" s="12">
        <v>368</v>
      </c>
      <c r="B370" s="12" t="s">
        <v>33</v>
      </c>
      <c r="C370" s="5" t="s">
        <v>535</v>
      </c>
      <c r="D370" s="5" t="s">
        <v>5</v>
      </c>
      <c r="E370" s="29" t="str">
        <f t="shared" si="5"/>
        <v>Trevallon, Rouge, Languedoc</v>
      </c>
      <c r="F370" s="18" t="s">
        <v>537</v>
      </c>
      <c r="G370" s="14" t="s">
        <v>2</v>
      </c>
      <c r="H370" s="5">
        <v>12</v>
      </c>
      <c r="I370" s="5" t="s">
        <v>14</v>
      </c>
      <c r="J370" s="12" t="s">
        <v>19</v>
      </c>
      <c r="K370" s="25">
        <v>750</v>
      </c>
      <c r="L370" s="25">
        <v>950</v>
      </c>
      <c r="M370" s="17" t="s">
        <v>65</v>
      </c>
      <c r="N370" s="9" t="s">
        <v>319</v>
      </c>
      <c r="AA370" s="17" t="s">
        <v>536</v>
      </c>
      <c r="AB370" t="s">
        <v>1055</v>
      </c>
    </row>
    <row r="371" spans="1:28" ht="13.35" customHeight="1" x14ac:dyDescent="0.25">
      <c r="A371" s="5">
        <v>369</v>
      </c>
      <c r="B371" s="5" t="s">
        <v>30</v>
      </c>
      <c r="C371" s="5" t="s">
        <v>535</v>
      </c>
      <c r="D371" s="5" t="s">
        <v>5</v>
      </c>
      <c r="E371" s="29" t="str">
        <f t="shared" si="5"/>
        <v>Trevallon, Rouge, Languedoc</v>
      </c>
      <c r="F371" s="18" t="s">
        <v>537</v>
      </c>
      <c r="G371" s="14" t="s">
        <v>2</v>
      </c>
      <c r="H371" s="5">
        <v>6</v>
      </c>
      <c r="I371" s="5" t="s">
        <v>1</v>
      </c>
      <c r="J371" s="5" t="s">
        <v>19</v>
      </c>
      <c r="K371" s="7">
        <v>380</v>
      </c>
      <c r="L371" s="7">
        <v>480</v>
      </c>
      <c r="M371" s="18" t="s">
        <v>36</v>
      </c>
      <c r="N371" s="9" t="s">
        <v>319</v>
      </c>
      <c r="AA371" s="18" t="s">
        <v>536</v>
      </c>
      <c r="AB371" t="s">
        <v>1056</v>
      </c>
    </row>
    <row r="372" spans="1:28" ht="13.35" customHeight="1" x14ac:dyDescent="0.25">
      <c r="A372" s="5">
        <v>370</v>
      </c>
      <c r="B372" s="5" t="s">
        <v>30</v>
      </c>
      <c r="C372" s="5" t="s">
        <v>538</v>
      </c>
      <c r="D372" s="5" t="s">
        <v>5</v>
      </c>
      <c r="E372" s="29" t="str">
        <f t="shared" si="5"/>
        <v>Gauby, Vieilles Vignes, Cotes du Roussillon-Villages</v>
      </c>
      <c r="F372" s="18" t="s">
        <v>540</v>
      </c>
      <c r="G372" s="14" t="s">
        <v>2</v>
      </c>
      <c r="H372" s="5">
        <v>6</v>
      </c>
      <c r="I372" s="5" t="s">
        <v>1</v>
      </c>
      <c r="J372" s="5" t="s">
        <v>19</v>
      </c>
      <c r="K372" s="7">
        <v>180</v>
      </c>
      <c r="L372" s="7">
        <v>260</v>
      </c>
      <c r="M372" s="18" t="s">
        <v>36</v>
      </c>
      <c r="N372" s="9" t="s">
        <v>319</v>
      </c>
      <c r="AA372" s="18" t="s">
        <v>539</v>
      </c>
      <c r="AB372" t="s">
        <v>1057</v>
      </c>
    </row>
    <row r="373" spans="1:28" ht="13.35" customHeight="1" x14ac:dyDescent="0.25">
      <c r="A373" s="5">
        <v>371</v>
      </c>
      <c r="B373" s="5" t="s">
        <v>15</v>
      </c>
      <c r="C373" s="5" t="s">
        <v>535</v>
      </c>
      <c r="D373" s="5" t="s">
        <v>3</v>
      </c>
      <c r="E373" s="29" t="str">
        <f t="shared" si="5"/>
        <v>Trevallon, Blanc, Languedoc</v>
      </c>
      <c r="F373" s="18" t="s">
        <v>537</v>
      </c>
      <c r="G373" s="14" t="s">
        <v>2</v>
      </c>
      <c r="H373" s="5">
        <v>6</v>
      </c>
      <c r="I373" s="5" t="s">
        <v>14</v>
      </c>
      <c r="J373" s="5" t="s">
        <v>19</v>
      </c>
      <c r="K373" s="7">
        <v>360</v>
      </c>
      <c r="L373" s="7">
        <v>450</v>
      </c>
      <c r="M373" s="18" t="s">
        <v>36</v>
      </c>
      <c r="N373" s="9" t="s">
        <v>206</v>
      </c>
      <c r="AA373" s="18" t="s">
        <v>541</v>
      </c>
      <c r="AB373" t="s">
        <v>1058</v>
      </c>
    </row>
    <row r="374" spans="1:28" ht="13.35" customHeight="1" x14ac:dyDescent="0.25">
      <c r="A374" s="12">
        <v>372</v>
      </c>
      <c r="B374" s="12" t="s">
        <v>49</v>
      </c>
      <c r="C374" s="5" t="s">
        <v>39</v>
      </c>
      <c r="D374" s="5" t="s">
        <v>5</v>
      </c>
      <c r="E374" s="29" t="str">
        <f t="shared" si="5"/>
        <v xml:space="preserve">Biondi-Santi, Brunello di Montalcino </v>
      </c>
      <c r="F374" s="18" t="s">
        <v>543</v>
      </c>
      <c r="G374" s="14" t="s">
        <v>2</v>
      </c>
      <c r="H374" s="5">
        <v>1</v>
      </c>
      <c r="I374" s="5" t="s">
        <v>20</v>
      </c>
      <c r="J374" s="12" t="s">
        <v>19</v>
      </c>
      <c r="K374" s="25">
        <v>100</v>
      </c>
      <c r="L374" s="25">
        <v>150</v>
      </c>
      <c r="M374" s="17" t="s">
        <v>544</v>
      </c>
      <c r="N374" s="9" t="s">
        <v>206</v>
      </c>
      <c r="AA374" s="17" t="s">
        <v>542</v>
      </c>
      <c r="AB374" t="s">
        <v>1059</v>
      </c>
    </row>
    <row r="375" spans="1:28" ht="13.35" customHeight="1" x14ac:dyDescent="0.25">
      <c r="A375" s="12">
        <v>373</v>
      </c>
      <c r="B375" s="12" t="s">
        <v>75</v>
      </c>
      <c r="C375" s="5" t="s">
        <v>39</v>
      </c>
      <c r="D375" s="5" t="s">
        <v>5</v>
      </c>
      <c r="E375" s="29" t="str">
        <f t="shared" si="5"/>
        <v>Antinori, Secentenario, IGT  (Magnum)</v>
      </c>
      <c r="F375" s="18" t="s">
        <v>546</v>
      </c>
      <c r="G375" s="14" t="s">
        <v>32</v>
      </c>
      <c r="H375" s="5">
        <v>1</v>
      </c>
      <c r="I375" s="5" t="s">
        <v>20</v>
      </c>
      <c r="J375" s="12" t="s">
        <v>19</v>
      </c>
      <c r="K375" s="25">
        <v>150</v>
      </c>
      <c r="L375" s="25">
        <v>200</v>
      </c>
      <c r="M375" s="17"/>
      <c r="N375" s="9" t="s">
        <v>206</v>
      </c>
      <c r="AA375" s="17" t="s">
        <v>545</v>
      </c>
      <c r="AB375" t="s">
        <v>1060</v>
      </c>
    </row>
    <row r="376" spans="1:28" ht="13.35" customHeight="1" x14ac:dyDescent="0.25">
      <c r="A376" s="5">
        <v>374</v>
      </c>
      <c r="B376" s="5" t="s">
        <v>48</v>
      </c>
      <c r="C376" s="5" t="s">
        <v>39</v>
      </c>
      <c r="D376" s="5" t="s">
        <v>5</v>
      </c>
      <c r="E376" s="29" t="str">
        <f t="shared" si="5"/>
        <v>Sassicaia, Tenuta San Guido, Bolgheri (Magnum)</v>
      </c>
      <c r="F376" s="18" t="s">
        <v>40</v>
      </c>
      <c r="G376" s="14" t="s">
        <v>32</v>
      </c>
      <c r="H376" s="5">
        <v>1</v>
      </c>
      <c r="I376" s="5" t="s">
        <v>20</v>
      </c>
      <c r="J376" s="5" t="s">
        <v>19</v>
      </c>
      <c r="K376" s="7">
        <v>400</v>
      </c>
      <c r="L376" s="7">
        <v>600</v>
      </c>
      <c r="M376" s="18" t="s">
        <v>36</v>
      </c>
      <c r="N376" s="9" t="s">
        <v>206</v>
      </c>
      <c r="AA376" s="18" t="s">
        <v>547</v>
      </c>
      <c r="AB376" t="s">
        <v>1061</v>
      </c>
    </row>
    <row r="377" spans="1:28" ht="13.35" customHeight="1" x14ac:dyDescent="0.25">
      <c r="A377" s="12">
        <v>375</v>
      </c>
      <c r="B377" s="12" t="s">
        <v>48</v>
      </c>
      <c r="C377" s="5" t="s">
        <v>39</v>
      </c>
      <c r="D377" s="5" t="s">
        <v>5</v>
      </c>
      <c r="E377" s="29" t="str">
        <f t="shared" si="5"/>
        <v>Montevertine, Sodaccio, IGT</v>
      </c>
      <c r="F377" s="18" t="s">
        <v>549</v>
      </c>
      <c r="G377" s="14" t="s">
        <v>2</v>
      </c>
      <c r="H377" s="5">
        <v>1</v>
      </c>
      <c r="I377" s="5" t="s">
        <v>20</v>
      </c>
      <c r="J377" s="12" t="s">
        <v>19</v>
      </c>
      <c r="K377" s="25">
        <v>100</v>
      </c>
      <c r="L377" s="25">
        <v>150</v>
      </c>
      <c r="M377" s="17" t="s">
        <v>280</v>
      </c>
      <c r="N377" s="9" t="s">
        <v>194</v>
      </c>
      <c r="AA377" s="17" t="s">
        <v>548</v>
      </c>
      <c r="AB377" t="s">
        <v>1062</v>
      </c>
    </row>
    <row r="378" spans="1:28" ht="13.35" customHeight="1" x14ac:dyDescent="0.25">
      <c r="A378" s="12">
        <v>376</v>
      </c>
      <c r="B378" s="12" t="s">
        <v>47</v>
      </c>
      <c r="C378" s="5" t="s">
        <v>39</v>
      </c>
      <c r="D378" s="5" t="s">
        <v>5</v>
      </c>
      <c r="E378" s="29" t="str">
        <f t="shared" si="5"/>
        <v>Solaia, Toscana</v>
      </c>
      <c r="F378" s="18" t="s">
        <v>551</v>
      </c>
      <c r="G378" s="14" t="s">
        <v>2</v>
      </c>
      <c r="H378" s="5">
        <v>2</v>
      </c>
      <c r="I378" s="5" t="s">
        <v>20</v>
      </c>
      <c r="J378" s="12" t="s">
        <v>19</v>
      </c>
      <c r="K378" s="25">
        <v>200</v>
      </c>
      <c r="L378" s="25">
        <v>300</v>
      </c>
      <c r="M378" s="17" t="s">
        <v>552</v>
      </c>
      <c r="N378" s="9" t="s">
        <v>206</v>
      </c>
      <c r="AA378" s="17" t="s">
        <v>550</v>
      </c>
      <c r="AB378" t="s">
        <v>1063</v>
      </c>
    </row>
    <row r="379" spans="1:28" ht="13.35" customHeight="1" x14ac:dyDescent="0.25">
      <c r="A379" s="5">
        <v>377</v>
      </c>
      <c r="B379" s="5" t="s">
        <v>41</v>
      </c>
      <c r="C379" s="5" t="s">
        <v>39</v>
      </c>
      <c r="D379" s="5" t="s">
        <v>5</v>
      </c>
      <c r="E379" s="29" t="str">
        <f t="shared" si="5"/>
        <v>Tignanello, Toscana (Magnum)</v>
      </c>
      <c r="F379" s="18" t="s">
        <v>554</v>
      </c>
      <c r="G379" s="14" t="s">
        <v>32</v>
      </c>
      <c r="H379" s="5">
        <v>1</v>
      </c>
      <c r="I379" s="5" t="s">
        <v>20</v>
      </c>
      <c r="J379" s="5" t="s">
        <v>19</v>
      </c>
      <c r="K379" s="7">
        <v>200</v>
      </c>
      <c r="L379" s="7">
        <v>300</v>
      </c>
      <c r="M379" s="18" t="s">
        <v>36</v>
      </c>
      <c r="N379" s="9" t="s">
        <v>206</v>
      </c>
      <c r="AA379" s="18" t="s">
        <v>553</v>
      </c>
      <c r="AB379" t="s">
        <v>1064</v>
      </c>
    </row>
    <row r="380" spans="1:28" ht="13.35" customHeight="1" x14ac:dyDescent="0.25">
      <c r="A380" s="12">
        <v>378</v>
      </c>
      <c r="B380" s="12" t="s">
        <v>108</v>
      </c>
      <c r="C380" s="5" t="s">
        <v>38</v>
      </c>
      <c r="D380" s="5" t="s">
        <v>5</v>
      </c>
      <c r="E380" s="29" t="str">
        <f t="shared" si="5"/>
        <v>Gaja, Barbaresco</v>
      </c>
      <c r="F380" s="18" t="s">
        <v>556</v>
      </c>
      <c r="G380" s="14" t="s">
        <v>2</v>
      </c>
      <c r="H380" s="5">
        <v>2</v>
      </c>
      <c r="I380" s="5" t="s">
        <v>20</v>
      </c>
      <c r="J380" s="12" t="s">
        <v>19</v>
      </c>
      <c r="K380" s="25">
        <v>320</v>
      </c>
      <c r="L380" s="25">
        <v>420</v>
      </c>
      <c r="M380" s="17" t="s">
        <v>178</v>
      </c>
      <c r="N380" s="9" t="s">
        <v>206</v>
      </c>
      <c r="AA380" s="17" t="s">
        <v>555</v>
      </c>
      <c r="AB380" t="s">
        <v>1065</v>
      </c>
    </row>
    <row r="381" spans="1:28" ht="13.35" customHeight="1" x14ac:dyDescent="0.25">
      <c r="A381" s="12">
        <v>379</v>
      </c>
      <c r="B381" s="12" t="s">
        <v>25</v>
      </c>
      <c r="C381" s="5" t="s">
        <v>38</v>
      </c>
      <c r="D381" s="5" t="s">
        <v>5</v>
      </c>
      <c r="E381" s="29" t="str">
        <f t="shared" si="5"/>
        <v>Gaja, Barbaresco</v>
      </c>
      <c r="F381" s="18" t="s">
        <v>556</v>
      </c>
      <c r="G381" s="14" t="s">
        <v>2</v>
      </c>
      <c r="H381" s="5">
        <v>3</v>
      </c>
      <c r="I381" s="5" t="s">
        <v>20</v>
      </c>
      <c r="J381" s="12" t="s">
        <v>19</v>
      </c>
      <c r="K381" s="25">
        <v>440</v>
      </c>
      <c r="L381" s="25">
        <v>600</v>
      </c>
      <c r="M381" s="17" t="s">
        <v>178</v>
      </c>
      <c r="N381" s="9" t="s">
        <v>206</v>
      </c>
      <c r="AA381" s="17" t="s">
        <v>555</v>
      </c>
      <c r="AB381" t="s">
        <v>1066</v>
      </c>
    </row>
    <row r="382" spans="1:28" ht="13.35" customHeight="1" x14ac:dyDescent="0.25">
      <c r="A382" s="5">
        <v>380</v>
      </c>
      <c r="B382" s="5" t="s">
        <v>25</v>
      </c>
      <c r="C382" s="5" t="s">
        <v>38</v>
      </c>
      <c r="D382" s="5" t="s">
        <v>5</v>
      </c>
      <c r="E382" s="29" t="str">
        <f t="shared" si="5"/>
        <v>Castello di Ama, Apparita, IGT (Magnums)</v>
      </c>
      <c r="F382" s="18" t="s">
        <v>558</v>
      </c>
      <c r="G382" s="14" t="s">
        <v>32</v>
      </c>
      <c r="H382" s="5">
        <v>3</v>
      </c>
      <c r="I382" s="5" t="s">
        <v>14</v>
      </c>
      <c r="J382" s="5" t="s">
        <v>19</v>
      </c>
      <c r="K382" s="7">
        <v>300</v>
      </c>
      <c r="L382" s="7">
        <v>400</v>
      </c>
      <c r="M382" s="18" t="s">
        <v>36</v>
      </c>
      <c r="N382" s="9" t="s">
        <v>206</v>
      </c>
      <c r="AA382" s="18" t="s">
        <v>557</v>
      </c>
      <c r="AB382" t="s">
        <v>1067</v>
      </c>
    </row>
    <row r="383" spans="1:28" ht="13.35" customHeight="1" x14ac:dyDescent="0.25">
      <c r="A383" s="12">
        <v>381</v>
      </c>
      <c r="B383" s="12" t="s">
        <v>83</v>
      </c>
      <c r="C383" s="5" t="s">
        <v>38</v>
      </c>
      <c r="D383" s="5" t="s">
        <v>5</v>
      </c>
      <c r="E383" s="29" t="str">
        <f t="shared" si="5"/>
        <v>Gaja, Barbaresco</v>
      </c>
      <c r="F383" s="18" t="s">
        <v>556</v>
      </c>
      <c r="G383" s="14" t="s">
        <v>2</v>
      </c>
      <c r="H383" s="5">
        <v>2</v>
      </c>
      <c r="I383" s="5" t="s">
        <v>20</v>
      </c>
      <c r="J383" s="12" t="s">
        <v>19</v>
      </c>
      <c r="K383" s="25">
        <v>240</v>
      </c>
      <c r="L383" s="25">
        <v>320</v>
      </c>
      <c r="M383" s="17" t="s">
        <v>175</v>
      </c>
      <c r="N383" s="9" t="s">
        <v>206</v>
      </c>
      <c r="AA383" s="17" t="s">
        <v>555</v>
      </c>
      <c r="AB383" t="s">
        <v>1068</v>
      </c>
    </row>
    <row r="384" spans="1:28" ht="13.35" customHeight="1" x14ac:dyDescent="0.25">
      <c r="A384" s="5">
        <v>382</v>
      </c>
      <c r="B384" s="5" t="s">
        <v>59</v>
      </c>
      <c r="C384" s="5" t="s">
        <v>39</v>
      </c>
      <c r="D384" s="5" t="s">
        <v>5</v>
      </c>
      <c r="E384" s="29" t="str">
        <f t="shared" si="5"/>
        <v>Solaia, Toscana (Magnums)</v>
      </c>
      <c r="F384" s="18" t="s">
        <v>551</v>
      </c>
      <c r="G384" s="14" t="s">
        <v>32</v>
      </c>
      <c r="H384" s="5">
        <v>2</v>
      </c>
      <c r="I384" s="5" t="s">
        <v>20</v>
      </c>
      <c r="J384" s="5" t="s">
        <v>19</v>
      </c>
      <c r="K384" s="7">
        <v>600</v>
      </c>
      <c r="L384" s="7">
        <v>800</v>
      </c>
      <c r="M384" s="18" t="s">
        <v>36</v>
      </c>
      <c r="N384" s="9" t="s">
        <v>206</v>
      </c>
      <c r="AA384" s="18" t="s">
        <v>559</v>
      </c>
      <c r="AB384" t="s">
        <v>1069</v>
      </c>
    </row>
    <row r="385" spans="1:28" ht="13.35" customHeight="1" x14ac:dyDescent="0.25">
      <c r="A385" s="5">
        <v>383</v>
      </c>
      <c r="B385" s="5" t="s">
        <v>59</v>
      </c>
      <c r="C385" s="5" t="s">
        <v>39</v>
      </c>
      <c r="D385" s="5" t="s">
        <v>5</v>
      </c>
      <c r="E385" s="29" t="str">
        <f t="shared" si="5"/>
        <v>Solaia, Toscana (Double Magnum)</v>
      </c>
      <c r="F385" s="18" t="s">
        <v>551</v>
      </c>
      <c r="G385" s="14" t="s">
        <v>182</v>
      </c>
      <c r="H385" s="5">
        <v>1</v>
      </c>
      <c r="I385" s="5" t="s">
        <v>14</v>
      </c>
      <c r="J385" s="5" t="s">
        <v>19</v>
      </c>
      <c r="K385" s="7">
        <v>560</v>
      </c>
      <c r="L385" s="7">
        <v>750</v>
      </c>
      <c r="M385" s="18" t="s">
        <v>36</v>
      </c>
      <c r="N385" s="9" t="s">
        <v>206</v>
      </c>
      <c r="AA385" s="18" t="s">
        <v>560</v>
      </c>
      <c r="AB385" t="s">
        <v>1070</v>
      </c>
    </row>
    <row r="386" spans="1:28" ht="13.35" customHeight="1" x14ac:dyDescent="0.25">
      <c r="A386" s="12">
        <v>384</v>
      </c>
      <c r="B386" s="12" t="s">
        <v>57</v>
      </c>
      <c r="C386" s="5" t="s">
        <v>39</v>
      </c>
      <c r="D386" s="5" t="s">
        <v>5</v>
      </c>
      <c r="E386" s="29" t="str">
        <f t="shared" si="5"/>
        <v>Tignanello, Toscana (Magnums)</v>
      </c>
      <c r="F386" s="18" t="s">
        <v>554</v>
      </c>
      <c r="G386" s="14" t="s">
        <v>32</v>
      </c>
      <c r="H386" s="5">
        <v>4</v>
      </c>
      <c r="I386" s="5" t="s">
        <v>14</v>
      </c>
      <c r="J386" s="12" t="s">
        <v>19</v>
      </c>
      <c r="K386" s="25">
        <v>800</v>
      </c>
      <c r="L386" s="25">
        <v>1200</v>
      </c>
      <c r="M386" s="17" t="s">
        <v>181</v>
      </c>
      <c r="N386" s="9" t="s">
        <v>206</v>
      </c>
      <c r="AA386" s="17" t="s">
        <v>561</v>
      </c>
      <c r="AB386" t="s">
        <v>1071</v>
      </c>
    </row>
    <row r="387" spans="1:28" ht="13.35" customHeight="1" x14ac:dyDescent="0.25">
      <c r="A387" s="12">
        <v>385</v>
      </c>
      <c r="B387" s="12" t="s">
        <v>57</v>
      </c>
      <c r="C387" s="5" t="s">
        <v>39</v>
      </c>
      <c r="D387" s="5" t="s">
        <v>5</v>
      </c>
      <c r="E387" s="29" t="str">
        <f t="shared" si="5"/>
        <v>Solaia, Toscana</v>
      </c>
      <c r="F387" s="18" t="s">
        <v>551</v>
      </c>
      <c r="G387" s="14" t="s">
        <v>2</v>
      </c>
      <c r="H387" s="5">
        <v>2</v>
      </c>
      <c r="I387" s="5" t="s">
        <v>20</v>
      </c>
      <c r="J387" s="12" t="s">
        <v>19</v>
      </c>
      <c r="K387" s="25">
        <v>260</v>
      </c>
      <c r="L387" s="25">
        <v>340</v>
      </c>
      <c r="M387" s="17" t="s">
        <v>178</v>
      </c>
      <c r="N387" s="9" t="s">
        <v>206</v>
      </c>
      <c r="AA387" s="17" t="s">
        <v>550</v>
      </c>
      <c r="AB387" t="s">
        <v>1072</v>
      </c>
    </row>
    <row r="388" spans="1:28" ht="13.35" customHeight="1" x14ac:dyDescent="0.25">
      <c r="A388" s="5">
        <v>386</v>
      </c>
      <c r="B388" s="5" t="s">
        <v>57</v>
      </c>
      <c r="C388" s="5" t="s">
        <v>39</v>
      </c>
      <c r="D388" s="5" t="s">
        <v>5</v>
      </c>
      <c r="E388" s="29" t="str">
        <f t="shared" si="5"/>
        <v>Solaia, Toscana</v>
      </c>
      <c r="F388" s="18" t="s">
        <v>551</v>
      </c>
      <c r="G388" s="14" t="s">
        <v>2</v>
      </c>
      <c r="H388" s="5">
        <v>1</v>
      </c>
      <c r="I388" s="5" t="s">
        <v>20</v>
      </c>
      <c r="J388" s="5" t="s">
        <v>19</v>
      </c>
      <c r="K388" s="7">
        <v>120</v>
      </c>
      <c r="L388" s="7">
        <v>160</v>
      </c>
      <c r="M388" s="18" t="s">
        <v>36</v>
      </c>
      <c r="N388" s="9" t="s">
        <v>250</v>
      </c>
      <c r="AA388" s="18" t="s">
        <v>550</v>
      </c>
      <c r="AB388" t="s">
        <v>1073</v>
      </c>
    </row>
    <row r="389" spans="1:28" ht="13.35" customHeight="1" x14ac:dyDescent="0.25">
      <c r="A389" s="5">
        <v>387</v>
      </c>
      <c r="B389" s="5" t="s">
        <v>44</v>
      </c>
      <c r="C389" s="5" t="s">
        <v>38</v>
      </c>
      <c r="D389" s="5" t="s">
        <v>5</v>
      </c>
      <c r="E389" s="29" t="str">
        <f t="shared" si="5"/>
        <v xml:space="preserve">Bruno Giacosa, Barbaresco, Asili Falletto </v>
      </c>
      <c r="F389" s="18" t="s">
        <v>563</v>
      </c>
      <c r="G389" s="14" t="s">
        <v>2</v>
      </c>
      <c r="H389" s="5">
        <v>6</v>
      </c>
      <c r="I389" s="5" t="s">
        <v>14</v>
      </c>
      <c r="J389" s="5" t="s">
        <v>19</v>
      </c>
      <c r="K389" s="7">
        <v>1100</v>
      </c>
      <c r="L389" s="7">
        <v>1300</v>
      </c>
      <c r="M389" s="18" t="s">
        <v>36</v>
      </c>
      <c r="N389" s="9" t="s">
        <v>216</v>
      </c>
      <c r="AA389" s="18" t="s">
        <v>562</v>
      </c>
      <c r="AB389" t="s">
        <v>1074</v>
      </c>
    </row>
    <row r="390" spans="1:28" ht="13.35" customHeight="1" x14ac:dyDescent="0.25">
      <c r="A390" s="12">
        <v>388</v>
      </c>
      <c r="B390" s="12" t="s">
        <v>44</v>
      </c>
      <c r="C390" s="5" t="s">
        <v>39</v>
      </c>
      <c r="D390" s="5" t="s">
        <v>5</v>
      </c>
      <c r="E390" s="29" t="str">
        <f t="shared" si="5"/>
        <v>Solaia, Toscana</v>
      </c>
      <c r="F390" s="18" t="s">
        <v>551</v>
      </c>
      <c r="G390" s="14" t="s">
        <v>2</v>
      </c>
      <c r="H390" s="5">
        <v>1</v>
      </c>
      <c r="I390" s="5" t="s">
        <v>20</v>
      </c>
      <c r="J390" s="12" t="s">
        <v>19</v>
      </c>
      <c r="K390" s="25">
        <v>140</v>
      </c>
      <c r="L390" s="25">
        <v>180</v>
      </c>
      <c r="M390" s="17" t="s">
        <v>564</v>
      </c>
      <c r="N390" s="9" t="s">
        <v>250</v>
      </c>
      <c r="AA390" s="17" t="s">
        <v>550</v>
      </c>
      <c r="AB390" t="s">
        <v>1075</v>
      </c>
    </row>
    <row r="391" spans="1:28" ht="13.35" customHeight="1" x14ac:dyDescent="0.25">
      <c r="A391" s="12">
        <v>389</v>
      </c>
      <c r="B391" s="12" t="s">
        <v>68</v>
      </c>
      <c r="C391" s="5" t="s">
        <v>39</v>
      </c>
      <c r="D391" s="5" t="s">
        <v>5</v>
      </c>
      <c r="E391" s="29" t="str">
        <f t="shared" si="5"/>
        <v>Ornellaia, Bolgheri</v>
      </c>
      <c r="F391" s="18" t="s">
        <v>566</v>
      </c>
      <c r="G391" s="14" t="s">
        <v>2</v>
      </c>
      <c r="H391" s="5">
        <v>6</v>
      </c>
      <c r="I391" s="5" t="s">
        <v>14</v>
      </c>
      <c r="J391" s="12" t="s">
        <v>19</v>
      </c>
      <c r="K391" s="25">
        <v>850</v>
      </c>
      <c r="L391" s="25">
        <v>1000</v>
      </c>
      <c r="M391" s="17" t="s">
        <v>567</v>
      </c>
      <c r="N391" s="9" t="s">
        <v>216</v>
      </c>
      <c r="AA391" s="17" t="s">
        <v>565</v>
      </c>
      <c r="AB391" t="s">
        <v>1076</v>
      </c>
    </row>
    <row r="392" spans="1:28" ht="13.35" customHeight="1" x14ac:dyDescent="0.25">
      <c r="A392" s="5">
        <v>390</v>
      </c>
      <c r="B392" s="5" t="s">
        <v>68</v>
      </c>
      <c r="C392" s="5" t="s">
        <v>39</v>
      </c>
      <c r="D392" s="5" t="s">
        <v>5</v>
      </c>
      <c r="E392" s="29" t="str">
        <f t="shared" si="5"/>
        <v>Tignanello, Toscana</v>
      </c>
      <c r="F392" s="18" t="s">
        <v>554</v>
      </c>
      <c r="G392" s="14" t="s">
        <v>2</v>
      </c>
      <c r="H392" s="5">
        <v>7</v>
      </c>
      <c r="I392" s="5" t="s">
        <v>20</v>
      </c>
      <c r="J392" s="5" t="s">
        <v>19</v>
      </c>
      <c r="K392" s="7">
        <v>500</v>
      </c>
      <c r="L392" s="7">
        <v>700</v>
      </c>
      <c r="M392" s="18" t="s">
        <v>36</v>
      </c>
      <c r="N392" s="9" t="s">
        <v>206</v>
      </c>
      <c r="AA392" s="18" t="s">
        <v>568</v>
      </c>
      <c r="AB392" t="s">
        <v>1077</v>
      </c>
    </row>
    <row r="393" spans="1:28" ht="13.35" customHeight="1" x14ac:dyDescent="0.25">
      <c r="A393" s="5">
        <v>391</v>
      </c>
      <c r="B393" s="5" t="s">
        <v>28</v>
      </c>
      <c r="C393" s="5" t="s">
        <v>39</v>
      </c>
      <c r="D393" s="5" t="s">
        <v>5</v>
      </c>
      <c r="E393" s="29" t="str">
        <f t="shared" si="5"/>
        <v>Il Poggione, Brunello di Montalcino, Vigna Paganelli Riserva</v>
      </c>
      <c r="F393" s="18" t="s">
        <v>570</v>
      </c>
      <c r="G393" s="14" t="s">
        <v>2</v>
      </c>
      <c r="H393" s="5">
        <v>6</v>
      </c>
      <c r="I393" s="5" t="s">
        <v>14</v>
      </c>
      <c r="J393" s="5" t="s">
        <v>19</v>
      </c>
      <c r="K393" s="7">
        <v>220</v>
      </c>
      <c r="L393" s="7">
        <v>320</v>
      </c>
      <c r="M393" s="18" t="s">
        <v>36</v>
      </c>
      <c r="N393" s="9" t="s">
        <v>206</v>
      </c>
      <c r="AA393" s="18" t="s">
        <v>569</v>
      </c>
      <c r="AB393" t="s">
        <v>1078</v>
      </c>
    </row>
    <row r="394" spans="1:28" ht="13.35" customHeight="1" x14ac:dyDescent="0.25">
      <c r="A394" s="5">
        <v>392</v>
      </c>
      <c r="B394" s="5" t="s">
        <v>35</v>
      </c>
      <c r="C394" s="5" t="s">
        <v>38</v>
      </c>
      <c r="D394" s="5" t="s">
        <v>5</v>
      </c>
      <c r="E394" s="29" t="str">
        <f t="shared" ref="E394:E457" si="6">HYPERLINK(AB394,AA394)</f>
        <v>Produttori del Barbaresco, Barbaresco (Double Magnum)</v>
      </c>
      <c r="F394" s="18" t="s">
        <v>166</v>
      </c>
      <c r="G394" s="14" t="s">
        <v>182</v>
      </c>
      <c r="H394" s="5">
        <v>1</v>
      </c>
      <c r="I394" s="5" t="s">
        <v>20</v>
      </c>
      <c r="J394" s="5" t="s">
        <v>19</v>
      </c>
      <c r="K394" s="7">
        <v>80</v>
      </c>
      <c r="L394" s="7">
        <v>120</v>
      </c>
      <c r="M394" s="18" t="s">
        <v>36</v>
      </c>
      <c r="N394" s="9"/>
      <c r="AA394" s="18" t="s">
        <v>571</v>
      </c>
      <c r="AB394" t="s">
        <v>1079</v>
      </c>
    </row>
    <row r="395" spans="1:28" ht="13.35" customHeight="1" x14ac:dyDescent="0.25">
      <c r="A395" s="5">
        <v>393</v>
      </c>
      <c r="B395" s="5" t="s">
        <v>35</v>
      </c>
      <c r="C395" s="5" t="s">
        <v>39</v>
      </c>
      <c r="D395" s="5" t="s">
        <v>5</v>
      </c>
      <c r="E395" s="29" t="str">
        <f t="shared" si="6"/>
        <v>Solaia, Toscana</v>
      </c>
      <c r="F395" s="18" t="s">
        <v>551</v>
      </c>
      <c r="G395" s="14" t="s">
        <v>2</v>
      </c>
      <c r="H395" s="5">
        <v>1</v>
      </c>
      <c r="I395" s="5" t="s">
        <v>20</v>
      </c>
      <c r="J395" s="5" t="s">
        <v>19</v>
      </c>
      <c r="K395" s="7">
        <v>140</v>
      </c>
      <c r="L395" s="7">
        <v>180</v>
      </c>
      <c r="M395" s="18" t="s">
        <v>36</v>
      </c>
      <c r="N395" s="9" t="s">
        <v>250</v>
      </c>
      <c r="AA395" s="18" t="s">
        <v>550</v>
      </c>
      <c r="AB395" t="s">
        <v>1080</v>
      </c>
    </row>
    <row r="396" spans="1:28" ht="13.35" customHeight="1" x14ac:dyDescent="0.25">
      <c r="A396" s="12">
        <v>394</v>
      </c>
      <c r="B396" s="12" t="s">
        <v>34</v>
      </c>
      <c r="C396" s="15" t="s">
        <v>572</v>
      </c>
      <c r="D396" s="5" t="s">
        <v>5</v>
      </c>
      <c r="E396" s="29" t="str">
        <f t="shared" si="6"/>
        <v xml:space="preserve">Cantine del Notaio, Aglianico del Vulture, Notaio Il Sigillo - In Bond </v>
      </c>
      <c r="F396" s="18" t="s">
        <v>574</v>
      </c>
      <c r="G396" s="14" t="s">
        <v>2</v>
      </c>
      <c r="H396" s="5">
        <v>12</v>
      </c>
      <c r="I396" s="5" t="s">
        <v>1</v>
      </c>
      <c r="J396" s="12" t="s">
        <v>0</v>
      </c>
      <c r="K396" s="25">
        <v>280</v>
      </c>
      <c r="L396" s="25">
        <v>380</v>
      </c>
      <c r="M396" s="28" t="s">
        <v>575</v>
      </c>
      <c r="N396" s="9" t="s">
        <v>449</v>
      </c>
      <c r="AA396" s="17" t="s">
        <v>573</v>
      </c>
      <c r="AB396" t="s">
        <v>1081</v>
      </c>
    </row>
    <row r="397" spans="1:28" ht="13.35" customHeight="1" x14ac:dyDescent="0.25">
      <c r="A397" s="12">
        <v>395</v>
      </c>
      <c r="B397" s="12" t="s">
        <v>33</v>
      </c>
      <c r="C397" s="5" t="s">
        <v>38</v>
      </c>
      <c r="D397" s="5" t="s">
        <v>5</v>
      </c>
      <c r="E397" s="29" t="str">
        <f t="shared" si="6"/>
        <v xml:space="preserve">Virna Borgogno, Barolo, Cannubi Boschis - In Bond </v>
      </c>
      <c r="F397" s="18" t="s">
        <v>577</v>
      </c>
      <c r="G397" s="14" t="s">
        <v>2</v>
      </c>
      <c r="H397" s="5">
        <v>6</v>
      </c>
      <c r="I397" s="5" t="s">
        <v>1</v>
      </c>
      <c r="J397" s="12" t="s">
        <v>0</v>
      </c>
      <c r="K397" s="25">
        <v>170</v>
      </c>
      <c r="L397" s="25">
        <v>200</v>
      </c>
      <c r="M397" s="17" t="s">
        <v>10</v>
      </c>
      <c r="N397" s="9" t="s">
        <v>449</v>
      </c>
      <c r="AA397" s="17" t="s">
        <v>576</v>
      </c>
      <c r="AB397" t="s">
        <v>1082</v>
      </c>
    </row>
    <row r="398" spans="1:28" ht="13.35" customHeight="1" x14ac:dyDescent="0.25">
      <c r="A398" s="5">
        <v>396</v>
      </c>
      <c r="B398" s="5" t="s">
        <v>15</v>
      </c>
      <c r="C398" s="5" t="s">
        <v>39</v>
      </c>
      <c r="D398" s="5" t="s">
        <v>5</v>
      </c>
      <c r="E398" s="29" t="str">
        <f t="shared" si="6"/>
        <v>Montevertine, Le Pergole Torte, Toscana IGT</v>
      </c>
      <c r="F398" s="18" t="s">
        <v>549</v>
      </c>
      <c r="G398" s="14" t="s">
        <v>2</v>
      </c>
      <c r="H398" s="5">
        <v>6</v>
      </c>
      <c r="I398" s="5" t="s">
        <v>14</v>
      </c>
      <c r="J398" s="5" t="s">
        <v>19</v>
      </c>
      <c r="K398" s="7">
        <v>600</v>
      </c>
      <c r="L398" s="7">
        <v>800</v>
      </c>
      <c r="M398" s="18" t="s">
        <v>36</v>
      </c>
      <c r="N398" s="9" t="s">
        <v>206</v>
      </c>
      <c r="AA398" s="18" t="s">
        <v>578</v>
      </c>
      <c r="AB398" t="s">
        <v>1083</v>
      </c>
    </row>
    <row r="399" spans="1:28" ht="13.35" customHeight="1" x14ac:dyDescent="0.25">
      <c r="A399" s="5">
        <v>397</v>
      </c>
      <c r="B399" s="5" t="s">
        <v>15</v>
      </c>
      <c r="C399" s="5" t="s">
        <v>39</v>
      </c>
      <c r="D399" s="5" t="s">
        <v>5</v>
      </c>
      <c r="E399" s="29" t="str">
        <f t="shared" si="6"/>
        <v>Tignanello, Toscana</v>
      </c>
      <c r="F399" s="18" t="s">
        <v>554</v>
      </c>
      <c r="G399" s="14" t="s">
        <v>2</v>
      </c>
      <c r="H399" s="5">
        <v>6</v>
      </c>
      <c r="I399" s="5" t="s">
        <v>1</v>
      </c>
      <c r="J399" s="5" t="s">
        <v>19</v>
      </c>
      <c r="K399" s="7">
        <v>400</v>
      </c>
      <c r="L399" s="7">
        <v>600</v>
      </c>
      <c r="M399" s="18" t="s">
        <v>36</v>
      </c>
      <c r="N399" s="9" t="s">
        <v>206</v>
      </c>
      <c r="AA399" s="18" t="s">
        <v>568</v>
      </c>
      <c r="AB399" t="s">
        <v>1084</v>
      </c>
    </row>
    <row r="400" spans="1:28" ht="13.35" customHeight="1" x14ac:dyDescent="0.25">
      <c r="A400" s="12">
        <v>398</v>
      </c>
      <c r="B400" s="12" t="s">
        <v>31</v>
      </c>
      <c r="C400" s="5" t="s">
        <v>579</v>
      </c>
      <c r="D400" s="5" t="s">
        <v>5</v>
      </c>
      <c r="E400" s="29" t="str">
        <f t="shared" si="6"/>
        <v>Allegrini, Amarone della Valpolicella, Classico Fieramonte Amarone, Riserva - In Bond</v>
      </c>
      <c r="F400" s="18" t="s">
        <v>581</v>
      </c>
      <c r="G400" s="14" t="s">
        <v>2</v>
      </c>
      <c r="H400" s="5">
        <v>1</v>
      </c>
      <c r="I400" s="5" t="s">
        <v>14</v>
      </c>
      <c r="J400" s="12" t="s">
        <v>0</v>
      </c>
      <c r="K400" s="25">
        <v>140</v>
      </c>
      <c r="L400" s="25">
        <v>180</v>
      </c>
      <c r="M400" s="17" t="s">
        <v>10</v>
      </c>
      <c r="N400" s="9"/>
      <c r="AA400" s="17" t="s">
        <v>580</v>
      </c>
      <c r="AB400" t="s">
        <v>1085</v>
      </c>
    </row>
    <row r="401" spans="1:28" ht="13.35" customHeight="1" x14ac:dyDescent="0.25">
      <c r="A401" s="12">
        <v>399</v>
      </c>
      <c r="B401" s="12" t="s">
        <v>18</v>
      </c>
      <c r="C401" s="5" t="s">
        <v>38</v>
      </c>
      <c r="D401" s="5" t="s">
        <v>5</v>
      </c>
      <c r="E401" s="29" t="str">
        <f t="shared" si="6"/>
        <v>Giacomo Conterno, Barolo, Cerretta (Magnum) - In Bond</v>
      </c>
      <c r="F401" s="18" t="s">
        <v>583</v>
      </c>
      <c r="G401" s="14" t="s">
        <v>32</v>
      </c>
      <c r="H401" s="5">
        <v>1</v>
      </c>
      <c r="I401" s="5" t="s">
        <v>1</v>
      </c>
      <c r="J401" s="12" t="s">
        <v>0</v>
      </c>
      <c r="K401" s="25">
        <v>240</v>
      </c>
      <c r="L401" s="25">
        <v>300</v>
      </c>
      <c r="M401" s="17" t="s">
        <v>10</v>
      </c>
      <c r="N401" s="9"/>
      <c r="AA401" s="17" t="s">
        <v>582</v>
      </c>
      <c r="AB401" t="s">
        <v>1086</v>
      </c>
    </row>
    <row r="402" spans="1:28" ht="13.35" customHeight="1" x14ac:dyDescent="0.25">
      <c r="A402" s="5">
        <v>400</v>
      </c>
      <c r="B402" s="5" t="s">
        <v>17</v>
      </c>
      <c r="C402" s="5" t="s">
        <v>38</v>
      </c>
      <c r="D402" s="5" t="s">
        <v>5</v>
      </c>
      <c r="E402" s="29" t="str">
        <f t="shared" si="6"/>
        <v>G.B. Burlotto, Barolo, Monvigliero</v>
      </c>
      <c r="F402" s="18" t="s">
        <v>167</v>
      </c>
      <c r="G402" s="14" t="s">
        <v>2</v>
      </c>
      <c r="H402" s="5">
        <v>3</v>
      </c>
      <c r="I402" s="5" t="s">
        <v>20</v>
      </c>
      <c r="J402" s="5" t="s">
        <v>19</v>
      </c>
      <c r="K402" s="7">
        <v>300</v>
      </c>
      <c r="L402" s="7">
        <v>400</v>
      </c>
      <c r="M402" s="18" t="s">
        <v>36</v>
      </c>
      <c r="N402" s="9" t="s">
        <v>319</v>
      </c>
      <c r="AA402" s="18" t="s">
        <v>584</v>
      </c>
      <c r="AB402" t="s">
        <v>1087</v>
      </c>
    </row>
    <row r="403" spans="1:28" ht="13.35" customHeight="1" x14ac:dyDescent="0.25">
      <c r="A403" s="12">
        <v>401</v>
      </c>
      <c r="B403" s="12" t="s">
        <v>17</v>
      </c>
      <c r="C403" s="5" t="s">
        <v>38</v>
      </c>
      <c r="D403" s="5" t="s">
        <v>5</v>
      </c>
      <c r="E403" s="29" t="str">
        <f t="shared" si="6"/>
        <v xml:space="preserve">Romano Dal Forno, Amarone della Valpolicella - In Bond </v>
      </c>
      <c r="F403" s="18" t="s">
        <v>586</v>
      </c>
      <c r="G403" s="14" t="s">
        <v>2</v>
      </c>
      <c r="H403" s="5">
        <v>6</v>
      </c>
      <c r="I403" s="5" t="s">
        <v>14</v>
      </c>
      <c r="J403" s="12" t="s">
        <v>0</v>
      </c>
      <c r="K403" s="25">
        <v>900</v>
      </c>
      <c r="L403" s="25">
        <v>1100</v>
      </c>
      <c r="M403" s="17" t="s">
        <v>10</v>
      </c>
      <c r="N403" s="9" t="s">
        <v>449</v>
      </c>
      <c r="AA403" s="17" t="s">
        <v>585</v>
      </c>
      <c r="AB403" t="s">
        <v>1088</v>
      </c>
    </row>
    <row r="404" spans="1:28" ht="13.35" customHeight="1" x14ac:dyDescent="0.25">
      <c r="A404" s="12">
        <v>402</v>
      </c>
      <c r="B404" s="12" t="s">
        <v>7</v>
      </c>
      <c r="C404" s="5" t="s">
        <v>39</v>
      </c>
      <c r="D404" s="5" t="s">
        <v>5</v>
      </c>
      <c r="E404" s="29" t="str">
        <f t="shared" si="6"/>
        <v>di Biserno, Il Pino, Toscana IGT - In Bond</v>
      </c>
      <c r="F404" s="18" t="s">
        <v>588</v>
      </c>
      <c r="G404" s="14" t="s">
        <v>2</v>
      </c>
      <c r="H404" s="5">
        <v>6</v>
      </c>
      <c r="I404" s="5" t="s">
        <v>1</v>
      </c>
      <c r="J404" s="12" t="s">
        <v>0</v>
      </c>
      <c r="K404" s="25">
        <v>200</v>
      </c>
      <c r="L404" s="25">
        <v>260</v>
      </c>
      <c r="M404" s="17" t="s">
        <v>10</v>
      </c>
      <c r="N404" s="9"/>
      <c r="AA404" s="17" t="s">
        <v>587</v>
      </c>
      <c r="AB404" t="s">
        <v>1089</v>
      </c>
    </row>
    <row r="405" spans="1:28" ht="13.35" customHeight="1" x14ac:dyDescent="0.25">
      <c r="A405" s="12">
        <v>403</v>
      </c>
      <c r="B405" s="12" t="s">
        <v>11</v>
      </c>
      <c r="C405" s="5" t="s">
        <v>39</v>
      </c>
      <c r="D405" s="5" t="s">
        <v>5</v>
      </c>
      <c r="E405" s="29" t="str">
        <f t="shared" si="6"/>
        <v>Tenuta Trinoro, Campo Camagi, IGT - In Bond</v>
      </c>
      <c r="F405" s="18" t="s">
        <v>590</v>
      </c>
      <c r="G405" s="14" t="s">
        <v>2</v>
      </c>
      <c r="H405" s="5">
        <v>6</v>
      </c>
      <c r="I405" s="5" t="s">
        <v>14</v>
      </c>
      <c r="J405" s="12" t="s">
        <v>0</v>
      </c>
      <c r="K405" s="25">
        <v>180</v>
      </c>
      <c r="L405" s="25">
        <v>240</v>
      </c>
      <c r="M405" s="17" t="s">
        <v>10</v>
      </c>
      <c r="N405" s="9"/>
      <c r="AA405" s="17" t="s">
        <v>589</v>
      </c>
      <c r="AB405" t="s">
        <v>1090</v>
      </c>
    </row>
    <row r="406" spans="1:28" ht="13.35" customHeight="1" x14ac:dyDescent="0.25">
      <c r="A406" s="12">
        <v>404</v>
      </c>
      <c r="B406" s="12" t="s">
        <v>13</v>
      </c>
      <c r="C406" s="5" t="s">
        <v>39</v>
      </c>
      <c r="D406" s="5" t="s">
        <v>5</v>
      </c>
      <c r="E406" s="29" t="str">
        <f t="shared" si="6"/>
        <v>Colle Carli, Brunello di Montalcino - In Bond</v>
      </c>
      <c r="F406" s="18" t="s">
        <v>168</v>
      </c>
      <c r="G406" s="14" t="s">
        <v>2</v>
      </c>
      <c r="H406" s="5">
        <v>12</v>
      </c>
      <c r="I406" s="5" t="s">
        <v>1</v>
      </c>
      <c r="J406" s="12" t="s">
        <v>0</v>
      </c>
      <c r="K406" s="25">
        <v>280</v>
      </c>
      <c r="L406" s="25">
        <v>360</v>
      </c>
      <c r="M406" s="17" t="s">
        <v>10</v>
      </c>
      <c r="N406" s="9"/>
      <c r="AA406" s="17" t="s">
        <v>591</v>
      </c>
      <c r="AB406" t="s">
        <v>1091</v>
      </c>
    </row>
    <row r="407" spans="1:28" ht="13.35" customHeight="1" x14ac:dyDescent="0.25">
      <c r="A407" s="12">
        <v>405</v>
      </c>
      <c r="B407" s="12" t="s">
        <v>9</v>
      </c>
      <c r="C407" s="5" t="s">
        <v>38</v>
      </c>
      <c r="D407" s="5" t="s">
        <v>5</v>
      </c>
      <c r="E407" s="29" t="str">
        <f t="shared" si="6"/>
        <v>Giacomo Conterno, Barbera d'Alba, Francia - In Bond</v>
      </c>
      <c r="F407" s="18" t="s">
        <v>583</v>
      </c>
      <c r="G407" s="14" t="s">
        <v>2</v>
      </c>
      <c r="H407" s="5">
        <v>6</v>
      </c>
      <c r="I407" s="5" t="s">
        <v>1</v>
      </c>
      <c r="J407" s="12" t="s">
        <v>0</v>
      </c>
      <c r="K407" s="25">
        <v>180</v>
      </c>
      <c r="L407" s="25">
        <v>220</v>
      </c>
      <c r="M407" s="17" t="s">
        <v>10</v>
      </c>
      <c r="N407" s="9"/>
      <c r="AA407" s="17" t="s">
        <v>592</v>
      </c>
      <c r="AB407" t="s">
        <v>1092</v>
      </c>
    </row>
    <row r="408" spans="1:28" ht="13.35" customHeight="1" x14ac:dyDescent="0.25">
      <c r="A408" s="12">
        <v>406</v>
      </c>
      <c r="B408" s="12" t="s">
        <v>9</v>
      </c>
      <c r="C408" s="5" t="s">
        <v>39</v>
      </c>
      <c r="D408" s="5" t="s">
        <v>5</v>
      </c>
      <c r="E408" s="29" t="str">
        <f t="shared" si="6"/>
        <v xml:space="preserve">Tua Rita, Syrah Per Sempre, IGT - In Bond </v>
      </c>
      <c r="F408" s="18" t="s">
        <v>594</v>
      </c>
      <c r="G408" s="14" t="s">
        <v>2</v>
      </c>
      <c r="H408" s="5">
        <v>6</v>
      </c>
      <c r="I408" s="5" t="s">
        <v>14</v>
      </c>
      <c r="J408" s="12" t="s">
        <v>0</v>
      </c>
      <c r="K408" s="25">
        <v>200</v>
      </c>
      <c r="L408" s="25">
        <v>260</v>
      </c>
      <c r="M408" s="28" t="s">
        <v>595</v>
      </c>
      <c r="N408" s="9" t="s">
        <v>449</v>
      </c>
      <c r="AA408" s="17" t="s">
        <v>593</v>
      </c>
      <c r="AB408" t="s">
        <v>1093</v>
      </c>
    </row>
    <row r="409" spans="1:28" ht="13.35" customHeight="1" x14ac:dyDescent="0.25">
      <c r="A409" s="12">
        <v>407</v>
      </c>
      <c r="B409" s="12" t="s">
        <v>9</v>
      </c>
      <c r="C409" s="5" t="s">
        <v>39</v>
      </c>
      <c r="D409" s="5" t="s">
        <v>5</v>
      </c>
      <c r="E409" s="29" t="str">
        <f t="shared" si="6"/>
        <v>Tua Rita, Syrah Keir, IGT - In Bond</v>
      </c>
      <c r="F409" s="18" t="s">
        <v>594</v>
      </c>
      <c r="G409" s="14" t="s">
        <v>2</v>
      </c>
      <c r="H409" s="5">
        <v>3</v>
      </c>
      <c r="I409" s="5" t="s">
        <v>1</v>
      </c>
      <c r="J409" s="12" t="s">
        <v>0</v>
      </c>
      <c r="K409" s="25">
        <v>120</v>
      </c>
      <c r="L409" s="25">
        <v>150</v>
      </c>
      <c r="M409" s="17" t="s">
        <v>10</v>
      </c>
      <c r="N409" s="9" t="s">
        <v>449</v>
      </c>
      <c r="AA409" s="17" t="s">
        <v>596</v>
      </c>
      <c r="AB409" t="s">
        <v>1094</v>
      </c>
    </row>
    <row r="410" spans="1:28" ht="13.35" customHeight="1" x14ac:dyDescent="0.25">
      <c r="A410" s="12">
        <v>408</v>
      </c>
      <c r="B410" s="12" t="s">
        <v>23</v>
      </c>
      <c r="C410" s="5" t="s">
        <v>39</v>
      </c>
      <c r="D410" s="5" t="s">
        <v>5</v>
      </c>
      <c r="E410" s="29" t="str">
        <f t="shared" si="6"/>
        <v>1987/2011 Mixed Lot of Tignanello, Toscana</v>
      </c>
      <c r="F410" s="18" t="s">
        <v>598</v>
      </c>
      <c r="G410" s="14" t="s">
        <v>2</v>
      </c>
      <c r="H410" s="5">
        <v>5</v>
      </c>
      <c r="I410" s="5" t="s">
        <v>20</v>
      </c>
      <c r="J410" s="12" t="s">
        <v>19</v>
      </c>
      <c r="K410" s="25">
        <v>500</v>
      </c>
      <c r="L410" s="25">
        <v>700</v>
      </c>
      <c r="M410" s="28" t="s">
        <v>599</v>
      </c>
      <c r="N410" s="9" t="s">
        <v>206</v>
      </c>
      <c r="AA410" s="17" t="s">
        <v>597</v>
      </c>
      <c r="AB410" t="s">
        <v>1095</v>
      </c>
    </row>
    <row r="411" spans="1:28" ht="13.35" customHeight="1" x14ac:dyDescent="0.25">
      <c r="A411" s="12">
        <v>409</v>
      </c>
      <c r="B411" s="12" t="s">
        <v>23</v>
      </c>
      <c r="C411" s="5" t="s">
        <v>39</v>
      </c>
      <c r="D411" s="5" t="s">
        <v>5</v>
      </c>
      <c r="E411" s="29" t="str">
        <f t="shared" si="6"/>
        <v>1991/1999 Mixed Lot of Ornellaia, Bolgheri</v>
      </c>
      <c r="F411" s="18" t="s">
        <v>566</v>
      </c>
      <c r="G411" s="14" t="s">
        <v>2</v>
      </c>
      <c r="H411" s="5">
        <v>5</v>
      </c>
      <c r="I411" s="5" t="s">
        <v>20</v>
      </c>
      <c r="J411" s="12" t="s">
        <v>19</v>
      </c>
      <c r="K411" s="25">
        <v>500</v>
      </c>
      <c r="L411" s="25">
        <v>700</v>
      </c>
      <c r="M411" s="28" t="s">
        <v>601</v>
      </c>
      <c r="N411" s="9" t="s">
        <v>206</v>
      </c>
      <c r="AA411" s="17" t="s">
        <v>600</v>
      </c>
      <c r="AB411" t="s">
        <v>1096</v>
      </c>
    </row>
    <row r="412" spans="1:28" ht="13.35" customHeight="1" x14ac:dyDescent="0.25">
      <c r="A412" s="12">
        <v>410</v>
      </c>
      <c r="B412" s="12" t="s">
        <v>23</v>
      </c>
      <c r="C412" s="5" t="s">
        <v>39</v>
      </c>
      <c r="D412" s="5" t="s">
        <v>5</v>
      </c>
      <c r="E412" s="29" t="str">
        <f t="shared" si="6"/>
        <v>1994/1996 Mixed Lot of Sassicaia, Tenuta San Guido, Bolgheri</v>
      </c>
      <c r="F412" s="18" t="s">
        <v>40</v>
      </c>
      <c r="G412" s="14" t="s">
        <v>2</v>
      </c>
      <c r="H412" s="5">
        <v>3</v>
      </c>
      <c r="I412" s="5" t="s">
        <v>20</v>
      </c>
      <c r="J412" s="12" t="s">
        <v>19</v>
      </c>
      <c r="K412" s="25">
        <v>360</v>
      </c>
      <c r="L412" s="25">
        <v>460</v>
      </c>
      <c r="M412" s="28" t="s">
        <v>603</v>
      </c>
      <c r="N412" s="9" t="s">
        <v>206</v>
      </c>
      <c r="AA412" s="17" t="s">
        <v>602</v>
      </c>
      <c r="AB412" t="s">
        <v>1097</v>
      </c>
    </row>
    <row r="413" spans="1:28" ht="13.35" customHeight="1" x14ac:dyDescent="0.25">
      <c r="A413" s="12">
        <v>411</v>
      </c>
      <c r="B413" s="12" t="s">
        <v>13</v>
      </c>
      <c r="C413" s="5" t="s">
        <v>604</v>
      </c>
      <c r="D413" s="5" t="s">
        <v>5</v>
      </c>
      <c r="E413" s="29" t="str">
        <f t="shared" si="6"/>
        <v>Quojane di Serramarrocco, Sicily</v>
      </c>
      <c r="F413" s="18" t="s">
        <v>606</v>
      </c>
      <c r="G413" s="14" t="s">
        <v>2</v>
      </c>
      <c r="H413" s="5">
        <v>6</v>
      </c>
      <c r="I413" s="5" t="s">
        <v>20</v>
      </c>
      <c r="J413" s="12" t="s">
        <v>19</v>
      </c>
      <c r="K413" s="25">
        <v>50</v>
      </c>
      <c r="L413" s="25">
        <v>100</v>
      </c>
      <c r="M413" s="17" t="s">
        <v>177</v>
      </c>
      <c r="N413" s="9" t="s">
        <v>206</v>
      </c>
      <c r="AA413" s="17" t="s">
        <v>605</v>
      </c>
      <c r="AB413" t="s">
        <v>1098</v>
      </c>
    </row>
    <row r="414" spans="1:28" ht="13.35" customHeight="1" x14ac:dyDescent="0.25">
      <c r="A414" s="12">
        <v>412</v>
      </c>
      <c r="B414" s="12" t="s">
        <v>4</v>
      </c>
      <c r="C414" s="5" t="s">
        <v>39</v>
      </c>
      <c r="D414" s="5" t="s">
        <v>5</v>
      </c>
      <c r="E414" s="29" t="str">
        <f t="shared" si="6"/>
        <v xml:space="preserve">Tua Rita, Keir Ansonica, IGT - In Bond </v>
      </c>
      <c r="F414" s="18" t="s">
        <v>594</v>
      </c>
      <c r="G414" s="14" t="s">
        <v>2</v>
      </c>
      <c r="H414" s="5">
        <v>6</v>
      </c>
      <c r="I414" s="5" t="s">
        <v>1</v>
      </c>
      <c r="J414" s="12" t="s">
        <v>0</v>
      </c>
      <c r="K414" s="25">
        <v>110</v>
      </c>
      <c r="L414" s="25">
        <v>130</v>
      </c>
      <c r="M414" s="28" t="s">
        <v>608</v>
      </c>
      <c r="N414" s="9" t="s">
        <v>449</v>
      </c>
      <c r="AA414" s="17" t="s">
        <v>607</v>
      </c>
      <c r="AB414" t="s">
        <v>1099</v>
      </c>
    </row>
    <row r="415" spans="1:28" ht="13.35" customHeight="1" x14ac:dyDescent="0.25">
      <c r="A415" s="12">
        <v>413</v>
      </c>
      <c r="B415" s="12" t="s">
        <v>70</v>
      </c>
      <c r="C415" s="5" t="s">
        <v>609</v>
      </c>
      <c r="D415" s="5" t="s">
        <v>5</v>
      </c>
      <c r="E415" s="29" t="str">
        <f t="shared" si="6"/>
        <v>Aalto, PS, Ribera del Duero DO - In Bond</v>
      </c>
      <c r="F415" s="18" t="s">
        <v>610</v>
      </c>
      <c r="G415" s="14" t="s">
        <v>2</v>
      </c>
      <c r="H415" s="5">
        <v>6</v>
      </c>
      <c r="I415" s="5" t="s">
        <v>14</v>
      </c>
      <c r="J415" s="12" t="s">
        <v>0</v>
      </c>
      <c r="K415" s="25">
        <v>500</v>
      </c>
      <c r="L415" s="25">
        <v>600</v>
      </c>
      <c r="M415" s="17" t="s">
        <v>10</v>
      </c>
      <c r="N415" s="9"/>
      <c r="AA415" s="17" t="s">
        <v>29</v>
      </c>
      <c r="AB415" t="s">
        <v>1100</v>
      </c>
    </row>
    <row r="416" spans="1:28" ht="13.35" customHeight="1" x14ac:dyDescent="0.25">
      <c r="A416" s="12">
        <v>414</v>
      </c>
      <c r="B416" s="12" t="s">
        <v>70</v>
      </c>
      <c r="C416" s="5" t="s">
        <v>609</v>
      </c>
      <c r="D416" s="5" t="s">
        <v>5</v>
      </c>
      <c r="E416" s="29" t="str">
        <f t="shared" si="6"/>
        <v>Alion, Ribera del Duero DO - In Bond</v>
      </c>
      <c r="F416" s="18" t="s">
        <v>612</v>
      </c>
      <c r="G416" s="14" t="s">
        <v>2</v>
      </c>
      <c r="H416" s="5">
        <v>6</v>
      </c>
      <c r="I416" s="5" t="s">
        <v>20</v>
      </c>
      <c r="J416" s="12" t="s">
        <v>0</v>
      </c>
      <c r="K416" s="25">
        <v>400</v>
      </c>
      <c r="L416" s="25">
        <v>600</v>
      </c>
      <c r="M416" s="17" t="s">
        <v>10</v>
      </c>
      <c r="N416" s="9"/>
      <c r="AA416" s="17" t="s">
        <v>611</v>
      </c>
      <c r="AB416" t="s">
        <v>1101</v>
      </c>
    </row>
    <row r="417" spans="1:28" ht="13.35" customHeight="1" x14ac:dyDescent="0.25">
      <c r="A417" s="12">
        <v>415</v>
      </c>
      <c r="B417" s="12" t="s">
        <v>68</v>
      </c>
      <c r="C417" s="5" t="s">
        <v>6</v>
      </c>
      <c r="D417" s="5" t="s">
        <v>5</v>
      </c>
      <c r="E417" s="29" t="str">
        <f t="shared" si="6"/>
        <v>Marques de Riscal, Baron Chirel Reserva, Rioja</v>
      </c>
      <c r="F417" s="18" t="s">
        <v>614</v>
      </c>
      <c r="G417" s="14" t="s">
        <v>2</v>
      </c>
      <c r="H417" s="5">
        <v>12</v>
      </c>
      <c r="I417" s="5" t="s">
        <v>14</v>
      </c>
      <c r="J417" s="12" t="s">
        <v>19</v>
      </c>
      <c r="K417" s="25">
        <v>400</v>
      </c>
      <c r="L417" s="25">
        <v>550</v>
      </c>
      <c r="M417" s="17" t="s">
        <v>65</v>
      </c>
      <c r="N417" s="9" t="s">
        <v>206</v>
      </c>
      <c r="AA417" s="17" t="s">
        <v>613</v>
      </c>
      <c r="AB417" t="s">
        <v>1102</v>
      </c>
    </row>
    <row r="418" spans="1:28" ht="13.35" customHeight="1" x14ac:dyDescent="0.25">
      <c r="A418" s="5">
        <v>416</v>
      </c>
      <c r="B418" s="5" t="s">
        <v>28</v>
      </c>
      <c r="C418" s="5" t="s">
        <v>6</v>
      </c>
      <c r="D418" s="5" t="s">
        <v>5</v>
      </c>
      <c r="E418" s="29" t="str">
        <f t="shared" si="6"/>
        <v>Roda, Reserva Roda 1, Rioja</v>
      </c>
      <c r="F418" s="18" t="s">
        <v>616</v>
      </c>
      <c r="G418" s="14" t="s">
        <v>2</v>
      </c>
      <c r="H418" s="5">
        <v>12</v>
      </c>
      <c r="I418" s="5" t="s">
        <v>20</v>
      </c>
      <c r="J418" s="5" t="s">
        <v>19</v>
      </c>
      <c r="K418" s="7">
        <v>300</v>
      </c>
      <c r="L418" s="7">
        <v>400</v>
      </c>
      <c r="M418" s="18" t="s">
        <v>36</v>
      </c>
      <c r="N418" s="9" t="s">
        <v>206</v>
      </c>
      <c r="AA418" s="18" t="s">
        <v>615</v>
      </c>
      <c r="AB418" t="s">
        <v>1103</v>
      </c>
    </row>
    <row r="419" spans="1:28" ht="13.35" customHeight="1" x14ac:dyDescent="0.25">
      <c r="A419" s="5">
        <v>417</v>
      </c>
      <c r="B419" s="5" t="s">
        <v>28</v>
      </c>
      <c r="C419" s="5" t="s">
        <v>6</v>
      </c>
      <c r="D419" s="5" t="s">
        <v>5</v>
      </c>
      <c r="E419" s="29" t="str">
        <f t="shared" si="6"/>
        <v>Luis Canas, Seleccion de Familia Reserva, Rioja</v>
      </c>
      <c r="F419" s="18" t="s">
        <v>618</v>
      </c>
      <c r="G419" s="14" t="s">
        <v>2</v>
      </c>
      <c r="H419" s="5">
        <v>6</v>
      </c>
      <c r="I419" s="5" t="s">
        <v>14</v>
      </c>
      <c r="J419" s="5" t="s">
        <v>19</v>
      </c>
      <c r="K419" s="7">
        <v>100</v>
      </c>
      <c r="L419" s="7">
        <v>150</v>
      </c>
      <c r="M419" s="18" t="s">
        <v>36</v>
      </c>
      <c r="N419" s="9" t="s">
        <v>194</v>
      </c>
      <c r="AA419" s="18" t="s">
        <v>617</v>
      </c>
      <c r="AB419" t="s">
        <v>1104</v>
      </c>
    </row>
    <row r="420" spans="1:28" ht="13.35" customHeight="1" x14ac:dyDescent="0.25">
      <c r="A420" s="5">
        <v>418</v>
      </c>
      <c r="B420" s="5" t="s">
        <v>43</v>
      </c>
      <c r="C420" s="5" t="s">
        <v>6</v>
      </c>
      <c r="D420" s="5" t="s">
        <v>5</v>
      </c>
      <c r="E420" s="29" t="str">
        <f t="shared" si="6"/>
        <v>Roda, Cirsion, Rioja</v>
      </c>
      <c r="F420" s="18" t="s">
        <v>616</v>
      </c>
      <c r="G420" s="14" t="s">
        <v>2</v>
      </c>
      <c r="H420" s="5">
        <v>3</v>
      </c>
      <c r="I420" s="5" t="s">
        <v>14</v>
      </c>
      <c r="J420" s="5" t="s">
        <v>19</v>
      </c>
      <c r="K420" s="7">
        <v>280</v>
      </c>
      <c r="L420" s="7">
        <v>380</v>
      </c>
      <c r="M420" s="18" t="s">
        <v>36</v>
      </c>
      <c r="N420" s="9" t="s">
        <v>206</v>
      </c>
      <c r="AA420" s="18" t="s">
        <v>619</v>
      </c>
      <c r="AB420" t="s">
        <v>1105</v>
      </c>
    </row>
    <row r="421" spans="1:28" ht="13.35" customHeight="1" x14ac:dyDescent="0.25">
      <c r="A421" s="12">
        <v>419</v>
      </c>
      <c r="B421" s="12" t="s">
        <v>43</v>
      </c>
      <c r="C421" s="15" t="s">
        <v>620</v>
      </c>
      <c r="D421" s="5" t="s">
        <v>5</v>
      </c>
      <c r="E421" s="29" t="str">
        <f t="shared" si="6"/>
        <v>Raul Perez, Bierzo, Ultreia Jacques</v>
      </c>
      <c r="F421" s="18" t="s">
        <v>622</v>
      </c>
      <c r="G421" s="14" t="s">
        <v>2</v>
      </c>
      <c r="H421" s="5">
        <v>12</v>
      </c>
      <c r="I421" s="5" t="s">
        <v>1</v>
      </c>
      <c r="J421" s="12" t="s">
        <v>19</v>
      </c>
      <c r="K421" s="25">
        <v>100</v>
      </c>
      <c r="L421" s="25">
        <v>150</v>
      </c>
      <c r="M421" s="17" t="s">
        <v>623</v>
      </c>
      <c r="N421" s="9"/>
      <c r="AA421" s="17" t="s">
        <v>621</v>
      </c>
      <c r="AB421" t="s">
        <v>1106</v>
      </c>
    </row>
    <row r="422" spans="1:28" ht="13.35" customHeight="1" x14ac:dyDescent="0.25">
      <c r="A422" s="12">
        <v>420</v>
      </c>
      <c r="B422" s="12" t="s">
        <v>17</v>
      </c>
      <c r="C422" s="5" t="s">
        <v>609</v>
      </c>
      <c r="D422" s="5" t="s">
        <v>5</v>
      </c>
      <c r="E422" s="29" t="str">
        <f t="shared" si="6"/>
        <v>Vega Sicilia, Valbuena 5.°, Ribera del Duero DO</v>
      </c>
      <c r="F422" s="18" t="s">
        <v>625</v>
      </c>
      <c r="G422" s="14" t="s">
        <v>2</v>
      </c>
      <c r="H422" s="5">
        <v>6</v>
      </c>
      <c r="I422" s="5" t="s">
        <v>14</v>
      </c>
      <c r="J422" s="12" t="s">
        <v>19</v>
      </c>
      <c r="K422" s="25">
        <v>400</v>
      </c>
      <c r="L422" s="25">
        <v>600</v>
      </c>
      <c r="M422" s="17" t="s">
        <v>626</v>
      </c>
      <c r="N422" s="9"/>
      <c r="AA422" s="17" t="s">
        <v>624</v>
      </c>
      <c r="AB422" t="s">
        <v>1107</v>
      </c>
    </row>
    <row r="423" spans="1:28" ht="13.35" customHeight="1" x14ac:dyDescent="0.25">
      <c r="A423" s="5">
        <v>421</v>
      </c>
      <c r="B423" s="5" t="s">
        <v>17</v>
      </c>
      <c r="C423" s="5" t="s">
        <v>609</v>
      </c>
      <c r="D423" s="5" t="s">
        <v>5</v>
      </c>
      <c r="E423" s="29" t="str">
        <f t="shared" si="6"/>
        <v>Vega Sicilia, Valbuena 5.°, Ribera del Duero DO</v>
      </c>
      <c r="F423" s="18" t="s">
        <v>625</v>
      </c>
      <c r="G423" s="14" t="s">
        <v>2</v>
      </c>
      <c r="H423" s="5">
        <v>3</v>
      </c>
      <c r="I423" s="5" t="s">
        <v>14</v>
      </c>
      <c r="J423" s="5" t="s">
        <v>19</v>
      </c>
      <c r="K423" s="7">
        <v>200</v>
      </c>
      <c r="L423" s="7">
        <v>300</v>
      </c>
      <c r="M423" s="18" t="s">
        <v>36</v>
      </c>
      <c r="N423" s="9"/>
      <c r="AA423" s="18" t="s">
        <v>624</v>
      </c>
      <c r="AB423" t="s">
        <v>1108</v>
      </c>
    </row>
    <row r="424" spans="1:28" ht="13.35" customHeight="1" x14ac:dyDescent="0.25">
      <c r="A424" s="12">
        <v>422</v>
      </c>
      <c r="B424" s="12" t="s">
        <v>7</v>
      </c>
      <c r="C424" s="5" t="s">
        <v>609</v>
      </c>
      <c r="D424" s="5" t="s">
        <v>5</v>
      </c>
      <c r="E424" s="29" t="str">
        <f t="shared" si="6"/>
        <v>Dominio de Pingus, Psi, Ribera del Duero DO - In Bond</v>
      </c>
      <c r="F424" s="18" t="s">
        <v>628</v>
      </c>
      <c r="G424" s="14" t="s">
        <v>2</v>
      </c>
      <c r="H424" s="5">
        <v>12</v>
      </c>
      <c r="I424" s="5" t="s">
        <v>1</v>
      </c>
      <c r="J424" s="12" t="s">
        <v>0</v>
      </c>
      <c r="K424" s="25">
        <v>200</v>
      </c>
      <c r="L424" s="25">
        <v>300</v>
      </c>
      <c r="M424" s="17" t="s">
        <v>10</v>
      </c>
      <c r="N424" s="9"/>
      <c r="AA424" s="17" t="s">
        <v>627</v>
      </c>
      <c r="AB424" t="s">
        <v>1109</v>
      </c>
    </row>
    <row r="425" spans="1:28" ht="13.35" customHeight="1" x14ac:dyDescent="0.25">
      <c r="A425" s="12">
        <v>423</v>
      </c>
      <c r="B425" s="12" t="s">
        <v>11</v>
      </c>
      <c r="C425" s="5" t="s">
        <v>609</v>
      </c>
      <c r="D425" s="5" t="s">
        <v>5</v>
      </c>
      <c r="E425" s="29" t="str">
        <f t="shared" si="6"/>
        <v>Dominio de Pingus, Psi, Ribera del Duero DO - In Bond</v>
      </c>
      <c r="F425" s="18" t="s">
        <v>628</v>
      </c>
      <c r="G425" s="14" t="s">
        <v>2</v>
      </c>
      <c r="H425" s="5">
        <v>12</v>
      </c>
      <c r="I425" s="5" t="s">
        <v>1</v>
      </c>
      <c r="J425" s="12" t="s">
        <v>0</v>
      </c>
      <c r="K425" s="25">
        <v>200</v>
      </c>
      <c r="L425" s="25">
        <v>300</v>
      </c>
      <c r="M425" s="28" t="s">
        <v>629</v>
      </c>
      <c r="N425" s="9"/>
      <c r="AA425" s="17" t="s">
        <v>627</v>
      </c>
      <c r="AB425" t="s">
        <v>1110</v>
      </c>
    </row>
    <row r="426" spans="1:28" ht="13.35" customHeight="1" x14ac:dyDescent="0.25">
      <c r="A426" s="12">
        <v>424</v>
      </c>
      <c r="B426" s="12" t="s">
        <v>23</v>
      </c>
      <c r="C426" s="5" t="s">
        <v>609</v>
      </c>
      <c r="D426" s="5" t="s">
        <v>5</v>
      </c>
      <c r="E426" s="29" t="str">
        <f t="shared" si="6"/>
        <v>2002/2004 Dominio de Pingus, Flor Pingus, Ribera del Duero DO</v>
      </c>
      <c r="F426" s="18" t="s">
        <v>628</v>
      </c>
      <c r="G426" s="14" t="s">
        <v>2</v>
      </c>
      <c r="H426" s="5">
        <v>12</v>
      </c>
      <c r="I426" s="5" t="s">
        <v>20</v>
      </c>
      <c r="J426" s="12" t="s">
        <v>19</v>
      </c>
      <c r="K426" s="25">
        <v>500</v>
      </c>
      <c r="L426" s="25">
        <v>800</v>
      </c>
      <c r="M426" s="28" t="s">
        <v>631</v>
      </c>
      <c r="N426" s="9" t="s">
        <v>206</v>
      </c>
      <c r="AA426" s="17" t="s">
        <v>630</v>
      </c>
      <c r="AB426" t="s">
        <v>1111</v>
      </c>
    </row>
    <row r="427" spans="1:28" ht="13.35" customHeight="1" x14ac:dyDescent="0.25">
      <c r="A427" s="5">
        <v>425</v>
      </c>
      <c r="B427" s="5" t="s">
        <v>35</v>
      </c>
      <c r="C427" s="5" t="s">
        <v>632</v>
      </c>
      <c r="D427" s="5" t="s">
        <v>5</v>
      </c>
      <c r="E427" s="29" t="str">
        <f t="shared" si="6"/>
        <v>Chateau Musar, Red</v>
      </c>
      <c r="F427" s="18" t="s">
        <v>633</v>
      </c>
      <c r="G427" s="14" t="s">
        <v>2</v>
      </c>
      <c r="H427" s="5">
        <v>8</v>
      </c>
      <c r="I427" s="5" t="s">
        <v>20</v>
      </c>
      <c r="J427" s="5" t="s">
        <v>19</v>
      </c>
      <c r="K427" s="7">
        <v>260</v>
      </c>
      <c r="L427" s="7">
        <v>340</v>
      </c>
      <c r="M427" s="18" t="s">
        <v>36</v>
      </c>
      <c r="N427" s="9" t="s">
        <v>206</v>
      </c>
      <c r="AA427" s="18" t="s">
        <v>27</v>
      </c>
      <c r="AB427" t="s">
        <v>1112</v>
      </c>
    </row>
    <row r="428" spans="1:28" ht="13.35" customHeight="1" x14ac:dyDescent="0.25">
      <c r="A428" s="5">
        <v>426</v>
      </c>
      <c r="B428" s="5" t="s">
        <v>110</v>
      </c>
      <c r="C428" s="5" t="s">
        <v>634</v>
      </c>
      <c r="D428" s="5" t="s">
        <v>5</v>
      </c>
      <c r="E428" s="29" t="str">
        <f t="shared" si="6"/>
        <v>Meerlust, Rubicon, Stellenbosch</v>
      </c>
      <c r="F428" s="18" t="s">
        <v>169</v>
      </c>
      <c r="G428" s="14" t="s">
        <v>2</v>
      </c>
      <c r="H428" s="5">
        <v>12</v>
      </c>
      <c r="I428" s="5" t="s">
        <v>20</v>
      </c>
      <c r="J428" s="5" t="s">
        <v>19</v>
      </c>
      <c r="K428" s="7">
        <v>180</v>
      </c>
      <c r="L428" s="7">
        <v>240</v>
      </c>
      <c r="M428" s="18" t="s">
        <v>36</v>
      </c>
      <c r="N428" s="9" t="s">
        <v>190</v>
      </c>
      <c r="AA428" s="18" t="s">
        <v>146</v>
      </c>
      <c r="AB428" t="s">
        <v>1113</v>
      </c>
    </row>
    <row r="429" spans="1:28" ht="13.35" customHeight="1" x14ac:dyDescent="0.25">
      <c r="A429" s="5">
        <v>427</v>
      </c>
      <c r="B429" s="5" t="s">
        <v>110</v>
      </c>
      <c r="C429" s="5" t="s">
        <v>115</v>
      </c>
      <c r="D429" s="5" t="s">
        <v>5</v>
      </c>
      <c r="E429" s="29" t="str">
        <f t="shared" si="6"/>
        <v>Meerlust, Rubicon, Stellenbosch</v>
      </c>
      <c r="F429" s="18" t="s">
        <v>169</v>
      </c>
      <c r="G429" s="14" t="s">
        <v>2</v>
      </c>
      <c r="H429" s="5">
        <v>12</v>
      </c>
      <c r="I429" s="5" t="s">
        <v>20</v>
      </c>
      <c r="J429" s="5" t="s">
        <v>19</v>
      </c>
      <c r="K429" s="7">
        <v>180</v>
      </c>
      <c r="L429" s="7">
        <v>240</v>
      </c>
      <c r="M429" s="18" t="s">
        <v>36</v>
      </c>
      <c r="N429" s="9" t="s">
        <v>190</v>
      </c>
      <c r="AA429" s="18" t="s">
        <v>146</v>
      </c>
      <c r="AB429" t="s">
        <v>1114</v>
      </c>
    </row>
    <row r="430" spans="1:28" ht="13.35" customHeight="1" x14ac:dyDescent="0.25">
      <c r="A430" s="5">
        <v>428</v>
      </c>
      <c r="B430" s="5" t="s">
        <v>635</v>
      </c>
      <c r="C430" s="5" t="s">
        <v>115</v>
      </c>
      <c r="D430" s="5" t="s">
        <v>5</v>
      </c>
      <c r="E430" s="29" t="str">
        <f t="shared" si="6"/>
        <v>Meerlust, Rubicon, Stellenbosch</v>
      </c>
      <c r="F430" s="18" t="s">
        <v>169</v>
      </c>
      <c r="G430" s="14" t="s">
        <v>2</v>
      </c>
      <c r="H430" s="5">
        <v>6</v>
      </c>
      <c r="I430" s="5" t="s">
        <v>20</v>
      </c>
      <c r="J430" s="5" t="s">
        <v>19</v>
      </c>
      <c r="K430" s="7">
        <v>90</v>
      </c>
      <c r="L430" s="7">
        <v>120</v>
      </c>
      <c r="M430" s="18" t="s">
        <v>36</v>
      </c>
      <c r="N430" s="9" t="s">
        <v>190</v>
      </c>
      <c r="AA430" s="18" t="s">
        <v>146</v>
      </c>
      <c r="AB430" t="s">
        <v>1115</v>
      </c>
    </row>
    <row r="431" spans="1:28" ht="13.35" customHeight="1" x14ac:dyDescent="0.25">
      <c r="A431" s="12">
        <v>429</v>
      </c>
      <c r="B431" s="12" t="s">
        <v>46</v>
      </c>
      <c r="C431" s="5" t="s">
        <v>115</v>
      </c>
      <c r="D431" s="5" t="s">
        <v>5</v>
      </c>
      <c r="E431" s="29" t="str">
        <f t="shared" si="6"/>
        <v>Penfolds, Grange, South Australia</v>
      </c>
      <c r="F431" s="18" t="s">
        <v>22</v>
      </c>
      <c r="G431" s="14" t="s">
        <v>2</v>
      </c>
      <c r="H431" s="5">
        <v>1</v>
      </c>
      <c r="I431" s="5" t="s">
        <v>20</v>
      </c>
      <c r="J431" s="12" t="s">
        <v>19</v>
      </c>
      <c r="K431" s="25">
        <v>200</v>
      </c>
      <c r="L431" s="25">
        <v>300</v>
      </c>
      <c r="M431" s="17" t="s">
        <v>636</v>
      </c>
      <c r="N431" s="9" t="s">
        <v>206</v>
      </c>
      <c r="AA431" s="17" t="s">
        <v>26</v>
      </c>
      <c r="AB431" t="s">
        <v>1116</v>
      </c>
    </row>
    <row r="432" spans="1:28" ht="13.35" customHeight="1" x14ac:dyDescent="0.25">
      <c r="A432" s="12">
        <v>430</v>
      </c>
      <c r="B432" s="12" t="s">
        <v>41</v>
      </c>
      <c r="C432" s="5" t="s">
        <v>21</v>
      </c>
      <c r="D432" s="5" t="s">
        <v>5</v>
      </c>
      <c r="E432" s="29" t="str">
        <f t="shared" si="6"/>
        <v>Penfolds, Grange, South Australia</v>
      </c>
      <c r="F432" s="18" t="s">
        <v>22</v>
      </c>
      <c r="G432" s="14" t="s">
        <v>2</v>
      </c>
      <c r="H432" s="5">
        <v>2</v>
      </c>
      <c r="I432" s="5" t="s">
        <v>20</v>
      </c>
      <c r="J432" s="12" t="s">
        <v>19</v>
      </c>
      <c r="K432" s="25">
        <v>360</v>
      </c>
      <c r="L432" s="25">
        <v>550</v>
      </c>
      <c r="M432" s="17" t="s">
        <v>637</v>
      </c>
      <c r="N432" s="9" t="s">
        <v>206</v>
      </c>
      <c r="AA432" s="17" t="s">
        <v>26</v>
      </c>
      <c r="AB432" t="s">
        <v>1117</v>
      </c>
    </row>
    <row r="433" spans="1:28" ht="13.35" customHeight="1" x14ac:dyDescent="0.25">
      <c r="A433" s="5">
        <v>431</v>
      </c>
      <c r="B433" s="5" t="s">
        <v>83</v>
      </c>
      <c r="C433" s="5" t="s">
        <v>21</v>
      </c>
      <c r="D433" s="5" t="s">
        <v>5</v>
      </c>
      <c r="E433" s="29" t="str">
        <f t="shared" si="6"/>
        <v>Penfolds, Grange, South Australia</v>
      </c>
      <c r="F433" s="18" t="s">
        <v>22</v>
      </c>
      <c r="G433" s="14" t="s">
        <v>2</v>
      </c>
      <c r="H433" s="5">
        <v>6</v>
      </c>
      <c r="I433" s="5" t="s">
        <v>14</v>
      </c>
      <c r="J433" s="5" t="s">
        <v>19</v>
      </c>
      <c r="K433" s="7">
        <v>1100</v>
      </c>
      <c r="L433" s="7">
        <v>1500</v>
      </c>
      <c r="M433" s="18" t="s">
        <v>36</v>
      </c>
      <c r="N433" s="9" t="s">
        <v>206</v>
      </c>
      <c r="AA433" s="18" t="s">
        <v>26</v>
      </c>
      <c r="AB433" t="s">
        <v>1118</v>
      </c>
    </row>
    <row r="434" spans="1:28" ht="13.35" customHeight="1" x14ac:dyDescent="0.25">
      <c r="A434" s="5">
        <v>432</v>
      </c>
      <c r="B434" s="5" t="s">
        <v>83</v>
      </c>
      <c r="C434" s="5" t="s">
        <v>21</v>
      </c>
      <c r="D434" s="5" t="s">
        <v>5</v>
      </c>
      <c r="E434" s="29" t="str">
        <f t="shared" si="6"/>
        <v>Penfolds, Grange, South Australia</v>
      </c>
      <c r="F434" s="18" t="s">
        <v>22</v>
      </c>
      <c r="G434" s="14" t="s">
        <v>2</v>
      </c>
      <c r="H434" s="5">
        <v>6</v>
      </c>
      <c r="I434" s="5" t="s">
        <v>14</v>
      </c>
      <c r="J434" s="5" t="s">
        <v>19</v>
      </c>
      <c r="K434" s="7">
        <v>1100</v>
      </c>
      <c r="L434" s="7">
        <v>1400</v>
      </c>
      <c r="M434" s="18" t="s">
        <v>36</v>
      </c>
      <c r="N434" s="9" t="s">
        <v>206</v>
      </c>
      <c r="AA434" s="18" t="s">
        <v>26</v>
      </c>
      <c r="AB434" t="s">
        <v>1119</v>
      </c>
    </row>
    <row r="435" spans="1:28" ht="13.35" customHeight="1" x14ac:dyDescent="0.25">
      <c r="A435" s="12">
        <v>433</v>
      </c>
      <c r="B435" s="12" t="s">
        <v>56</v>
      </c>
      <c r="C435" s="5" t="s">
        <v>21</v>
      </c>
      <c r="D435" s="5" t="s">
        <v>5</v>
      </c>
      <c r="E435" s="29" t="str">
        <f t="shared" si="6"/>
        <v>The Standish, The Standish Wine Company, Barossa Valley - In Bond</v>
      </c>
      <c r="F435" s="18" t="s">
        <v>639</v>
      </c>
      <c r="G435" s="14" t="s">
        <v>2</v>
      </c>
      <c r="H435" s="5">
        <v>6</v>
      </c>
      <c r="I435" s="5" t="s">
        <v>1</v>
      </c>
      <c r="J435" s="12" t="s">
        <v>0</v>
      </c>
      <c r="K435" s="25">
        <v>200</v>
      </c>
      <c r="L435" s="25">
        <v>250</v>
      </c>
      <c r="M435" s="28" t="s">
        <v>640</v>
      </c>
      <c r="N435" s="9"/>
      <c r="AA435" s="17" t="s">
        <v>638</v>
      </c>
      <c r="AB435" t="s">
        <v>1120</v>
      </c>
    </row>
    <row r="436" spans="1:28" ht="13.35" customHeight="1" x14ac:dyDescent="0.25">
      <c r="A436" s="12">
        <v>434</v>
      </c>
      <c r="B436" s="12" t="s">
        <v>56</v>
      </c>
      <c r="C436" s="5" t="s">
        <v>21</v>
      </c>
      <c r="D436" s="5" t="s">
        <v>5</v>
      </c>
      <c r="E436" s="29" t="str">
        <f t="shared" si="6"/>
        <v>The Standish, The Standish Wine Company, Barossa Valley - In Bond</v>
      </c>
      <c r="F436" s="18" t="s">
        <v>639</v>
      </c>
      <c r="G436" s="14" t="s">
        <v>2</v>
      </c>
      <c r="H436" s="5">
        <v>6</v>
      </c>
      <c r="I436" s="5" t="s">
        <v>1</v>
      </c>
      <c r="J436" s="12" t="s">
        <v>0</v>
      </c>
      <c r="K436" s="25">
        <v>200</v>
      </c>
      <c r="L436" s="25">
        <v>250</v>
      </c>
      <c r="M436" s="17" t="s">
        <v>10</v>
      </c>
      <c r="N436" s="9"/>
      <c r="AA436" s="17" t="s">
        <v>638</v>
      </c>
      <c r="AB436" t="s">
        <v>1121</v>
      </c>
    </row>
    <row r="437" spans="1:28" ht="13.35" customHeight="1" x14ac:dyDescent="0.25">
      <c r="A437" s="12">
        <v>435</v>
      </c>
      <c r="B437" s="12" t="s">
        <v>70</v>
      </c>
      <c r="C437" s="5" t="s">
        <v>21</v>
      </c>
      <c r="D437" s="5" t="s">
        <v>5</v>
      </c>
      <c r="E437" s="29" t="str">
        <f t="shared" si="6"/>
        <v>Kay Brothers, Amery Vineyards Hillside Shiraz, McLaren Vale - In Bond</v>
      </c>
      <c r="F437" s="18" t="s">
        <v>642</v>
      </c>
      <c r="G437" s="14" t="s">
        <v>2</v>
      </c>
      <c r="H437" s="5">
        <v>12</v>
      </c>
      <c r="I437" s="5" t="s">
        <v>1</v>
      </c>
      <c r="J437" s="12" t="s">
        <v>0</v>
      </c>
      <c r="K437" s="25">
        <v>140</v>
      </c>
      <c r="L437" s="25">
        <v>200</v>
      </c>
      <c r="M437" s="28" t="s">
        <v>643</v>
      </c>
      <c r="N437" s="9"/>
      <c r="AA437" s="17" t="s">
        <v>641</v>
      </c>
      <c r="AB437" t="s">
        <v>1122</v>
      </c>
    </row>
    <row r="438" spans="1:28" ht="13.35" customHeight="1" x14ac:dyDescent="0.25">
      <c r="A438" s="12">
        <v>436</v>
      </c>
      <c r="B438" s="12" t="s">
        <v>70</v>
      </c>
      <c r="C438" s="5" t="s">
        <v>21</v>
      </c>
      <c r="D438" s="5" t="s">
        <v>5</v>
      </c>
      <c r="E438" s="29" t="str">
        <f t="shared" si="6"/>
        <v>Kay Brothers, Amery Vineyards Hillside Shiraz, McLaren Vale - In Bond</v>
      </c>
      <c r="F438" s="18" t="s">
        <v>642</v>
      </c>
      <c r="G438" s="14" t="s">
        <v>2</v>
      </c>
      <c r="H438" s="5">
        <v>12</v>
      </c>
      <c r="I438" s="5" t="s">
        <v>1</v>
      </c>
      <c r="J438" s="12" t="s">
        <v>0</v>
      </c>
      <c r="K438" s="25">
        <v>140</v>
      </c>
      <c r="L438" s="25">
        <v>200</v>
      </c>
      <c r="M438" s="28" t="s">
        <v>643</v>
      </c>
      <c r="N438" s="9"/>
      <c r="AA438" s="17" t="s">
        <v>641</v>
      </c>
      <c r="AB438" t="s">
        <v>1123</v>
      </c>
    </row>
    <row r="439" spans="1:28" ht="13.35" customHeight="1" x14ac:dyDescent="0.25">
      <c r="A439" s="12">
        <v>437</v>
      </c>
      <c r="B439" s="12" t="s">
        <v>70</v>
      </c>
      <c r="C439" s="5" t="s">
        <v>21</v>
      </c>
      <c r="D439" s="5" t="s">
        <v>5</v>
      </c>
      <c r="E439" s="29" t="str">
        <f t="shared" si="6"/>
        <v>Kay Brothers, Amery Vineyards Hillside Shiraz, McLaren Vale - In Bond</v>
      </c>
      <c r="F439" s="18" t="s">
        <v>642</v>
      </c>
      <c r="G439" s="14" t="s">
        <v>2</v>
      </c>
      <c r="H439" s="5">
        <v>12</v>
      </c>
      <c r="I439" s="5" t="s">
        <v>1</v>
      </c>
      <c r="J439" s="12" t="s">
        <v>0</v>
      </c>
      <c r="K439" s="25">
        <v>140</v>
      </c>
      <c r="L439" s="25">
        <v>200</v>
      </c>
      <c r="M439" s="28" t="s">
        <v>643</v>
      </c>
      <c r="N439" s="9"/>
      <c r="AA439" s="17" t="s">
        <v>641</v>
      </c>
      <c r="AB439" t="s">
        <v>1124</v>
      </c>
    </row>
    <row r="440" spans="1:28" ht="13.35" customHeight="1" x14ac:dyDescent="0.25">
      <c r="A440" s="12">
        <v>438</v>
      </c>
      <c r="B440" s="12" t="s">
        <v>68</v>
      </c>
      <c r="C440" s="5" t="s">
        <v>21</v>
      </c>
      <c r="D440" s="5" t="s">
        <v>5</v>
      </c>
      <c r="E440" s="29" t="str">
        <f t="shared" si="6"/>
        <v>Kay Brothers, Amery Vineyards Hillside Shiraz, McLaren Vale - In Bond</v>
      </c>
      <c r="F440" s="18" t="s">
        <v>642</v>
      </c>
      <c r="G440" s="14" t="s">
        <v>2</v>
      </c>
      <c r="H440" s="5">
        <v>12</v>
      </c>
      <c r="I440" s="5" t="s">
        <v>1</v>
      </c>
      <c r="J440" s="12" t="s">
        <v>0</v>
      </c>
      <c r="K440" s="25">
        <v>140</v>
      </c>
      <c r="L440" s="25">
        <v>200</v>
      </c>
      <c r="M440" s="28" t="s">
        <v>643</v>
      </c>
      <c r="N440" s="9"/>
      <c r="AA440" s="17" t="s">
        <v>641</v>
      </c>
      <c r="AB440" t="s">
        <v>1125</v>
      </c>
    </row>
    <row r="441" spans="1:28" ht="13.35" customHeight="1" x14ac:dyDescent="0.25">
      <c r="A441" s="12">
        <v>439</v>
      </c>
      <c r="B441" s="12" t="s">
        <v>68</v>
      </c>
      <c r="C441" s="5" t="s">
        <v>21</v>
      </c>
      <c r="D441" s="5" t="s">
        <v>5</v>
      </c>
      <c r="E441" s="29" t="str">
        <f t="shared" si="6"/>
        <v>Kay Brothers, Amery Vineyards Hillside Shiraz, McLaren Vale - In Bond</v>
      </c>
      <c r="F441" s="18" t="s">
        <v>642</v>
      </c>
      <c r="G441" s="14" t="s">
        <v>2</v>
      </c>
      <c r="H441" s="5">
        <v>12</v>
      </c>
      <c r="I441" s="5" t="s">
        <v>1</v>
      </c>
      <c r="J441" s="12" t="s">
        <v>0</v>
      </c>
      <c r="K441" s="25">
        <v>140</v>
      </c>
      <c r="L441" s="25">
        <v>200</v>
      </c>
      <c r="M441" s="28" t="s">
        <v>643</v>
      </c>
      <c r="N441" s="9"/>
      <c r="AA441" s="17" t="s">
        <v>641</v>
      </c>
      <c r="AB441" t="s">
        <v>1126</v>
      </c>
    </row>
    <row r="442" spans="1:28" ht="13.35" customHeight="1" x14ac:dyDescent="0.25">
      <c r="A442" s="12">
        <v>440</v>
      </c>
      <c r="B442" s="12" t="s">
        <v>68</v>
      </c>
      <c r="C442" s="5" t="s">
        <v>21</v>
      </c>
      <c r="D442" s="5" t="s">
        <v>5</v>
      </c>
      <c r="E442" s="29" t="str">
        <f t="shared" si="6"/>
        <v>Kay Brothers, Amery Vineyards Hillside Shiraz, McLaren Vale - In Bond</v>
      </c>
      <c r="F442" s="18" t="s">
        <v>642</v>
      </c>
      <c r="G442" s="14" t="s">
        <v>2</v>
      </c>
      <c r="H442" s="5">
        <v>12</v>
      </c>
      <c r="I442" s="5" t="s">
        <v>1</v>
      </c>
      <c r="J442" s="12" t="s">
        <v>0</v>
      </c>
      <c r="K442" s="25">
        <v>140</v>
      </c>
      <c r="L442" s="25">
        <v>200</v>
      </c>
      <c r="M442" s="28" t="s">
        <v>643</v>
      </c>
      <c r="N442" s="9"/>
      <c r="AA442" s="17" t="s">
        <v>641</v>
      </c>
      <c r="AB442" t="s">
        <v>1127</v>
      </c>
    </row>
    <row r="443" spans="1:28" ht="13.35" customHeight="1" x14ac:dyDescent="0.25">
      <c r="A443" s="12">
        <v>441</v>
      </c>
      <c r="B443" s="12" t="s">
        <v>13</v>
      </c>
      <c r="C443" s="5" t="s">
        <v>21</v>
      </c>
      <c r="D443" s="5" t="s">
        <v>5</v>
      </c>
      <c r="E443" s="29" t="str">
        <f t="shared" si="6"/>
        <v>Leeuwin, Art Series Cabernet Sauvignon, Margaret River - In Bond</v>
      </c>
      <c r="F443" s="18" t="s">
        <v>645</v>
      </c>
      <c r="G443" s="14" t="s">
        <v>2</v>
      </c>
      <c r="H443" s="5">
        <v>12</v>
      </c>
      <c r="I443" s="5" t="s">
        <v>1</v>
      </c>
      <c r="J443" s="12" t="s">
        <v>0</v>
      </c>
      <c r="K443" s="25">
        <v>280</v>
      </c>
      <c r="L443" s="25">
        <v>340</v>
      </c>
      <c r="M443" s="17" t="s">
        <v>10</v>
      </c>
      <c r="N443" s="9"/>
      <c r="AA443" s="17" t="s">
        <v>644</v>
      </c>
      <c r="AB443" t="s">
        <v>1128</v>
      </c>
    </row>
    <row r="444" spans="1:28" ht="13.35" customHeight="1" x14ac:dyDescent="0.25">
      <c r="A444" s="12">
        <v>442</v>
      </c>
      <c r="B444" s="12" t="s">
        <v>9</v>
      </c>
      <c r="C444" s="5" t="s">
        <v>21</v>
      </c>
      <c r="D444" s="5" t="s">
        <v>5</v>
      </c>
      <c r="E444" s="29" t="str">
        <f t="shared" si="6"/>
        <v>Leeuwin Estate, Art Shiraz, Margaret River - In Bond</v>
      </c>
      <c r="F444" s="18" t="s">
        <v>645</v>
      </c>
      <c r="G444" s="14" t="s">
        <v>2</v>
      </c>
      <c r="H444" s="5">
        <v>12</v>
      </c>
      <c r="I444" s="5" t="s">
        <v>1</v>
      </c>
      <c r="J444" s="12" t="s">
        <v>0</v>
      </c>
      <c r="K444" s="25">
        <v>180</v>
      </c>
      <c r="L444" s="25">
        <v>220</v>
      </c>
      <c r="M444" s="17" t="s">
        <v>10</v>
      </c>
      <c r="N444" s="9"/>
      <c r="AA444" s="17" t="s">
        <v>646</v>
      </c>
      <c r="AB444" t="s">
        <v>1129</v>
      </c>
    </row>
    <row r="445" spans="1:28" ht="13.35" customHeight="1" x14ac:dyDescent="0.25">
      <c r="A445" s="12">
        <v>443</v>
      </c>
      <c r="B445" s="12" t="s">
        <v>109</v>
      </c>
      <c r="C445" s="5" t="s">
        <v>21</v>
      </c>
      <c r="D445" s="5" t="s">
        <v>5</v>
      </c>
      <c r="E445" s="29" t="str">
        <f t="shared" si="6"/>
        <v>Leeuwin Estate, Art Series Riesling, Margaret River</v>
      </c>
      <c r="F445" s="18" t="s">
        <v>645</v>
      </c>
      <c r="G445" s="14" t="s">
        <v>2</v>
      </c>
      <c r="H445" s="5">
        <v>6</v>
      </c>
      <c r="I445" s="5" t="s">
        <v>1</v>
      </c>
      <c r="J445" s="12" t="s">
        <v>19</v>
      </c>
      <c r="K445" s="25">
        <v>60</v>
      </c>
      <c r="L445" s="25">
        <v>80</v>
      </c>
      <c r="M445" s="28" t="s">
        <v>648</v>
      </c>
      <c r="N445" s="9"/>
      <c r="AA445" s="17" t="s">
        <v>647</v>
      </c>
      <c r="AB445" t="s">
        <v>1130</v>
      </c>
    </row>
    <row r="446" spans="1:28" ht="13.35" customHeight="1" x14ac:dyDescent="0.25">
      <c r="A446" s="12">
        <v>444</v>
      </c>
      <c r="B446" s="12" t="s">
        <v>30</v>
      </c>
      <c r="C446" s="5" t="s">
        <v>649</v>
      </c>
      <c r="D446" s="5" t="s">
        <v>5</v>
      </c>
      <c r="E446" s="29" t="str">
        <f t="shared" si="6"/>
        <v>Craggy Range, Sophia, Hawke's Bay - In Bond</v>
      </c>
      <c r="F446" s="18" t="s">
        <v>651</v>
      </c>
      <c r="G446" s="14" t="s">
        <v>2</v>
      </c>
      <c r="H446" s="5">
        <v>6</v>
      </c>
      <c r="I446" s="5" t="s">
        <v>1</v>
      </c>
      <c r="J446" s="12" t="s">
        <v>0</v>
      </c>
      <c r="K446" s="25">
        <v>140</v>
      </c>
      <c r="L446" s="25">
        <v>180</v>
      </c>
      <c r="M446" s="17" t="s">
        <v>10</v>
      </c>
      <c r="N446" s="9"/>
      <c r="AA446" s="17" t="s">
        <v>650</v>
      </c>
      <c r="AB446" t="s">
        <v>1131</v>
      </c>
    </row>
    <row r="447" spans="1:28" ht="13.35" customHeight="1" x14ac:dyDescent="0.25">
      <c r="A447" s="5">
        <v>445</v>
      </c>
      <c r="B447" s="5" t="s">
        <v>73</v>
      </c>
      <c r="C447" s="5" t="s">
        <v>16</v>
      </c>
      <c r="D447" s="5" t="s">
        <v>5</v>
      </c>
      <c r="E447" s="29" t="str">
        <f t="shared" si="6"/>
        <v>Merus, Cabernet Sauvignon, Napa Valley</v>
      </c>
      <c r="F447" s="18" t="s">
        <v>653</v>
      </c>
      <c r="G447" s="14" t="s">
        <v>2</v>
      </c>
      <c r="H447" s="5">
        <v>1</v>
      </c>
      <c r="I447" s="5" t="s">
        <v>20</v>
      </c>
      <c r="J447" s="5" t="s">
        <v>19</v>
      </c>
      <c r="K447" s="7">
        <v>80</v>
      </c>
      <c r="L447" s="7">
        <v>120</v>
      </c>
      <c r="M447" s="18" t="s">
        <v>36</v>
      </c>
      <c r="N447" s="9" t="s">
        <v>206</v>
      </c>
      <c r="AA447" s="18" t="s">
        <v>652</v>
      </c>
      <c r="AB447" t="s">
        <v>1132</v>
      </c>
    </row>
    <row r="448" spans="1:28" ht="13.35" customHeight="1" x14ac:dyDescent="0.25">
      <c r="A448" s="5">
        <v>446</v>
      </c>
      <c r="B448" s="5" t="s">
        <v>56</v>
      </c>
      <c r="C448" s="5" t="s">
        <v>16</v>
      </c>
      <c r="D448" s="5" t="s">
        <v>5</v>
      </c>
      <c r="E448" s="29" t="str">
        <f t="shared" si="6"/>
        <v>Paul Hobbs, Beckstoffer To Kalon Vineyard Cabernet Sauvignon, Napa Valley</v>
      </c>
      <c r="F448" s="18" t="s">
        <v>655</v>
      </c>
      <c r="G448" s="14" t="s">
        <v>2</v>
      </c>
      <c r="H448" s="5">
        <v>1</v>
      </c>
      <c r="I448" s="5" t="s">
        <v>20</v>
      </c>
      <c r="J448" s="5" t="s">
        <v>19</v>
      </c>
      <c r="K448" s="7">
        <v>200</v>
      </c>
      <c r="L448" s="7">
        <v>300</v>
      </c>
      <c r="M448" s="18" t="s">
        <v>36</v>
      </c>
      <c r="N448" s="9"/>
      <c r="AA448" s="18" t="s">
        <v>654</v>
      </c>
      <c r="AB448" t="s">
        <v>1133</v>
      </c>
    </row>
    <row r="449" spans="1:28" ht="13.35" customHeight="1" x14ac:dyDescent="0.25">
      <c r="A449" s="5">
        <v>447</v>
      </c>
      <c r="B449" s="5" t="s">
        <v>15</v>
      </c>
      <c r="C449" s="5" t="s">
        <v>16</v>
      </c>
      <c r="D449" s="5" t="s">
        <v>5</v>
      </c>
      <c r="E449" s="29" t="str">
        <f t="shared" si="6"/>
        <v>Dominus, Napa Valley</v>
      </c>
      <c r="F449" s="18" t="s">
        <v>170</v>
      </c>
      <c r="G449" s="14" t="s">
        <v>2</v>
      </c>
      <c r="H449" s="5">
        <v>6</v>
      </c>
      <c r="I449" s="5" t="s">
        <v>14</v>
      </c>
      <c r="J449" s="5" t="s">
        <v>19</v>
      </c>
      <c r="K449" s="7">
        <v>700</v>
      </c>
      <c r="L449" s="7">
        <v>800</v>
      </c>
      <c r="M449" s="18" t="s">
        <v>36</v>
      </c>
      <c r="N449" s="9"/>
      <c r="AA449" s="18" t="s">
        <v>147</v>
      </c>
      <c r="AB449" t="s">
        <v>1134</v>
      </c>
    </row>
    <row r="450" spans="1:28" ht="13.35" customHeight="1" x14ac:dyDescent="0.25">
      <c r="A450" s="5">
        <v>448</v>
      </c>
      <c r="B450" s="5" t="s">
        <v>15</v>
      </c>
      <c r="C450" s="5" t="s">
        <v>16</v>
      </c>
      <c r="D450" s="5" t="s">
        <v>5</v>
      </c>
      <c r="E450" s="29" t="str">
        <f t="shared" si="6"/>
        <v>Occidental (Kistler), Occidental Station Vineyard Cuvee Catherine, Sonoma Valley</v>
      </c>
      <c r="F450" s="18" t="s">
        <v>657</v>
      </c>
      <c r="G450" s="14" t="s">
        <v>2</v>
      </c>
      <c r="H450" s="5">
        <v>5</v>
      </c>
      <c r="I450" s="5" t="s">
        <v>20</v>
      </c>
      <c r="J450" s="5" t="s">
        <v>19</v>
      </c>
      <c r="K450" s="7">
        <v>320</v>
      </c>
      <c r="L450" s="7">
        <v>380</v>
      </c>
      <c r="M450" s="18" t="s">
        <v>36</v>
      </c>
      <c r="N450" s="9" t="s">
        <v>658</v>
      </c>
      <c r="AA450" s="18" t="s">
        <v>656</v>
      </c>
      <c r="AB450" t="s">
        <v>1135</v>
      </c>
    </row>
    <row r="451" spans="1:28" ht="13.35" customHeight="1" x14ac:dyDescent="0.25">
      <c r="A451" s="5">
        <v>449</v>
      </c>
      <c r="B451" s="5" t="s">
        <v>15</v>
      </c>
      <c r="C451" s="5" t="s">
        <v>16</v>
      </c>
      <c r="D451" s="5" t="s">
        <v>5</v>
      </c>
      <c r="E451" s="29" t="str">
        <f t="shared" si="6"/>
        <v>Occidental (Kistler), Bodega Headlands Vineyard Cuvee Elizabeth, Sonoma Coast</v>
      </c>
      <c r="F451" s="18" t="s">
        <v>657</v>
      </c>
      <c r="G451" s="14" t="s">
        <v>2</v>
      </c>
      <c r="H451" s="5">
        <v>4</v>
      </c>
      <c r="I451" s="5" t="s">
        <v>20</v>
      </c>
      <c r="J451" s="5" t="s">
        <v>19</v>
      </c>
      <c r="K451" s="7">
        <v>240</v>
      </c>
      <c r="L451" s="7">
        <v>320</v>
      </c>
      <c r="M451" s="18" t="s">
        <v>36</v>
      </c>
      <c r="N451" s="9" t="s">
        <v>658</v>
      </c>
      <c r="AA451" s="18" t="s">
        <v>659</v>
      </c>
      <c r="AB451" t="s">
        <v>1136</v>
      </c>
    </row>
    <row r="452" spans="1:28" ht="13.35" customHeight="1" x14ac:dyDescent="0.25">
      <c r="A452" s="12">
        <v>450</v>
      </c>
      <c r="B452" s="12" t="s">
        <v>7</v>
      </c>
      <c r="C452" s="5" t="s">
        <v>16</v>
      </c>
      <c r="D452" s="5" t="s">
        <v>5</v>
      </c>
      <c r="E452" s="29" t="str">
        <f t="shared" si="6"/>
        <v>Ulysses, Cabernet Sauvignon, Napa Valley - In Bond</v>
      </c>
      <c r="F452" s="18" t="s">
        <v>661</v>
      </c>
      <c r="G452" s="14" t="s">
        <v>2</v>
      </c>
      <c r="H452" s="5">
        <v>6</v>
      </c>
      <c r="I452" s="5" t="s">
        <v>14</v>
      </c>
      <c r="J452" s="12" t="s">
        <v>0</v>
      </c>
      <c r="K452" s="25">
        <v>460</v>
      </c>
      <c r="L452" s="25">
        <v>580</v>
      </c>
      <c r="M452" s="17" t="s">
        <v>10</v>
      </c>
      <c r="N452" s="9"/>
      <c r="AA452" s="17" t="s">
        <v>660</v>
      </c>
      <c r="AB452" t="s">
        <v>1137</v>
      </c>
    </row>
    <row r="453" spans="1:28" ht="13.35" customHeight="1" x14ac:dyDescent="0.25">
      <c r="A453" s="12">
        <v>451</v>
      </c>
      <c r="B453" s="12" t="s">
        <v>7</v>
      </c>
      <c r="C453" s="5" t="s">
        <v>16</v>
      </c>
      <c r="D453" s="5" t="s">
        <v>5</v>
      </c>
      <c r="E453" s="29" t="str">
        <f t="shared" si="6"/>
        <v>Ulysses, Cabernet Sauvignon, Napa Valley - In Bond</v>
      </c>
      <c r="F453" s="18" t="s">
        <v>661</v>
      </c>
      <c r="G453" s="14" t="s">
        <v>2</v>
      </c>
      <c r="H453" s="5">
        <v>6</v>
      </c>
      <c r="I453" s="5" t="s">
        <v>14</v>
      </c>
      <c r="J453" s="12" t="s">
        <v>0</v>
      </c>
      <c r="K453" s="25">
        <v>460</v>
      </c>
      <c r="L453" s="25">
        <v>580</v>
      </c>
      <c r="M453" s="17" t="s">
        <v>10</v>
      </c>
      <c r="N453" s="9"/>
      <c r="AA453" s="17" t="s">
        <v>660</v>
      </c>
      <c r="AB453" t="s">
        <v>1138</v>
      </c>
    </row>
    <row r="454" spans="1:28" ht="13.35" customHeight="1" x14ac:dyDescent="0.25">
      <c r="A454" s="5">
        <v>452</v>
      </c>
      <c r="B454" s="5" t="s">
        <v>11</v>
      </c>
      <c r="C454" s="5" t="s">
        <v>16</v>
      </c>
      <c r="D454" s="5" t="s">
        <v>5</v>
      </c>
      <c r="E454" s="29" t="str">
        <f t="shared" si="6"/>
        <v>Occidental (Kistler), Running Fence Vineyard Cuvee Catherine, Sonoma Coast</v>
      </c>
      <c r="F454" s="18" t="s">
        <v>657</v>
      </c>
      <c r="G454" s="14" t="s">
        <v>2</v>
      </c>
      <c r="H454" s="5">
        <v>4</v>
      </c>
      <c r="I454" s="5" t="s">
        <v>20</v>
      </c>
      <c r="J454" s="5" t="s">
        <v>19</v>
      </c>
      <c r="K454" s="7">
        <v>260</v>
      </c>
      <c r="L454" s="7">
        <v>320</v>
      </c>
      <c r="M454" s="18" t="s">
        <v>36</v>
      </c>
      <c r="N454" s="9"/>
      <c r="AA454" s="18" t="s">
        <v>662</v>
      </c>
      <c r="AB454" t="s">
        <v>1139</v>
      </c>
    </row>
    <row r="455" spans="1:28" ht="13.35" customHeight="1" x14ac:dyDescent="0.25">
      <c r="A455" s="12">
        <v>453</v>
      </c>
      <c r="B455" s="12" t="s">
        <v>11</v>
      </c>
      <c r="C455" s="5" t="s">
        <v>16</v>
      </c>
      <c r="D455" s="5" t="s">
        <v>5</v>
      </c>
      <c r="E455" s="29" t="str">
        <f t="shared" si="6"/>
        <v>Ridge, Lytton Springs Zinfandel, Napa Valley (Halves) - In Bond</v>
      </c>
      <c r="F455" s="18" t="s">
        <v>664</v>
      </c>
      <c r="G455" s="14" t="s">
        <v>62</v>
      </c>
      <c r="H455" s="5">
        <v>12</v>
      </c>
      <c r="I455" s="5" t="s">
        <v>1</v>
      </c>
      <c r="J455" s="12" t="s">
        <v>0</v>
      </c>
      <c r="K455" s="25">
        <v>180</v>
      </c>
      <c r="L455" s="25">
        <v>220</v>
      </c>
      <c r="M455" s="17" t="s">
        <v>10</v>
      </c>
      <c r="N455" s="9"/>
      <c r="AA455" s="17" t="s">
        <v>663</v>
      </c>
      <c r="AB455" t="s">
        <v>1140</v>
      </c>
    </row>
    <row r="456" spans="1:28" ht="13.35" customHeight="1" x14ac:dyDescent="0.25">
      <c r="A456" s="12">
        <v>454</v>
      </c>
      <c r="B456" s="12" t="s">
        <v>11</v>
      </c>
      <c r="C456" s="5" t="s">
        <v>16</v>
      </c>
      <c r="D456" s="5" t="s">
        <v>5</v>
      </c>
      <c r="E456" s="29" t="str">
        <f t="shared" si="6"/>
        <v>Ridge, Geyserville, Alexander Valley (Halves) - In Bond</v>
      </c>
      <c r="F456" s="18" t="s">
        <v>664</v>
      </c>
      <c r="G456" s="14" t="s">
        <v>62</v>
      </c>
      <c r="H456" s="5">
        <v>12</v>
      </c>
      <c r="I456" s="5" t="s">
        <v>1</v>
      </c>
      <c r="J456" s="12" t="s">
        <v>0</v>
      </c>
      <c r="K456" s="25">
        <v>160</v>
      </c>
      <c r="L456" s="25">
        <v>180</v>
      </c>
      <c r="M456" s="17" t="s">
        <v>10</v>
      </c>
      <c r="N456" s="9"/>
      <c r="AA456" s="17" t="s">
        <v>665</v>
      </c>
      <c r="AB456" t="s">
        <v>1141</v>
      </c>
    </row>
    <row r="457" spans="1:28" ht="13.35" customHeight="1" x14ac:dyDescent="0.25">
      <c r="A457" s="5">
        <v>455</v>
      </c>
      <c r="B457" s="5" t="s">
        <v>9</v>
      </c>
      <c r="C457" s="5" t="s">
        <v>16</v>
      </c>
      <c r="D457" s="5" t="s">
        <v>5</v>
      </c>
      <c r="E457" s="29" t="str">
        <f t="shared" si="6"/>
        <v>Occidental (Kistler), Bodega Headlands Vineyard Cuvee Elizabeth, Sonoma Coast</v>
      </c>
      <c r="F457" s="18" t="s">
        <v>657</v>
      </c>
      <c r="G457" s="14" t="s">
        <v>2</v>
      </c>
      <c r="H457" s="5">
        <v>4</v>
      </c>
      <c r="I457" s="5" t="s">
        <v>20</v>
      </c>
      <c r="J457" s="5" t="s">
        <v>19</v>
      </c>
      <c r="K457" s="7">
        <v>240</v>
      </c>
      <c r="L457" s="7">
        <v>320</v>
      </c>
      <c r="M457" s="18" t="s">
        <v>36</v>
      </c>
      <c r="N457" s="9" t="s">
        <v>658</v>
      </c>
      <c r="AA457" s="18" t="s">
        <v>659</v>
      </c>
      <c r="AB457" t="s">
        <v>1142</v>
      </c>
    </row>
    <row r="458" spans="1:28" ht="13.35" customHeight="1" x14ac:dyDescent="0.25">
      <c r="A458" s="5">
        <v>456</v>
      </c>
      <c r="B458" s="5" t="s">
        <v>9</v>
      </c>
      <c r="C458" s="5" t="s">
        <v>16</v>
      </c>
      <c r="D458" s="5" t="s">
        <v>5</v>
      </c>
      <c r="E458" s="29" t="str">
        <f t="shared" ref="E458:E471" si="7">HYPERLINK(AB458,AA458)</f>
        <v>Occidental (Kistler), Running Fence Vineyard Cuvee Catherine, Sonoma Coast</v>
      </c>
      <c r="F458" s="18" t="s">
        <v>657</v>
      </c>
      <c r="G458" s="14" t="s">
        <v>2</v>
      </c>
      <c r="H458" s="5">
        <v>4</v>
      </c>
      <c r="I458" s="5" t="s">
        <v>20</v>
      </c>
      <c r="J458" s="5" t="s">
        <v>19</v>
      </c>
      <c r="K458" s="7">
        <v>240</v>
      </c>
      <c r="L458" s="7">
        <v>320</v>
      </c>
      <c r="M458" s="18" t="s">
        <v>36</v>
      </c>
      <c r="N458" s="9" t="s">
        <v>658</v>
      </c>
      <c r="AA458" s="18" t="s">
        <v>662</v>
      </c>
      <c r="AB458" t="s">
        <v>1143</v>
      </c>
    </row>
    <row r="459" spans="1:28" ht="13.35" customHeight="1" x14ac:dyDescent="0.25">
      <c r="A459" s="12">
        <v>457</v>
      </c>
      <c r="B459" s="12" t="s">
        <v>9</v>
      </c>
      <c r="C459" s="5" t="s">
        <v>16</v>
      </c>
      <c r="D459" s="5" t="s">
        <v>5</v>
      </c>
      <c r="E459" s="29" t="str">
        <f t="shared" si="7"/>
        <v>Dominus Estate, Othello, Napa Valley - In Bond</v>
      </c>
      <c r="F459" s="18" t="s">
        <v>667</v>
      </c>
      <c r="G459" s="14" t="s">
        <v>2</v>
      </c>
      <c r="H459" s="5">
        <v>6</v>
      </c>
      <c r="I459" s="5" t="s">
        <v>14</v>
      </c>
      <c r="J459" s="12" t="s">
        <v>0</v>
      </c>
      <c r="K459" s="25">
        <v>120</v>
      </c>
      <c r="L459" s="25">
        <v>160</v>
      </c>
      <c r="M459" s="17" t="s">
        <v>10</v>
      </c>
      <c r="N459" s="9"/>
      <c r="AA459" s="17" t="s">
        <v>666</v>
      </c>
      <c r="AB459" t="s">
        <v>1144</v>
      </c>
    </row>
    <row r="460" spans="1:28" ht="13.35" customHeight="1" x14ac:dyDescent="0.25">
      <c r="A460" s="12">
        <v>458</v>
      </c>
      <c r="B460" s="12" t="s">
        <v>9</v>
      </c>
      <c r="C460" s="5" t="s">
        <v>16</v>
      </c>
      <c r="D460" s="5" t="s">
        <v>5</v>
      </c>
      <c r="E460" s="29" t="str">
        <f t="shared" si="7"/>
        <v>Mixed Lot of Occidental (Kistler) Pinot Noir</v>
      </c>
      <c r="F460" s="18" t="s">
        <v>657</v>
      </c>
      <c r="G460" s="14" t="s">
        <v>2</v>
      </c>
      <c r="H460" s="5">
        <v>3</v>
      </c>
      <c r="I460" s="5" t="s">
        <v>1</v>
      </c>
      <c r="J460" s="12" t="s">
        <v>19</v>
      </c>
      <c r="K460" s="25">
        <v>200</v>
      </c>
      <c r="L460" s="25">
        <v>300</v>
      </c>
      <c r="M460" s="28" t="s">
        <v>669</v>
      </c>
      <c r="N460" s="9" t="s">
        <v>658</v>
      </c>
      <c r="AA460" s="17" t="s">
        <v>668</v>
      </c>
      <c r="AB460" t="s">
        <v>1145</v>
      </c>
    </row>
    <row r="461" spans="1:28" ht="13.35" customHeight="1" x14ac:dyDescent="0.25">
      <c r="A461" s="12">
        <v>459</v>
      </c>
      <c r="B461" s="12" t="s">
        <v>4</v>
      </c>
      <c r="C461" s="5" t="s">
        <v>16</v>
      </c>
      <c r="D461" s="5" t="s">
        <v>5</v>
      </c>
      <c r="E461" s="29" t="str">
        <f t="shared" si="7"/>
        <v>Mixed Lot of Occidental (Kistler) Pinot Noir</v>
      </c>
      <c r="F461" s="18" t="s">
        <v>657</v>
      </c>
      <c r="G461" s="14" t="s">
        <v>2</v>
      </c>
      <c r="H461" s="5">
        <v>6</v>
      </c>
      <c r="I461" s="5" t="s">
        <v>1</v>
      </c>
      <c r="J461" s="12" t="s">
        <v>19</v>
      </c>
      <c r="K461" s="25">
        <v>360</v>
      </c>
      <c r="L461" s="25">
        <v>460</v>
      </c>
      <c r="M461" s="28" t="s">
        <v>670</v>
      </c>
      <c r="N461" s="9" t="s">
        <v>658</v>
      </c>
      <c r="AA461" s="17" t="s">
        <v>668</v>
      </c>
      <c r="AB461" t="s">
        <v>1146</v>
      </c>
    </row>
    <row r="462" spans="1:28" ht="13.35" customHeight="1" x14ac:dyDescent="0.25">
      <c r="A462" s="12">
        <v>460</v>
      </c>
      <c r="B462" s="12" t="s">
        <v>23</v>
      </c>
      <c r="C462" s="5" t="s">
        <v>16</v>
      </c>
      <c r="D462" s="5" t="s">
        <v>5</v>
      </c>
      <c r="E462" s="29" t="str">
        <f t="shared" si="7"/>
        <v>2008/2015 Mixed Lot of Californian Wine (Mixed Formats)</v>
      </c>
      <c r="F462" s="18"/>
      <c r="G462" s="14" t="s">
        <v>2</v>
      </c>
      <c r="H462" s="5">
        <v>12</v>
      </c>
      <c r="I462" s="5" t="s">
        <v>20</v>
      </c>
      <c r="J462" s="12" t="s">
        <v>19</v>
      </c>
      <c r="K462" s="25">
        <v>360</v>
      </c>
      <c r="L462" s="25">
        <v>460</v>
      </c>
      <c r="M462" s="28" t="s">
        <v>672</v>
      </c>
      <c r="N462" s="9"/>
      <c r="AA462" s="17" t="s">
        <v>671</v>
      </c>
      <c r="AB462" t="s">
        <v>1147</v>
      </c>
    </row>
    <row r="463" spans="1:28" ht="13.35" customHeight="1" x14ac:dyDescent="0.25">
      <c r="A463" s="12">
        <v>461</v>
      </c>
      <c r="B463" s="12" t="s">
        <v>23</v>
      </c>
      <c r="C463" s="5" t="s">
        <v>16</v>
      </c>
      <c r="D463" s="5" t="s">
        <v>5</v>
      </c>
      <c r="E463" s="29" t="str">
        <f t="shared" si="7"/>
        <v>2019/2020 Mixed Lot of Kistler, Laguna Ridge Pinot Noir, Russian River Valley</v>
      </c>
      <c r="F463" s="18" t="s">
        <v>674</v>
      </c>
      <c r="G463" s="14" t="s">
        <v>2</v>
      </c>
      <c r="H463" s="5">
        <v>4</v>
      </c>
      <c r="I463" s="5" t="s">
        <v>20</v>
      </c>
      <c r="J463" s="12" t="s">
        <v>19</v>
      </c>
      <c r="K463" s="25">
        <v>260</v>
      </c>
      <c r="L463" s="25">
        <v>340</v>
      </c>
      <c r="M463" s="28" t="s">
        <v>675</v>
      </c>
      <c r="N463" s="9" t="s">
        <v>658</v>
      </c>
      <c r="AA463" s="17" t="s">
        <v>673</v>
      </c>
      <c r="AB463" t="s">
        <v>1148</v>
      </c>
    </row>
    <row r="464" spans="1:28" ht="13.35" customHeight="1" x14ac:dyDescent="0.25">
      <c r="A464" s="12">
        <v>462</v>
      </c>
      <c r="B464" s="12" t="s">
        <v>18</v>
      </c>
      <c r="C464" s="5" t="s">
        <v>16</v>
      </c>
      <c r="D464" s="5" t="s">
        <v>3</v>
      </c>
      <c r="E464" s="29" t="str">
        <f t="shared" si="7"/>
        <v>Kistler, Kistler Vineyard ,Chardonnay, Sonoma Coast</v>
      </c>
      <c r="F464" s="18" t="s">
        <v>674</v>
      </c>
      <c r="G464" s="14" t="s">
        <v>2</v>
      </c>
      <c r="H464" s="5">
        <v>6</v>
      </c>
      <c r="I464" s="5" t="s">
        <v>20</v>
      </c>
      <c r="J464" s="12" t="s">
        <v>19</v>
      </c>
      <c r="K464" s="25">
        <v>600</v>
      </c>
      <c r="L464" s="25">
        <v>800</v>
      </c>
      <c r="M464" s="17" t="s">
        <v>239</v>
      </c>
      <c r="N464" s="9" t="s">
        <v>658</v>
      </c>
      <c r="AA464" s="17" t="s">
        <v>676</v>
      </c>
      <c r="AB464" t="s">
        <v>1149</v>
      </c>
    </row>
    <row r="465" spans="1:28" ht="13.35" customHeight="1" x14ac:dyDescent="0.25">
      <c r="A465" s="12">
        <v>463</v>
      </c>
      <c r="B465" s="12" t="s">
        <v>9</v>
      </c>
      <c r="C465" s="5" t="s">
        <v>16</v>
      </c>
      <c r="D465" s="5" t="s">
        <v>3</v>
      </c>
      <c r="E465" s="29" t="str">
        <f t="shared" si="7"/>
        <v>A Mixed Lot of  Kistler Chardonnay Vineyards</v>
      </c>
      <c r="F465" s="18" t="s">
        <v>674</v>
      </c>
      <c r="G465" s="14" t="s">
        <v>2</v>
      </c>
      <c r="H465" s="5">
        <v>6</v>
      </c>
      <c r="I465" s="5" t="s">
        <v>20</v>
      </c>
      <c r="J465" s="12" t="s">
        <v>19</v>
      </c>
      <c r="K465" s="25">
        <v>500</v>
      </c>
      <c r="L465" s="25">
        <v>700</v>
      </c>
      <c r="M465" s="28" t="s">
        <v>678</v>
      </c>
      <c r="N465" s="9" t="s">
        <v>658</v>
      </c>
      <c r="AA465" s="17" t="s">
        <v>677</v>
      </c>
      <c r="AB465" t="s">
        <v>1150</v>
      </c>
    </row>
    <row r="466" spans="1:28" ht="13.35" customHeight="1" x14ac:dyDescent="0.25">
      <c r="A466" s="12">
        <v>464</v>
      </c>
      <c r="B466" s="12" t="s">
        <v>9</v>
      </c>
      <c r="C466" s="5" t="s">
        <v>16</v>
      </c>
      <c r="D466" s="5" t="s">
        <v>3</v>
      </c>
      <c r="E466" s="29" t="str">
        <f t="shared" si="7"/>
        <v>Kistler, Durell Vineyard, Sonoma Coast</v>
      </c>
      <c r="F466" s="18" t="s">
        <v>674</v>
      </c>
      <c r="G466" s="14" t="s">
        <v>2</v>
      </c>
      <c r="H466" s="5">
        <v>4</v>
      </c>
      <c r="I466" s="5" t="s">
        <v>20</v>
      </c>
      <c r="J466" s="12" t="s">
        <v>19</v>
      </c>
      <c r="K466" s="25">
        <v>380</v>
      </c>
      <c r="L466" s="25">
        <v>480</v>
      </c>
      <c r="M466" s="17" t="s">
        <v>239</v>
      </c>
      <c r="N466" s="9" t="s">
        <v>658</v>
      </c>
      <c r="AA466" s="17" t="s">
        <v>679</v>
      </c>
      <c r="AB466" t="s">
        <v>1151</v>
      </c>
    </row>
    <row r="467" spans="1:28" ht="13.35" customHeight="1" x14ac:dyDescent="0.25">
      <c r="A467" s="12">
        <v>465</v>
      </c>
      <c r="B467" s="12" t="s">
        <v>4</v>
      </c>
      <c r="C467" s="5" t="s">
        <v>16</v>
      </c>
      <c r="D467" s="5" t="s">
        <v>3</v>
      </c>
      <c r="E467" s="29" t="str">
        <f t="shared" si="7"/>
        <v>Mixed Lot of Kistler Chardonnay Vineyards</v>
      </c>
      <c r="F467" s="18" t="s">
        <v>674</v>
      </c>
      <c r="G467" s="14" t="s">
        <v>2</v>
      </c>
      <c r="H467" s="5">
        <v>4</v>
      </c>
      <c r="I467" s="5" t="s">
        <v>20</v>
      </c>
      <c r="J467" s="12" t="s">
        <v>19</v>
      </c>
      <c r="K467" s="25">
        <v>380</v>
      </c>
      <c r="L467" s="25">
        <v>480</v>
      </c>
      <c r="M467" s="28" t="s">
        <v>681</v>
      </c>
      <c r="N467" s="9" t="s">
        <v>658</v>
      </c>
      <c r="AA467" s="17" t="s">
        <v>680</v>
      </c>
      <c r="AB467" t="s">
        <v>1152</v>
      </c>
    </row>
    <row r="468" spans="1:28" ht="13.35" customHeight="1" x14ac:dyDescent="0.25">
      <c r="A468" s="12">
        <v>466</v>
      </c>
      <c r="B468" s="12" t="s">
        <v>70</v>
      </c>
      <c r="C468" s="5" t="s">
        <v>116</v>
      </c>
      <c r="D468" s="5" t="s">
        <v>5</v>
      </c>
      <c r="E468" s="29" t="str">
        <f t="shared" si="7"/>
        <v>Catena, Nicolas Catena Zapata, Mendoza - In Bond</v>
      </c>
      <c r="F468" s="18" t="s">
        <v>683</v>
      </c>
      <c r="G468" s="14" t="s">
        <v>2</v>
      </c>
      <c r="H468" s="5">
        <v>6</v>
      </c>
      <c r="I468" s="5" t="s">
        <v>14</v>
      </c>
      <c r="J468" s="12" t="s">
        <v>0</v>
      </c>
      <c r="K468" s="25">
        <v>380</v>
      </c>
      <c r="L468" s="25">
        <v>480</v>
      </c>
      <c r="M468" s="17" t="s">
        <v>10</v>
      </c>
      <c r="N468" s="9"/>
      <c r="AA468" s="17" t="s">
        <v>682</v>
      </c>
      <c r="AB468" t="s">
        <v>1153</v>
      </c>
    </row>
    <row r="469" spans="1:28" ht="13.35" customHeight="1" x14ac:dyDescent="0.25">
      <c r="A469" s="12">
        <v>467</v>
      </c>
      <c r="B469" s="12" t="s">
        <v>70</v>
      </c>
      <c r="C469" s="5" t="s">
        <v>116</v>
      </c>
      <c r="D469" s="5" t="s">
        <v>5</v>
      </c>
      <c r="E469" s="29" t="str">
        <f t="shared" si="7"/>
        <v>Catena, Nicolas Catena Zapata, Mendoza - In Bond</v>
      </c>
      <c r="F469" s="18" t="s">
        <v>683</v>
      </c>
      <c r="G469" s="14" t="s">
        <v>2</v>
      </c>
      <c r="H469" s="5">
        <v>6</v>
      </c>
      <c r="I469" s="5" t="s">
        <v>14</v>
      </c>
      <c r="J469" s="12" t="s">
        <v>0</v>
      </c>
      <c r="K469" s="25">
        <v>380</v>
      </c>
      <c r="L469" s="25">
        <v>480</v>
      </c>
      <c r="M469" s="17" t="s">
        <v>10</v>
      </c>
      <c r="N469" s="9"/>
      <c r="AA469" s="17" t="s">
        <v>682</v>
      </c>
      <c r="AB469" t="s">
        <v>1154</v>
      </c>
    </row>
    <row r="470" spans="1:28" ht="13.35" customHeight="1" x14ac:dyDescent="0.25">
      <c r="A470" s="12">
        <v>468</v>
      </c>
      <c r="B470" s="12" t="s">
        <v>23</v>
      </c>
      <c r="C470" s="5"/>
      <c r="D470" s="5" t="s">
        <v>5</v>
      </c>
      <c r="E470" s="29" t="str">
        <f t="shared" si="7"/>
        <v>1994/2009 A Fine Mixed Lot of Italian and French Wines</v>
      </c>
      <c r="F470" s="18"/>
      <c r="G470" s="14" t="s">
        <v>2</v>
      </c>
      <c r="H470" s="5">
        <v>12</v>
      </c>
      <c r="I470" s="5" t="s">
        <v>1</v>
      </c>
      <c r="J470" s="12" t="s">
        <v>19</v>
      </c>
      <c r="K470" s="25">
        <v>200</v>
      </c>
      <c r="L470" s="25">
        <v>300</v>
      </c>
      <c r="M470" s="28" t="s">
        <v>685</v>
      </c>
      <c r="N470" s="9" t="s">
        <v>206</v>
      </c>
      <c r="AA470" s="17" t="s">
        <v>684</v>
      </c>
      <c r="AB470" t="s">
        <v>1155</v>
      </c>
    </row>
    <row r="471" spans="1:28" ht="13.35" customHeight="1" x14ac:dyDescent="0.25">
      <c r="A471" s="12">
        <v>469</v>
      </c>
      <c r="B471" s="12" t="s">
        <v>23</v>
      </c>
      <c r="C471" s="5"/>
      <c r="D471" s="5"/>
      <c r="E471" s="29" t="str">
        <f t="shared" si="7"/>
        <v>1994/2005 A Fine and Eclectic Mixed Lot</v>
      </c>
      <c r="F471" s="18"/>
      <c r="G471" s="14" t="s">
        <v>2</v>
      </c>
      <c r="H471" s="5">
        <v>8</v>
      </c>
      <c r="I471" s="5" t="s">
        <v>20</v>
      </c>
      <c r="J471" s="12" t="s">
        <v>19</v>
      </c>
      <c r="K471" s="25">
        <v>120</v>
      </c>
      <c r="L471" s="25">
        <v>180</v>
      </c>
      <c r="M471" s="28" t="s">
        <v>687</v>
      </c>
      <c r="N471" s="9" t="s">
        <v>194</v>
      </c>
      <c r="AA471" s="17" t="s">
        <v>686</v>
      </c>
      <c r="AB471" t="s">
        <v>1156</v>
      </c>
    </row>
  </sheetData>
  <autoFilter ref="A2:N239" xr:uid="{8A937F9F-7DCA-46C6-B99C-9033DC39E767}"/>
  <mergeCells count="1">
    <mergeCell ref="A1:N1"/>
  </mergeCells>
  <pageMargins left="0.39370078740157483" right="0.39370078740157483" top="0.74803149606299213" bottom="0.74803149606299213" header="0.31496062992125984" footer="0.31496062992125984"/>
  <pageSetup paperSize="9" scale="31" fitToHeight="12" orientation="landscape" r:id="rId1"/>
  <headerFooter>
    <oddFooter>&amp;R&amp;P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Concise Lot Listing</vt:lpstr>
      <vt:lpstr>Detailed Lot Listing</vt:lpstr>
      <vt:lpstr>'Concise Lot Listing'!Print_Area</vt:lpstr>
      <vt:lpstr>'Detailed Lot Listing'!Print_Area</vt:lpstr>
      <vt:lpstr>'Concise Lot Listing'!Print_Titles</vt:lpstr>
      <vt:lpstr>'Detailed Lot Listing'!Print_Titles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Violette Jongbloed</dc:creator>
  <cp:lastModifiedBy>Victoria Billington</cp:lastModifiedBy>
  <cp:lastPrinted>2024-10-14T14:16:53Z</cp:lastPrinted>
  <dcterms:created xsi:type="dcterms:W3CDTF">2024-01-12T11:26:09Z</dcterms:created>
  <dcterms:modified xsi:type="dcterms:W3CDTF">2024-10-14T14:17:32Z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	2057</vt:lpwstr>
  </property>
</Properties>
</file>