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M:\2024\Auctions\240917 - A Private Collection from a Fine Wiltshire House 14688\"/>
    </mc:Choice>
  </mc:AlternateContent>
  <xr:revisionPtr revIDLastSave="0" documentId="13_ncr:1_{722C0F50-405A-4CAE-B8C7-3E5364971E7C}" xr6:coauthVersionLast="47" xr6:coauthVersionMax="47" xr10:uidLastSave="{00000000-0000-0000-0000-000000000000}"/>
  <bookViews>
    <workbookView xWindow="-28920" yWindow="-120" windowWidth="29040" windowHeight="15840" xr2:uid="{58F16872-2543-4BFE-92EB-CD3FA3EC8C82}"/>
  </bookViews>
  <sheets>
    <sheet name="Concise Lot Listing" sheetId="3" r:id="rId1"/>
    <sheet name="Detailed Lot Listing" sheetId="1" r:id="rId2"/>
  </sheets>
  <definedNames>
    <definedName name="_xlnm._FilterDatabase" localSheetId="0" hidden="1">'Concise Lot Listing'!$A$2:$S$312</definedName>
    <definedName name="_xlnm._FilterDatabase" localSheetId="1" hidden="1">'Detailed Lot Listing'!$A$2:$AB$312</definedName>
    <definedName name="_xlnm.Print_Area" localSheetId="0">'Concise Lot Listing'!$A$1:$E$312</definedName>
    <definedName name="_xlnm.Print_Area" localSheetId="1">'Detailed Lot Listing'!$A$1:$N$239</definedName>
    <definedName name="_xlnm.Print_Titles" localSheetId="0">'Concise Lot Listing'!$1:$2</definedName>
    <definedName name="_xlnm.Print_Titles" localSheetId="1">'Detailed Lot Listing'!$1:$2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3" l="1"/>
  <c r="C312" i="3"/>
  <c r="C311" i="3"/>
  <c r="C310" i="3"/>
  <c r="C309" i="3"/>
  <c r="C308" i="3"/>
  <c r="C307" i="3"/>
  <c r="C306" i="3"/>
  <c r="C305" i="3"/>
  <c r="C304" i="3"/>
  <c r="C303" i="3"/>
  <c r="C302" i="3"/>
  <c r="C301" i="3"/>
  <c r="C300" i="3"/>
  <c r="C299" i="3"/>
  <c r="C298" i="3"/>
  <c r="C297" i="3"/>
  <c r="C296" i="3"/>
  <c r="C295" i="3"/>
  <c r="C294" i="3"/>
  <c r="C293" i="3"/>
  <c r="C292" i="3"/>
  <c r="C291" i="3"/>
  <c r="C290" i="3"/>
  <c r="C289" i="3"/>
  <c r="C288" i="3"/>
  <c r="C287" i="3"/>
  <c r="C286" i="3"/>
  <c r="C285" i="3"/>
  <c r="C284" i="3"/>
  <c r="C283" i="3"/>
  <c r="C282" i="3"/>
  <c r="C281" i="3"/>
  <c r="C280" i="3"/>
  <c r="C279" i="3"/>
  <c r="C278" i="3"/>
  <c r="C277" i="3"/>
  <c r="C276" i="3"/>
  <c r="C275" i="3"/>
  <c r="C274" i="3"/>
  <c r="C273" i="3"/>
  <c r="C272" i="3"/>
  <c r="C271" i="3"/>
  <c r="C270" i="3"/>
  <c r="C269" i="3"/>
  <c r="C268" i="3"/>
  <c r="C267" i="3"/>
  <c r="C266" i="3"/>
  <c r="C265" i="3"/>
  <c r="C264" i="3"/>
  <c r="C263" i="3"/>
  <c r="C262" i="3"/>
  <c r="C261" i="3"/>
  <c r="C260" i="3"/>
  <c r="C259" i="3"/>
  <c r="C258" i="3"/>
  <c r="C257" i="3"/>
  <c r="C256" i="3"/>
  <c r="C255" i="3"/>
  <c r="C254" i="3"/>
  <c r="C253" i="3"/>
  <c r="C252" i="3"/>
  <c r="C251" i="3"/>
  <c r="C250" i="3"/>
  <c r="C249" i="3"/>
  <c r="C248" i="3"/>
  <c r="C247" i="3"/>
  <c r="C246" i="3"/>
  <c r="C245" i="3"/>
  <c r="C244" i="3"/>
  <c r="C243" i="3"/>
  <c r="C242" i="3"/>
  <c r="C241" i="3"/>
  <c r="C240" i="3"/>
  <c r="C239" i="3"/>
  <c r="C238" i="3"/>
  <c r="C237" i="3"/>
  <c r="C236" i="3"/>
  <c r="C235" i="3"/>
  <c r="C234" i="3"/>
  <c r="C233" i="3"/>
  <c r="C232" i="3"/>
  <c r="C231" i="3"/>
  <c r="C230" i="3"/>
  <c r="C229" i="3"/>
  <c r="C228" i="3"/>
  <c r="C227" i="3"/>
  <c r="C226" i="3"/>
  <c r="C225" i="3"/>
  <c r="C224" i="3"/>
  <c r="C223" i="3"/>
  <c r="C222" i="3"/>
  <c r="C221" i="3"/>
  <c r="C220" i="3"/>
  <c r="C219" i="3"/>
  <c r="C218" i="3"/>
  <c r="C217" i="3"/>
  <c r="C216" i="3"/>
  <c r="C215" i="3"/>
  <c r="C214" i="3"/>
  <c r="C213" i="3"/>
  <c r="C212" i="3"/>
  <c r="C211" i="3"/>
  <c r="C210" i="3"/>
  <c r="C209" i="3"/>
  <c r="C208" i="3"/>
  <c r="C207" i="3"/>
  <c r="C206" i="3"/>
  <c r="C205" i="3"/>
  <c r="C204" i="3"/>
  <c r="C203" i="3"/>
  <c r="C202" i="3"/>
  <c r="C201" i="3"/>
  <c r="C200" i="3"/>
  <c r="C199" i="3"/>
  <c r="C198" i="3"/>
  <c r="C197" i="3"/>
  <c r="C196" i="3"/>
  <c r="C195" i="3"/>
  <c r="C194" i="3"/>
  <c r="C193" i="3"/>
  <c r="C192" i="3"/>
  <c r="C191" i="3"/>
  <c r="C190" i="3"/>
  <c r="C189" i="3"/>
  <c r="C188" i="3"/>
  <c r="C187" i="3"/>
  <c r="C186" i="3"/>
  <c r="C185" i="3"/>
  <c r="C184" i="3"/>
  <c r="C183" i="3"/>
  <c r="C182" i="3"/>
  <c r="C181" i="3"/>
  <c r="C180" i="3"/>
  <c r="C179" i="3"/>
  <c r="C178" i="3"/>
  <c r="C177" i="3"/>
  <c r="C176" i="3"/>
  <c r="C175" i="3"/>
  <c r="C174" i="3"/>
  <c r="C173" i="3"/>
  <c r="C172" i="3"/>
  <c r="C171" i="3"/>
  <c r="C170" i="3"/>
  <c r="C169" i="3"/>
  <c r="C168" i="3"/>
  <c r="C167" i="3"/>
  <c r="C166" i="3"/>
  <c r="C165" i="3"/>
  <c r="C164" i="3"/>
  <c r="C163" i="3"/>
  <c r="C162" i="3"/>
  <c r="C161" i="3"/>
  <c r="C160" i="3"/>
  <c r="C159" i="3"/>
  <c r="C158" i="3"/>
  <c r="C157" i="3"/>
  <c r="C156" i="3"/>
  <c r="C155" i="3"/>
  <c r="C154" i="3"/>
  <c r="C153" i="3"/>
  <c r="C152" i="3"/>
  <c r="C151" i="3"/>
  <c r="C150" i="3"/>
  <c r="C149" i="3"/>
  <c r="C148" i="3"/>
  <c r="C147" i="3"/>
  <c r="C146" i="3"/>
  <c r="C145" i="3"/>
  <c r="C144" i="3"/>
  <c r="C143" i="3"/>
  <c r="C142" i="3"/>
  <c r="C141" i="3"/>
  <c r="C140" i="3"/>
  <c r="C139" i="3"/>
  <c r="C138" i="3"/>
  <c r="C137" i="3"/>
  <c r="C136" i="3"/>
  <c r="C135" i="3"/>
  <c r="C134" i="3"/>
  <c r="C133" i="3"/>
  <c r="C132" i="3"/>
  <c r="C131" i="3"/>
  <c r="C130" i="3"/>
  <c r="C129" i="3"/>
  <c r="C128" i="3"/>
  <c r="C127" i="3"/>
  <c r="C126" i="3"/>
  <c r="C125" i="3"/>
  <c r="C124" i="3"/>
  <c r="C123" i="3"/>
  <c r="C122" i="3"/>
  <c r="C121" i="3"/>
  <c r="C120" i="3"/>
  <c r="C119" i="3"/>
  <c r="C118" i="3"/>
  <c r="C117" i="3"/>
  <c r="C116" i="3"/>
  <c r="C115" i="3"/>
  <c r="C114" i="3"/>
  <c r="C113" i="3"/>
  <c r="C112" i="3"/>
  <c r="C111" i="3"/>
  <c r="C110" i="3"/>
  <c r="C109" i="3"/>
  <c r="C108" i="3"/>
  <c r="C107" i="3"/>
  <c r="C106" i="3"/>
  <c r="C105" i="3"/>
  <c r="C104" i="3"/>
  <c r="C103" i="3"/>
  <c r="C102" i="3"/>
  <c r="C101" i="3"/>
  <c r="C100" i="3"/>
  <c r="C99" i="3"/>
  <c r="C98" i="3"/>
  <c r="C97" i="3"/>
  <c r="C96" i="3"/>
  <c r="C95" i="3"/>
  <c r="C94" i="3"/>
  <c r="C93" i="3"/>
  <c r="C92" i="3"/>
  <c r="C91" i="3"/>
  <c r="C90" i="3"/>
  <c r="C89" i="3"/>
  <c r="C88" i="3"/>
  <c r="C87" i="3"/>
  <c r="C86" i="3"/>
  <c r="C85" i="3"/>
  <c r="C84" i="3"/>
  <c r="C83" i="3"/>
  <c r="C82" i="3"/>
  <c r="C81" i="3"/>
  <c r="C80" i="3"/>
  <c r="C79" i="3"/>
  <c r="C78" i="3"/>
  <c r="C77" i="3"/>
  <c r="C76" i="3"/>
  <c r="C75" i="3"/>
  <c r="C74" i="3"/>
  <c r="C73" i="3"/>
  <c r="C72" i="3"/>
  <c r="C71" i="3"/>
  <c r="C70" i="3"/>
  <c r="C69" i="3"/>
  <c r="C68" i="3"/>
  <c r="C67" i="3"/>
  <c r="C66" i="3"/>
  <c r="C65" i="3"/>
  <c r="C64" i="3"/>
  <c r="C63" i="3"/>
  <c r="C62" i="3"/>
  <c r="C61" i="3"/>
  <c r="C60" i="3"/>
  <c r="C59" i="3"/>
  <c r="C58" i="3"/>
  <c r="C57" i="3"/>
  <c r="C56" i="3"/>
  <c r="C55" i="3"/>
  <c r="C54" i="3"/>
  <c r="C53" i="3"/>
  <c r="C52" i="3"/>
  <c r="C51" i="3"/>
  <c r="C50" i="3"/>
  <c r="C49" i="3"/>
  <c r="C48" i="3"/>
  <c r="C47" i="3"/>
  <c r="C46" i="3"/>
  <c r="C45" i="3"/>
  <c r="C44" i="3"/>
  <c r="C43" i="3"/>
  <c r="C42" i="3"/>
  <c r="C41" i="3"/>
  <c r="C40" i="3"/>
  <c r="C39" i="3"/>
  <c r="C38" i="3"/>
  <c r="C37" i="3"/>
  <c r="C36" i="3"/>
  <c r="C35" i="3"/>
  <c r="C34" i="3"/>
  <c r="C33" i="3"/>
  <c r="C32" i="3"/>
  <c r="C31" i="3"/>
  <c r="C30" i="3"/>
  <c r="C29" i="3"/>
  <c r="C28" i="3"/>
  <c r="C27" i="3"/>
  <c r="C26" i="3"/>
  <c r="C25" i="3"/>
  <c r="C24" i="3"/>
  <c r="C23" i="3"/>
  <c r="C22" i="3"/>
  <c r="C21" i="3"/>
  <c r="C20" i="3"/>
  <c r="C19" i="3"/>
  <c r="C18" i="3"/>
  <c r="C17" i="3"/>
  <c r="C16" i="3"/>
  <c r="C15" i="3"/>
  <c r="C14" i="3"/>
  <c r="C13" i="3"/>
  <c r="C12" i="3"/>
  <c r="C11" i="3"/>
  <c r="C10" i="3"/>
  <c r="C9" i="3"/>
  <c r="C7" i="3"/>
  <c r="C6" i="3"/>
  <c r="C5" i="3"/>
  <c r="C4" i="3"/>
  <c r="C3" i="3"/>
  <c r="E312" i="1"/>
  <c r="E311" i="1"/>
  <c r="E310" i="1"/>
  <c r="E309" i="1"/>
  <c r="E308" i="1"/>
  <c r="E307" i="1"/>
  <c r="E306" i="1"/>
  <c r="E305" i="1"/>
  <c r="E304" i="1"/>
  <c r="E303" i="1"/>
  <c r="E302" i="1"/>
  <c r="E301" i="1"/>
  <c r="E300" i="1"/>
  <c r="E299" i="1"/>
  <c r="E298" i="1"/>
  <c r="E297" i="1"/>
  <c r="E296" i="1"/>
  <c r="E295" i="1"/>
  <c r="E294" i="1"/>
  <c r="E293" i="1"/>
  <c r="E292" i="1"/>
  <c r="E291" i="1"/>
  <c r="E290" i="1"/>
  <c r="E289" i="1"/>
  <c r="E288" i="1"/>
  <c r="E287" i="1"/>
  <c r="E286" i="1"/>
  <c r="E285" i="1"/>
  <c r="E284" i="1"/>
  <c r="E283" i="1"/>
  <c r="E282" i="1"/>
  <c r="E281" i="1"/>
  <c r="E280" i="1"/>
  <c r="E279" i="1"/>
  <c r="E278" i="1"/>
  <c r="E277" i="1"/>
  <c r="E276" i="1"/>
  <c r="E275" i="1"/>
  <c r="E274" i="1"/>
  <c r="E273" i="1"/>
  <c r="E272" i="1"/>
  <c r="E271" i="1"/>
  <c r="E270" i="1"/>
  <c r="E269" i="1"/>
  <c r="E268" i="1"/>
  <c r="E267" i="1"/>
  <c r="E266" i="1"/>
  <c r="E265" i="1"/>
  <c r="E264" i="1"/>
  <c r="E263" i="1"/>
  <c r="E262" i="1"/>
  <c r="E261" i="1"/>
  <c r="E260" i="1"/>
  <c r="E259" i="1"/>
  <c r="E258" i="1"/>
  <c r="E257" i="1"/>
  <c r="E256" i="1"/>
  <c r="E255" i="1"/>
  <c r="E254" i="1"/>
  <c r="E253" i="1"/>
  <c r="E252" i="1"/>
  <c r="E251" i="1"/>
  <c r="E250" i="1"/>
  <c r="E249" i="1"/>
  <c r="E248" i="1"/>
  <c r="E247" i="1"/>
  <c r="E246" i="1"/>
  <c r="E245" i="1"/>
  <c r="E244" i="1"/>
  <c r="E243" i="1"/>
  <c r="E242" i="1"/>
  <c r="E241" i="1"/>
  <c r="E240" i="1"/>
  <c r="E239" i="1"/>
  <c r="E238" i="1"/>
  <c r="E237" i="1"/>
  <c r="E236" i="1"/>
  <c r="E235" i="1"/>
  <c r="E234" i="1"/>
  <c r="E233" i="1"/>
  <c r="E232" i="1"/>
  <c r="E231" i="1"/>
  <c r="E230" i="1"/>
  <c r="E229" i="1"/>
  <c r="E228" i="1"/>
  <c r="E227" i="1"/>
  <c r="E226" i="1"/>
  <c r="E225" i="1"/>
  <c r="E224" i="1"/>
  <c r="E223" i="1"/>
  <c r="E222" i="1"/>
  <c r="E221" i="1"/>
  <c r="E220" i="1"/>
  <c r="E219" i="1"/>
  <c r="E218" i="1"/>
  <c r="E217" i="1"/>
  <c r="E216" i="1"/>
  <c r="E215" i="1"/>
  <c r="E214" i="1"/>
  <c r="E213" i="1"/>
  <c r="E212" i="1"/>
  <c r="E211" i="1"/>
  <c r="E210" i="1"/>
  <c r="E209" i="1"/>
  <c r="E208" i="1"/>
  <c r="E207" i="1"/>
  <c r="E206" i="1"/>
  <c r="E205" i="1"/>
  <c r="E204" i="1"/>
  <c r="E203" i="1"/>
  <c r="E202" i="1"/>
  <c r="E201" i="1"/>
  <c r="E200" i="1"/>
  <c r="E199" i="1"/>
  <c r="E198" i="1"/>
  <c r="E197" i="1"/>
  <c r="E196" i="1"/>
  <c r="E195" i="1"/>
  <c r="E194" i="1"/>
  <c r="E193" i="1"/>
  <c r="E192" i="1"/>
  <c r="E191" i="1"/>
  <c r="E190" i="1"/>
  <c r="E189" i="1"/>
  <c r="E188" i="1"/>
  <c r="E187" i="1"/>
  <c r="E186" i="1"/>
  <c r="E185" i="1"/>
  <c r="E184" i="1"/>
  <c r="E183" i="1"/>
  <c r="E182" i="1"/>
  <c r="E181" i="1"/>
  <c r="E180" i="1"/>
  <c r="E179" i="1"/>
  <c r="E178" i="1"/>
  <c r="E177" i="1"/>
  <c r="E176" i="1"/>
  <c r="E175" i="1"/>
  <c r="E174" i="1"/>
  <c r="E173" i="1"/>
  <c r="E172" i="1"/>
  <c r="E171" i="1"/>
  <c r="E170" i="1"/>
  <c r="E169" i="1"/>
  <c r="E168" i="1"/>
  <c r="E167" i="1"/>
  <c r="E166" i="1"/>
  <c r="E165" i="1"/>
  <c r="E164" i="1"/>
  <c r="E163" i="1"/>
  <c r="E162" i="1"/>
  <c r="E161" i="1"/>
  <c r="E160" i="1"/>
  <c r="E159" i="1"/>
  <c r="E158" i="1"/>
  <c r="E157" i="1"/>
  <c r="E156" i="1"/>
  <c r="E155" i="1"/>
  <c r="E154" i="1"/>
  <c r="E153" i="1"/>
  <c r="E152" i="1"/>
  <c r="E151" i="1"/>
  <c r="E150" i="1"/>
  <c r="E149" i="1"/>
  <c r="E148" i="1"/>
  <c r="E147" i="1"/>
  <c r="E146" i="1"/>
  <c r="E145" i="1"/>
  <c r="E144" i="1"/>
  <c r="E143" i="1"/>
  <c r="E142" i="1"/>
  <c r="E141" i="1"/>
  <c r="E140" i="1"/>
  <c r="E139" i="1"/>
  <c r="E138" i="1"/>
  <c r="E137" i="1"/>
  <c r="E136" i="1"/>
  <c r="E135" i="1"/>
  <c r="E134" i="1"/>
  <c r="E133" i="1"/>
  <c r="E132" i="1"/>
  <c r="E131" i="1"/>
  <c r="E130" i="1"/>
  <c r="E129" i="1"/>
  <c r="E128" i="1"/>
  <c r="E127" i="1"/>
  <c r="E126" i="1"/>
  <c r="E125" i="1"/>
  <c r="E124" i="1"/>
  <c r="E123" i="1"/>
  <c r="E122" i="1"/>
  <c r="E121" i="1"/>
  <c r="E120" i="1"/>
  <c r="E119" i="1"/>
  <c r="E118" i="1"/>
  <c r="E117" i="1"/>
  <c r="E116" i="1"/>
  <c r="E115" i="1"/>
  <c r="E114" i="1"/>
  <c r="E113" i="1"/>
  <c r="E112" i="1"/>
  <c r="E111" i="1"/>
  <c r="E110" i="1"/>
  <c r="E109" i="1"/>
  <c r="E108" i="1"/>
  <c r="E107" i="1"/>
  <c r="E106" i="1"/>
  <c r="E105" i="1"/>
  <c r="E104" i="1"/>
  <c r="E103" i="1"/>
  <c r="E102" i="1"/>
  <c r="E101" i="1"/>
  <c r="E100" i="1"/>
  <c r="E99" i="1"/>
  <c r="E98" i="1"/>
  <c r="E97" i="1"/>
  <c r="E96" i="1"/>
  <c r="E95" i="1"/>
  <c r="E94" i="1"/>
  <c r="E93" i="1"/>
  <c r="E92" i="1"/>
  <c r="E91" i="1"/>
  <c r="E90" i="1"/>
  <c r="E89" i="1"/>
  <c r="E88" i="1"/>
  <c r="E87" i="1"/>
  <c r="E86" i="1"/>
  <c r="E85" i="1"/>
  <c r="E84" i="1"/>
  <c r="E83" i="1"/>
  <c r="E82" i="1"/>
  <c r="E81" i="1"/>
  <c r="E80" i="1"/>
  <c r="E79" i="1"/>
  <c r="E78" i="1"/>
  <c r="E77" i="1"/>
  <c r="E76" i="1"/>
  <c r="E75" i="1"/>
  <c r="E74" i="1"/>
  <c r="E73" i="1"/>
  <c r="E72" i="1"/>
  <c r="E71"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14" i="1"/>
  <c r="E13" i="1"/>
  <c r="E12" i="1"/>
  <c r="E11" i="1"/>
  <c r="E10" i="1"/>
  <c r="E9" i="1"/>
  <c r="E8" i="1"/>
  <c r="E7" i="1"/>
  <c r="E6" i="1"/>
  <c r="E5" i="1"/>
  <c r="E4" i="1"/>
  <c r="E3" i="1"/>
</calcChain>
</file>

<file path=xl/sharedStrings.xml><?xml version="1.0" encoding="utf-8"?>
<sst xmlns="http://schemas.openxmlformats.org/spreadsheetml/2006/main" count="3219" uniqueCount="607">
  <si>
    <t>OCC</t>
  </si>
  <si>
    <t>75cl</t>
  </si>
  <si>
    <t>White</t>
  </si>
  <si>
    <t>Red</t>
  </si>
  <si>
    <t>Rhone</t>
  </si>
  <si>
    <t>Bordeaux</t>
  </si>
  <si>
    <t>OWC</t>
  </si>
  <si>
    <t>None</t>
  </si>
  <si>
    <t>NV</t>
  </si>
  <si>
    <t>150cl</t>
  </si>
  <si>
    <t/>
  </si>
  <si>
    <t>Slight label damage</t>
  </si>
  <si>
    <t>600cl</t>
  </si>
  <si>
    <t>Damaged labels</t>
  </si>
  <si>
    <t>Alsace</t>
  </si>
  <si>
    <t>Burgundy</t>
  </si>
  <si>
    <t>37.5cl</t>
  </si>
  <si>
    <t>Chateau Cheval Blanc Premier Grand Cru Classe A, Saint-Emilion Grand Cru</t>
  </si>
  <si>
    <t>Chateau Palmer 3eme Cru Classe, Margaux</t>
  </si>
  <si>
    <t>Chateau Gloria, Saint-Julien</t>
  </si>
  <si>
    <t>Carruades de Lafite, Pauillac</t>
  </si>
  <si>
    <t>Chateau Margaux Premier Cru Classe, Margaux</t>
  </si>
  <si>
    <t>Chateau Latour Premier Cru Classe, Pauillac</t>
  </si>
  <si>
    <t>Chateau Pichon Longueville Comtesse de Lalande 2eme Cru Classe, Pauillac</t>
  </si>
  <si>
    <t>70cl</t>
  </si>
  <si>
    <t>In Bond</t>
  </si>
  <si>
    <t>Provenance</t>
  </si>
  <si>
    <t>Packaging</t>
  </si>
  <si>
    <t>Volume Label</t>
  </si>
  <si>
    <t>Colour</t>
  </si>
  <si>
    <t>Region</t>
  </si>
  <si>
    <t>Low Estimate</t>
  </si>
  <si>
    <t>Description</t>
  </si>
  <si>
    <t>Producer</t>
  </si>
  <si>
    <t>Name</t>
  </si>
  <si>
    <t>Vintage</t>
  </si>
  <si>
    <t>Lot Number</t>
  </si>
  <si>
    <t>High Estimate</t>
  </si>
  <si>
    <t>Primary Item URL</t>
  </si>
  <si>
    <t>Calem, Vintage Port</t>
  </si>
  <si>
    <t>Quinta do Noval, Vintage Port</t>
  </si>
  <si>
    <t>Smith Woodhouse, Vintage Port</t>
  </si>
  <si>
    <t>Taylor's, Vintage Port</t>
  </si>
  <si>
    <t>Warre's, Vintage Port</t>
  </si>
  <si>
    <t>Delaforce, Vintage Port</t>
  </si>
  <si>
    <t>Chateau Climens Premier Cru Classe, Barsac (Halves)</t>
  </si>
  <si>
    <t>Clos Haut-Peyraguey Premier Cru Classe, Sauternes (Halves)</t>
  </si>
  <si>
    <t>Chateau Doisy Daene 2eme Cru Classe, Barsac (Halves)</t>
  </si>
  <si>
    <t>Chateau Doisy Daene 2eme Cru Classe, Barsac</t>
  </si>
  <si>
    <t>Chateau de Fargues, Sauternes</t>
  </si>
  <si>
    <t>Chateau Lafite, Premier Cru Classe, Pauillac (Double Magnum)</t>
  </si>
  <si>
    <t>Chateau Mouton Rothschild Premier Cru Classe, Pauillac</t>
  </si>
  <si>
    <t>Chateau Lafite Rothschild Premier Cru Classe, Pauillac</t>
  </si>
  <si>
    <t>Chateau Cheval Blanc Premier Grand Cru Classe A (Imperial)</t>
  </si>
  <si>
    <t>Chateau Haut-Brion Cru Classe, Pessac-Leognan (Magnum)</t>
  </si>
  <si>
    <t>Ducru-Beaucaillou 2eme Cru Classe, Saint-Julien</t>
  </si>
  <si>
    <t>Cos d'Estournel 2eme Cru Classe, Saint-Estephe</t>
  </si>
  <si>
    <t>Chateau Latour Premier Cru Classe, Pauillac (Magnum)</t>
  </si>
  <si>
    <t>Chateau Haut-Brion Premier Cru Classe, Pessac-Leognan</t>
  </si>
  <si>
    <t>Chateau Langoa Barton 3eme Cru Classe, Saint-Julien</t>
  </si>
  <si>
    <t>Chateau La Mission Haut-Brion Cru Classe, Pessac-Leognan</t>
  </si>
  <si>
    <t>Chateau Pichon Baron 2eme Cru Classe, Pauillac</t>
  </si>
  <si>
    <t>Chateau Leoville Poyferre 2eme Cru Classe, Saint-Julien</t>
  </si>
  <si>
    <t>Chateau Grand-Puy-Lacoste 5eme Cru Classe, Pauillac</t>
  </si>
  <si>
    <t>Chateau Margaux, Premier Cru Classe, Margaux - In Bond</t>
  </si>
  <si>
    <t>Ducru-Beaucaillou 2eme Cru Classe, Saint-Julien - In Bond</t>
  </si>
  <si>
    <t>Chateau La Fleur-Petrus, Pomerol</t>
  </si>
  <si>
    <t>Chateau Le Gay, Pomerol</t>
  </si>
  <si>
    <t>Chateau Branaire-Ducru 4eme Cru Classe, Saint-Julien</t>
  </si>
  <si>
    <t>Alter Ego de Palmer, Margaux</t>
  </si>
  <si>
    <t>Chateau Angludet, Margaux</t>
  </si>
  <si>
    <t>Vieux Chateau Certan, Pomerol</t>
  </si>
  <si>
    <t>Chateau Pontet-Canet 5eme Cru Classe, Pauillac</t>
  </si>
  <si>
    <t>Chateau Pape Clement Cru Classe, Pessac-Leognan</t>
  </si>
  <si>
    <t>Les Tourelles de Longueville, Pauillac (Double Magnum)</t>
  </si>
  <si>
    <t>Chateau Trotte Vieille Premier Grand Cru Classe B, Saint-Emilion Grand Cru</t>
  </si>
  <si>
    <t>Chateau Haut-Bages Liberal 5eme Cru Classe, Pauillac</t>
  </si>
  <si>
    <t>Chateau Lynch-Moussas 5eme Cru Classe, Pauillac</t>
  </si>
  <si>
    <t>Chateau La Tour de Mons, Margaux</t>
  </si>
  <si>
    <t>Chateau Beau-Site, Saint-Estephe</t>
  </si>
  <si>
    <t>Chateau Meyney, Saint-Estephe</t>
  </si>
  <si>
    <t>Chateau Moulin Riche, Saint-Julien</t>
  </si>
  <si>
    <t>Chateau Montrose 2eme Cru Classe, Saint-Estephe</t>
  </si>
  <si>
    <t>Chateau Rauzan-Segla 2eme Cru Classe, Margaux</t>
  </si>
  <si>
    <t>Chateau Duhart-Milon 4eme Cru Classe, Pauillac</t>
  </si>
  <si>
    <t>Chateau Batailley 5eme Cru Classe, Pauillac</t>
  </si>
  <si>
    <t>Chateau Haut-Bailly Cru Classe, Pessac-Leognan</t>
  </si>
  <si>
    <t>Domaine de Chevalier Cru Classe, Pessac-Leognan</t>
  </si>
  <si>
    <t>Chateau Belgrave 5eme Cru Classe, Haut-Medoc</t>
  </si>
  <si>
    <t>Le Petit Mouton de Mouton Rothschild, Pauillac</t>
  </si>
  <si>
    <t>Chateau Pichon Baron 2eme Cru Classe, Pauillac (Halves)</t>
  </si>
  <si>
    <t>Chateau d'Armailhac 5eme Cru Classe, Pauillac</t>
  </si>
  <si>
    <t>Chateau Le Boscq, Saint-Estephe</t>
  </si>
  <si>
    <t>Alter Ego, Margaux</t>
  </si>
  <si>
    <t>Lacoste-Borie, Pauillac</t>
  </si>
  <si>
    <t>Amiral de Beychevelle, Saint-Julien</t>
  </si>
  <si>
    <t>Chateau Cantemerle 5eme Cru Classe, Haut-Medoc (Magnums)</t>
  </si>
  <si>
    <t>Chateau Leoville Poyferre 2eme Cru Classe</t>
  </si>
  <si>
    <t>Chateau Saint-Pierre 4eme Cru Classe, Saint-Julien</t>
  </si>
  <si>
    <t>Chateau Haut-Batailley 5eme Cru Classe, Pauillac</t>
  </si>
  <si>
    <t>Chateau Pape Clement Cru Classe, Pessac-Leognan - In Bond</t>
  </si>
  <si>
    <t>Chateau Haut-Bages Monpelou, Pauillac</t>
  </si>
  <si>
    <t>Hortevie, Saint-Julien</t>
  </si>
  <si>
    <t>Reserve de la Comtesse, Pauillac</t>
  </si>
  <si>
    <t>Sarget de Gruaud Larose, Saint-Julien</t>
  </si>
  <si>
    <t>Chateau Cantemerle 5eme Cru Classe, Haut-Medoc</t>
  </si>
  <si>
    <t>Chateau Bourgneuf, Pomerol</t>
  </si>
  <si>
    <t>Chateau Brane-Cantenac 2eme Cru Classe, Margaux</t>
  </si>
  <si>
    <t>Chateau Giscours 3eme Cru Classe, Margaux</t>
  </si>
  <si>
    <t>Chateau Labegorce, Margaux</t>
  </si>
  <si>
    <t>Chateau L'Evangile, Pomerol</t>
  </si>
  <si>
    <t>Chateau Hosanna, Pomerol</t>
  </si>
  <si>
    <t>Chateau Beau-Site, Saint-Estephe - In Bond</t>
  </si>
  <si>
    <t>Chateau Langoa Barton 3eme Cru Classe, Saint-Julien - In Bond</t>
  </si>
  <si>
    <t>Chateau Branaire-Ducru 4eme Cru Classe, Saint-Julien - In Bond</t>
  </si>
  <si>
    <t>Chateau Batailley 5eme Cru Classe, Pauillac (Halves) - In Bond</t>
  </si>
  <si>
    <t>Chateau Batailley 5eme Cru Classe, Pauillac (Magnums) - In Bond</t>
  </si>
  <si>
    <t>Chateau Angludet, Margaux (Halves) - In Bond</t>
  </si>
  <si>
    <t>Chateau Belgrave 5eme Cru Classe, Haut-Medoc (Halves) - In Bond</t>
  </si>
  <si>
    <t>Chateau de la Riviere, Fronsac (Double Magnum)</t>
  </si>
  <si>
    <t>Madame, Chateau de Pitray, Castillon-Cotes de Bordeaux</t>
  </si>
  <si>
    <t>Chateau Dutruch Grand Poujeaux, Moulis en Medoc</t>
  </si>
  <si>
    <t>Chateau Fourcas Dupre, Listrac-Medoc</t>
  </si>
  <si>
    <t>Chateau Fourcas-Borie, Listrac-Medoc</t>
  </si>
  <si>
    <t>Chateau Caronne Ste Gemme, Haut-Medoc</t>
  </si>
  <si>
    <t>Chateau Beaumont, Haut-Medoc</t>
  </si>
  <si>
    <t>Chateau Tour St Bonnet, Medoc</t>
  </si>
  <si>
    <t>Clos Floridene, Graves</t>
  </si>
  <si>
    <t>Chateau de la Dauphine, Fronsac</t>
  </si>
  <si>
    <t>Chateau Moncets, Lalande de Pomerol</t>
  </si>
  <si>
    <t>Vieux Chateau Saint Andre, Montagne-Saint-Emilion</t>
  </si>
  <si>
    <t>Chateau Chasse-Spleen, Moulis en Medoc</t>
  </si>
  <si>
    <t>Chateau Cissac, Haut-Medoc</t>
  </si>
  <si>
    <t>Chateau Poujeaux, Moulis en Medoc</t>
  </si>
  <si>
    <t>Chateau du Courlat, Cuvee Jean-Baptiste, Lussac-Saint-Emilion</t>
  </si>
  <si>
    <t>Chateau Beaumont, Haut-Medoc (Magnums)</t>
  </si>
  <si>
    <t>Chateau Beaumont, Haut-Medoc - In Bond</t>
  </si>
  <si>
    <t>Pauillac (Vineyards Direct)</t>
  </si>
  <si>
    <t>Saint-Julien (Vineyards Direct)</t>
  </si>
  <si>
    <t>Chateau Tour St Bonnet, Medoc - In Bond</t>
  </si>
  <si>
    <t>Chateau La Tour de By, Medoc - In Bond</t>
  </si>
  <si>
    <t>Domaine Louis Boillot, Chambolle-Musigny</t>
  </si>
  <si>
    <t>Domaine Jean Grivot, Vosne-Romanee Premier Cru, Les Suchots</t>
  </si>
  <si>
    <t>Domaine Francois Lamarche, La Grande Rue Grand Cru</t>
  </si>
  <si>
    <t>Comte Armand, Pommard Premier Cru, Clos des Epeneaux</t>
  </si>
  <si>
    <t>Hugel, Hommage a Jean Hugel Pinot Gris (Magnums)</t>
  </si>
  <si>
    <t>Rene Rostaing, Cote Rotie</t>
  </si>
  <si>
    <t>Domaine Font de Michelle, Chateauneuf-du-Pape, Font Michelle</t>
  </si>
  <si>
    <t>Domaine Verset, Cornas</t>
  </si>
  <si>
    <t>M. Chapoutier, Chateauneuf-du-Pape, La Bernardine Rouge</t>
  </si>
  <si>
    <t>Chateau de Saint Cosme, Gigondas</t>
  </si>
  <si>
    <t>M. Sorrel, Hermitage, Le Greal</t>
  </si>
  <si>
    <t>Macallan, Highland Single Malt Select Reserve 52YO, Speyside</t>
  </si>
  <si>
    <t>Scotch Malt Whisky Society, Aberlour 13YO</t>
  </si>
  <si>
    <t>Speyside</t>
  </si>
  <si>
    <t>Macallan</t>
  </si>
  <si>
    <t>Mixed</t>
  </si>
  <si>
    <t>Domaine Louis Boillot</t>
  </si>
  <si>
    <t>Domaine Jean Grivot</t>
  </si>
  <si>
    <t>Domaine Francois Lamarche</t>
  </si>
  <si>
    <t>Comte Armand</t>
  </si>
  <si>
    <t>Hugel</t>
  </si>
  <si>
    <t>Rene Rostaing</t>
  </si>
  <si>
    <t>Domaine Font de Michelle</t>
  </si>
  <si>
    <t>Domaine Verset</t>
  </si>
  <si>
    <t>M. Chapoutier</t>
  </si>
  <si>
    <t>Chateau de Saint Cosme</t>
  </si>
  <si>
    <t>M. Sorrel</t>
  </si>
  <si>
    <t>Scotch Malt Whisky Society</t>
  </si>
  <si>
    <t>300cl</t>
  </si>
  <si>
    <t>Quantity in bottles</t>
  </si>
  <si>
    <t>No</t>
  </si>
  <si>
    <t>Yes</t>
  </si>
  <si>
    <t>OWC water damaged
Damaged labels</t>
  </si>
  <si>
    <t>Badly damaged labels</t>
  </si>
  <si>
    <t>1 bottle TS</t>
  </si>
  <si>
    <t>IN BOND
Packed in 2x6 OWC</t>
  </si>
  <si>
    <t>Slight staining and damage to labels</t>
  </si>
  <si>
    <t>Damaged capsule</t>
  </si>
  <si>
    <t>Slightly stained labels</t>
  </si>
  <si>
    <t xml:space="preserve">Packed in 2x6 OWC 
</t>
  </si>
  <si>
    <t>OWC water damaged
Badly damaged label</t>
  </si>
  <si>
    <t>1 bottle has a damaged label</t>
  </si>
  <si>
    <t>Stained labels</t>
  </si>
  <si>
    <t>2010 Chateau Tour St Bonnet, Medoc 
2x75cl 
2012 Chateau Tour St Bonnet, Medoc 
10x75cl 
Total 12x75cl</t>
  </si>
  <si>
    <t>Abv. 43%, distilled 1965, bottled 1991.
Damaged label and capsule.</t>
  </si>
  <si>
    <t>Abv. 43%, distilled 1965, bottled 1991.</t>
  </si>
  <si>
    <t>Abv. 43%, distilled 1972, bottled 1990.
Packed in slightly damaged presentation cases.</t>
  </si>
  <si>
    <t>Purchased en primeur and stored with Berry Bros. &amp; Rudd since first release.</t>
  </si>
  <si>
    <t>Port</t>
  </si>
  <si>
    <t>Calem</t>
  </si>
  <si>
    <t>Quinta do Noval</t>
  </si>
  <si>
    <t>The Wine Society labels.</t>
  </si>
  <si>
    <t>Smith Woodhouse</t>
  </si>
  <si>
    <t>Taylor's</t>
  </si>
  <si>
    <t>Warre's</t>
  </si>
  <si>
    <t>Delaforce</t>
  </si>
  <si>
    <t>1996/2010 Vertical of Chateau Rieussec Premier Cru Classe, Sauternes (Mixed Formats)</t>
  </si>
  <si>
    <t>1996 Chateau Rieussec Premier Cru Classe, Sauternes 
4x75cl 
2003 Chateau Rieussec Premier Cru Classe, Sauternes 
3x37.5cl 
2003 Chateau Rieussec Premier Cru Classe, Sauternes 
1x75cl 
2010 Chateau Rieussec Premier Cru Classe, Sauternes 
4x75cl 
Total 9x75cl and 3x37.5cl
Damaged labels</t>
  </si>
  <si>
    <t>1983/196 Mixed Case from Barsac &amp; Sauternes</t>
  </si>
  <si>
    <t>1983 Chateau Coutet Premier Cru Classe, Barsac 
1x75cl 
1996 Chateau Lamothe Guignard 2eme Cru Classe, Sauternes 
4x75cl 
Total 5x75cl</t>
  </si>
  <si>
    <t>The Wine Society strip labels</t>
  </si>
  <si>
    <t>1 damaged label</t>
  </si>
  <si>
    <t>European label</t>
  </si>
  <si>
    <t>The Wine Society strip labels.
Slight label damage.</t>
  </si>
  <si>
    <t>New Zealand import label</t>
  </si>
  <si>
    <t>Stained and damaged labels</t>
  </si>
  <si>
    <t>1 label stained</t>
  </si>
  <si>
    <t>IN BOND</t>
  </si>
  <si>
    <t>Previously stored at The Wine Society.</t>
  </si>
  <si>
    <t>Packed in 2x6 OWC</t>
  </si>
  <si>
    <t>OWC lid slightly damaged</t>
  </si>
  <si>
    <t>Packed in 2X6 OWC</t>
  </si>
  <si>
    <t>OWC lid slightly damaged
Packed in 2x6 OWC</t>
  </si>
  <si>
    <t>Chateau Pichon Longueville Comtesse de Lalande 2eme Cru Classe, Pauillac - In Bond</t>
  </si>
  <si>
    <t>IN BOND
Packed in 2x12 OWC</t>
  </si>
  <si>
    <t>IN BOND
Packed in 2x3 OWC</t>
  </si>
  <si>
    <t>IN BOND
Packed in 2x6 OCC</t>
  </si>
  <si>
    <t>1987/1988 Vertical of Ducru-Beaucaillou 2eme Cru Classe, Saint-Julien</t>
  </si>
  <si>
    <t>1987 Ducru-Beaucaillou 2eme Cru Classe, Saint-Julien 
2x75cl 
1988 Ducru-Beaucaillou 2eme Cru Classe, Saint-Julien 
9x75cl 
Total 11x75cl</t>
  </si>
  <si>
    <t>1996/2001 Vertical of Ducru-Beaucaillou 2eme Cru Classe, Saint-Julien</t>
  </si>
  <si>
    <t>1996 Ducru-Beaucaillou 2eme Cru Classe, Saint-Julien 
1x75cl 
2001 Ducru-Beaucaillou 2eme Cru Classe, Saint-Julien 
10x75cl 
Total 11x75cl</t>
  </si>
  <si>
    <t>1999/2012 Vertical of Chateau Angludet, Margaux (Mixed Formats)</t>
  </si>
  <si>
    <t>1999 Chateau Angludet, Margaux 
2x75cl 
2000 Chateau Angludet, Margaux 
2x75cl 
2004 Chateau Angludet, Margaux 
1x150cl 
2012 Chateau Angludet, Margaux 
1x150cl 
Total 4x75cl and 2x150cl 
Slight label damage</t>
  </si>
  <si>
    <t>2005/2006 Vertical of Vieux Chateau Certan, Pomerol</t>
  </si>
  <si>
    <t>2005 Vieux Chateau Certan, Pomerol 
1x75cl 
2006 Vieux Chateau Certan, Pomerol
 5x75cl 
Total 6x75cl 
Slight label damage</t>
  </si>
  <si>
    <t>Chateau Cissac, Haut-Medoc (Imperial)</t>
  </si>
  <si>
    <t>2010/2012 Mixed Case of Chateau Tour St Bonnet, Medoc</t>
  </si>
  <si>
    <t>2013/2016 Mixed Case of Chateau Tour St Bonnet, Medoc</t>
  </si>
  <si>
    <t>2013 Chateau Tour St Bonnet, Medoc 
7x75cl 
2016 Chateau Tour St Bonnet, Medoc 
5x75cl 
Total 12x75cl</t>
  </si>
  <si>
    <t>1994/2011 Mixed Case of Red Bordeaux</t>
  </si>
  <si>
    <t>1994 Chateau Labegorce Zede, Margaux 
1x75cl 
2002 Chateau Beau-Site, Saint-Estephe 
1x75cl 
2008 Vieux Clos, Saint-Emilion 
4x75cl 
2009 Chateau Le Crock, Saint-Estephe 
4x75cl 
2011 Chateau Beau-Site, Saint-Estephe 
2x75cl 
Total 12x75cl</t>
  </si>
  <si>
    <t>2007/2011 Mixed Lot of Red Bordeaux</t>
  </si>
  <si>
    <t>2011 Chateau Puygueraud, Francs-Cotes de Bordeaux 
5x75cl 
2007 Chateau Beaumont, Haut-Medoc 
2x75cl 
2009 Les Fiefs de Lagrange, Saint-Julien 
3x75cl 
Total 10x75cl</t>
  </si>
  <si>
    <t>Mixed Lot of Domaine Francois Lamarche, La Grande Rue and Clos de Vougeot</t>
  </si>
  <si>
    <t>2004 Domaine Francois Lamarche, La Grande Rue Grand Cru 
3x75cl 
2004 Domaine Francois Lamarche, Clos de Vougeot Grand Cru
7x75cl 
Total 10x75cl</t>
  </si>
  <si>
    <t>1996/2001 Mixed Case of Red Burgundy</t>
  </si>
  <si>
    <t>1996 La Pousse d'Or, Santenay Premier Cru, Clos de Tavannes 
7x75cl 
2001 Denis Mortet, Bourgogne, Cuvee de Noble Seuche 
2x75cl 
Total 9x75cl 
Damaged labels, 1 missing</t>
  </si>
  <si>
    <t>The Wine Society stickers.
Damaged labels.</t>
  </si>
  <si>
    <t>1996/2019 Mixed Case of Red and White Rhone</t>
  </si>
  <si>
    <t>1996 Paul Jaboulet Aine, Cornas 
3x75cl 
2001 Domaine Courbis, Cornas, Les Eygats
4x75cl 
2004 Paul Jaboulet Aine, Saint-Joseph, Le Grande Pompee Rouge 
4x75cl 
2019 Paul Jaboulet Aine, Crozes-Hermitage, Mule Blanche Blanc 
1x75cl 
Total 12x75cl
Damaged labels</t>
  </si>
  <si>
    <t>Abv. 40%, bottle no. 227
Packed in original wooden presentation case with accompanying information leaflet and keys to case.</t>
  </si>
  <si>
    <t>Macallan, Highland Single Malt Anniversary Malt 25YO 1965, Speyside</t>
  </si>
  <si>
    <t>Scotch Malt Whisky Society, Glenlivet 34YO</t>
  </si>
  <si>
    <t>Abv. 64.6%, distilled 1966 &amp; bottled 2001 
No. of bottles: 184 
Cask Number: 2.37 
Cask Name: 'Dried dark fruits and burnt sugar'
Damaged label</t>
  </si>
  <si>
    <t>Scotch Malt Whisky Society, Longmorn 38YO</t>
  </si>
  <si>
    <t>Abv. 52.0%, distilled 1968, bottled 2007. 
No. of bottles: 467 
Cask Number: 7.38 
Cask Name: 'An old barber's shop'
Damaged label</t>
  </si>
  <si>
    <t>Scotch Malt Whisky Society, Longmorn 36YO</t>
  </si>
  <si>
    <t>Abv. 52.1%, distilled 1968, bottled 2005. 
No. of bottles: 207 
Cask Number: 7.28 
Cask Name: 'Candyfloss and fireworks'
Damaged label, badly damaged capsule, partially exposed cork, no sign of seepage.</t>
  </si>
  <si>
    <t>Macallan, Highland Single Malt 18YO 1972, Speyside</t>
  </si>
  <si>
    <t>Abv. 43%, distilled 1972, bottled 1990.
Damaged label.</t>
  </si>
  <si>
    <t>Scotch Malt Whisky Society, Dallas Dhu 27YO</t>
  </si>
  <si>
    <t>Abv. 50.0%, distilled 1975, bottled 2003. 
No. of bottles: 188 
Cask Number: 45.12 
Cask Name: 'Pineapple Sunshine'
Damaged labels.</t>
  </si>
  <si>
    <t>Scotch Malt Whisky Society, Glendronach 16YO</t>
  </si>
  <si>
    <t>Abv. 58.1%, distilled 1979, bottled 1996. 
Cask Number: 96.6 
Cask Name: 'Scents from Austria, Russia and the Balkans'
Damaged label.</t>
  </si>
  <si>
    <t>Scotch Malt Whisky Society, Lochside 20YO</t>
  </si>
  <si>
    <t>Abv. 61.0%, distilled 1981, bottled 2001. 
No. of bottles: 984 
Cask Number: 92.10
Damaged labels.</t>
  </si>
  <si>
    <t>Scotch Malt Whisky Society, Teaninich 19YO</t>
  </si>
  <si>
    <t>Abv. 61.5%, distilled 1981, bottled 2000. 
Cask Number: 59.17
Damaged label.</t>
  </si>
  <si>
    <t>Scotch Malt Whisky Society, Craigellachie 17YO</t>
  </si>
  <si>
    <t>Abv. 61.4%, distilled 1982, bottled 1999. 
Cask Number: 44.14
Label stained.</t>
  </si>
  <si>
    <t>Scotch Malt Whisky Society, Teaninich 17YO</t>
  </si>
  <si>
    <t>Abv. 59.9%, distilled 1984, bottled 2002. 
No. of bottles: 646 
Cask Number: 59.21 
Cask Name: 'Subtle fruits and minerals' 
Damaged labels.</t>
  </si>
  <si>
    <t>Scotch Malt Whisky Society, Tomatin 13YO</t>
  </si>
  <si>
    <t>Abv. 57.2%, distilled 1984, bottled 1998. 
Cask Number: 11.15
Slight label damage.</t>
  </si>
  <si>
    <t>Scotch Malt Whisky Society, Glenglassaugh 16YO</t>
  </si>
  <si>
    <t>Abv. 57.0%, distilled 1985, bottled 2001. 
Cask Number: 21.21
Damaged capsule with some cork exposed.</t>
  </si>
  <si>
    <t>Scotch Malt Whisky Society, Glen Garioch 14YO</t>
  </si>
  <si>
    <t>Abv. 53.7%, distilled 1985, bottled 2000. 
Cask Number: 19.29
Damaged label.</t>
  </si>
  <si>
    <t>Scotch Malt Whisky Society, Macallan 11YO</t>
  </si>
  <si>
    <t>Abv. 57.1%, distilled 1988, bottled 2000. 
No. of bottles: 540 
Cask Number: 24.60</t>
  </si>
  <si>
    <t>Scotch Malt Whisky Society, Glenfarclas 11YO</t>
  </si>
  <si>
    <t>Abv. 59.3%, distilled 1988, bottled 2000. 
No. of bottles: 495 
Cask Number: 1.94</t>
  </si>
  <si>
    <t>Scotch Malt Whisky Society, Bowmore 14YO</t>
  </si>
  <si>
    <t>Abv. 58.9%, distilled 1989, bottled 2003. 
No. of bottles: 268 
Cask Number: 3.88 
Cask Name: 'Kippers on a sauna beach'
Slight label damage.</t>
  </si>
  <si>
    <t>Scotch Malt Whisky Society, Speyburn 13YO</t>
  </si>
  <si>
    <t>Abv. 60.7%, distilled 1989, bottled 2002. 
No. of Bottles: 298 
Cask Number: 88.8 
Cask Name: 'Mushy Strawberries'
Damaged label.</t>
  </si>
  <si>
    <t>Abv. 57.4%, distilled 1989, bottled 2003. 
Cask Number: 54.19 
Cask Name: 'Macaroons and aniseed'
Slight label damage.</t>
  </si>
  <si>
    <t>Scotch Malt Whisky Society, Tomatin 8YO</t>
  </si>
  <si>
    <t>Abv. 60.1%, distilled 1989, bottled 1998. 
Cask Number: 11.14
Damaged label.</t>
  </si>
  <si>
    <t>Scotch Malt Whisky Society, Linkwood 10YO</t>
  </si>
  <si>
    <t>Abv. 58.9%, distilled 1989, bottled 2000. 
Cask Number: 39.32
Damaged label.</t>
  </si>
  <si>
    <t>Scotch Malt Whisky Society, Glenrothes 13YO</t>
  </si>
  <si>
    <t>Abv. 57.7%, distilled 1990, bottled 2003. 
No. of bottles: 674 
Cask Number: 30.41 
Cask Name: 'A dusky Caribbean dram'</t>
  </si>
  <si>
    <t>Scotch Malt Whisky Society, 11YO</t>
  </si>
  <si>
    <t>Abv. 59.1%, distilled 1990, bottled 2002. 
Distillery: Unknown 
Cask Number: 41.27</t>
  </si>
  <si>
    <t>Scotch Malt Whisky Society, Macallan 12YO</t>
  </si>
  <si>
    <t>Abv. 56.5 %, distilled 1991, bottled 2003. 
Cask Number: 24.72 
Cask Name: 'Classic sherry Speyside'
Damaged label.</t>
  </si>
  <si>
    <t>Scotch Malt Whisky Society, Auchentoshan 11YO</t>
  </si>
  <si>
    <t>Abv. 60.0%, distilled 1992, bottled 2003. 
Cask Number: 5.13
Damaged label.</t>
  </si>
  <si>
    <t>Scotch Malt Whisky Society, Single Cask Irish Malt Whiskey, Cooley 9YO</t>
  </si>
  <si>
    <t>Abv. 58.2%, distilled 1992, bottled 2002. 
No. of bottles: 594 
Cask Number: 118.1
Cask Name: 'Smoky bacon crisps with carbolic soap'
Label slightly damaged at bottom edge.</t>
  </si>
  <si>
    <t>Scotch Malt Whisky Society, Bladnoch 10YO</t>
  </si>
  <si>
    <t>Abv. 60.9%, distilled 1993, bottled 2003. 
Cask Number: 50.12 
Cask Name: 'Rumpelstiltskin Whisky'</t>
  </si>
  <si>
    <t>Scotch Malt Whisky Society, Teaninich 10YO</t>
  </si>
  <si>
    <t>Abv. 61.0%, distilled 1993, bottled 2003. 
No of bottles: 303 
Cask Number: 59.23 
Cask Name: 'Exuberance of Youth'
Damaged label.</t>
  </si>
  <si>
    <r>
      <t xml:space="preserve">Dreweatts | An Important Single Owner Collection of Bordeaux Wines &amp; Whisky (Sale 14688)
Live Online Auction taking place at Dreweatts Donnington Priory | 17 September 2024 | 10.30am BST
</t>
    </r>
    <r>
      <rPr>
        <b/>
        <i/>
        <sz val="10"/>
        <rFont val="Calibri"/>
        <family val="2"/>
      </rPr>
      <t>DISCLAIMER: This document is provided for information only and is non-binding.  
Bidders should refer to the lot details in the online catalogue on dreweatts.com prior to placing any bids.</t>
    </r>
  </si>
  <si>
    <t>https://auctions.dreweatts.com/auctions/9015/drewea1-10467/lot-details/2fd12bcd-be42-4a82-9dce-b1d101145b63</t>
  </si>
  <si>
    <t>https://auctions.dreweatts.com/auctions/9015/drewea1-10467/lot-details/3edaaf26-fb67-45ef-b826-b1d101145d16</t>
  </si>
  <si>
    <t>https://auctions.dreweatts.com/auctions/9015/drewea1-10467/lot-details/7fc26ab4-d43f-4108-a358-b1d101145e96</t>
  </si>
  <si>
    <t>https://auctions.dreweatts.com/auctions/9015/drewea1-10467/lot-details/03805dde-2b3a-49fa-bc40-b1d10114605e</t>
  </si>
  <si>
    <t>https://auctions.dreweatts.com/auctions/9015/drewea1-10467/lot-details/0b304716-5148-4880-8dba-b1d10114621b</t>
  </si>
  <si>
    <t>https://auctions.dreweatts.com/auctions/9015/drewea1-10467/lot-details/ece8aa86-f864-4596-83b7-b1d1011463ba</t>
  </si>
  <si>
    <t>https://auctions.dreweatts.com/auctions/9015/drewea1-10467/lot-details/6119bea9-3535-4b00-a946-b1d101146586</t>
  </si>
  <si>
    <t>https://auctions.dreweatts.com/auctions/9015/drewea1-10467/lot-details/eadfce20-4b9e-45fa-90cb-b1d101146707</t>
  </si>
  <si>
    <t>https://auctions.dreweatts.com/auctions/9015/drewea1-10467/lot-details/1aeea62e-b554-475c-ac9d-b1d101146881</t>
  </si>
  <si>
    <t>https://auctions.dreweatts.com/auctions/9015/drewea1-10467/lot-details/f013810d-43dc-4ccb-a5ac-b1d101146a66</t>
  </si>
  <si>
    <t>https://auctions.dreweatts.com/auctions/9015/drewea1-10467/lot-details/997774e0-4af5-4493-a935-b1d101146c4f</t>
  </si>
  <si>
    <t>https://auctions.dreweatts.com/auctions/9015/drewea1-10467/lot-details/f4a499b0-b020-480c-8540-b1d101146e1c</t>
  </si>
  <si>
    <t>https://auctions.dreweatts.com/auctions/9015/drewea1-10467/lot-details/e8c9bdf5-62a2-4433-ac9c-b1d101146fc9</t>
  </si>
  <si>
    <t>https://auctions.dreweatts.com/auctions/9015/drewea1-10467/lot-details/dc6a572b-8077-470d-97ff-b1d101147155</t>
  </si>
  <si>
    <t>https://auctions.dreweatts.com/auctions/9015/drewea1-10467/lot-details/adc3295f-25a7-4998-86d2-b1d101147320</t>
  </si>
  <si>
    <t>https://auctions.dreweatts.com/auctions/9015/drewea1-10467/lot-details/cfa30c7d-8664-413b-a358-b1d101147488</t>
  </si>
  <si>
    <t>https://auctions.dreweatts.com/auctions/9015/drewea1-10467/lot-details/5c99263f-5107-4148-b863-b1d1011475f5</t>
  </si>
  <si>
    <t>https://auctions.dreweatts.com/auctions/9015/drewea1-10467/lot-details/c8909f5d-5cea-43eb-ac88-b1d10114778e</t>
  </si>
  <si>
    <t>https://auctions.dreweatts.com/auctions/9015/drewea1-10467/lot-details/0121c8e6-779a-41a0-aad8-b1d1011478aa</t>
  </si>
  <si>
    <t>https://auctions.dreweatts.com/auctions/9015/drewea1-10467/lot-details/6772a3a3-9f4b-4da6-b7db-b1d1011479ce</t>
  </si>
  <si>
    <t>https://auctions.dreweatts.com/auctions/9015/drewea1-10467/lot-details/8c975a21-67c6-4a0e-a5af-b1d101147b60</t>
  </si>
  <si>
    <t>https://auctions.dreweatts.com/auctions/9015/drewea1-10467/lot-details/41cd0aa7-bf40-4972-8744-b1d101147cea</t>
  </si>
  <si>
    <t>https://auctions.dreweatts.com/auctions/9015/drewea1-10467/lot-details/b5c51a48-f876-41f7-9b27-b1d101147e67</t>
  </si>
  <si>
    <t>https://auctions.dreweatts.com/auctions/9015/drewea1-10467/lot-details/197cefa7-d3cc-4d96-a57c-b1d101147ff4</t>
  </si>
  <si>
    <t>https://auctions.dreweatts.com/auctions/9015/drewea1-10467/lot-details/1ed3c04c-dc49-4bdb-a125-b1d101148195</t>
  </si>
  <si>
    <t>https://auctions.dreweatts.com/auctions/9015/drewea1-10467/lot-details/f38d9f0e-86c6-4ab0-9159-b1d1011482bf</t>
  </si>
  <si>
    <t>https://auctions.dreweatts.com/auctions/9015/drewea1-10467/lot-details/762b2558-507e-45bc-bf75-b1d101148466</t>
  </si>
  <si>
    <t>https://auctions.dreweatts.com/auctions/9015/drewea1-10467/lot-details/50fcfbaa-374e-4000-ad78-b1d1011485fb</t>
  </si>
  <si>
    <t>https://auctions.dreweatts.com/auctions/9015/drewea1-10467/lot-details/1b435d82-64ad-4039-b7fd-b1d101148764</t>
  </si>
  <si>
    <t>https://auctions.dreweatts.com/auctions/9015/drewea1-10467/lot-details/be19a3b2-85e3-4bc5-95bd-b1d101148900</t>
  </si>
  <si>
    <t>https://auctions.dreweatts.com/auctions/9015/drewea1-10467/lot-details/2237c133-ec95-4e79-a8ce-b1d101148a8a</t>
  </si>
  <si>
    <t>https://auctions.dreweatts.com/auctions/9015/drewea1-10467/lot-details/ab8a0349-7a5f-43cf-9950-b1d101148bf6</t>
  </si>
  <si>
    <t>https://auctions.dreweatts.com/auctions/9015/drewea1-10467/lot-details/c5702bd0-304b-4d23-922f-b1d101148db5</t>
  </si>
  <si>
    <t>https://auctions.dreweatts.com/auctions/9015/drewea1-10467/lot-details/ccefe4d7-5080-49d8-a4f0-b1d101148edc</t>
  </si>
  <si>
    <t>https://auctions.dreweatts.com/auctions/9015/drewea1-10467/lot-details/4593a712-04d6-4ed2-9ec4-b1d101149053</t>
  </si>
  <si>
    <t>https://auctions.dreweatts.com/auctions/9015/drewea1-10467/lot-details/0b640e15-f9f1-4408-a1f6-b1d1011491d4</t>
  </si>
  <si>
    <t>https://auctions.dreweatts.com/auctions/9015/drewea1-10467/lot-details/18257a1c-bdb0-4c18-8727-b1d101149364</t>
  </si>
  <si>
    <t>https://auctions.dreweatts.com/auctions/9015/drewea1-10467/lot-details/005f4b06-e585-4c91-97b8-b1d10114950d</t>
  </si>
  <si>
    <t>https://auctions.dreweatts.com/auctions/9015/drewea1-10467/lot-details/1aedcaaf-bff4-4e14-8455-b1d1011496a6</t>
  </si>
  <si>
    <t>https://auctions.dreweatts.com/auctions/9015/drewea1-10467/lot-details/06cfa104-dd5a-4621-99e7-b1d101149820</t>
  </si>
  <si>
    <t>https://auctions.dreweatts.com/auctions/9015/drewea1-10467/lot-details/386c78e2-40f4-4204-8869-b1d1011499c5</t>
  </si>
  <si>
    <t>https://auctions.dreweatts.com/auctions/9015/drewea1-10467/lot-details/0e3b671b-a6c9-4072-88d7-b1d101149b57</t>
  </si>
  <si>
    <t>https://auctions.dreweatts.com/auctions/9015/drewea1-10467/lot-details/f8198991-d0b3-4f6b-8bcf-b1d101149cd9</t>
  </si>
  <si>
    <t>https://auctions.dreweatts.com/auctions/9015/drewea1-10467/lot-details/35185b07-edbc-4b9b-a7e4-b1d101149e74</t>
  </si>
  <si>
    <t>https://auctions.dreweatts.com/auctions/9015/drewea1-10467/lot-details/d38fcf2e-fd4e-48cb-8acb-b1d10114a012</t>
  </si>
  <si>
    <t>https://auctions.dreweatts.com/auctions/9015/drewea1-10467/lot-details/395dbeff-6f9e-4325-822d-b1d10114a1b6</t>
  </si>
  <si>
    <t>https://auctions.dreweatts.com/auctions/9015/drewea1-10467/lot-details/c6460f12-2f3b-4bf9-84d4-b1d10114a39d</t>
  </si>
  <si>
    <t>https://auctions.dreweatts.com/auctions/9015/drewea1-10467/lot-details/d9151f7b-795d-4853-b56e-b1d10114a53a</t>
  </si>
  <si>
    <t>https://auctions.dreweatts.com/auctions/9015/drewea1-10467/lot-details/4b4d9681-11d7-4b1b-a5e6-b1d10114a6cd</t>
  </si>
  <si>
    <t>https://auctions.dreweatts.com/auctions/9015/drewea1-10467/lot-details/0caaf85b-f1ba-4152-bc5c-b1d10114a843</t>
  </si>
  <si>
    <t>https://auctions.dreweatts.com/auctions/9015/drewea1-10467/lot-details/a84eb674-9cf3-4a8b-b5bf-b1d10114a9ea</t>
  </si>
  <si>
    <t>https://auctions.dreweatts.com/auctions/9015/drewea1-10467/lot-details/ec8c9afb-b991-4f2c-afbc-b1d10114ab90</t>
  </si>
  <si>
    <t>https://auctions.dreweatts.com/auctions/9015/drewea1-10467/lot-details/004effe5-b948-4ce3-bda9-b1d10114ac26</t>
  </si>
  <si>
    <t>https://auctions.dreweatts.com/auctions/9015/drewea1-10467/lot-details/d581a5d0-b70b-46c2-af62-b1d10114ad9e</t>
  </si>
  <si>
    <t>https://auctions.dreweatts.com/auctions/9015/drewea1-10467/lot-details/038fc88c-4811-4ea4-9725-b1d10114aed7</t>
  </si>
  <si>
    <t>https://auctions.dreweatts.com/auctions/9015/drewea1-10467/lot-details/ddfdbd5d-142a-422e-b64c-b1d10114b01c</t>
  </si>
  <si>
    <t>https://auctions.dreweatts.com/auctions/9015/drewea1-10467/lot-details/a9007e2d-2262-4233-ac61-b1d10114b18e</t>
  </si>
  <si>
    <t>https://auctions.dreweatts.com/auctions/9015/drewea1-10467/lot-details/9185735b-9f6f-4b84-9445-b1d10114b31e</t>
  </si>
  <si>
    <t>https://auctions.dreweatts.com/auctions/9015/drewea1-10467/lot-details/6ba08ff5-c09c-4ec8-81db-b1d10114b4b7</t>
  </si>
  <si>
    <t>https://auctions.dreweatts.com/auctions/9015/drewea1-10467/lot-details/f252e421-e5b7-4ba3-8902-b1d10114b648</t>
  </si>
  <si>
    <t>https://auctions.dreweatts.com/auctions/9015/drewea1-10467/lot-details/6ab5d931-07c3-4a6d-8620-b1d10114b7c3</t>
  </si>
  <si>
    <t>https://auctions.dreweatts.com/auctions/9015/drewea1-10467/lot-details/964e764e-c280-4928-abb8-b1d10114b94d</t>
  </si>
  <si>
    <t>https://auctions.dreweatts.com/auctions/9015/drewea1-10467/lot-details/1b1a6778-b420-4209-bd8c-b1d10114bb10</t>
  </si>
  <si>
    <t>https://auctions.dreweatts.com/auctions/9015/drewea1-10467/lot-details/0c30fe73-da46-4f40-a919-b1d10114bc95</t>
  </si>
  <si>
    <t>https://auctions.dreweatts.com/auctions/9015/drewea1-10467/lot-details/8dd5ff8d-4cdf-4aaa-87e6-b1d10114beb4</t>
  </si>
  <si>
    <t>https://auctions.dreweatts.com/auctions/9015/drewea1-10467/lot-details/44ec1cfe-9d07-4edf-83d9-b1d10114c034</t>
  </si>
  <si>
    <t>https://auctions.dreweatts.com/auctions/9015/drewea1-10467/lot-details/0652b81a-38e8-4bf5-bad8-b1d10114c1db</t>
  </si>
  <si>
    <t>https://auctions.dreweatts.com/auctions/9015/drewea1-10467/lot-details/e4c48480-e2c5-4da8-af25-b1d10114c3a0</t>
  </si>
  <si>
    <t>https://auctions.dreweatts.com/auctions/9015/drewea1-10467/lot-details/048a1bbf-90b1-4b82-8a08-b1d10114c569</t>
  </si>
  <si>
    <t>https://auctions.dreweatts.com/auctions/9015/drewea1-10467/lot-details/d7072861-24f0-4100-988d-b1d10114c700</t>
  </si>
  <si>
    <t>https://auctions.dreweatts.com/auctions/9015/drewea1-10467/lot-details/05368419-35cb-4338-b77a-b1d10114c8c5</t>
  </si>
  <si>
    <t>https://auctions.dreweatts.com/auctions/9015/drewea1-10467/lot-details/3179bf67-82b9-4d87-9cfb-b1d10114ca5c</t>
  </si>
  <si>
    <t>https://auctions.dreweatts.com/auctions/9015/drewea1-10467/lot-details/5b58242b-87fa-4bae-a425-b1d10114cbea</t>
  </si>
  <si>
    <t>https://auctions.dreweatts.com/auctions/9015/drewea1-10467/lot-details/1a1e9ebd-7797-4816-8b86-b1d10114cd61</t>
  </si>
  <si>
    <t>https://auctions.dreweatts.com/auctions/9015/drewea1-10467/lot-details/a0ae9287-75f9-4f4c-a62d-b1d10114cf02</t>
  </si>
  <si>
    <t>https://auctions.dreweatts.com/auctions/9015/drewea1-10467/lot-details/51195f86-0e72-45db-bfd7-b1d10114d0bb</t>
  </si>
  <si>
    <t>https://auctions.dreweatts.com/auctions/9015/drewea1-10467/lot-details/de98ae2b-aca6-4116-8fea-b1d10114d251</t>
  </si>
  <si>
    <t>https://auctions.dreweatts.com/auctions/9015/drewea1-10467/lot-details/a5d84db2-af5e-437d-b84c-b1d10114d3d6</t>
  </si>
  <si>
    <t>https://auctions.dreweatts.com/auctions/9015/drewea1-10467/lot-details/fb2a00ea-5f46-4aef-9dff-b1d10114d590</t>
  </si>
  <si>
    <t>https://auctions.dreweatts.com/auctions/9015/drewea1-10467/lot-details/90b9b03b-140b-4cb3-8b35-b1d10114d72d</t>
  </si>
  <si>
    <t>https://auctions.dreweatts.com/auctions/9015/drewea1-10467/lot-details/367a7419-e2ae-4304-b9e6-b1d10114d8c2</t>
  </si>
  <si>
    <t>https://auctions.dreweatts.com/auctions/9015/drewea1-10467/lot-details/f4cdfd1c-90c1-450a-9a61-b1d10114da4a</t>
  </si>
  <si>
    <t>https://auctions.dreweatts.com/auctions/9015/drewea1-10467/lot-details/0f49351d-fda2-4115-94cf-b1d10114dbfa</t>
  </si>
  <si>
    <t>https://auctions.dreweatts.com/auctions/9015/drewea1-10467/lot-details/e4fa1ae3-44b1-4995-acc5-b1d10114dd2a</t>
  </si>
  <si>
    <t>https://auctions.dreweatts.com/auctions/9015/drewea1-10467/lot-details/07642dbf-0bed-4eef-9250-b1d10114de70</t>
  </si>
  <si>
    <t>https://auctions.dreweatts.com/auctions/9015/drewea1-10467/lot-details/657a8b99-36b0-4b62-8540-b1d10114e049</t>
  </si>
  <si>
    <t>https://auctions.dreweatts.com/auctions/9015/drewea1-10467/lot-details/9f3b47ee-d2bc-44b5-9d29-b1d10114e1fa</t>
  </si>
  <si>
    <t>https://auctions.dreweatts.com/auctions/9015/drewea1-10467/lot-details/49b5c6b7-c6ea-47c3-9d3b-b1d10114e37d</t>
  </si>
  <si>
    <t>https://auctions.dreweatts.com/auctions/9015/drewea1-10467/lot-details/91394a36-cec0-47ed-934f-b1d10114e509</t>
  </si>
  <si>
    <t>https://auctions.dreweatts.com/auctions/9015/drewea1-10467/lot-details/462dd6cd-817c-4b56-804c-b1d10114e67b</t>
  </si>
  <si>
    <t>https://auctions.dreweatts.com/auctions/9015/drewea1-10467/lot-details/6cf67246-6c54-487d-b4e4-b1d10114e7f2</t>
  </si>
  <si>
    <t>https://auctions.dreweatts.com/auctions/9015/drewea1-10467/lot-details/66846e7a-4946-4719-9dfe-b1d10114e9bf</t>
  </si>
  <si>
    <t>https://auctions.dreweatts.com/auctions/9015/drewea1-10467/lot-details/09742074-5f4e-4371-923c-b1d10114eb56</t>
  </si>
  <si>
    <t>https://auctions.dreweatts.com/auctions/9015/drewea1-10467/lot-details/60f8e1d1-cb3d-4e2c-9040-b1d10114ecf3</t>
  </si>
  <si>
    <t>https://auctions.dreweatts.com/auctions/9015/drewea1-10467/lot-details/dda73809-4a1b-469a-8541-b1d10114ee6b</t>
  </si>
  <si>
    <t>https://auctions.dreweatts.com/auctions/9015/drewea1-10467/lot-details/8a5f4062-2f6f-4738-8545-b1d10114eff2</t>
  </si>
  <si>
    <t>https://auctions.dreweatts.com/auctions/9015/drewea1-10467/lot-details/5b51c25e-fb4e-4842-9430-b1d10114f174</t>
  </si>
  <si>
    <t>https://auctions.dreweatts.com/auctions/9015/drewea1-10467/lot-details/ae0b0336-b711-4cd8-b5aa-b1d10114f2f9</t>
  </si>
  <si>
    <t>https://auctions.dreweatts.com/auctions/9015/drewea1-10467/lot-details/cf34c395-e710-4608-b5f4-b1d10114f484</t>
  </si>
  <si>
    <t>https://auctions.dreweatts.com/auctions/9015/drewea1-10467/lot-details/b2f86d99-5736-4326-8292-b1d10114f617</t>
  </si>
  <si>
    <t>https://auctions.dreweatts.com/auctions/9015/drewea1-10467/lot-details/cffd8f98-5f1e-4fba-a8d7-b1d10114f7d3</t>
  </si>
  <si>
    <t>https://auctions.dreweatts.com/auctions/9015/drewea1-10467/lot-details/6a43538a-124f-48b0-a6da-b1d10114f980</t>
  </si>
  <si>
    <t>https://auctions.dreweatts.com/auctions/9015/drewea1-10467/lot-details/2123661d-413a-4cd2-81ba-b1d10114fafd</t>
  </si>
  <si>
    <t>https://auctions.dreweatts.com/auctions/9015/drewea1-10467/lot-details/ef76d623-0b02-4d48-8b37-b1d10114fca8</t>
  </si>
  <si>
    <t>https://auctions.dreweatts.com/auctions/9015/drewea1-10467/lot-details/86238159-b31e-4482-bc5d-b1d10114fe27</t>
  </si>
  <si>
    <t>https://auctions.dreweatts.com/auctions/9015/drewea1-10467/lot-details/82a1e9af-4a63-4763-abe1-b1d10114ffe3</t>
  </si>
  <si>
    <t>https://auctions.dreweatts.com/auctions/9015/drewea1-10467/lot-details/d297deff-8372-4dad-bfe4-b1d101150179</t>
  </si>
  <si>
    <t>https://auctions.dreweatts.com/auctions/9015/drewea1-10467/lot-details/a50b94b8-407e-43ac-a68d-b1d101150313</t>
  </si>
  <si>
    <t>https://auctions.dreweatts.com/auctions/9015/drewea1-10467/lot-details/d4af372e-1582-4eb3-bb1e-b1d1011504d5</t>
  </si>
  <si>
    <t>https://auctions.dreweatts.com/auctions/9015/drewea1-10467/lot-details/0c7f67a2-e1cd-40f4-ab64-b1d10115067a</t>
  </si>
  <si>
    <t>https://auctions.dreweatts.com/auctions/9015/drewea1-10467/lot-details/4090c350-0d05-4acf-81ae-b1d1011507f8</t>
  </si>
  <si>
    <t>https://auctions.dreweatts.com/auctions/9015/drewea1-10467/lot-details/6ef4bb21-e8cb-4467-9553-b1d101150985</t>
  </si>
  <si>
    <t>https://auctions.dreweatts.com/auctions/9015/drewea1-10467/lot-details/56aa7f47-6788-4fb4-bfee-b1d101150b3d</t>
  </si>
  <si>
    <t>https://auctions.dreweatts.com/auctions/9015/drewea1-10467/lot-details/93c2b84f-a274-4a57-84a9-b1d101150cb9</t>
  </si>
  <si>
    <t>https://auctions.dreweatts.com/auctions/9015/drewea1-10467/lot-details/650ea3c7-c9bd-40b1-b6a8-b1d101150ee7</t>
  </si>
  <si>
    <t>https://auctions.dreweatts.com/auctions/9015/drewea1-10467/lot-details/0d58694f-1bad-4f20-ace7-b1d10115108b</t>
  </si>
  <si>
    <t>https://auctions.dreweatts.com/auctions/9015/drewea1-10467/lot-details/2872821f-e4f1-48db-bbcb-b1d1011511eb</t>
  </si>
  <si>
    <t>https://auctions.dreweatts.com/auctions/9015/drewea1-10467/lot-details/cd01b03b-fd4a-4d06-b366-b1d101151372</t>
  </si>
  <si>
    <t>https://auctions.dreweatts.com/auctions/9015/drewea1-10467/lot-details/02b1a858-2247-4c84-a5ef-b1d1011514ea</t>
  </si>
  <si>
    <t>https://auctions.dreweatts.com/auctions/9015/drewea1-10467/lot-details/fdeb74a2-9db7-4595-a73c-b1d101151676</t>
  </si>
  <si>
    <t>https://auctions.dreweatts.com/auctions/9015/drewea1-10467/lot-details/17932bce-ab8b-4244-bbc4-b1d10115180c</t>
  </si>
  <si>
    <t>https://auctions.dreweatts.com/auctions/9015/drewea1-10467/lot-details/68e560ff-62b4-4130-92b5-b1d101151986</t>
  </si>
  <si>
    <t>https://auctions.dreweatts.com/auctions/9015/drewea1-10467/lot-details/f73ff2d5-7f6b-4e87-96e7-b1d101151b1b</t>
  </si>
  <si>
    <t>https://auctions.dreweatts.com/auctions/9015/drewea1-10467/lot-details/c0eddde5-5484-4f01-b149-b1d101151cee</t>
  </si>
  <si>
    <t>https://auctions.dreweatts.com/auctions/9015/drewea1-10467/lot-details/4b8bfbcb-30e0-43df-9caa-b1d101151ea6</t>
  </si>
  <si>
    <t>https://auctions.dreweatts.com/auctions/9015/drewea1-10467/lot-details/c3246c67-008b-425b-b68f-b1d10115205e</t>
  </si>
  <si>
    <t>https://auctions.dreweatts.com/auctions/9015/drewea1-10467/lot-details/26f107a8-23c6-4b92-b2ed-b1d1011521dd</t>
  </si>
  <si>
    <t>https://auctions.dreweatts.com/auctions/9015/drewea1-10467/lot-details/1b632d0b-3109-4157-bf01-b1d101152386</t>
  </si>
  <si>
    <t>https://auctions.dreweatts.com/auctions/9015/drewea1-10467/lot-details/6b866ed3-8689-4d9a-a6a8-b1d1011524af</t>
  </si>
  <si>
    <t>https://auctions.dreweatts.com/auctions/9015/drewea1-10467/lot-details/db6caca6-500d-4fbd-905b-b1d10115261c</t>
  </si>
  <si>
    <t>https://auctions.dreweatts.com/auctions/9015/drewea1-10467/lot-details/b3387448-0863-450c-b7bb-b1d1011527a6</t>
  </si>
  <si>
    <t>https://auctions.dreweatts.com/auctions/9015/drewea1-10467/lot-details/bc30e3d6-1056-4b07-bb7f-b1d101152933</t>
  </si>
  <si>
    <t>https://auctions.dreweatts.com/auctions/9015/drewea1-10467/lot-details/3fe76a91-9a5e-4afc-96ba-b1d101152ade</t>
  </si>
  <si>
    <t>https://auctions.dreweatts.com/auctions/9015/drewea1-10467/lot-details/e3cd266f-b08c-4af3-8c16-b1d101152c89</t>
  </si>
  <si>
    <t>https://auctions.dreweatts.com/auctions/9015/drewea1-10467/lot-details/1ce46f5d-9ae2-4257-b0b7-b1d101152e32</t>
  </si>
  <si>
    <t>https://auctions.dreweatts.com/auctions/9015/drewea1-10467/lot-details/bfd9b81f-7613-4214-8e6e-b1d101152fd3</t>
  </si>
  <si>
    <t>https://auctions.dreweatts.com/auctions/9015/drewea1-10467/lot-details/5f9fe838-11dd-49fd-b7f1-b1d10115317b</t>
  </si>
  <si>
    <t>https://auctions.dreweatts.com/auctions/9015/drewea1-10467/lot-details/7ea7909d-db3e-4792-9574-b1d101153360</t>
  </si>
  <si>
    <t>https://auctions.dreweatts.com/auctions/9015/drewea1-10467/lot-details/128b2be6-36ba-4f64-be27-b1d101153501</t>
  </si>
  <si>
    <t>https://auctions.dreweatts.com/auctions/9015/drewea1-10467/lot-details/81d810bb-da0c-4fd5-8440-b1d10115368a</t>
  </si>
  <si>
    <t>https://auctions.dreweatts.com/auctions/9015/drewea1-10467/lot-details/c34922ad-20da-4923-a38a-b1d10115383d</t>
  </si>
  <si>
    <t>https://auctions.dreweatts.com/auctions/9015/drewea1-10467/lot-details/5b90416b-dccd-4426-a01c-b1d1011539f0</t>
  </si>
  <si>
    <t>https://auctions.dreweatts.com/auctions/9015/drewea1-10467/lot-details/05f9a338-1bb0-47fd-bdc1-b1d101153b85</t>
  </si>
  <si>
    <t>https://auctions.dreweatts.com/auctions/9015/drewea1-10467/lot-details/540545b6-c3e8-487f-b9aa-b1d101153d25</t>
  </si>
  <si>
    <t>https://auctions.dreweatts.com/auctions/9015/drewea1-10467/lot-details/467d00ed-1230-4d79-b9d9-b1d101153ee5</t>
  </si>
  <si>
    <t>https://auctions.dreweatts.com/auctions/9015/drewea1-10467/lot-details/7b6bf20e-7ea9-4019-9c67-b1d10115407b</t>
  </si>
  <si>
    <t>https://auctions.dreweatts.com/auctions/9015/drewea1-10467/lot-details/b0b4de79-f28e-43c3-a840-b1d10115421f</t>
  </si>
  <si>
    <t>https://auctions.dreweatts.com/auctions/9015/drewea1-10467/lot-details/d31b46d7-7122-46f0-b258-b1d1011543b7</t>
  </si>
  <si>
    <t>https://auctions.dreweatts.com/auctions/9015/drewea1-10467/lot-details/366f0a1f-b517-41ed-b623-b1d101154556</t>
  </si>
  <si>
    <t>https://auctions.dreweatts.com/auctions/9015/drewea1-10467/lot-details/39720c4a-6118-4333-b9d6-b1d1011546ec</t>
  </si>
  <si>
    <t>https://auctions.dreweatts.com/auctions/9015/drewea1-10467/lot-details/cb4e6f72-7f82-433d-9647-b1d10115487e</t>
  </si>
  <si>
    <t>https://auctions.dreweatts.com/auctions/9015/drewea1-10467/lot-details/2d63131c-10ec-46be-afc5-b1d101154a55</t>
  </si>
  <si>
    <t>https://auctions.dreweatts.com/auctions/9015/drewea1-10467/lot-details/e3074719-0267-4a12-8b7c-b1d101154bf5</t>
  </si>
  <si>
    <t>https://auctions.dreweatts.com/auctions/9015/drewea1-10467/lot-details/fecbd942-a68d-4117-97c1-b1d101154d6f</t>
  </si>
  <si>
    <t>https://auctions.dreweatts.com/auctions/9015/drewea1-10467/lot-details/6ff9f97a-bfbc-4afb-b714-b1d101154f3a</t>
  </si>
  <si>
    <t>https://auctions.dreweatts.com/auctions/9015/drewea1-10467/lot-details/17b3e3a8-42e4-40c3-8bce-b1d1011550c4</t>
  </si>
  <si>
    <t>https://auctions.dreweatts.com/auctions/9015/drewea1-10467/lot-details/4f180145-2f52-4781-b473-b1d10115525a</t>
  </si>
  <si>
    <t>https://auctions.dreweatts.com/auctions/9015/drewea1-10467/lot-details/f5a4c36a-f8e9-4947-a41a-b1d1011553e6</t>
  </si>
  <si>
    <t>https://auctions.dreweatts.com/auctions/9015/drewea1-10467/lot-details/28f69660-61ff-4f1f-a600-b1d10115557e</t>
  </si>
  <si>
    <t>https://auctions.dreweatts.com/auctions/9015/drewea1-10467/lot-details/1bc8fd11-3cdc-4cb7-8571-b1d101155724</t>
  </si>
  <si>
    <t>https://auctions.dreweatts.com/auctions/9015/drewea1-10467/lot-details/b9026e88-9acb-4a97-8c90-b1d1011558ba</t>
  </si>
  <si>
    <t>https://auctions.dreweatts.com/auctions/9015/drewea1-10467/lot-details/276bb7d1-cd66-4a55-aecf-b1d101155a9f</t>
  </si>
  <si>
    <t>https://auctions.dreweatts.com/auctions/9015/drewea1-10467/lot-details/e09fe9fc-7250-440c-b5e8-b1d101155c2c</t>
  </si>
  <si>
    <t>https://auctions.dreweatts.com/auctions/9015/drewea1-10467/lot-details/fe166758-6bf5-4f2e-bd8b-b1d101155de0</t>
  </si>
  <si>
    <t>https://auctions.dreweatts.com/auctions/9015/drewea1-10467/lot-details/836cec9e-0fe0-4fc0-9c07-b1d101155f5f</t>
  </si>
  <si>
    <t>https://auctions.dreweatts.com/auctions/9015/drewea1-10467/lot-details/18fefaf2-3b86-465d-acba-b1d10115610d</t>
  </si>
  <si>
    <t>https://auctions.dreweatts.com/auctions/9015/drewea1-10467/lot-details/252fc5e7-3fee-4ebf-a032-b1d10115627a</t>
  </si>
  <si>
    <t>https://auctions.dreweatts.com/auctions/9015/drewea1-10467/lot-details/b5998514-df3f-45b3-a00f-b1d101156419</t>
  </si>
  <si>
    <t>https://auctions.dreweatts.com/auctions/9015/drewea1-10467/lot-details/6fbb544e-85e0-47d4-80f6-b1d101156585</t>
  </si>
  <si>
    <t>https://auctions.dreweatts.com/auctions/9015/drewea1-10467/lot-details/cc5206b4-e45a-404a-8504-b1d101156726</t>
  </si>
  <si>
    <t>https://auctions.dreweatts.com/auctions/9015/drewea1-10467/lot-details/74a8e8c4-e97a-4195-a875-b1d1011568cb</t>
  </si>
  <si>
    <t>https://auctions.dreweatts.com/auctions/9015/drewea1-10467/lot-details/587caf8d-1cd3-43fc-b288-b1d101156a75</t>
  </si>
  <si>
    <t>https://auctions.dreweatts.com/auctions/9015/drewea1-10467/lot-details/fab53839-4e06-448c-97b7-b1d101156c0c</t>
  </si>
  <si>
    <t>https://auctions.dreweatts.com/auctions/9015/drewea1-10467/lot-details/4127f0f2-6a12-469b-aa63-b1d101156d92</t>
  </si>
  <si>
    <t>https://auctions.dreweatts.com/auctions/9015/drewea1-10467/lot-details/23df3632-1338-4acc-b6b4-b1d101156f4b</t>
  </si>
  <si>
    <t>https://auctions.dreweatts.com/auctions/9015/drewea1-10467/lot-details/d6310811-525d-46b9-add2-b1d1011570d7</t>
  </si>
  <si>
    <t>https://auctions.dreweatts.com/auctions/9015/drewea1-10467/lot-details/ac4f3f92-a710-4c77-b2aa-b1d10115728c</t>
  </si>
  <si>
    <t>https://auctions.dreweatts.com/auctions/9015/drewea1-10467/lot-details/e6ea6cd5-72ec-4eff-a349-b1d10115740a</t>
  </si>
  <si>
    <t>https://auctions.dreweatts.com/auctions/9015/drewea1-10467/lot-details/dd22b5b4-5938-4995-a2fb-b1d1011575aa</t>
  </si>
  <si>
    <t>https://auctions.dreweatts.com/auctions/9015/drewea1-10467/lot-details/213ac39a-a46b-4bad-95ed-b1d10115773c</t>
  </si>
  <si>
    <t>https://auctions.dreweatts.com/auctions/9015/drewea1-10467/lot-details/0d4d1af4-59bd-49fd-b8d0-b1d1011578c4</t>
  </si>
  <si>
    <t>https://auctions.dreweatts.com/auctions/9015/drewea1-10467/lot-details/8d97bcd1-ad17-4da2-84d2-b1d101157a56</t>
  </si>
  <si>
    <t>https://auctions.dreweatts.com/auctions/9015/drewea1-10467/lot-details/1b6b20bc-8028-49f8-b843-b1d101157bf1</t>
  </si>
  <si>
    <t>https://auctions.dreweatts.com/auctions/9015/drewea1-10467/lot-details/652d5ae6-4d08-4ef7-8918-b1d101157d81</t>
  </si>
  <si>
    <t>https://auctions.dreweatts.com/auctions/9015/drewea1-10467/lot-details/23c0d225-77b3-49b7-b7b7-b1d101157f1f</t>
  </si>
  <si>
    <t>https://auctions.dreweatts.com/auctions/9015/drewea1-10467/lot-details/24d8e328-da0c-4605-99d1-b1d1011580b9</t>
  </si>
  <si>
    <t>https://auctions.dreweatts.com/auctions/9015/drewea1-10467/lot-details/8223d2d0-a260-44ea-9b75-b1d101158261</t>
  </si>
  <si>
    <t>https://auctions.dreweatts.com/auctions/9015/drewea1-10467/lot-details/c029e3ff-fd0e-46b4-927f-b1d1011583e9</t>
  </si>
  <si>
    <t>https://auctions.dreweatts.com/auctions/9015/drewea1-10467/lot-details/cf886c95-1360-49f3-85cb-b1d10115859c</t>
  </si>
  <si>
    <t>https://auctions.dreweatts.com/auctions/9015/drewea1-10467/lot-details/a9c507d7-5714-4a07-b3dc-b1d101158729</t>
  </si>
  <si>
    <t>https://auctions.dreweatts.com/auctions/9015/drewea1-10467/lot-details/f1c8eb01-7f3d-4c93-b576-b1d1011588ac</t>
  </si>
  <si>
    <t>https://auctions.dreweatts.com/auctions/9015/drewea1-10467/lot-details/8d562cf3-163a-4816-8672-b1d101158a4c</t>
  </si>
  <si>
    <t>https://auctions.dreweatts.com/auctions/9015/drewea1-10467/lot-details/1fedfcbc-ec5c-4994-bca9-b1d101158bef</t>
  </si>
  <si>
    <t>https://auctions.dreweatts.com/auctions/9015/drewea1-10467/lot-details/3a6c90ab-9473-498c-857f-b1d101158d5e</t>
  </si>
  <si>
    <t>https://auctions.dreweatts.com/auctions/9015/drewea1-10467/lot-details/96e963b2-0c11-4f24-89da-b1d101158ef1</t>
  </si>
  <si>
    <t>https://auctions.dreweatts.com/auctions/9015/drewea1-10467/lot-details/636de0f0-ac58-45c7-9315-b1d1011590aa</t>
  </si>
  <si>
    <t>https://auctions.dreweatts.com/auctions/9015/drewea1-10467/lot-details/aeb4e1a5-1497-4b73-89ea-b1d101159294</t>
  </si>
  <si>
    <t>https://auctions.dreweatts.com/auctions/9015/drewea1-10467/lot-details/2e13b971-9210-41b7-8948-b1d101159462</t>
  </si>
  <si>
    <t>https://auctions.dreweatts.com/auctions/9015/drewea1-10467/lot-details/35457dce-a43b-423c-8a14-b1d101159611</t>
  </si>
  <si>
    <t>https://auctions.dreweatts.com/auctions/9015/drewea1-10467/lot-details/a97680ee-7e6e-4f1f-ae1e-b1d1011597a0</t>
  </si>
  <si>
    <t>https://auctions.dreweatts.com/auctions/9015/drewea1-10467/lot-details/421b6438-07fe-47bb-9566-b1d10115994e</t>
  </si>
  <si>
    <t>https://auctions.dreweatts.com/auctions/9015/drewea1-10467/lot-details/a2f9810e-c4b4-4eb0-85e3-b1d101159b1c</t>
  </si>
  <si>
    <t>https://auctions.dreweatts.com/auctions/9015/drewea1-10467/lot-details/1d207817-76e7-42dd-8ecb-b1d101159ccf</t>
  </si>
  <si>
    <t>https://auctions.dreweatts.com/auctions/9015/drewea1-10467/lot-details/758914ea-89b0-4a61-8eee-b1d101159f1d</t>
  </si>
  <si>
    <t>https://auctions.dreweatts.com/auctions/9015/drewea1-10467/lot-details/61804747-f27e-4cfa-b7cb-b1d10115a0bb</t>
  </si>
  <si>
    <t>https://auctions.dreweatts.com/auctions/9015/drewea1-10467/lot-details/9cb24b76-83fe-40cb-aeac-b1d10115a275</t>
  </si>
  <si>
    <t>https://auctions.dreweatts.com/auctions/9015/drewea1-10467/lot-details/39d65c7a-f383-438d-be65-b1d10115a427</t>
  </si>
  <si>
    <t>https://auctions.dreweatts.com/auctions/9015/drewea1-10467/lot-details/a0f0ae59-aba3-4644-8788-b1d10115a557</t>
  </si>
  <si>
    <t>https://auctions.dreweatts.com/auctions/9015/drewea1-10467/lot-details/aae73a47-0fe6-4da3-aa6a-b1d10115a684</t>
  </si>
  <si>
    <t>https://auctions.dreweatts.com/auctions/9015/drewea1-10467/lot-details/7cd92ada-c4dc-4dad-a72a-b1d10115a828</t>
  </si>
  <si>
    <t>https://auctions.dreweatts.com/auctions/9015/drewea1-10467/lot-details/e99013c3-92d5-4775-ba6c-b1d10115a9ac</t>
  </si>
  <si>
    <t>https://auctions.dreweatts.com/auctions/9015/drewea1-10467/lot-details/619fa543-e847-47f3-b51b-b1d10115ab27</t>
  </si>
  <si>
    <t>https://auctions.dreweatts.com/auctions/9015/drewea1-10467/lot-details/e3dc9aac-26ec-479f-9cfa-b1d10115acac</t>
  </si>
  <si>
    <t>https://auctions.dreweatts.com/auctions/9015/drewea1-10467/lot-details/9ec07598-e37d-48d4-8841-b1d10115ae3c</t>
  </si>
  <si>
    <t>https://auctions.dreweatts.com/auctions/9015/drewea1-10467/lot-details/8beef380-e2a3-4875-9bd8-b1d10115afd8</t>
  </si>
  <si>
    <t>https://auctions.dreweatts.com/auctions/9015/drewea1-10467/lot-details/6b709352-e271-43a2-ac8d-b1d10115b160</t>
  </si>
  <si>
    <t>https://auctions.dreweatts.com/auctions/9015/drewea1-10467/lot-details/f3958c61-51e7-4efd-a10e-b1d10115b2f2</t>
  </si>
  <si>
    <t>https://auctions.dreweatts.com/auctions/9015/drewea1-10467/lot-details/c3c1cf3b-71fb-428c-8184-b1d10115b49d</t>
  </si>
  <si>
    <t>https://auctions.dreweatts.com/auctions/9015/drewea1-10467/lot-details/5aec2fed-7ae1-4d85-a3be-b1d10115b610</t>
  </si>
  <si>
    <t>https://auctions.dreweatts.com/auctions/9015/drewea1-10467/lot-details/41a3a0c4-e6e0-42a6-97b0-b1d10115b7a8</t>
  </si>
  <si>
    <t>https://auctions.dreweatts.com/auctions/9015/drewea1-10467/lot-details/7819ef06-2833-48b5-9c90-b1d10115b935</t>
  </si>
  <si>
    <t>https://auctions.dreweatts.com/auctions/9015/drewea1-10467/lot-details/e8e10d6a-6f49-4084-84a1-b1d10115bade</t>
  </si>
  <si>
    <t>https://auctions.dreweatts.com/auctions/9015/drewea1-10467/lot-details/bde83c89-c2ff-4fb6-ae80-b1d10115bc89</t>
  </si>
  <si>
    <t>https://auctions.dreweatts.com/auctions/9015/drewea1-10467/lot-details/b906ab0e-46e5-4e3c-be70-b1d10115be19</t>
  </si>
  <si>
    <t>https://auctions.dreweatts.com/auctions/9015/drewea1-10467/lot-details/ed929055-7b44-4592-aff6-b1d10115bfd2</t>
  </si>
  <si>
    <t>https://auctions.dreweatts.com/auctions/9015/drewea1-10467/lot-details/ae2989f7-153e-45b7-bd3e-b1d10115c168</t>
  </si>
  <si>
    <t>https://auctions.dreweatts.com/auctions/9015/drewea1-10467/lot-details/93b9fee7-b078-47c2-9c4d-b1d10115c2e6</t>
  </si>
  <si>
    <t>https://auctions.dreweatts.com/auctions/9015/drewea1-10467/lot-details/7ac04378-737a-4bb5-a914-b1d10115c642</t>
  </si>
  <si>
    <t>https://auctions.dreweatts.com/auctions/9015/drewea1-10467/lot-details/8c8efdeb-2122-4975-9849-b1d10115c7bb</t>
  </si>
  <si>
    <t>https://auctions.dreweatts.com/auctions/9015/drewea1-10467/lot-details/1334ab4d-0ecc-47ff-a05f-b1d10115c93d</t>
  </si>
  <si>
    <t>https://auctions.dreweatts.com/auctions/9015/drewea1-10467/lot-details/1b4e5d56-13b5-4664-8adb-b1d10115cae1</t>
  </si>
  <si>
    <t>https://auctions.dreweatts.com/auctions/9015/drewea1-10467/lot-details/28c19c88-b452-45c9-80eb-b1d10115cc8e</t>
  </si>
  <si>
    <t>https://auctions.dreweatts.com/auctions/9015/drewea1-10467/lot-details/2f683429-d86d-4a2a-993b-b1d10115ce20</t>
  </si>
  <si>
    <t>https://auctions.dreweatts.com/auctions/9015/drewea1-10467/lot-details/84e7f64f-1914-431f-a67b-b1d10115cf9e</t>
  </si>
  <si>
    <t>https://auctions.dreweatts.com/auctions/9015/drewea1-10467/lot-details/2d6d8658-9e3d-457f-a084-b1d10115d0fc</t>
  </si>
  <si>
    <t>https://auctions.dreweatts.com/auctions/9015/drewea1-10467/lot-details/d44f1f2d-a813-4630-b165-b1d10115d2b7</t>
  </si>
  <si>
    <t>https://auctions.dreweatts.com/auctions/9015/drewea1-10467/lot-details/7470677e-a447-4c9d-8d2c-b1d10115d449</t>
  </si>
  <si>
    <t>https://auctions.dreweatts.com/auctions/9015/drewea1-10467/lot-details/9d01e7f0-c7f6-43a7-9ed0-b1d10115d629</t>
  </si>
  <si>
    <t>https://auctions.dreweatts.com/auctions/9015/drewea1-10467/lot-details/b4bdbddf-63fa-4a8d-949d-b1d10115d7a2</t>
  </si>
  <si>
    <t>https://auctions.dreweatts.com/auctions/9015/drewea1-10467/lot-details/af27cf99-95db-4342-9c33-b1d10115d963</t>
  </si>
  <si>
    <t>https://auctions.dreweatts.com/auctions/9015/drewea1-10467/lot-details/73b2b755-39a1-42b0-873b-b1d10115dae3</t>
  </si>
  <si>
    <t>https://auctions.dreweatts.com/auctions/9015/drewea1-10467/lot-details/cb812f5c-84c2-4685-8563-b1d10115dcf8</t>
  </si>
  <si>
    <t>https://auctions.dreweatts.com/auctions/9015/drewea1-10467/lot-details/c7ddfb9d-b354-4606-abd2-b1d10115de96</t>
  </si>
  <si>
    <t>https://auctions.dreweatts.com/auctions/9015/drewea1-10467/lot-details/c5cbefa2-d95e-48c1-9a1d-b1d10115e018</t>
  </si>
  <si>
    <t>https://auctions.dreweatts.com/auctions/9015/drewea1-10467/lot-details/c288b9ab-b907-4756-8a1b-b1d10115e1f5</t>
  </si>
  <si>
    <t>https://auctions.dreweatts.com/auctions/9015/drewea1-10467/lot-details/156833de-3cc5-40b5-9570-b1d10115e37f</t>
  </si>
  <si>
    <t>https://auctions.dreweatts.com/auctions/9015/drewea1-10467/lot-details/185f3cc1-4ed9-42ec-9b04-b1d10115e4fd</t>
  </si>
  <si>
    <t>https://auctions.dreweatts.com/auctions/9015/drewea1-10467/lot-details/49635810-5628-4e35-b7dc-b1d10115e680</t>
  </si>
  <si>
    <t>https://auctions.dreweatts.com/auctions/9015/drewea1-10467/lot-details/a39cd128-3d42-49a1-bed3-b1d10115e7fb</t>
  </si>
  <si>
    <t>https://auctions.dreweatts.com/auctions/9015/drewea1-10467/lot-details/bfff85f8-1ac3-4707-bf5e-b1d10115e966</t>
  </si>
  <si>
    <t>https://auctions.dreweatts.com/auctions/9015/drewea1-10467/lot-details/a53661e5-55ac-4340-b13e-b1d10115eae0</t>
  </si>
  <si>
    <t>https://auctions.dreweatts.com/auctions/9015/drewea1-10467/lot-details/a040f003-a696-4aa6-a5e9-b1d10115eca2</t>
  </si>
  <si>
    <t>https://auctions.dreweatts.com/auctions/9015/drewea1-10467/lot-details/22d1b460-5460-4022-bb31-b1d10115ee20</t>
  </si>
  <si>
    <t>https://auctions.dreweatts.com/auctions/9015/drewea1-10467/lot-details/b4f1a83b-66e4-46eb-b046-b1d10115ef9a</t>
  </si>
  <si>
    <t>https://auctions.dreweatts.com/auctions/9015/drewea1-10467/lot-details/c1f0cebb-e36a-4bbb-9120-b1d10115f13b</t>
  </si>
  <si>
    <t>https://auctions.dreweatts.com/auctions/9015/drewea1-10467/lot-details/6123e130-783f-4fb2-b1ca-b1d10115f2b0</t>
  </si>
  <si>
    <t>https://auctions.dreweatts.com/auctions/9015/drewea1-10467/lot-details/2941d42a-7563-4be5-9104-b1d10115f460</t>
  </si>
  <si>
    <t>https://auctions.dreweatts.com/auctions/9015/drewea1-10467/lot-details/379fe904-64ea-4b30-b3a5-b1d10115f5f1</t>
  </si>
  <si>
    <t>https://auctions.dreweatts.com/auctions/9015/drewea1-10467/lot-details/248e5e7e-b503-42e4-a9ad-b1d10115f779</t>
  </si>
  <si>
    <t>https://auctions.dreweatts.com/auctions/9015/drewea1-10467/lot-details/767ef81d-6e72-4f9d-a86e-b1d10115f8ef</t>
  </si>
  <si>
    <t>https://auctions.dreweatts.com/auctions/9015/drewea1-10467/lot-details/74657d7f-e7f9-4b97-8faa-b1d10115fa85</t>
  </si>
  <si>
    <t>https://auctions.dreweatts.com/auctions/9015/drewea1-10467/lot-details/f2c28d09-8d1b-4280-93f9-b1d10115fc00</t>
  </si>
  <si>
    <t>https://auctions.dreweatts.com/auctions/9015/drewea1-10467/lot-details/b7b7d3be-ed12-4236-8b0e-b1d10115fd70</t>
  </si>
  <si>
    <t>https://auctions.dreweatts.com/auctions/9015/drewea1-10467/lot-details/3f7bf1c6-2923-48d3-a2a9-b1d10115fef8</t>
  </si>
  <si>
    <t>https://auctions.dreweatts.com/auctions/9015/drewea1-10467/lot-details/4d1e9660-d5df-4f13-81b5-b1d1011600ab</t>
  </si>
  <si>
    <t>https://auctions.dreweatts.com/auctions/9015/drewea1-10467/lot-details/84e490e8-4cd4-4a19-92c1-b1d101160260</t>
  </si>
  <si>
    <t>https://auctions.dreweatts.com/auctions/9015/drewea1-10467/lot-details/177b945d-522a-46bc-b3f4-b1d1011603c4</t>
  </si>
  <si>
    <t>https://auctions.dreweatts.com/auctions/9015/drewea1-10467/lot-details/f9b21797-77e5-4979-8ef4-b1d101160592</t>
  </si>
  <si>
    <t>https://auctions.dreweatts.com/auctions/9015/drewea1-10467/lot-details/d968abc2-957c-4558-8665-b1d10116073c</t>
  </si>
  <si>
    <t>https://auctions.dreweatts.com/auctions/9015/drewea1-10467/lot-details/c18e877e-cee2-4272-9f6d-b1d1011608b2</t>
  </si>
  <si>
    <t>https://auctions.dreweatts.com/auctions/9015/drewea1-10467/lot-details/9a6fd324-337a-4606-a789-b1d101160a41</t>
  </si>
  <si>
    <t>https://auctions.dreweatts.com/auctions/9015/drewea1-10467/lot-details/8c78bd5c-616a-4651-8966-b1d101160c09</t>
  </si>
  <si>
    <t>https://auctions.dreweatts.com/auctions/9015/drewea1-10467/lot-details/4bc731c6-1fc6-4f2e-91da-b1d101160da2</t>
  </si>
  <si>
    <t>https://auctions.dreweatts.com/auctions/9015/drewea1-10467/lot-details/fc7c62de-aec5-4fae-9306-b1d101160f1b</t>
  </si>
  <si>
    <t>https://auctions.dreweatts.com/auctions/9015/drewea1-10467/lot-details/1c8f5424-2cb2-43d1-b9d4-b1d1011610c5</t>
  </si>
  <si>
    <t>https://auctions.dreweatts.com/auctions/9015/drewea1-10467/lot-details/a97714fa-4a30-4335-9ddf-b1d10116122e</t>
  </si>
  <si>
    <t>https://auctions.dreweatts.com/auctions/9015/drewea1-10467/lot-details/b251c868-d353-4c0c-baef-b1d101161396</t>
  </si>
  <si>
    <t>https://auctions.dreweatts.com/auctions/9015/drewea1-10467/lot-details/be5f523a-e39e-40f7-b53a-b1d10116153b</t>
  </si>
  <si>
    <t>https://auctions.dreweatts.com/auctions/9015/drewea1-10467/lot-details/de3729a4-42d6-40fc-88cf-b1d101161652</t>
  </si>
  <si>
    <t>https://auctions.dreweatts.com/auctions/9015/drewea1-10467/lot-details/ec79b285-6017-49ba-8506-b1d1011617a3</t>
  </si>
  <si>
    <t>https://auctions.dreweatts.com/auctions/9015/drewea1-10467/lot-details/bbb8f0ea-09c0-4833-8eaa-b1d1011618a2</t>
  </si>
  <si>
    <t>https://auctions.dreweatts.com/auctions/9015/drewea1-10467/lot-details/dd72aacd-683d-494e-88d5-b1d1011619d0</t>
  </si>
  <si>
    <t>https://auctions.dreweatts.com/auctions/9015/drewea1-10467/lot-details/d0e9fde9-ee23-4101-a092-b1d101161adf</t>
  </si>
  <si>
    <t>https://auctions.dreweatts.com/auctions/9015/drewea1-10467/lot-details/5d153a1f-0a6a-4d97-b502-b1d101161c27</t>
  </si>
  <si>
    <t>https://auctions.dreweatts.com/auctions/9015/drewea1-10467/lot-details/ef03f45a-6007-405d-a33e-b1d101161d39</t>
  </si>
  <si>
    <t>https://auctions.dreweatts.com/auctions/9015/drewea1-10467/lot-details/cb52f690-93db-4012-84d9-b1d101161ea5</t>
  </si>
  <si>
    <t>https://auctions.dreweatts.com/auctions/9015/drewea1-10467/lot-details/a9d19809-da69-497c-b8fb-b1d101161fd0</t>
  </si>
  <si>
    <t>https://auctions.dreweatts.com/auctions/9015/drewea1-10467/lot-details/97b4e409-4217-4839-9eda-b1d101162164</t>
  </si>
  <si>
    <t>https://auctions.dreweatts.com/auctions/9015/drewea1-10467/lot-details/b392b77e-ca00-43c8-a8b2-b1d10116228e</t>
  </si>
  <si>
    <t>https://auctions.dreweatts.com/auctions/9015/drewea1-10467/lot-details/a1556abe-4126-444d-af24-b1d10116238f</t>
  </si>
  <si>
    <t>https://auctions.dreweatts.com/auctions/9015/drewea1-10467/lot-details/91812f9b-7884-46fe-84bc-b1d101162518</t>
  </si>
  <si>
    <t>https://auctions.dreweatts.com/auctions/9015/drewea1-10467/lot-details/f6d0d18d-9446-42e6-b1a1-b1d10116261c</t>
  </si>
  <si>
    <t>https://auctions.dreweatts.com/auctions/9015/drewea1-10467/lot-details/e278547b-833f-4ece-8952-b1d101162751</t>
  </si>
  <si>
    <t>https://auctions.dreweatts.com/auctions/9015/drewea1-10467/lot-details/f0fbe1df-125e-40a8-980c-b1d1011628a0</t>
  </si>
  <si>
    <t>https://auctions.dreweatts.com/auctions/9015/drewea1-10467/lot-details/6fd7aa6d-7d58-40e4-8983-b1d1011629d7</t>
  </si>
  <si>
    <t>https://auctions.dreweatts.com/auctions/9015/drewea1-10467/lot-details/83e51f8a-b643-42a3-96a8-b1d101162ad7</t>
  </si>
  <si>
    <t>https://auctions.dreweatts.com/auctions/9015/drewea1-10467/lot-details/94dbb628-3eaf-4066-a0c1-b1d101162c07</t>
  </si>
  <si>
    <t>https://auctions.dreweatts.com/auctions/9015/drewea1-10467/lot-details/08af2cd9-8be4-4483-bb4b-b1d101162d0e</t>
  </si>
  <si>
    <t>https://auctions.dreweatts.com/auctions/9015/drewea1-10467/lot-details/1ea7e82e-dc8c-467d-a8ba-b1d101162e2d</t>
  </si>
  <si>
    <t>https://auctions.dreweatts.com/auctions/9015/drewea1-10467/lot-details/80986518-8163-4910-a5c1-b1d101162f6c</t>
  </si>
  <si>
    <t>https://auctions.dreweatts.com/auctions/9015/drewea1-10467/lot-details/cde96327-0543-44f8-b084-b1d10116307d</t>
  </si>
  <si>
    <t>https://auctions.dreweatts.com/auctions/9015/drewea1-10467/lot-details/02e1b589-4742-46af-8e83-b1d101163178</t>
  </si>
  <si>
    <t>https://auctions.dreweatts.com/auctions/9015/drewea1-10467/lot-details/e2856b66-da8f-4b6f-a39e-b1d1011632a5</t>
  </si>
  <si>
    <t>https://auctions.dreweatts.com/auctions/9015/drewea1-10467/lot-details/f203d05d-9bb3-4edb-9f1b-b1d1011633a7</t>
  </si>
  <si>
    <t>https://auctions.dreweatts.com/auctions/9015/drewea1-10467/lot-details/d1819b84-2419-4a88-bb02-b1d1011634e7</t>
  </si>
  <si>
    <t>https://auctions.dreweatts.com/auctions/9015/drewea1-10467/lot-details/bb482c28-dfe6-4274-bae9-b1d1011635f5</t>
  </si>
  <si>
    <t>https://auctions.dreweatts.com/auctions/9015/drewea1-10467/lot-details/31f2b7a5-e943-41fe-8c27-b1d101163704</t>
  </si>
  <si>
    <t>https://auctions.dreweatts.com/auctions/9015/drewea1-10467/lot-details/0a083b79-7103-4d8d-bd23-b1d101163837</t>
  </si>
  <si>
    <t>https://auctions.dreweatts.com/auctions/9015/drewea1-10467/lot-details/91766699-23a3-4332-93b7-b1d10116393f</t>
  </si>
  <si>
    <t>https://auctions.dreweatts.com/auctions/9015/drewea1-10467/lot-details/7475bed9-7cbe-4250-b758-b1d101163a53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</si>
</sst>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12" x14ac:knownFonts="1">
    <font>
      <sz val="10"/>
      <name val="Arial"/>
      <family val="2"/>
    </font>
    <font>
      <sz val="11"/>
      <name val="Calibri"/>
      <family val="2"/>
    </font>
    <font>
      <sz val="11"/>
      <color indexed="8"/>
      <name val="Aptos Narrow"/>
      <family val="2"/>
    </font>
    <font>
      <b/>
      <sz val="11"/>
      <name val="Calibri"/>
      <family val="2"/>
    </font>
    <font>
      <u/>
      <sz val="10"/>
      <color theme="10"/>
      <name val="Arial"/>
      <family val="2"/>
    </font>
    <font>
      <b/>
      <i/>
      <sz val="10"/>
      <name val="Calibri"/>
      <family val="2"/>
    </font>
    <font>
      <sz val="10"/>
      <name val="Arial"/>
      <family val="2"/>
    </font>
    <font>
      <sz val="10"/>
      <name val="Arial"/>
      <family val="2"/>
    </font>
    <font>
      <sz val="10"/>
      <name val="Verdana"/>
      <family val="2"/>
    </font>
    <font>
      <sz val="10"/>
      <color rgb="FFFF0000"/>
      <name val="Verdana"/>
      <family val="2"/>
    </font>
    <font>
      <sz val="10"/>
      <color theme="4" tint="-0.249977111117893"/>
      <name val="Verdana"/>
      <family val="2"/>
    </font>
    <font>
      <b/>
      <sz val="11"/>
      <color theme="4" tint="-0.249977111117893"/>
      <name val="Calibri"/>
      <family val="2"/>
    </font>
  </fonts>
  <fills count="5">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4" tint="0.79998168889431442"/>
        <bgColor theme="4" tint="0.79998168889431442"/>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4">
    <xf numFmtId="0" fontId="0" fillId="0" borderId="0"/>
    <xf numFmtId="0" fontId="2" fillId="0" borderId="0"/>
    <xf numFmtId="0" fontId="4" fillId="0" borderId="0" applyNumberFormat="0" applyFill="0" applyBorder="0" applyAlignment="0" applyProtection="0"/>
    <xf numFmtId="0" fontId="7" fillId="0" borderId="0"/>
  </cellStyleXfs>
  <cellXfs count="41">
    <xf numFmtId="0" fontId="0" fillId="0" borderId="0" xfId="0"/>
    <xf numFmtId="0" fontId="1" fillId="0" borderId="0" xfId="0" applyFont="1"/>
    <xf numFmtId="0" fontId="1" fillId="0" borderId="0" xfId="0" applyFont="1" applyAlignment="1">
      <alignment horizontal="left" vertical="top"/>
    </xf>
    <xf numFmtId="0" fontId="3" fillId="2" borderId="1" xfId="0" applyFont="1" applyFill="1" applyBorder="1" applyAlignment="1">
      <alignment horizontal="left" vertical="center" wrapText="1" indent="1"/>
    </xf>
    <xf numFmtId="0" fontId="1" fillId="3" borderId="0" xfId="0" applyFont="1" applyFill="1" applyAlignment="1">
      <alignment horizontal="left" vertical="center" wrapText="1"/>
    </xf>
    <xf numFmtId="0" fontId="1" fillId="0" borderId="0" xfId="0" applyFont="1" applyAlignment="1">
      <alignment horizontal="center"/>
    </xf>
    <xf numFmtId="0" fontId="1" fillId="0" borderId="0" xfId="0" applyFont="1" applyAlignment="1">
      <alignment horizontal="left" indent="1"/>
    </xf>
    <xf numFmtId="0" fontId="1" fillId="0" borderId="0" xfId="0" applyFont="1" applyAlignment="1">
      <alignment horizontal="left" vertical="top" indent="1"/>
    </xf>
    <xf numFmtId="0" fontId="3" fillId="2" borderId="9" xfId="0" applyFont="1" applyFill="1" applyBorder="1" applyAlignment="1">
      <alignment horizontal="left" vertical="center" wrapText="1" indent="1"/>
    </xf>
    <xf numFmtId="0" fontId="3" fillId="2" borderId="10" xfId="0" applyFont="1" applyFill="1" applyBorder="1" applyAlignment="1">
      <alignment horizontal="left" vertical="center" indent="1"/>
    </xf>
    <xf numFmtId="0" fontId="3" fillId="2" borderId="2" xfId="0" applyFont="1" applyFill="1" applyBorder="1" applyAlignment="1">
      <alignment horizontal="left" vertical="center" inden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4" xfId="0" applyFont="1" applyFill="1" applyBorder="1" applyAlignment="1">
      <alignment horizontal="left" vertical="center" wrapText="1" indent="1"/>
    </xf>
    <xf numFmtId="0" fontId="3" fillId="2" borderId="8" xfId="0" applyFont="1" applyFill="1" applyBorder="1" applyAlignment="1">
      <alignment horizontal="left" vertical="center" wrapText="1" indent="1"/>
    </xf>
    <xf numFmtId="0" fontId="8" fillId="0" borderId="2" xfId="3" applyFont="1" applyBorder="1" applyAlignment="1">
      <alignment horizontal="center"/>
    </xf>
    <xf numFmtId="0" fontId="8" fillId="0" borderId="5" xfId="3" applyFont="1" applyBorder="1" applyAlignment="1">
      <alignment horizontal="center"/>
    </xf>
    <xf numFmtId="0" fontId="8" fillId="0" borderId="1" xfId="3" applyFont="1" applyBorder="1" applyAlignment="1">
      <alignment horizontal="center"/>
    </xf>
    <xf numFmtId="0" fontId="7" fillId="0" borderId="1" xfId="3" applyBorder="1" applyAlignment="1">
      <alignment horizontal="center"/>
    </xf>
    <xf numFmtId="0" fontId="6" fillId="0" borderId="1" xfId="3" applyFont="1" applyBorder="1" applyAlignment="1">
      <alignment horizontal="center"/>
    </xf>
    <xf numFmtId="0" fontId="9" fillId="0" borderId="1" xfId="3" applyFont="1" applyBorder="1" applyAlignment="1">
      <alignment horizontal="center"/>
    </xf>
    <xf numFmtId="0" fontId="8" fillId="0" borderId="6" xfId="3" applyFont="1" applyBorder="1" applyAlignment="1">
      <alignment horizontal="center"/>
    </xf>
    <xf numFmtId="0" fontId="7" fillId="0" borderId="6" xfId="3" applyBorder="1" applyAlignment="1">
      <alignment horizontal="center"/>
    </xf>
    <xf numFmtId="0" fontId="7" fillId="0" borderId="1" xfId="3" applyBorder="1" applyAlignment="1">
      <alignment horizontal="left" indent="1"/>
    </xf>
    <xf numFmtId="0" fontId="0" fillId="0" borderId="1" xfId="0" applyBorder="1" applyAlignment="1">
      <alignment horizontal="left" indent="1"/>
    </xf>
    <xf numFmtId="0" fontId="6" fillId="0" borderId="1" xfId="3" applyFont="1" applyBorder="1" applyAlignment="1">
      <alignment horizontal="left" indent="1"/>
    </xf>
    <xf numFmtId="0" fontId="6" fillId="0" borderId="6" xfId="3" applyFont="1" applyBorder="1" applyAlignment="1">
      <alignment horizontal="left" indent="1"/>
    </xf>
    <xf numFmtId="0" fontId="8" fillId="0" borderId="1" xfId="3" applyFont="1" applyBorder="1" applyAlignment="1">
      <alignment horizontal="left" wrapText="1" indent="1"/>
    </xf>
    <xf numFmtId="4" fontId="8" fillId="0" borderId="9" xfId="3" applyNumberFormat="1" applyFont="1" applyBorder="1" applyAlignment="1">
      <alignment horizontal="left" indent="1"/>
    </xf>
    <xf numFmtId="0" fontId="6" fillId="0" borderId="1" xfId="3" applyFont="1" applyBorder="1" applyAlignment="1">
      <alignment horizontal="left" wrapText="1" indent="1"/>
    </xf>
    <xf numFmtId="0" fontId="8" fillId="0" borderId="9" xfId="3" applyFont="1" applyBorder="1" applyAlignment="1">
      <alignment horizontal="left" indent="1"/>
    </xf>
    <xf numFmtId="0" fontId="8" fillId="0" borderId="6" xfId="3" applyFont="1" applyBorder="1" applyAlignment="1">
      <alignment horizontal="left" wrapText="1" indent="1"/>
    </xf>
    <xf numFmtId="4" fontId="8" fillId="0" borderId="7" xfId="3" applyNumberFormat="1" applyFont="1" applyBorder="1" applyAlignment="1">
      <alignment horizontal="left" indent="1"/>
    </xf>
    <xf numFmtId="0" fontId="11" fillId="2" borderId="1" xfId="0" applyFont="1" applyFill="1" applyBorder="1" applyAlignment="1">
      <alignment horizontal="left" vertical="center" wrapText="1" indent="1"/>
    </xf>
    <xf numFmtId="0" fontId="10" fillId="4" borderId="1" xfId="3" applyNumberFormat="1" applyFont="1" applyFill="1" applyBorder="1" applyAlignment="1">
      <alignment horizontal="left" indent="1"/>
    </xf>
    <xf numFmtId="0" fontId="10" fillId="0" borderId="1" xfId="3" applyNumberFormat="1" applyFont="1" applyBorder="1" applyAlignment="1">
      <alignment horizontal="left" indent="1"/>
    </xf>
    <xf numFmtId="0" fontId="4" fillId="0" borderId="1" xfId="2" applyBorder="1" applyAlignment="1">
      <alignment horizontal="left" vertical="top" indent="1"/>
    </xf>
    <xf numFmtId="164" fontId="3" fillId="2" borderId="4" xfId="0" applyNumberFormat="1" applyFont="1" applyFill="1" applyBorder="1" applyAlignment="1">
      <alignment horizontal="center" vertical="center" wrapText="1"/>
    </xf>
    <xf numFmtId="164" fontId="8" fillId="0" borderId="1" xfId="3" applyNumberFormat="1" applyFont="1" applyBorder="1" applyAlignment="1">
      <alignment horizontal="center"/>
    </xf>
    <xf numFmtId="164" fontId="8" fillId="3" borderId="1" xfId="3" applyNumberFormat="1" applyFont="1" applyFill="1" applyBorder="1" applyAlignment="1">
      <alignment horizontal="center"/>
    </xf>
    <xf numFmtId="164" fontId="8" fillId="0" borderId="6" xfId="3" applyNumberFormat="1" applyFont="1" applyBorder="1" applyAlignment="1">
      <alignment horizontal="center"/>
    </xf>
  </cellXfs>
  <cellStyles count="4">
    <cellStyle name="Hyperlink" xfId="2" builtinId="8"/>
    <cellStyle name="Normal" xfId="0" builtinId="0"/>
    <cellStyle name="Normal 2" xfId="3" xr:uid="{9A187D18-7E33-4F5B-8203-8ACCE660A142}"/>
    <cellStyle name="Normal 3" xfId="1" xr:uid="{C2C5F1E7-6E09-4C1A-B789-3F43D73000BD}"/>
  </cellStyles>
  <dxfs count="27">
    <dxf>
      <font>
        <b val="0"/>
        <i val="0"/>
        <strike val="0"/>
        <condense val="0"/>
        <extend val="0"/>
        <outline val="0"/>
        <shadow val="0"/>
        <u val="none"/>
        <vertAlign val="baseline"/>
        <sz val="10"/>
        <color auto="1"/>
        <name val="Verdana"/>
        <family val="2"/>
        <scheme val="none"/>
      </font>
      <numFmt numFmtId="164" formatCode="&quot;£&quot;#,##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0"/>
        <color auto="1"/>
        <name val="Verdana"/>
        <family val="2"/>
        <scheme val="none"/>
      </font>
      <numFmt numFmtId="164" formatCode="&quot;£&quot;#,##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0"/>
        <color auto="1"/>
        <name val="Verdana"/>
        <family val="2"/>
        <scheme val="none"/>
      </font>
      <numFmt numFmtId="164" formatCode="&quot;£&quot;#,##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0"/>
        <color auto="1"/>
        <name val="Verdana"/>
        <family val="2"/>
        <scheme val="none"/>
      </font>
      <numFmt numFmtId="164" formatCode="&quot;£&quot;#,##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0"/>
        <color auto="1"/>
        <name val="Verdana"/>
        <family val="2"/>
        <scheme val="none"/>
      </font>
      <alignment horizontal="left" vertical="bottom" textRotation="0" wrapText="0" indent="1"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auto="1"/>
        <name val="Verdana"/>
        <family val="2"/>
        <scheme val="none"/>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auto="1"/>
        <name val="Verdana"/>
        <family val="2"/>
        <scheme val="none"/>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border outline="0">
        <top style="thin">
          <color auto="1"/>
        </top>
      </border>
    </dxf>
    <dxf>
      <border outline="0">
        <bottom style="thin">
          <color auto="1"/>
        </bottom>
      </border>
    </dxf>
    <dxf>
      <border outline="0">
        <left style="thin">
          <color auto="1"/>
        </left>
        <right style="thin">
          <color auto="1"/>
        </right>
        <top style="thin">
          <color auto="1"/>
        </top>
        <bottom style="thin">
          <color auto="1"/>
        </bottom>
      </border>
    </dxf>
    <dxf>
      <font>
        <b/>
        <i val="0"/>
        <strike val="0"/>
        <condense val="0"/>
        <extend val="0"/>
        <outline val="0"/>
        <shadow val="0"/>
        <u val="none"/>
        <vertAlign val="baseline"/>
        <sz val="11"/>
        <color auto="1"/>
        <name val="Calibri"/>
        <family val="2"/>
        <scheme val="none"/>
      </font>
      <fill>
        <patternFill patternType="solid">
          <fgColor indexed="64"/>
          <bgColor theme="4" tint="0.59999389629810485"/>
        </patternFill>
      </fill>
      <alignment horizontal="center"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0"/>
        <color auto="1"/>
        <name val="Verdana"/>
        <family val="2"/>
        <scheme val="none"/>
      </font>
      <numFmt numFmtId="4" formatCode="#,##0.00"/>
      <alignment horizontal="left" vertical="bottom" textRotation="0" wrapText="0" indent="1"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0"/>
        <color auto="1"/>
        <name val="Verdana"/>
        <family val="2"/>
        <scheme val="none"/>
      </font>
      <alignment horizontal="left" vertical="bottom" textRotation="0" wrapText="1" indent="1"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0"/>
        <color auto="1"/>
        <name val="Arial"/>
        <family val="2"/>
        <scheme val="none"/>
      </font>
      <alignment horizontal="left" textRotation="0" indent="1"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0"/>
        <color auto="1"/>
        <name val="Verdana"/>
        <family val="2"/>
        <scheme val="none"/>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auto="1"/>
        <name val="Verdana"/>
        <family val="2"/>
        <scheme val="none"/>
      </font>
      <alignment horizontal="left" vertical="bottom" textRotation="0" wrapText="0" indent="1"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auto="1"/>
        <name val="Verdana"/>
        <family val="2"/>
        <scheme val="none"/>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auto="1"/>
        <name val="Verdana"/>
        <family val="2"/>
        <scheme val="none"/>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auto="1"/>
        <name val="Verdana"/>
        <family val="2"/>
        <scheme val="none"/>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alignment horizontal="center" textRotation="0" indent="0" justifyLastLine="0" shrinkToFit="0" readingOrder="0"/>
      <border diagonalUp="0" diagonalDown="0" outline="0">
        <left style="thin">
          <color auto="1"/>
        </left>
        <right style="thin">
          <color auto="1"/>
        </right>
        <top style="thin">
          <color auto="1"/>
        </top>
        <bottom style="thin">
          <color auto="1"/>
        </bottom>
      </border>
    </dxf>
    <dxf>
      <alignment horizontal="center" textRotation="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auto="1"/>
        <name val="Verdana"/>
        <family val="2"/>
        <scheme val="none"/>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auto="1"/>
        <name val="Verdana"/>
        <family val="2"/>
        <scheme val="none"/>
      </font>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font>
        <b/>
        <i val="0"/>
        <strike val="0"/>
        <condense val="0"/>
        <extend val="0"/>
        <outline val="0"/>
        <shadow val="0"/>
        <u val="none"/>
        <vertAlign val="baseline"/>
        <sz val="11"/>
        <color auto="1"/>
        <name val="Calibri"/>
        <family val="2"/>
        <scheme val="none"/>
      </font>
      <fill>
        <patternFill patternType="solid">
          <fgColor indexed="64"/>
          <bgColor theme="4" tint="0.59999389629810485"/>
        </patternFill>
      </fill>
      <alignment horizontal="center" vertical="center" textRotation="0" wrapText="1" indent="0" justifyLastLine="0" shrinkToFit="0" readingOrder="0"/>
      <border diagonalUp="0" diagonalDown="0" outline="0">
        <left style="thin">
          <color auto="1"/>
        </left>
        <right style="thin">
          <color auto="1"/>
        </right>
        <top/>
        <bottom/>
      </border>
    </dxf>
    <dxf>
      <border outline="0">
        <top style="thin">
          <color auto="1"/>
        </top>
      </border>
    </dxf>
    <dxf>
      <border outline="0">
        <bottom style="thin">
          <color auto="1"/>
        </bottom>
      </border>
    </dxf>
    <dxf>
      <border outline="0">
        <left style="thin">
          <color auto="1"/>
        </left>
        <right style="thin">
          <color auto="1"/>
        </right>
        <top style="thin">
          <color auto="1"/>
        </top>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C1D22BD-F941-4B20-835F-725F40AF367B}" name="Table46" displayName="Table46" ref="A2:E312" totalsRowShown="0" headerRowDxfId="10" headerRowBorderDxfId="8" tableBorderDxfId="9" totalsRowBorderDxfId="7">
  <autoFilter ref="A2:E312" xr:uid="{CA22A868-4909-49F0-9346-4E201D2D807E}"/>
  <tableColumns count="5">
    <tableColumn id="1" xr3:uid="{46F88FCD-D738-43A3-B51C-3B8C7960D381}" name="Lot Number" dataDxfId="6" dataCellStyle="Normal 2"/>
    <tableColumn id="2" xr3:uid="{A464D2CF-C397-411A-9298-0BB5302759ED}" name="Vintage" dataDxfId="5" dataCellStyle="Normal 2"/>
    <tableColumn id="5" xr3:uid="{0558C71E-3E62-49E7-99B4-55BA53C5EFB5}" name="Name" dataDxfId="4" dataCellStyle="Normal 2">
      <calculatedColumnFormula>HYPERLINK(S3,R3)</calculatedColumnFormula>
    </tableColumn>
    <tableColumn id="11" xr3:uid="{384AE23D-66C0-4594-9C60-8BDF9D47F240}" name="Low Estimate" dataDxfId="3" dataCellStyle="Normal 2"/>
    <tableColumn id="12" xr3:uid="{41E4ACE0-1627-49A4-9E1D-E1639BBF8DCF}" name="High Estimate" dataDxfId="2" dataCellStyle="Normal 2"/>
  </tableColumns>
  <tableStyleInfo name="TableStyleLight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A22A868-4909-49F0-9346-4E201D2D807E}" name="Table4" displayName="Table4" ref="A2:N312" totalsRowShown="0" headerRowDxfId="23" headerRowBorderDxfId="25" tableBorderDxfId="26" totalsRowBorderDxfId="24">
  <autoFilter ref="A2:N312" xr:uid="{CA22A868-4909-49F0-9346-4E201D2D807E}"/>
  <tableColumns count="14">
    <tableColumn id="1" xr3:uid="{4D54D86F-598D-48A7-BDBB-0F44877DE91E}" name="Lot Number" dataDxfId="22" dataCellStyle="Normal 2"/>
    <tableColumn id="2" xr3:uid="{496E6583-E26F-435D-B762-B1B805BBCCC8}" name="Vintage" dataDxfId="21" dataCellStyle="Normal 2"/>
    <tableColumn id="3" xr3:uid="{40F7F2AA-8C97-4A28-BEC6-D634DBD25B90}" name="Region" dataDxfId="20" dataCellStyle="Normal 2"/>
    <tableColumn id="4" xr3:uid="{86E823CA-1DA4-4C48-8ADB-4318410B99FB}" name="Colour" dataDxfId="19" dataCellStyle="Normal 2"/>
    <tableColumn id="5" xr3:uid="{24270976-3363-45CE-B419-37F5ACD76679}" name="Name" dataDxfId="15" dataCellStyle="Normal 2"/>
    <tableColumn id="6" xr3:uid="{15029FBE-C8FF-4E71-BDC1-68F5F1F420C0}" name="Producer" dataDxfId="13" dataCellStyle="Normal 2"/>
    <tableColumn id="7" xr3:uid="{C2352118-DD87-4B13-851B-78451E95F563}" name="Volume Label" dataDxfId="14" dataCellStyle="Normal 2"/>
    <tableColumn id="8" xr3:uid="{187264FD-BD4B-48B7-8480-B1244EF9ADD0}" name="Packaging" dataDxfId="18" dataCellStyle="Normal 2"/>
    <tableColumn id="9" xr3:uid="{03C79CC2-8A7D-4B3E-92D8-ABC3DD58B41C}" name="Quantity in bottles" dataDxfId="17" dataCellStyle="Normal 2"/>
    <tableColumn id="10" xr3:uid="{FCB4B75B-C1D9-4E56-83F0-046DA8A77C17}" name="In Bond" dataDxfId="16" dataCellStyle="Normal 2"/>
    <tableColumn id="11" xr3:uid="{387D343A-674C-4E35-929C-6B63F3F8A6F1}" name="Low Estimate" dataDxfId="1" dataCellStyle="Normal 2"/>
    <tableColumn id="12" xr3:uid="{CCE0007C-F6DF-4037-A5A1-C9F8521AD622}" name="High Estimate" dataDxfId="0" dataCellStyle="Normal 2"/>
    <tableColumn id="13" xr3:uid="{DDB7A5B4-05FA-4F53-9DB5-A859340F1244}" name="Description" dataDxfId="12" dataCellStyle="Normal 2"/>
    <tableColumn id="14" xr3:uid="{5D3C6573-D814-45E7-A215-FABC4FAF8DF9}" name="Provenance" dataDxfId="11" dataCellStyle="Normal 2"/>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A9D72-D47C-409E-BC7A-14C32E4E6DBB}">
  <sheetPr>
    <pageSetUpPr fitToPage="1"/>
  </sheetPr>
  <dimension ref="A1:AB312"/>
  <sheetViews>
    <sheetView tabSelected="1" zoomScale="115" zoomScaleNormal="115" workbookViewId="0">
      <pane ySplit="2" topLeftCell="A3" activePane="bottomLeft" state="frozen"/>
      <selection activeCell="W1" sqref="W1"/>
      <selection pane="bottomLeft" sqref="A1:E1"/>
    </sheetView>
  </sheetViews>
  <sheetFormatPr defaultColWidth="9.140625" defaultRowHeight="13.35" customHeight="1" x14ac:dyDescent="0.25"/>
  <cols>
    <col min="1" max="1" width="13.140625" style="5" customWidth="1"/>
    <col min="2" max="2" width="12.7109375" style="5" customWidth="1"/>
    <col min="3" max="3" width="82" style="1" customWidth="1"/>
    <col min="4" max="4" width="14.5703125" style="5" customWidth="1"/>
    <col min="5" max="5" width="14.85546875" style="5" customWidth="1"/>
    <col min="6" max="13" width="9.140625" style="1"/>
    <col min="14" max="14" width="4.140625" style="1" customWidth="1"/>
    <col min="15" max="17" width="9.140625" style="1" hidden="1" customWidth="1"/>
    <col min="18" max="18" width="72.140625" style="1" hidden="1" customWidth="1"/>
    <col min="19" max="19" width="22.140625" style="1" hidden="1" customWidth="1"/>
    <col min="20" max="20" width="13.140625" style="1" customWidth="1"/>
    <col min="21" max="21" width="9.140625" style="1"/>
    <col min="22" max="22" width="9.42578125" style="1" customWidth="1"/>
    <col min="23" max="25" width="9.28515625" style="1" customWidth="1"/>
    <col min="26" max="26" width="9.140625" style="1" customWidth="1"/>
    <col min="27" max="16384" width="9.140625" style="1"/>
  </cols>
  <sheetData>
    <row r="1" spans="1:19" ht="84" customHeight="1" x14ac:dyDescent="0.25">
      <c r="A1" s="8" t="s">
        <v>296</v>
      </c>
      <c r="B1" s="9"/>
      <c r="C1" s="9"/>
      <c r="D1" s="9"/>
      <c r="E1" s="9"/>
    </row>
    <row r="2" spans="1:19" s="4" customFormat="1" ht="39.950000000000003" customHeight="1" x14ac:dyDescent="0.2">
      <c r="A2" s="11" t="s">
        <v>36</v>
      </c>
      <c r="B2" s="12" t="s">
        <v>35</v>
      </c>
      <c r="C2" s="13" t="s">
        <v>34</v>
      </c>
      <c r="D2" s="37" t="s">
        <v>31</v>
      </c>
      <c r="E2" s="37" t="s">
        <v>37</v>
      </c>
      <c r="R2" s="33" t="s">
        <v>34</v>
      </c>
      <c r="S2" s="3" t="s">
        <v>38</v>
      </c>
    </row>
    <row r="3" spans="1:19" s="2" customFormat="1" ht="14.85" customHeight="1" x14ac:dyDescent="0.2">
      <c r="A3" s="15">
        <v>1</v>
      </c>
      <c r="B3" s="17">
        <v>1985</v>
      </c>
      <c r="C3" s="36" t="str">
        <f>HYPERLINK(S3,R3)</f>
        <v>Calem, Vintage Port</v>
      </c>
      <c r="D3" s="38">
        <v>200</v>
      </c>
      <c r="E3" s="38">
        <v>300</v>
      </c>
      <c r="R3" s="34" t="s">
        <v>39</v>
      </c>
      <c r="S3" t="s">
        <v>297</v>
      </c>
    </row>
    <row r="4" spans="1:19" ht="14.85" customHeight="1" x14ac:dyDescent="0.25">
      <c r="A4" s="15">
        <v>2</v>
      </c>
      <c r="B4" s="17">
        <v>1985</v>
      </c>
      <c r="C4" s="36" t="str">
        <f>HYPERLINK(S4,R4)</f>
        <v>Quinta do Noval, Vintage Port</v>
      </c>
      <c r="D4" s="38">
        <v>300</v>
      </c>
      <c r="E4" s="38">
        <v>500</v>
      </c>
      <c r="R4" s="35" t="s">
        <v>40</v>
      </c>
      <c r="S4" t="s">
        <v>298</v>
      </c>
    </row>
    <row r="5" spans="1:19" ht="14.85" customHeight="1" x14ac:dyDescent="0.25">
      <c r="A5" s="15">
        <v>3</v>
      </c>
      <c r="B5" s="17">
        <v>1985</v>
      </c>
      <c r="C5" s="36" t="str">
        <f t="shared" ref="C5:C68" si="0">HYPERLINK(S5,R5)</f>
        <v>Smith Woodhouse, Vintage Port</v>
      </c>
      <c r="D5" s="38">
        <v>400</v>
      </c>
      <c r="E5" s="38">
        <v>500</v>
      </c>
      <c r="R5" s="34" t="s">
        <v>41</v>
      </c>
      <c r="S5" t="s">
        <v>299</v>
      </c>
    </row>
    <row r="6" spans="1:19" ht="14.85" customHeight="1" x14ac:dyDescent="0.25">
      <c r="A6" s="15">
        <v>4</v>
      </c>
      <c r="B6" s="17">
        <v>1985</v>
      </c>
      <c r="C6" s="36" t="str">
        <f t="shared" si="0"/>
        <v>Smith Woodhouse, Vintage Port</v>
      </c>
      <c r="D6" s="38">
        <v>230</v>
      </c>
      <c r="E6" s="38">
        <v>300</v>
      </c>
      <c r="R6" s="35" t="s">
        <v>41</v>
      </c>
      <c r="S6" t="s">
        <v>300</v>
      </c>
    </row>
    <row r="7" spans="1:19" ht="14.85" customHeight="1" x14ac:dyDescent="0.25">
      <c r="A7" s="15">
        <v>5</v>
      </c>
      <c r="B7" s="17">
        <v>1985</v>
      </c>
      <c r="C7" s="36" t="str">
        <f t="shared" si="0"/>
        <v>Taylor's, Vintage Port</v>
      </c>
      <c r="D7" s="38">
        <v>400</v>
      </c>
      <c r="E7" s="38">
        <v>600</v>
      </c>
      <c r="R7" s="34" t="s">
        <v>42</v>
      </c>
      <c r="S7" t="s">
        <v>301</v>
      </c>
    </row>
    <row r="8" spans="1:19" ht="14.85" customHeight="1" x14ac:dyDescent="0.25">
      <c r="A8" s="15">
        <v>6</v>
      </c>
      <c r="B8" s="17">
        <v>1985</v>
      </c>
      <c r="C8" s="36" t="str">
        <f t="shared" si="0"/>
        <v>Warre's, Vintage Port</v>
      </c>
      <c r="D8" s="38">
        <v>380</v>
      </c>
      <c r="E8" s="38">
        <v>460</v>
      </c>
      <c r="R8" s="35" t="s">
        <v>43</v>
      </c>
      <c r="S8" t="s">
        <v>302</v>
      </c>
    </row>
    <row r="9" spans="1:19" ht="14.85" customHeight="1" x14ac:dyDescent="0.25">
      <c r="A9" s="15">
        <v>7</v>
      </c>
      <c r="B9" s="17">
        <v>2003</v>
      </c>
      <c r="C9" s="36" t="str">
        <f t="shared" si="0"/>
        <v>Taylor's, Vintage Port</v>
      </c>
      <c r="D9" s="38">
        <v>250</v>
      </c>
      <c r="E9" s="38">
        <v>340</v>
      </c>
      <c r="R9" s="34" t="s">
        <v>42</v>
      </c>
      <c r="S9" t="s">
        <v>303</v>
      </c>
    </row>
    <row r="10" spans="1:19" ht="14.85" customHeight="1" x14ac:dyDescent="0.25">
      <c r="A10" s="15">
        <v>8</v>
      </c>
      <c r="B10" s="17">
        <v>2003</v>
      </c>
      <c r="C10" s="36" t="str">
        <f t="shared" si="0"/>
        <v>Delaforce, Vintage Port</v>
      </c>
      <c r="D10" s="38">
        <v>180</v>
      </c>
      <c r="E10" s="38">
        <v>280</v>
      </c>
      <c r="R10" s="35" t="s">
        <v>44</v>
      </c>
      <c r="S10" t="s">
        <v>304</v>
      </c>
    </row>
    <row r="11" spans="1:19" ht="14.85" customHeight="1" x14ac:dyDescent="0.25">
      <c r="A11" s="15">
        <v>9</v>
      </c>
      <c r="B11" s="17">
        <v>1996</v>
      </c>
      <c r="C11" s="36" t="str">
        <f t="shared" si="0"/>
        <v>Chateau Climens Premier Cru Classe, Barsac (Halves)</v>
      </c>
      <c r="D11" s="38">
        <v>300</v>
      </c>
      <c r="E11" s="38">
        <v>400</v>
      </c>
      <c r="R11" s="34" t="s">
        <v>45</v>
      </c>
      <c r="S11" t="s">
        <v>305</v>
      </c>
    </row>
    <row r="12" spans="1:19" ht="14.85" customHeight="1" x14ac:dyDescent="0.25">
      <c r="A12" s="15">
        <v>10</v>
      </c>
      <c r="B12" s="17">
        <v>1996</v>
      </c>
      <c r="C12" s="36" t="str">
        <f t="shared" si="0"/>
        <v>Clos Haut-Peyraguey Premier Cru Classe, Sauternes (Halves)</v>
      </c>
      <c r="D12" s="38">
        <v>150</v>
      </c>
      <c r="E12" s="38">
        <v>200</v>
      </c>
      <c r="R12" s="35" t="s">
        <v>46</v>
      </c>
      <c r="S12" t="s">
        <v>306</v>
      </c>
    </row>
    <row r="13" spans="1:19" ht="14.85" customHeight="1" x14ac:dyDescent="0.25">
      <c r="A13" s="15">
        <v>11</v>
      </c>
      <c r="B13" s="17">
        <v>1996</v>
      </c>
      <c r="C13" s="36" t="str">
        <f t="shared" si="0"/>
        <v>Chateau Doisy Daene 2eme Cru Classe, Barsac (Halves)</v>
      </c>
      <c r="D13" s="38">
        <v>140</v>
      </c>
      <c r="E13" s="38">
        <v>180</v>
      </c>
      <c r="R13" s="34" t="s">
        <v>47</v>
      </c>
      <c r="S13" t="s">
        <v>307</v>
      </c>
    </row>
    <row r="14" spans="1:19" ht="14.85" customHeight="1" x14ac:dyDescent="0.25">
      <c r="A14" s="15">
        <v>12</v>
      </c>
      <c r="B14" s="17">
        <v>2003</v>
      </c>
      <c r="C14" s="36" t="str">
        <f t="shared" si="0"/>
        <v>Chateau Doisy Daene 2eme Cru Classe, Barsac</v>
      </c>
      <c r="D14" s="38">
        <v>120</v>
      </c>
      <c r="E14" s="38">
        <v>160</v>
      </c>
      <c r="R14" s="35" t="s">
        <v>48</v>
      </c>
      <c r="S14" t="s">
        <v>308</v>
      </c>
    </row>
    <row r="15" spans="1:19" ht="14.85" customHeight="1" x14ac:dyDescent="0.25">
      <c r="A15" s="15">
        <v>13</v>
      </c>
      <c r="B15" s="17">
        <v>2003</v>
      </c>
      <c r="C15" s="36" t="str">
        <f t="shared" si="0"/>
        <v>Chateau de Fargues, Sauternes</v>
      </c>
      <c r="D15" s="38">
        <v>150</v>
      </c>
      <c r="E15" s="38">
        <v>200</v>
      </c>
      <c r="R15" s="34" t="s">
        <v>49</v>
      </c>
      <c r="S15" t="s">
        <v>309</v>
      </c>
    </row>
    <row r="16" spans="1:19" ht="14.85" customHeight="1" x14ac:dyDescent="0.25">
      <c r="A16" s="15">
        <v>14</v>
      </c>
      <c r="B16" s="17" t="s">
        <v>8</v>
      </c>
      <c r="C16" s="36" t="str">
        <f t="shared" si="0"/>
        <v>1996/2010 Vertical of Chateau Rieussec Premier Cru Classe, Sauternes (Mixed Formats)</v>
      </c>
      <c r="D16" s="38">
        <v>300</v>
      </c>
      <c r="E16" s="38">
        <v>400</v>
      </c>
      <c r="R16" s="35" t="s">
        <v>197</v>
      </c>
      <c r="S16" t="s">
        <v>310</v>
      </c>
    </row>
    <row r="17" spans="1:19" ht="14.85" customHeight="1" x14ac:dyDescent="0.25">
      <c r="A17" s="15">
        <v>15</v>
      </c>
      <c r="B17" s="17" t="s">
        <v>8</v>
      </c>
      <c r="C17" s="36" t="str">
        <f t="shared" si="0"/>
        <v>1983/196 Mixed Case from Barsac &amp; Sauternes</v>
      </c>
      <c r="D17" s="38">
        <v>80</v>
      </c>
      <c r="E17" s="38">
        <v>120</v>
      </c>
      <c r="R17" s="34" t="s">
        <v>199</v>
      </c>
      <c r="S17" t="s">
        <v>311</v>
      </c>
    </row>
    <row r="18" spans="1:19" ht="14.85" customHeight="1" x14ac:dyDescent="0.25">
      <c r="A18" s="15">
        <v>16</v>
      </c>
      <c r="B18" s="17">
        <v>1979</v>
      </c>
      <c r="C18" s="36" t="str">
        <f t="shared" si="0"/>
        <v>Chateau Lafite, Premier Cru Classe, Pauillac (Double Magnum)</v>
      </c>
      <c r="D18" s="38">
        <v>1300</v>
      </c>
      <c r="E18" s="38">
        <v>1800</v>
      </c>
      <c r="R18" s="35" t="s">
        <v>50</v>
      </c>
      <c r="S18" t="s">
        <v>312</v>
      </c>
    </row>
    <row r="19" spans="1:19" ht="14.85" customHeight="1" x14ac:dyDescent="0.25">
      <c r="A19" s="15">
        <v>17</v>
      </c>
      <c r="B19" s="17">
        <v>1984</v>
      </c>
      <c r="C19" s="36" t="str">
        <f t="shared" si="0"/>
        <v>Chateau Mouton Rothschild Premier Cru Classe, Pauillac</v>
      </c>
      <c r="D19" s="38">
        <v>1200</v>
      </c>
      <c r="E19" s="38">
        <v>1600</v>
      </c>
      <c r="R19" s="34" t="s">
        <v>51</v>
      </c>
      <c r="S19" t="s">
        <v>313</v>
      </c>
    </row>
    <row r="20" spans="1:19" ht="14.85" customHeight="1" x14ac:dyDescent="0.25">
      <c r="A20" s="15">
        <v>18</v>
      </c>
      <c r="B20" s="17">
        <v>1985</v>
      </c>
      <c r="C20" s="36" t="str">
        <f t="shared" si="0"/>
        <v>Chateau Lafite Rothschild Premier Cru Classe, Pauillac</v>
      </c>
      <c r="D20" s="38">
        <v>220</v>
      </c>
      <c r="E20" s="38">
        <v>320</v>
      </c>
      <c r="R20" s="35" t="s">
        <v>52</v>
      </c>
      <c r="S20" t="s">
        <v>314</v>
      </c>
    </row>
    <row r="21" spans="1:19" ht="14.85" customHeight="1" x14ac:dyDescent="0.25">
      <c r="A21" s="15">
        <v>19</v>
      </c>
      <c r="B21" s="17">
        <v>1985</v>
      </c>
      <c r="C21" s="36" t="str">
        <f t="shared" si="0"/>
        <v>Chateau Cheval Blanc Premier Grand Cru Classe A (Imperial)</v>
      </c>
      <c r="D21" s="38">
        <v>3200</v>
      </c>
      <c r="E21" s="38">
        <v>4200</v>
      </c>
      <c r="R21" s="34" t="s">
        <v>53</v>
      </c>
      <c r="S21" t="s">
        <v>315</v>
      </c>
    </row>
    <row r="22" spans="1:19" ht="14.85" customHeight="1" x14ac:dyDescent="0.25">
      <c r="A22" s="15">
        <v>20</v>
      </c>
      <c r="B22" s="17">
        <v>1986</v>
      </c>
      <c r="C22" s="36" t="str">
        <f t="shared" si="0"/>
        <v>Chateau Pichon Longueville Comtesse de Lalande 2eme Cru Classe, Pauillac</v>
      </c>
      <c r="D22" s="38">
        <v>1400</v>
      </c>
      <c r="E22" s="38">
        <v>1800</v>
      </c>
      <c r="R22" s="35" t="s">
        <v>23</v>
      </c>
      <c r="S22" t="s">
        <v>316</v>
      </c>
    </row>
    <row r="23" spans="1:19" ht="14.85" customHeight="1" x14ac:dyDescent="0.25">
      <c r="A23" s="15">
        <v>21</v>
      </c>
      <c r="B23" s="17">
        <v>1986</v>
      </c>
      <c r="C23" s="36" t="str">
        <f t="shared" si="0"/>
        <v>Chateau Pichon Longueville Comtesse de Lalande 2eme Cru Classe, Pauillac</v>
      </c>
      <c r="D23" s="38">
        <v>800</v>
      </c>
      <c r="E23" s="38">
        <v>1200</v>
      </c>
      <c r="R23" s="34" t="s">
        <v>23</v>
      </c>
      <c r="S23" t="s">
        <v>317</v>
      </c>
    </row>
    <row r="24" spans="1:19" ht="14.85" customHeight="1" x14ac:dyDescent="0.25">
      <c r="A24" s="15">
        <v>22</v>
      </c>
      <c r="B24" s="17">
        <v>1987</v>
      </c>
      <c r="C24" s="36" t="str">
        <f t="shared" si="0"/>
        <v>Chateau Mouton Rothschild Premier Cru Classe, Pauillac</v>
      </c>
      <c r="D24" s="38">
        <v>1200</v>
      </c>
      <c r="E24" s="38">
        <v>1600</v>
      </c>
      <c r="R24" s="35" t="s">
        <v>51</v>
      </c>
      <c r="S24" t="s">
        <v>318</v>
      </c>
    </row>
    <row r="25" spans="1:19" ht="14.85" customHeight="1" x14ac:dyDescent="0.25">
      <c r="A25" s="15">
        <v>23</v>
      </c>
      <c r="B25" s="17">
        <v>1987</v>
      </c>
      <c r="C25" s="36" t="str">
        <f t="shared" si="0"/>
        <v>Chateau Margaux Premier Cru Classe, Margaux</v>
      </c>
      <c r="D25" s="38">
        <v>1300</v>
      </c>
      <c r="E25" s="38">
        <v>1800</v>
      </c>
      <c r="R25" s="34" t="s">
        <v>21</v>
      </c>
      <c r="S25" t="s">
        <v>319</v>
      </c>
    </row>
    <row r="26" spans="1:19" ht="14.85" customHeight="1" x14ac:dyDescent="0.25">
      <c r="A26" s="15">
        <v>24</v>
      </c>
      <c r="B26" s="17">
        <v>1990</v>
      </c>
      <c r="C26" s="36" t="str">
        <f t="shared" si="0"/>
        <v>Chateau Mouton Rothschild Premier Cru Classe, Pauillac</v>
      </c>
      <c r="D26" s="38">
        <v>2400</v>
      </c>
      <c r="E26" s="38">
        <v>3200</v>
      </c>
      <c r="R26" s="35" t="s">
        <v>51</v>
      </c>
      <c r="S26" t="s">
        <v>320</v>
      </c>
    </row>
    <row r="27" spans="1:19" ht="14.85" customHeight="1" x14ac:dyDescent="0.25">
      <c r="A27" s="15">
        <v>25</v>
      </c>
      <c r="B27" s="17">
        <v>1990</v>
      </c>
      <c r="C27" s="36" t="str">
        <f t="shared" si="0"/>
        <v>Chateau Haut-Brion Cru Classe, Pessac-Leognan (Magnum)</v>
      </c>
      <c r="D27" s="38">
        <v>800</v>
      </c>
      <c r="E27" s="38">
        <v>1200</v>
      </c>
      <c r="R27" s="34" t="s">
        <v>54</v>
      </c>
      <c r="S27" t="s">
        <v>321</v>
      </c>
    </row>
    <row r="28" spans="1:19" ht="14.85" customHeight="1" x14ac:dyDescent="0.25">
      <c r="A28" s="15">
        <v>26</v>
      </c>
      <c r="B28" s="17">
        <v>1990</v>
      </c>
      <c r="C28" s="36" t="str">
        <f t="shared" si="0"/>
        <v>Ducru-Beaucaillou 2eme Cru Classe, Saint-Julien</v>
      </c>
      <c r="D28" s="38">
        <v>800</v>
      </c>
      <c r="E28" s="38">
        <v>1200</v>
      </c>
      <c r="R28" s="35" t="s">
        <v>55</v>
      </c>
      <c r="S28" t="s">
        <v>322</v>
      </c>
    </row>
    <row r="29" spans="1:19" ht="14.85" customHeight="1" x14ac:dyDescent="0.25">
      <c r="A29" s="15">
        <v>27</v>
      </c>
      <c r="B29" s="17">
        <v>1990</v>
      </c>
      <c r="C29" s="36" t="str">
        <f t="shared" si="0"/>
        <v>Chateau Cheval Blanc Premier Grand Cru Classe A, Saint-Emilion Grand Cru</v>
      </c>
      <c r="D29" s="38">
        <v>8000</v>
      </c>
      <c r="E29" s="38">
        <v>10000</v>
      </c>
      <c r="R29" s="34" t="s">
        <v>17</v>
      </c>
      <c r="S29" t="s">
        <v>323</v>
      </c>
    </row>
    <row r="30" spans="1:19" ht="14.85" customHeight="1" x14ac:dyDescent="0.25">
      <c r="A30" s="15">
        <v>28</v>
      </c>
      <c r="B30" s="17">
        <v>1993</v>
      </c>
      <c r="C30" s="36" t="str">
        <f t="shared" si="0"/>
        <v>Chateau Mouton Rothschild Premier Cru Classe, Pauillac</v>
      </c>
      <c r="D30" s="38">
        <v>2800</v>
      </c>
      <c r="E30" s="38">
        <v>3500</v>
      </c>
      <c r="R30" s="35" t="s">
        <v>51</v>
      </c>
      <c r="S30" t="s">
        <v>324</v>
      </c>
    </row>
    <row r="31" spans="1:19" ht="14.85" customHeight="1" x14ac:dyDescent="0.25">
      <c r="A31" s="15">
        <v>29</v>
      </c>
      <c r="B31" s="17">
        <v>1993</v>
      </c>
      <c r="C31" s="36" t="str">
        <f t="shared" si="0"/>
        <v>Chateau Cheval Blanc Premier Grand Cru Classe A, Saint-Emilion Grand Cru</v>
      </c>
      <c r="D31" s="38">
        <v>3500</v>
      </c>
      <c r="E31" s="38">
        <v>4500</v>
      </c>
      <c r="R31" s="34" t="s">
        <v>17</v>
      </c>
      <c r="S31" t="s">
        <v>325</v>
      </c>
    </row>
    <row r="32" spans="1:19" ht="14.85" customHeight="1" x14ac:dyDescent="0.25">
      <c r="A32" s="15">
        <v>30</v>
      </c>
      <c r="B32" s="17">
        <v>1994</v>
      </c>
      <c r="C32" s="36" t="str">
        <f t="shared" si="0"/>
        <v>Chateau Mouton Rothschild Premier Cru Classe, Pauillac</v>
      </c>
      <c r="D32" s="38">
        <v>3200</v>
      </c>
      <c r="E32" s="38">
        <v>3800</v>
      </c>
      <c r="R32" s="35" t="s">
        <v>51</v>
      </c>
      <c r="S32" t="s">
        <v>326</v>
      </c>
    </row>
    <row r="33" spans="1:19" ht="14.85" customHeight="1" x14ac:dyDescent="0.25">
      <c r="A33" s="15">
        <v>31</v>
      </c>
      <c r="B33" s="17">
        <v>1994</v>
      </c>
      <c r="C33" s="36" t="str">
        <f t="shared" si="0"/>
        <v>Chateau Cheval Blanc Premier Grand Cru Classe A, Saint-Emilion Grand Cru</v>
      </c>
      <c r="D33" s="38">
        <v>3200</v>
      </c>
      <c r="E33" s="38">
        <v>3800</v>
      </c>
      <c r="R33" s="34" t="s">
        <v>17</v>
      </c>
      <c r="S33" t="s">
        <v>327</v>
      </c>
    </row>
    <row r="34" spans="1:19" ht="14.85" customHeight="1" x14ac:dyDescent="0.25">
      <c r="A34" s="15">
        <v>32</v>
      </c>
      <c r="B34" s="17">
        <v>1994</v>
      </c>
      <c r="C34" s="36" t="str">
        <f t="shared" si="0"/>
        <v>Cos d'Estournel 2eme Cru Classe, Saint-Estephe</v>
      </c>
      <c r="D34" s="38">
        <v>700</v>
      </c>
      <c r="E34" s="38">
        <v>1200</v>
      </c>
      <c r="R34" s="35" t="s">
        <v>56</v>
      </c>
      <c r="S34" t="s">
        <v>328</v>
      </c>
    </row>
    <row r="35" spans="1:19" ht="14.85" customHeight="1" x14ac:dyDescent="0.25">
      <c r="A35" s="15">
        <v>33</v>
      </c>
      <c r="B35" s="17">
        <v>1995</v>
      </c>
      <c r="C35" s="36" t="str">
        <f t="shared" si="0"/>
        <v>Chateau Latour Premier Cru Classe, Pauillac (Magnum)</v>
      </c>
      <c r="D35" s="38">
        <v>380</v>
      </c>
      <c r="E35" s="38">
        <v>480</v>
      </c>
      <c r="R35" s="34" t="s">
        <v>57</v>
      </c>
      <c r="S35" t="s">
        <v>329</v>
      </c>
    </row>
    <row r="36" spans="1:19" ht="14.85" customHeight="1" x14ac:dyDescent="0.25">
      <c r="A36" s="15">
        <v>34</v>
      </c>
      <c r="B36" s="17">
        <v>1995</v>
      </c>
      <c r="C36" s="36" t="str">
        <f t="shared" si="0"/>
        <v>Chateau Haut-Brion Premier Cru Classe, Pessac-Leognan</v>
      </c>
      <c r="D36" s="38">
        <v>4000</v>
      </c>
      <c r="E36" s="38">
        <v>4800</v>
      </c>
      <c r="R36" s="35" t="s">
        <v>58</v>
      </c>
      <c r="S36" t="s">
        <v>330</v>
      </c>
    </row>
    <row r="37" spans="1:19" ht="14.85" customHeight="1" x14ac:dyDescent="0.25">
      <c r="A37" s="15">
        <v>35</v>
      </c>
      <c r="B37" s="17">
        <v>1995</v>
      </c>
      <c r="C37" s="36" t="str">
        <f t="shared" si="0"/>
        <v>Chateau Haut-Brion Premier Cru Classe, Pessac-Leognan</v>
      </c>
      <c r="D37" s="38">
        <v>2100</v>
      </c>
      <c r="E37" s="38">
        <v>2700</v>
      </c>
      <c r="R37" s="34" t="s">
        <v>58</v>
      </c>
      <c r="S37" t="s">
        <v>331</v>
      </c>
    </row>
    <row r="38" spans="1:19" ht="14.85" customHeight="1" x14ac:dyDescent="0.25">
      <c r="A38" s="15">
        <v>36</v>
      </c>
      <c r="B38" s="17">
        <v>1995</v>
      </c>
      <c r="C38" s="36" t="str">
        <f t="shared" si="0"/>
        <v>Chateau Cheval Blanc Premier Grand Cru Classe A, Saint-Emilion Grand Cru</v>
      </c>
      <c r="D38" s="38">
        <v>3400</v>
      </c>
      <c r="E38" s="38">
        <v>4000</v>
      </c>
      <c r="R38" s="35" t="s">
        <v>17</v>
      </c>
      <c r="S38" t="s">
        <v>332</v>
      </c>
    </row>
    <row r="39" spans="1:19" ht="14.85" customHeight="1" x14ac:dyDescent="0.25">
      <c r="A39" s="15">
        <v>37</v>
      </c>
      <c r="B39" s="17">
        <v>1995</v>
      </c>
      <c r="C39" s="36" t="str">
        <f t="shared" si="0"/>
        <v>Cos d'Estournel 2eme Cru Classe, Saint-Estephe</v>
      </c>
      <c r="D39" s="38">
        <v>800</v>
      </c>
      <c r="E39" s="38">
        <v>1400</v>
      </c>
      <c r="R39" s="34" t="s">
        <v>56</v>
      </c>
      <c r="S39" t="s">
        <v>333</v>
      </c>
    </row>
    <row r="40" spans="1:19" ht="14.85" customHeight="1" x14ac:dyDescent="0.25">
      <c r="A40" s="15">
        <v>38</v>
      </c>
      <c r="B40" s="17">
        <v>1995</v>
      </c>
      <c r="C40" s="36" t="str">
        <f t="shared" si="0"/>
        <v>Cos d'Estournel 2eme Cru Classe, Saint-Estephe</v>
      </c>
      <c r="D40" s="38">
        <v>560</v>
      </c>
      <c r="E40" s="38">
        <v>800</v>
      </c>
      <c r="R40" s="35" t="s">
        <v>56</v>
      </c>
      <c r="S40" t="s">
        <v>334</v>
      </c>
    </row>
    <row r="41" spans="1:19" ht="14.85" customHeight="1" x14ac:dyDescent="0.25">
      <c r="A41" s="15">
        <v>39</v>
      </c>
      <c r="B41" s="17">
        <v>1995</v>
      </c>
      <c r="C41" s="36" t="str">
        <f t="shared" si="0"/>
        <v>Ducru-Beaucaillou 2eme Cru Classe, Saint-Julien</v>
      </c>
      <c r="D41" s="38">
        <v>1200</v>
      </c>
      <c r="E41" s="38">
        <v>1600</v>
      </c>
      <c r="R41" s="34" t="s">
        <v>55</v>
      </c>
      <c r="S41" t="s">
        <v>335</v>
      </c>
    </row>
    <row r="42" spans="1:19" ht="14.85" customHeight="1" x14ac:dyDescent="0.25">
      <c r="A42" s="15">
        <v>40</v>
      </c>
      <c r="B42" s="17">
        <v>1995</v>
      </c>
      <c r="C42" s="36" t="str">
        <f t="shared" si="0"/>
        <v>Chateau Langoa Barton 3eme Cru Classe, Saint-Julien</v>
      </c>
      <c r="D42" s="38">
        <v>500</v>
      </c>
      <c r="E42" s="38">
        <v>600</v>
      </c>
      <c r="R42" s="35" t="s">
        <v>59</v>
      </c>
      <c r="S42" t="s">
        <v>336</v>
      </c>
    </row>
    <row r="43" spans="1:19" ht="14.85" customHeight="1" x14ac:dyDescent="0.25">
      <c r="A43" s="15">
        <v>41</v>
      </c>
      <c r="B43" s="17">
        <v>1996</v>
      </c>
      <c r="C43" s="36" t="str">
        <f t="shared" si="0"/>
        <v>Chateau La Mission Haut-Brion Cru Classe, Pessac-Leognan</v>
      </c>
      <c r="D43" s="38">
        <v>1050</v>
      </c>
      <c r="E43" s="38">
        <v>1500</v>
      </c>
      <c r="R43" s="34" t="s">
        <v>60</v>
      </c>
      <c r="S43" t="s">
        <v>337</v>
      </c>
    </row>
    <row r="44" spans="1:19" ht="14.85" customHeight="1" x14ac:dyDescent="0.25">
      <c r="A44" s="15">
        <v>42</v>
      </c>
      <c r="B44" s="17">
        <v>1996</v>
      </c>
      <c r="C44" s="36" t="str">
        <f t="shared" si="0"/>
        <v>Chateau Pichon Baron 2eme Cru Classe, Pauillac</v>
      </c>
      <c r="D44" s="38">
        <v>650</v>
      </c>
      <c r="E44" s="38">
        <v>1000</v>
      </c>
      <c r="R44" s="35" t="s">
        <v>61</v>
      </c>
      <c r="S44" t="s">
        <v>338</v>
      </c>
    </row>
    <row r="45" spans="1:19" ht="14.85" customHeight="1" x14ac:dyDescent="0.25">
      <c r="A45" s="15">
        <v>43</v>
      </c>
      <c r="B45" s="17">
        <v>1996</v>
      </c>
      <c r="C45" s="36" t="str">
        <f t="shared" si="0"/>
        <v>Cos d'Estournel 2eme Cru Classe, Saint-Estephe</v>
      </c>
      <c r="D45" s="38">
        <v>700</v>
      </c>
      <c r="E45" s="38">
        <v>1100</v>
      </c>
      <c r="R45" s="34" t="s">
        <v>56</v>
      </c>
      <c r="S45" t="s">
        <v>339</v>
      </c>
    </row>
    <row r="46" spans="1:19" ht="14.85" customHeight="1" x14ac:dyDescent="0.25">
      <c r="A46" s="15">
        <v>44</v>
      </c>
      <c r="B46" s="17">
        <v>1996</v>
      </c>
      <c r="C46" s="36" t="str">
        <f t="shared" si="0"/>
        <v>Chateau Leoville Poyferre 2eme Cru Classe, Saint-Julien</v>
      </c>
      <c r="D46" s="38">
        <v>600</v>
      </c>
      <c r="E46" s="38">
        <v>800</v>
      </c>
      <c r="R46" s="35" t="s">
        <v>62</v>
      </c>
      <c r="S46" t="s">
        <v>340</v>
      </c>
    </row>
    <row r="47" spans="1:19" ht="14.85" customHeight="1" x14ac:dyDescent="0.25">
      <c r="A47" s="15">
        <v>45</v>
      </c>
      <c r="B47" s="17">
        <v>1996</v>
      </c>
      <c r="C47" s="36" t="str">
        <f t="shared" si="0"/>
        <v>Carruades de Lafite, Pauillac</v>
      </c>
      <c r="D47" s="38">
        <v>1500</v>
      </c>
      <c r="E47" s="38">
        <v>2000</v>
      </c>
      <c r="R47" s="34" t="s">
        <v>20</v>
      </c>
      <c r="S47" t="s">
        <v>341</v>
      </c>
    </row>
    <row r="48" spans="1:19" ht="14.85" customHeight="1" x14ac:dyDescent="0.25">
      <c r="A48" s="15">
        <v>46</v>
      </c>
      <c r="B48" s="17">
        <v>1999</v>
      </c>
      <c r="C48" s="36" t="str">
        <f t="shared" si="0"/>
        <v>Chateau Mouton Rothschild Premier Cru Classe, Pauillac</v>
      </c>
      <c r="D48" s="38">
        <v>2400</v>
      </c>
      <c r="E48" s="38">
        <v>3200</v>
      </c>
      <c r="R48" s="35" t="s">
        <v>51</v>
      </c>
      <c r="S48" t="s">
        <v>342</v>
      </c>
    </row>
    <row r="49" spans="1:19" ht="14.85" customHeight="1" x14ac:dyDescent="0.25">
      <c r="A49" s="15">
        <v>47</v>
      </c>
      <c r="B49" s="17">
        <v>1999</v>
      </c>
      <c r="C49" s="36" t="str">
        <f t="shared" si="0"/>
        <v>Ducru-Beaucaillou 2eme Cru Classe, Saint-Julien</v>
      </c>
      <c r="D49" s="38">
        <v>700</v>
      </c>
      <c r="E49" s="38">
        <v>1000</v>
      </c>
      <c r="R49" s="34" t="s">
        <v>55</v>
      </c>
      <c r="S49" t="s">
        <v>343</v>
      </c>
    </row>
    <row r="50" spans="1:19" ht="14.85" customHeight="1" x14ac:dyDescent="0.25">
      <c r="A50" s="15">
        <v>48</v>
      </c>
      <c r="B50" s="17">
        <v>1999</v>
      </c>
      <c r="C50" s="36" t="str">
        <f t="shared" si="0"/>
        <v>Chateau Leoville Poyferre 2eme Cru Classe, Saint-Julien</v>
      </c>
      <c r="D50" s="38">
        <v>650</v>
      </c>
      <c r="E50" s="38">
        <v>850</v>
      </c>
      <c r="R50" s="35" t="s">
        <v>62</v>
      </c>
      <c r="S50" t="s">
        <v>344</v>
      </c>
    </row>
    <row r="51" spans="1:19" ht="14.85" customHeight="1" x14ac:dyDescent="0.25">
      <c r="A51" s="15">
        <v>49</v>
      </c>
      <c r="B51" s="17">
        <v>1999</v>
      </c>
      <c r="C51" s="36" t="str">
        <f t="shared" si="0"/>
        <v>Chateau Langoa Barton 3eme Cru Classe, Saint-Julien</v>
      </c>
      <c r="D51" s="38">
        <v>500</v>
      </c>
      <c r="E51" s="38">
        <v>600</v>
      </c>
      <c r="R51" s="34" t="s">
        <v>59</v>
      </c>
      <c r="S51" t="s">
        <v>345</v>
      </c>
    </row>
    <row r="52" spans="1:19" ht="14.85" customHeight="1" x14ac:dyDescent="0.25">
      <c r="A52" s="15">
        <v>50</v>
      </c>
      <c r="B52" s="17">
        <v>1999</v>
      </c>
      <c r="C52" s="36" t="str">
        <f t="shared" si="0"/>
        <v>Chateau Grand-Puy-Lacoste 5eme Cru Classe, Pauillac</v>
      </c>
      <c r="D52" s="38">
        <v>400</v>
      </c>
      <c r="E52" s="38">
        <v>600</v>
      </c>
      <c r="R52" s="35" t="s">
        <v>63</v>
      </c>
      <c r="S52" t="s">
        <v>346</v>
      </c>
    </row>
    <row r="53" spans="1:19" ht="14.85" customHeight="1" x14ac:dyDescent="0.25">
      <c r="A53" s="15">
        <v>51</v>
      </c>
      <c r="B53" s="17">
        <v>2000</v>
      </c>
      <c r="C53" s="36" t="str">
        <f t="shared" si="0"/>
        <v>Chateau Margaux, Premier Cru Classe, Margaux - In Bond</v>
      </c>
      <c r="D53" s="38">
        <v>5600</v>
      </c>
      <c r="E53" s="38">
        <v>7000</v>
      </c>
      <c r="R53" s="34" t="s">
        <v>64</v>
      </c>
      <c r="S53" t="s">
        <v>347</v>
      </c>
    </row>
    <row r="54" spans="1:19" ht="14.85" customHeight="1" x14ac:dyDescent="0.25">
      <c r="A54" s="15">
        <v>52</v>
      </c>
      <c r="B54" s="17">
        <v>2000</v>
      </c>
      <c r="C54" s="36" t="str">
        <f t="shared" si="0"/>
        <v>Ducru-Beaucaillou 2eme Cru Classe, Saint-Julien - In Bond</v>
      </c>
      <c r="D54" s="38">
        <v>1700</v>
      </c>
      <c r="E54" s="38">
        <v>2200</v>
      </c>
      <c r="R54" s="35" t="s">
        <v>65</v>
      </c>
      <c r="S54" t="s">
        <v>348</v>
      </c>
    </row>
    <row r="55" spans="1:19" ht="14.85" customHeight="1" x14ac:dyDescent="0.25">
      <c r="A55" s="15">
        <v>53</v>
      </c>
      <c r="B55" s="17">
        <v>2000</v>
      </c>
      <c r="C55" s="36" t="str">
        <f t="shared" si="0"/>
        <v>Chateau La Fleur-Petrus, Pomerol</v>
      </c>
      <c r="D55" s="38">
        <v>600</v>
      </c>
      <c r="E55" s="38">
        <v>800</v>
      </c>
      <c r="R55" s="34" t="s">
        <v>66</v>
      </c>
      <c r="S55" t="s">
        <v>349</v>
      </c>
    </row>
    <row r="56" spans="1:19" ht="14.85" customHeight="1" x14ac:dyDescent="0.25">
      <c r="A56" s="15">
        <v>54</v>
      </c>
      <c r="B56" s="17">
        <v>2000</v>
      </c>
      <c r="C56" s="36" t="str">
        <f t="shared" si="0"/>
        <v>Chateau Le Gay, Pomerol</v>
      </c>
      <c r="D56" s="38">
        <v>100</v>
      </c>
      <c r="E56" s="38">
        <v>150</v>
      </c>
      <c r="R56" s="35" t="s">
        <v>67</v>
      </c>
      <c r="S56" t="s">
        <v>350</v>
      </c>
    </row>
    <row r="57" spans="1:19" ht="14.85" customHeight="1" x14ac:dyDescent="0.25">
      <c r="A57" s="15">
        <v>55</v>
      </c>
      <c r="B57" s="17">
        <v>2001</v>
      </c>
      <c r="C57" s="36" t="str">
        <f t="shared" si="0"/>
        <v>Chateau Latour Premier Cru Classe, Pauillac</v>
      </c>
      <c r="D57" s="38">
        <v>250</v>
      </c>
      <c r="E57" s="38">
        <v>350</v>
      </c>
      <c r="R57" s="34" t="s">
        <v>22</v>
      </c>
      <c r="S57" t="s">
        <v>351</v>
      </c>
    </row>
    <row r="58" spans="1:19" ht="14.85" customHeight="1" x14ac:dyDescent="0.25">
      <c r="A58" s="15">
        <v>56</v>
      </c>
      <c r="B58" s="17">
        <v>2001</v>
      </c>
      <c r="C58" s="36" t="str">
        <f t="shared" si="0"/>
        <v>Chateau Leoville Poyferre 2eme Cru Classe, Saint-Julien</v>
      </c>
      <c r="D58" s="38">
        <v>380</v>
      </c>
      <c r="E58" s="38">
        <v>460</v>
      </c>
      <c r="R58" s="35" t="s">
        <v>62</v>
      </c>
      <c r="S58" t="s">
        <v>352</v>
      </c>
    </row>
    <row r="59" spans="1:19" ht="14.85" customHeight="1" x14ac:dyDescent="0.25">
      <c r="A59" s="15">
        <v>57</v>
      </c>
      <c r="B59" s="17">
        <v>2001</v>
      </c>
      <c r="C59" s="36" t="str">
        <f t="shared" si="0"/>
        <v>Chateau Branaire-Ducru 4eme Cru Classe, Saint-Julien</v>
      </c>
      <c r="D59" s="38">
        <v>460</v>
      </c>
      <c r="E59" s="38">
        <v>600</v>
      </c>
      <c r="R59" s="34" t="s">
        <v>68</v>
      </c>
      <c r="S59" t="s">
        <v>353</v>
      </c>
    </row>
    <row r="60" spans="1:19" ht="14.85" customHeight="1" x14ac:dyDescent="0.25">
      <c r="A60" s="15">
        <v>58</v>
      </c>
      <c r="B60" s="17">
        <v>2001</v>
      </c>
      <c r="C60" s="36" t="str">
        <f t="shared" si="0"/>
        <v>Alter Ego de Palmer, Margaux</v>
      </c>
      <c r="D60" s="38">
        <v>280</v>
      </c>
      <c r="E60" s="38">
        <v>340</v>
      </c>
      <c r="R60" s="35" t="s">
        <v>69</v>
      </c>
      <c r="S60" t="s">
        <v>354</v>
      </c>
    </row>
    <row r="61" spans="1:19" ht="14.85" customHeight="1" x14ac:dyDescent="0.25">
      <c r="A61" s="15">
        <v>59</v>
      </c>
      <c r="B61" s="17">
        <v>2001</v>
      </c>
      <c r="C61" s="36" t="str">
        <f t="shared" si="0"/>
        <v>Alter Ego de Palmer, Margaux</v>
      </c>
      <c r="D61" s="38">
        <v>240</v>
      </c>
      <c r="E61" s="38">
        <v>280</v>
      </c>
      <c r="R61" s="34" t="s">
        <v>69</v>
      </c>
      <c r="S61" t="s">
        <v>355</v>
      </c>
    </row>
    <row r="62" spans="1:19" ht="14.85" customHeight="1" x14ac:dyDescent="0.25">
      <c r="A62" s="15">
        <v>60</v>
      </c>
      <c r="B62" s="17">
        <v>2001</v>
      </c>
      <c r="C62" s="36" t="str">
        <f t="shared" si="0"/>
        <v>Chateau Angludet, Margaux</v>
      </c>
      <c r="D62" s="38">
        <v>180</v>
      </c>
      <c r="E62" s="38">
        <v>280</v>
      </c>
      <c r="R62" s="35" t="s">
        <v>70</v>
      </c>
      <c r="S62" t="s">
        <v>356</v>
      </c>
    </row>
    <row r="63" spans="1:19" ht="14.85" customHeight="1" x14ac:dyDescent="0.25">
      <c r="A63" s="15">
        <v>61</v>
      </c>
      <c r="B63" s="17">
        <v>2001</v>
      </c>
      <c r="C63" s="36" t="str">
        <f t="shared" si="0"/>
        <v>Vieux Chateau Certan, Pomerol</v>
      </c>
      <c r="D63" s="38">
        <v>1500</v>
      </c>
      <c r="E63" s="38">
        <v>2000</v>
      </c>
      <c r="R63" s="34" t="s">
        <v>71</v>
      </c>
      <c r="S63" t="s">
        <v>357</v>
      </c>
    </row>
    <row r="64" spans="1:19" ht="14.85" customHeight="1" x14ac:dyDescent="0.25">
      <c r="A64" s="15">
        <v>62</v>
      </c>
      <c r="B64" s="17">
        <v>2002</v>
      </c>
      <c r="C64" s="36" t="str">
        <f t="shared" si="0"/>
        <v>Chateau Mouton Rothschild Premier Cru Classe, Pauillac</v>
      </c>
      <c r="D64" s="38">
        <v>1500</v>
      </c>
      <c r="E64" s="38">
        <v>2000</v>
      </c>
      <c r="R64" s="35" t="s">
        <v>51</v>
      </c>
      <c r="S64" t="s">
        <v>358</v>
      </c>
    </row>
    <row r="65" spans="1:19" ht="14.85" customHeight="1" x14ac:dyDescent="0.25">
      <c r="A65" s="15">
        <v>63</v>
      </c>
      <c r="B65" s="17">
        <v>2002</v>
      </c>
      <c r="C65" s="36" t="str">
        <f t="shared" si="0"/>
        <v>Chateau Haut-Brion Premier Cru Classe, Pessac-Leognan</v>
      </c>
      <c r="D65" s="38">
        <v>1000</v>
      </c>
      <c r="E65" s="38">
        <v>1250</v>
      </c>
      <c r="R65" s="34" t="s">
        <v>58</v>
      </c>
      <c r="S65" t="s">
        <v>359</v>
      </c>
    </row>
    <row r="66" spans="1:19" ht="14.85" customHeight="1" x14ac:dyDescent="0.25">
      <c r="A66" s="15">
        <v>64</v>
      </c>
      <c r="B66" s="17">
        <v>2002</v>
      </c>
      <c r="C66" s="36" t="str">
        <f t="shared" si="0"/>
        <v>Ducru-Beaucaillou 2eme Cru Classe, Saint-Julien</v>
      </c>
      <c r="D66" s="38">
        <v>440</v>
      </c>
      <c r="E66" s="38">
        <v>600</v>
      </c>
      <c r="R66" s="35" t="s">
        <v>55</v>
      </c>
      <c r="S66" t="s">
        <v>360</v>
      </c>
    </row>
    <row r="67" spans="1:19" ht="14.85" customHeight="1" x14ac:dyDescent="0.25">
      <c r="A67" s="15">
        <v>65</v>
      </c>
      <c r="B67" s="17">
        <v>2002</v>
      </c>
      <c r="C67" s="36" t="str">
        <f t="shared" si="0"/>
        <v>Chateau Leoville Poyferre 2eme Cru Classe, Saint-Julien</v>
      </c>
      <c r="D67" s="38">
        <v>500</v>
      </c>
      <c r="E67" s="38">
        <v>700</v>
      </c>
      <c r="R67" s="34" t="s">
        <v>62</v>
      </c>
      <c r="S67" t="s">
        <v>361</v>
      </c>
    </row>
    <row r="68" spans="1:19" ht="14.85" customHeight="1" x14ac:dyDescent="0.25">
      <c r="A68" s="15">
        <v>66</v>
      </c>
      <c r="B68" s="17">
        <v>2002</v>
      </c>
      <c r="C68" s="36" t="str">
        <f t="shared" si="0"/>
        <v>Chateau Pontet-Canet 5eme Cru Classe, Pauillac</v>
      </c>
      <c r="D68" s="38">
        <v>500</v>
      </c>
      <c r="E68" s="38">
        <v>700</v>
      </c>
      <c r="R68" s="35" t="s">
        <v>72</v>
      </c>
      <c r="S68" t="s">
        <v>362</v>
      </c>
    </row>
    <row r="69" spans="1:19" ht="14.85" customHeight="1" x14ac:dyDescent="0.25">
      <c r="A69" s="15">
        <v>67</v>
      </c>
      <c r="B69" s="17">
        <v>2002</v>
      </c>
      <c r="C69" s="36" t="str">
        <f t="shared" ref="C69:C132" si="1">HYPERLINK(S69,R69)</f>
        <v>Chateau Pape Clement Cru Classe, Pessac-Leognan</v>
      </c>
      <c r="D69" s="38">
        <v>560</v>
      </c>
      <c r="E69" s="38">
        <v>750</v>
      </c>
      <c r="R69" s="34" t="s">
        <v>73</v>
      </c>
      <c r="S69" t="s">
        <v>363</v>
      </c>
    </row>
    <row r="70" spans="1:19" ht="14.85" customHeight="1" x14ac:dyDescent="0.25">
      <c r="A70" s="15">
        <v>68</v>
      </c>
      <c r="B70" s="17">
        <v>2002</v>
      </c>
      <c r="C70" s="36" t="str">
        <f t="shared" si="1"/>
        <v>Les Tourelles de Longueville, Pauillac (Double Magnum)</v>
      </c>
      <c r="D70" s="38">
        <v>80</v>
      </c>
      <c r="E70" s="38">
        <v>140</v>
      </c>
      <c r="R70" s="35" t="s">
        <v>74</v>
      </c>
      <c r="S70" t="s">
        <v>364</v>
      </c>
    </row>
    <row r="71" spans="1:19" ht="14.85" customHeight="1" x14ac:dyDescent="0.25">
      <c r="A71" s="15">
        <v>69</v>
      </c>
      <c r="B71" s="17">
        <v>2002</v>
      </c>
      <c r="C71" s="36" t="str">
        <f t="shared" si="1"/>
        <v>Vieux Chateau Certan, Pomerol</v>
      </c>
      <c r="D71" s="38">
        <v>380</v>
      </c>
      <c r="E71" s="38">
        <v>550</v>
      </c>
      <c r="R71" s="34" t="s">
        <v>71</v>
      </c>
      <c r="S71" t="s">
        <v>365</v>
      </c>
    </row>
    <row r="72" spans="1:19" ht="14.85" customHeight="1" x14ac:dyDescent="0.25">
      <c r="A72" s="15">
        <v>70</v>
      </c>
      <c r="B72" s="17">
        <v>2003</v>
      </c>
      <c r="C72" s="36" t="str">
        <f t="shared" si="1"/>
        <v>Chateau Haut-Brion Premier Cru Classe, Pessac-Leognan</v>
      </c>
      <c r="D72" s="38">
        <v>1500</v>
      </c>
      <c r="E72" s="38">
        <v>2000</v>
      </c>
      <c r="R72" s="35" t="s">
        <v>58</v>
      </c>
      <c r="S72" t="s">
        <v>366</v>
      </c>
    </row>
    <row r="73" spans="1:19" ht="14.85" customHeight="1" x14ac:dyDescent="0.25">
      <c r="A73" s="15">
        <v>71</v>
      </c>
      <c r="B73" s="17">
        <v>2003</v>
      </c>
      <c r="C73" s="36" t="str">
        <f t="shared" si="1"/>
        <v>Cos d'Estournel 2eme Cru Classe, Saint-Estephe</v>
      </c>
      <c r="D73" s="38">
        <v>300</v>
      </c>
      <c r="E73" s="39">
        <v>460</v>
      </c>
      <c r="R73" s="34" t="s">
        <v>56</v>
      </c>
      <c r="S73" t="s">
        <v>367</v>
      </c>
    </row>
    <row r="74" spans="1:19" ht="14.85" customHeight="1" x14ac:dyDescent="0.25">
      <c r="A74" s="15">
        <v>72</v>
      </c>
      <c r="B74" s="17">
        <v>2003</v>
      </c>
      <c r="C74" s="36" t="str">
        <f t="shared" si="1"/>
        <v>Chateau Leoville Poyferre 2eme Cru Classe, Saint-Julien</v>
      </c>
      <c r="D74" s="38">
        <v>380</v>
      </c>
      <c r="E74" s="38">
        <v>480</v>
      </c>
      <c r="R74" s="35" t="s">
        <v>62</v>
      </c>
      <c r="S74" t="s">
        <v>368</v>
      </c>
    </row>
    <row r="75" spans="1:19" ht="14.85" customHeight="1" x14ac:dyDescent="0.25">
      <c r="A75" s="15">
        <v>73</v>
      </c>
      <c r="B75" s="17">
        <v>2003</v>
      </c>
      <c r="C75" s="36" t="str">
        <f t="shared" si="1"/>
        <v>Chateau Leoville Poyferre 2eme Cru Classe, Saint-Julien</v>
      </c>
      <c r="D75" s="38">
        <v>200</v>
      </c>
      <c r="E75" s="38">
        <v>250</v>
      </c>
      <c r="R75" s="34" t="s">
        <v>62</v>
      </c>
      <c r="S75" t="s">
        <v>369</v>
      </c>
    </row>
    <row r="76" spans="1:19" ht="14.85" customHeight="1" x14ac:dyDescent="0.25">
      <c r="A76" s="15">
        <v>74</v>
      </c>
      <c r="B76" s="17">
        <v>2003</v>
      </c>
      <c r="C76" s="36" t="str">
        <f t="shared" si="1"/>
        <v>Chateau Pontet-Canet 5eme Cru Classe, Pauillac</v>
      </c>
      <c r="D76" s="38">
        <v>400</v>
      </c>
      <c r="E76" s="38">
        <v>500</v>
      </c>
      <c r="R76" s="35" t="s">
        <v>72</v>
      </c>
      <c r="S76" t="s">
        <v>370</v>
      </c>
    </row>
    <row r="77" spans="1:19" ht="14.85" customHeight="1" x14ac:dyDescent="0.25">
      <c r="A77" s="15">
        <v>75</v>
      </c>
      <c r="B77" s="17">
        <v>2003</v>
      </c>
      <c r="C77" s="36" t="str">
        <f t="shared" si="1"/>
        <v>Chateau Angludet, Margaux</v>
      </c>
      <c r="D77" s="38">
        <v>130</v>
      </c>
      <c r="E77" s="38">
        <v>220</v>
      </c>
      <c r="R77" s="34" t="s">
        <v>70</v>
      </c>
      <c r="S77" t="s">
        <v>371</v>
      </c>
    </row>
    <row r="78" spans="1:19" ht="14.85" customHeight="1" x14ac:dyDescent="0.25">
      <c r="A78" s="15">
        <v>76</v>
      </c>
      <c r="B78" s="17">
        <v>2004</v>
      </c>
      <c r="C78" s="36" t="str">
        <f t="shared" si="1"/>
        <v>Chateau Latour Premier Cru Classe, Pauillac</v>
      </c>
      <c r="D78" s="38">
        <v>1400</v>
      </c>
      <c r="E78" s="38">
        <v>1800</v>
      </c>
      <c r="R78" s="35" t="s">
        <v>22</v>
      </c>
      <c r="S78" t="s">
        <v>372</v>
      </c>
    </row>
    <row r="79" spans="1:19" ht="14.85" customHeight="1" x14ac:dyDescent="0.25">
      <c r="A79" s="15">
        <v>77</v>
      </c>
      <c r="B79" s="17">
        <v>2004</v>
      </c>
      <c r="C79" s="36" t="str">
        <f t="shared" si="1"/>
        <v>Chateau Lafite Rothschild Premier Cru Classe, Pauillac</v>
      </c>
      <c r="D79" s="38">
        <v>1600</v>
      </c>
      <c r="E79" s="38">
        <v>2100</v>
      </c>
      <c r="R79" s="34" t="s">
        <v>52</v>
      </c>
      <c r="S79" t="s">
        <v>373</v>
      </c>
    </row>
    <row r="80" spans="1:19" ht="14.85" customHeight="1" x14ac:dyDescent="0.25">
      <c r="A80" s="15">
        <v>78</v>
      </c>
      <c r="B80" s="17">
        <v>2004</v>
      </c>
      <c r="C80" s="36" t="str">
        <f t="shared" si="1"/>
        <v>Chateau Margaux Premier Cru Classe, Margaux</v>
      </c>
      <c r="D80" s="38">
        <v>1200</v>
      </c>
      <c r="E80" s="38">
        <v>1600</v>
      </c>
      <c r="R80" s="35" t="s">
        <v>21</v>
      </c>
      <c r="S80" t="s">
        <v>374</v>
      </c>
    </row>
    <row r="81" spans="1:19" ht="14.85" customHeight="1" x14ac:dyDescent="0.25">
      <c r="A81" s="15">
        <v>79</v>
      </c>
      <c r="B81" s="17">
        <v>2004</v>
      </c>
      <c r="C81" s="36" t="str">
        <f t="shared" si="1"/>
        <v>Cos d'Estournel 2eme Cru Classe, Saint-Estephe</v>
      </c>
      <c r="D81" s="38">
        <v>360</v>
      </c>
      <c r="E81" s="38">
        <v>480</v>
      </c>
      <c r="R81" s="34" t="s">
        <v>56</v>
      </c>
      <c r="S81" t="s">
        <v>375</v>
      </c>
    </row>
    <row r="82" spans="1:19" ht="14.85" customHeight="1" x14ac:dyDescent="0.25">
      <c r="A82" s="15">
        <v>80</v>
      </c>
      <c r="B82" s="17">
        <v>2004</v>
      </c>
      <c r="C82" s="36" t="str">
        <f t="shared" si="1"/>
        <v>Ducru-Beaucaillou 2eme Cru Classe, Saint-Julien</v>
      </c>
      <c r="D82" s="38">
        <v>900</v>
      </c>
      <c r="E82" s="38">
        <v>1300</v>
      </c>
      <c r="R82" s="35" t="s">
        <v>55</v>
      </c>
      <c r="S82" t="s">
        <v>376</v>
      </c>
    </row>
    <row r="83" spans="1:19" ht="14.85" customHeight="1" x14ac:dyDescent="0.25">
      <c r="A83" s="15">
        <v>81</v>
      </c>
      <c r="B83" s="17">
        <v>2004</v>
      </c>
      <c r="C83" s="36" t="str">
        <f t="shared" si="1"/>
        <v>Chateau Palmer 3eme Cru Classe, Margaux</v>
      </c>
      <c r="D83" s="38">
        <v>1000</v>
      </c>
      <c r="E83" s="38">
        <v>1500</v>
      </c>
      <c r="R83" s="34" t="s">
        <v>18</v>
      </c>
      <c r="S83" t="s">
        <v>377</v>
      </c>
    </row>
    <row r="84" spans="1:19" ht="14.85" customHeight="1" x14ac:dyDescent="0.25">
      <c r="A84" s="15">
        <v>82</v>
      </c>
      <c r="B84" s="17">
        <v>2004</v>
      </c>
      <c r="C84" s="36" t="str">
        <f t="shared" si="1"/>
        <v>Chateau Pape Clement Cru Classe, Pessac-Leognan</v>
      </c>
      <c r="D84" s="38">
        <v>300</v>
      </c>
      <c r="E84" s="38">
        <v>400</v>
      </c>
      <c r="R84" s="35" t="s">
        <v>73</v>
      </c>
      <c r="S84" t="s">
        <v>378</v>
      </c>
    </row>
    <row r="85" spans="1:19" ht="14.85" customHeight="1" x14ac:dyDescent="0.25">
      <c r="A85" s="15">
        <v>83</v>
      </c>
      <c r="B85" s="17">
        <v>2004</v>
      </c>
      <c r="C85" s="36" t="str">
        <f t="shared" si="1"/>
        <v>Chateau Trotte Vieille Premier Grand Cru Classe B, Saint-Emilion Grand Cru</v>
      </c>
      <c r="D85" s="38">
        <v>100</v>
      </c>
      <c r="E85" s="38">
        <v>150</v>
      </c>
      <c r="R85" s="34" t="s">
        <v>75</v>
      </c>
      <c r="S85" t="s">
        <v>379</v>
      </c>
    </row>
    <row r="86" spans="1:19" ht="14.85" customHeight="1" x14ac:dyDescent="0.25">
      <c r="A86" s="15">
        <v>84</v>
      </c>
      <c r="B86" s="17">
        <v>2005</v>
      </c>
      <c r="C86" s="36" t="str">
        <f t="shared" si="1"/>
        <v>Cos d'Estournel 2eme Cru Classe, Saint-Estephe</v>
      </c>
      <c r="D86" s="38">
        <v>380</v>
      </c>
      <c r="E86" s="38">
        <v>450</v>
      </c>
      <c r="R86" s="35" t="s">
        <v>56</v>
      </c>
      <c r="S86" t="s">
        <v>380</v>
      </c>
    </row>
    <row r="87" spans="1:19" ht="14.85" customHeight="1" x14ac:dyDescent="0.25">
      <c r="A87" s="15">
        <v>85</v>
      </c>
      <c r="B87" s="17">
        <v>2005</v>
      </c>
      <c r="C87" s="36" t="str">
        <f t="shared" si="1"/>
        <v>Chateau Leoville Poyferre 2eme Cru Classe, Saint-Julien</v>
      </c>
      <c r="D87" s="38">
        <v>700</v>
      </c>
      <c r="E87" s="38">
        <v>900</v>
      </c>
      <c r="R87" s="34" t="s">
        <v>62</v>
      </c>
      <c r="S87" t="s">
        <v>381</v>
      </c>
    </row>
    <row r="88" spans="1:19" ht="14.85" customHeight="1" x14ac:dyDescent="0.25">
      <c r="A88" s="15">
        <v>86</v>
      </c>
      <c r="B88" s="17">
        <v>2005</v>
      </c>
      <c r="C88" s="36" t="str">
        <f t="shared" si="1"/>
        <v>Chateau Langoa Barton 3eme Cru Classe, Saint-Julien</v>
      </c>
      <c r="D88" s="38">
        <v>460</v>
      </c>
      <c r="E88" s="38">
        <v>550</v>
      </c>
      <c r="R88" s="35" t="s">
        <v>59</v>
      </c>
      <c r="S88" t="s">
        <v>382</v>
      </c>
    </row>
    <row r="89" spans="1:19" ht="14.85" customHeight="1" x14ac:dyDescent="0.25">
      <c r="A89" s="15">
        <v>87</v>
      </c>
      <c r="B89" s="17">
        <v>2005</v>
      </c>
      <c r="C89" s="36" t="str">
        <f t="shared" si="1"/>
        <v>Chateau Branaire-Ducru 4eme Cru Classe, Saint-Julien</v>
      </c>
      <c r="D89" s="38">
        <v>200</v>
      </c>
      <c r="E89" s="38">
        <v>280</v>
      </c>
      <c r="R89" s="34" t="s">
        <v>68</v>
      </c>
      <c r="S89" t="s">
        <v>383</v>
      </c>
    </row>
    <row r="90" spans="1:19" ht="14.85" customHeight="1" x14ac:dyDescent="0.25">
      <c r="A90" s="15">
        <v>88</v>
      </c>
      <c r="B90" s="17">
        <v>2005</v>
      </c>
      <c r="C90" s="36" t="str">
        <f t="shared" si="1"/>
        <v>Chateau Pontet-Canet 5eme Cru Classe, Pauillac</v>
      </c>
      <c r="D90" s="38">
        <v>700</v>
      </c>
      <c r="E90" s="38">
        <v>900</v>
      </c>
      <c r="R90" s="35" t="s">
        <v>72</v>
      </c>
      <c r="S90" t="s">
        <v>384</v>
      </c>
    </row>
    <row r="91" spans="1:19" ht="14.85" customHeight="1" x14ac:dyDescent="0.25">
      <c r="A91" s="15">
        <v>89</v>
      </c>
      <c r="B91" s="17">
        <v>2005</v>
      </c>
      <c r="C91" s="36" t="str">
        <f t="shared" si="1"/>
        <v>Chateau Grand-Puy-Lacoste 5eme Cru Classe, Pauillac</v>
      </c>
      <c r="D91" s="38">
        <v>460</v>
      </c>
      <c r="E91" s="38">
        <v>540</v>
      </c>
      <c r="R91" s="34" t="s">
        <v>63</v>
      </c>
      <c r="S91" t="s">
        <v>385</v>
      </c>
    </row>
    <row r="92" spans="1:19" ht="14.85" customHeight="1" x14ac:dyDescent="0.25">
      <c r="A92" s="15">
        <v>90</v>
      </c>
      <c r="B92" s="17">
        <v>2005</v>
      </c>
      <c r="C92" s="36" t="str">
        <f t="shared" si="1"/>
        <v>Chateau Haut-Bages Liberal 5eme Cru Classe, Pauillac</v>
      </c>
      <c r="D92" s="38">
        <v>320</v>
      </c>
      <c r="E92" s="38">
        <v>380</v>
      </c>
      <c r="R92" s="35" t="s">
        <v>76</v>
      </c>
      <c r="S92" t="s">
        <v>386</v>
      </c>
    </row>
    <row r="93" spans="1:19" ht="14.85" customHeight="1" x14ac:dyDescent="0.25">
      <c r="A93" s="15">
        <v>91</v>
      </c>
      <c r="B93" s="17">
        <v>2005</v>
      </c>
      <c r="C93" s="36" t="str">
        <f t="shared" si="1"/>
        <v>Chateau Lynch-Moussas 5eme Cru Classe, Pauillac</v>
      </c>
      <c r="D93" s="38">
        <v>250</v>
      </c>
      <c r="E93" s="38">
        <v>350</v>
      </c>
      <c r="R93" s="34" t="s">
        <v>77</v>
      </c>
      <c r="S93" t="s">
        <v>387</v>
      </c>
    </row>
    <row r="94" spans="1:19" ht="14.85" customHeight="1" x14ac:dyDescent="0.25">
      <c r="A94" s="15">
        <v>92</v>
      </c>
      <c r="B94" s="17">
        <v>2005</v>
      </c>
      <c r="C94" s="36" t="str">
        <f t="shared" si="1"/>
        <v>Chateau La Tour de Mons, Margaux</v>
      </c>
      <c r="D94" s="38">
        <v>200</v>
      </c>
      <c r="E94" s="38">
        <v>250</v>
      </c>
      <c r="R94" s="35" t="s">
        <v>78</v>
      </c>
      <c r="S94" t="s">
        <v>388</v>
      </c>
    </row>
    <row r="95" spans="1:19" ht="14.85" customHeight="1" x14ac:dyDescent="0.25">
      <c r="A95" s="15">
        <v>93</v>
      </c>
      <c r="B95" s="17">
        <v>2005</v>
      </c>
      <c r="C95" s="36" t="str">
        <f t="shared" si="1"/>
        <v>Chateau Beau-Site, Saint-Estephe</v>
      </c>
      <c r="D95" s="38">
        <v>200</v>
      </c>
      <c r="E95" s="38">
        <v>300</v>
      </c>
      <c r="R95" s="34" t="s">
        <v>79</v>
      </c>
      <c r="S95" t="s">
        <v>389</v>
      </c>
    </row>
    <row r="96" spans="1:19" ht="14.85" customHeight="1" x14ac:dyDescent="0.25">
      <c r="A96" s="15">
        <v>94</v>
      </c>
      <c r="B96" s="17">
        <v>2005</v>
      </c>
      <c r="C96" s="36" t="str">
        <f t="shared" si="1"/>
        <v>Chateau Meyney, Saint-Estephe</v>
      </c>
      <c r="D96" s="38">
        <v>260</v>
      </c>
      <c r="E96" s="38">
        <v>360</v>
      </c>
      <c r="R96" s="35" t="s">
        <v>80</v>
      </c>
      <c r="S96" t="s">
        <v>390</v>
      </c>
    </row>
    <row r="97" spans="1:19" ht="14.85" customHeight="1" x14ac:dyDescent="0.25">
      <c r="A97" s="15">
        <v>95</v>
      </c>
      <c r="B97" s="17">
        <v>2005</v>
      </c>
      <c r="C97" s="36" t="str">
        <f t="shared" si="1"/>
        <v>Chateau Moulin Riche, Saint-Julien</v>
      </c>
      <c r="D97" s="38">
        <v>250</v>
      </c>
      <c r="E97" s="38">
        <v>320</v>
      </c>
      <c r="R97" s="34" t="s">
        <v>81</v>
      </c>
      <c r="S97" t="s">
        <v>391</v>
      </c>
    </row>
    <row r="98" spans="1:19" ht="14.85" customHeight="1" x14ac:dyDescent="0.25">
      <c r="A98" s="15">
        <v>96</v>
      </c>
      <c r="B98" s="17">
        <v>2005</v>
      </c>
      <c r="C98" s="36" t="str">
        <f t="shared" si="1"/>
        <v>Chateau Moulin Riche, Saint-Julien</v>
      </c>
      <c r="D98" s="38">
        <v>250</v>
      </c>
      <c r="E98" s="38">
        <v>320</v>
      </c>
      <c r="R98" s="35" t="s">
        <v>81</v>
      </c>
      <c r="S98" t="s">
        <v>392</v>
      </c>
    </row>
    <row r="99" spans="1:19" ht="14.85" customHeight="1" x14ac:dyDescent="0.25">
      <c r="A99" s="15">
        <v>97</v>
      </c>
      <c r="B99" s="17">
        <v>2006</v>
      </c>
      <c r="C99" s="36" t="str">
        <f t="shared" si="1"/>
        <v>Ducru-Beaucaillou 2eme Cru Classe, Saint-Julien</v>
      </c>
      <c r="D99" s="38">
        <v>950</v>
      </c>
      <c r="E99" s="38">
        <v>1350</v>
      </c>
      <c r="R99" s="34" t="s">
        <v>55</v>
      </c>
      <c r="S99" t="s">
        <v>393</v>
      </c>
    </row>
    <row r="100" spans="1:19" ht="14.85" customHeight="1" x14ac:dyDescent="0.25">
      <c r="A100" s="15">
        <v>98</v>
      </c>
      <c r="B100" s="17">
        <v>2006</v>
      </c>
      <c r="C100" s="36" t="str">
        <f t="shared" si="1"/>
        <v>Chateau Leoville Poyferre 2eme Cru Classe, Saint-Julien</v>
      </c>
      <c r="D100" s="38">
        <v>460</v>
      </c>
      <c r="E100" s="38">
        <v>600</v>
      </c>
      <c r="R100" s="35" t="s">
        <v>62</v>
      </c>
      <c r="S100" t="s">
        <v>394</v>
      </c>
    </row>
    <row r="101" spans="1:19" ht="14.85" customHeight="1" x14ac:dyDescent="0.25">
      <c r="A101" s="15">
        <v>99</v>
      </c>
      <c r="B101" s="17">
        <v>2006</v>
      </c>
      <c r="C101" s="36" t="str">
        <f t="shared" si="1"/>
        <v>Chateau Palmer 3eme Cru Classe, Margaux</v>
      </c>
      <c r="D101" s="38">
        <v>1200</v>
      </c>
      <c r="E101" s="38">
        <v>1700</v>
      </c>
      <c r="R101" s="34" t="s">
        <v>18</v>
      </c>
      <c r="S101" t="s">
        <v>395</v>
      </c>
    </row>
    <row r="102" spans="1:19" ht="14.85" customHeight="1" x14ac:dyDescent="0.25">
      <c r="A102" s="15">
        <v>100</v>
      </c>
      <c r="B102" s="17">
        <v>2006</v>
      </c>
      <c r="C102" s="36" t="str">
        <f t="shared" si="1"/>
        <v>Chateau Pontet-Canet 5eme Cru Classe, Pauillac</v>
      </c>
      <c r="D102" s="38">
        <v>360</v>
      </c>
      <c r="E102" s="38">
        <v>450</v>
      </c>
      <c r="R102" s="35" t="s">
        <v>72</v>
      </c>
      <c r="S102" t="s">
        <v>396</v>
      </c>
    </row>
    <row r="103" spans="1:19" ht="14.85" customHeight="1" x14ac:dyDescent="0.25">
      <c r="A103" s="15">
        <v>101</v>
      </c>
      <c r="B103" s="17">
        <v>2006</v>
      </c>
      <c r="C103" s="36" t="str">
        <f t="shared" si="1"/>
        <v>Alter Ego de Palmer, Margaux</v>
      </c>
      <c r="D103" s="38">
        <v>300</v>
      </c>
      <c r="E103" s="38">
        <v>500</v>
      </c>
      <c r="R103" s="34" t="s">
        <v>69</v>
      </c>
      <c r="S103" t="s">
        <v>397</v>
      </c>
    </row>
    <row r="104" spans="1:19" ht="14.85" customHeight="1" x14ac:dyDescent="0.25">
      <c r="A104" s="15">
        <v>102</v>
      </c>
      <c r="B104" s="17">
        <v>2007</v>
      </c>
      <c r="C104" s="36" t="str">
        <f t="shared" si="1"/>
        <v>Chateau Lafite Rothschild Premier Cru Classe, Pauillac</v>
      </c>
      <c r="D104" s="38">
        <v>3800</v>
      </c>
      <c r="E104" s="38">
        <v>4800</v>
      </c>
      <c r="R104" s="35" t="s">
        <v>52</v>
      </c>
      <c r="S104" t="s">
        <v>398</v>
      </c>
    </row>
    <row r="105" spans="1:19" ht="14.85" customHeight="1" x14ac:dyDescent="0.25">
      <c r="A105" s="15">
        <v>103</v>
      </c>
      <c r="B105" s="17">
        <v>2007</v>
      </c>
      <c r="C105" s="36" t="str">
        <f t="shared" si="1"/>
        <v>Chateau Margaux Premier Cru Classe, Margaux</v>
      </c>
      <c r="D105" s="38">
        <v>2700</v>
      </c>
      <c r="E105" s="38">
        <v>3200</v>
      </c>
      <c r="R105" s="34" t="s">
        <v>21</v>
      </c>
      <c r="S105" t="s">
        <v>399</v>
      </c>
    </row>
    <row r="106" spans="1:19" ht="14.85" customHeight="1" x14ac:dyDescent="0.25">
      <c r="A106" s="15">
        <v>104</v>
      </c>
      <c r="B106" s="17">
        <v>2007</v>
      </c>
      <c r="C106" s="36" t="str">
        <f t="shared" si="1"/>
        <v>Chateau Montrose 2eme Cru Classe, Saint-Estephe</v>
      </c>
      <c r="D106" s="38">
        <v>600</v>
      </c>
      <c r="E106" s="38">
        <v>800</v>
      </c>
      <c r="R106" s="35" t="s">
        <v>82</v>
      </c>
      <c r="S106" t="s">
        <v>400</v>
      </c>
    </row>
    <row r="107" spans="1:19" ht="14.85" customHeight="1" x14ac:dyDescent="0.25">
      <c r="A107" s="15">
        <v>105</v>
      </c>
      <c r="B107" s="17">
        <v>2007</v>
      </c>
      <c r="C107" s="36" t="str">
        <f t="shared" si="1"/>
        <v>Chateau Rauzan-Segla 2eme Cru Classe, Margaux</v>
      </c>
      <c r="D107" s="38">
        <v>200</v>
      </c>
      <c r="E107" s="38">
        <v>300</v>
      </c>
      <c r="R107" s="34" t="s">
        <v>83</v>
      </c>
      <c r="S107" t="s">
        <v>401</v>
      </c>
    </row>
    <row r="108" spans="1:19" ht="14.85" customHeight="1" x14ac:dyDescent="0.25">
      <c r="A108" s="15">
        <v>106</v>
      </c>
      <c r="B108" s="17">
        <v>2007</v>
      </c>
      <c r="C108" s="36" t="str">
        <f t="shared" si="1"/>
        <v>Chateau Duhart-Milon 4eme Cru Classe, Pauillac</v>
      </c>
      <c r="D108" s="38">
        <v>500</v>
      </c>
      <c r="E108" s="38">
        <v>600</v>
      </c>
      <c r="R108" s="35" t="s">
        <v>84</v>
      </c>
      <c r="S108" t="s">
        <v>402</v>
      </c>
    </row>
    <row r="109" spans="1:19" ht="14.85" customHeight="1" x14ac:dyDescent="0.25">
      <c r="A109" s="15">
        <v>107</v>
      </c>
      <c r="B109" s="17">
        <v>2007</v>
      </c>
      <c r="C109" s="36" t="str">
        <f t="shared" si="1"/>
        <v>Chateau Batailley 5eme Cru Classe, Pauillac</v>
      </c>
      <c r="D109" s="38">
        <v>260</v>
      </c>
      <c r="E109" s="38">
        <v>380</v>
      </c>
      <c r="R109" s="34" t="s">
        <v>85</v>
      </c>
      <c r="S109" t="s">
        <v>403</v>
      </c>
    </row>
    <row r="110" spans="1:19" ht="14.85" customHeight="1" x14ac:dyDescent="0.25">
      <c r="A110" s="15">
        <v>108</v>
      </c>
      <c r="B110" s="17">
        <v>2007</v>
      </c>
      <c r="C110" s="36" t="str">
        <f t="shared" si="1"/>
        <v>Chateau Batailley 5eme Cru Classe, Pauillac</v>
      </c>
      <c r="D110" s="38">
        <v>260</v>
      </c>
      <c r="E110" s="38">
        <v>380</v>
      </c>
      <c r="R110" s="35" t="s">
        <v>85</v>
      </c>
      <c r="S110" t="s">
        <v>404</v>
      </c>
    </row>
    <row r="111" spans="1:19" ht="14.85" customHeight="1" x14ac:dyDescent="0.25">
      <c r="A111" s="15">
        <v>109</v>
      </c>
      <c r="B111" s="17">
        <v>2007</v>
      </c>
      <c r="C111" s="36" t="str">
        <f t="shared" si="1"/>
        <v>Chateau Batailley 5eme Cru Classe, Pauillac</v>
      </c>
      <c r="D111" s="38">
        <v>260</v>
      </c>
      <c r="E111" s="38">
        <v>380</v>
      </c>
      <c r="R111" s="34" t="s">
        <v>85</v>
      </c>
      <c r="S111" t="s">
        <v>405</v>
      </c>
    </row>
    <row r="112" spans="1:19" ht="14.85" customHeight="1" x14ac:dyDescent="0.25">
      <c r="A112" s="15">
        <v>110</v>
      </c>
      <c r="B112" s="17">
        <v>2007</v>
      </c>
      <c r="C112" s="36" t="str">
        <f t="shared" si="1"/>
        <v>Chateau Haut-Bailly Cru Classe, Pessac-Leognan</v>
      </c>
      <c r="D112" s="38">
        <v>380</v>
      </c>
      <c r="E112" s="38">
        <v>480</v>
      </c>
      <c r="R112" s="35" t="s">
        <v>86</v>
      </c>
      <c r="S112" t="s">
        <v>406</v>
      </c>
    </row>
    <row r="113" spans="1:19" ht="14.85" customHeight="1" x14ac:dyDescent="0.25">
      <c r="A113" s="15">
        <v>111</v>
      </c>
      <c r="B113" s="17">
        <v>2007</v>
      </c>
      <c r="C113" s="36" t="str">
        <f t="shared" si="1"/>
        <v>Domaine de Chevalier Cru Classe, Pessac-Leognan</v>
      </c>
      <c r="D113" s="38">
        <v>200</v>
      </c>
      <c r="E113" s="38">
        <v>250</v>
      </c>
      <c r="R113" s="34" t="s">
        <v>87</v>
      </c>
      <c r="S113" t="s">
        <v>407</v>
      </c>
    </row>
    <row r="114" spans="1:19" ht="14.85" customHeight="1" x14ac:dyDescent="0.25">
      <c r="A114" s="15">
        <v>112</v>
      </c>
      <c r="B114" s="17">
        <v>2007</v>
      </c>
      <c r="C114" s="36" t="str">
        <f t="shared" si="1"/>
        <v>Chateau Angludet, Margaux</v>
      </c>
      <c r="D114" s="38">
        <v>180</v>
      </c>
      <c r="E114" s="38">
        <v>240</v>
      </c>
      <c r="R114" s="35" t="s">
        <v>70</v>
      </c>
      <c r="S114" t="s">
        <v>408</v>
      </c>
    </row>
    <row r="115" spans="1:19" ht="14.85" customHeight="1" x14ac:dyDescent="0.25">
      <c r="A115" s="15">
        <v>113</v>
      </c>
      <c r="B115" s="17">
        <v>2007</v>
      </c>
      <c r="C115" s="36" t="str">
        <f t="shared" si="1"/>
        <v>Chateau Belgrave 5eme Cru Classe, Haut-Medoc</v>
      </c>
      <c r="D115" s="38">
        <v>150</v>
      </c>
      <c r="E115" s="38">
        <v>200</v>
      </c>
      <c r="R115" s="34" t="s">
        <v>88</v>
      </c>
      <c r="S115" t="s">
        <v>409</v>
      </c>
    </row>
    <row r="116" spans="1:19" ht="14.85" customHeight="1" x14ac:dyDescent="0.25">
      <c r="A116" s="15">
        <v>114</v>
      </c>
      <c r="B116" s="17">
        <v>2007</v>
      </c>
      <c r="C116" s="36" t="str">
        <f t="shared" si="1"/>
        <v>Chateau Belgrave 5eme Cru Classe, Haut-Medoc</v>
      </c>
      <c r="D116" s="38">
        <v>150</v>
      </c>
      <c r="E116" s="38">
        <v>200</v>
      </c>
      <c r="R116" s="35" t="s">
        <v>88</v>
      </c>
      <c r="S116" t="s">
        <v>410</v>
      </c>
    </row>
    <row r="117" spans="1:19" ht="14.85" customHeight="1" x14ac:dyDescent="0.25">
      <c r="A117" s="15">
        <v>115</v>
      </c>
      <c r="B117" s="17">
        <v>2007</v>
      </c>
      <c r="C117" s="36" t="str">
        <f t="shared" si="1"/>
        <v>Vieux Chateau Certan, Pomerol</v>
      </c>
      <c r="D117" s="38">
        <v>700</v>
      </c>
      <c r="E117" s="38">
        <v>900</v>
      </c>
      <c r="R117" s="34" t="s">
        <v>71</v>
      </c>
      <c r="S117" t="s">
        <v>411</v>
      </c>
    </row>
    <row r="118" spans="1:19" ht="14.85" customHeight="1" x14ac:dyDescent="0.25">
      <c r="A118" s="15">
        <v>116</v>
      </c>
      <c r="B118" s="17">
        <v>2008</v>
      </c>
      <c r="C118" s="36" t="str">
        <f t="shared" si="1"/>
        <v>Chateau Margaux Premier Cru Classe, Margaux</v>
      </c>
      <c r="D118" s="38">
        <v>600</v>
      </c>
      <c r="E118" s="38">
        <v>800</v>
      </c>
      <c r="R118" s="35" t="s">
        <v>21</v>
      </c>
      <c r="S118" t="s">
        <v>412</v>
      </c>
    </row>
    <row r="119" spans="1:19" ht="14.85" customHeight="1" x14ac:dyDescent="0.25">
      <c r="A119" s="15">
        <v>117</v>
      </c>
      <c r="B119" s="17">
        <v>2008</v>
      </c>
      <c r="C119" s="36" t="str">
        <f t="shared" si="1"/>
        <v>Ducru-Beaucaillou 2eme Cru Classe, Saint-Julien</v>
      </c>
      <c r="D119" s="38">
        <v>900</v>
      </c>
      <c r="E119" s="38">
        <v>1300</v>
      </c>
      <c r="R119" s="34" t="s">
        <v>55</v>
      </c>
      <c r="S119" t="s">
        <v>413</v>
      </c>
    </row>
    <row r="120" spans="1:19" ht="14.85" customHeight="1" x14ac:dyDescent="0.25">
      <c r="A120" s="15">
        <v>118</v>
      </c>
      <c r="B120" s="17">
        <v>2008</v>
      </c>
      <c r="C120" s="36" t="str">
        <f t="shared" si="1"/>
        <v>Chateau Leoville Poyferre 2eme Cru Classe, Saint-Julien</v>
      </c>
      <c r="D120" s="38">
        <v>500</v>
      </c>
      <c r="E120" s="38">
        <v>600</v>
      </c>
      <c r="R120" s="35" t="s">
        <v>62</v>
      </c>
      <c r="S120" t="s">
        <v>414</v>
      </c>
    </row>
    <row r="121" spans="1:19" ht="14.85" customHeight="1" x14ac:dyDescent="0.25">
      <c r="A121" s="15">
        <v>119</v>
      </c>
      <c r="B121" s="17">
        <v>2008</v>
      </c>
      <c r="C121" s="36" t="str">
        <f t="shared" si="1"/>
        <v>Chateau Langoa Barton 3eme Cru Classe, Saint-Julien</v>
      </c>
      <c r="D121" s="38">
        <v>300</v>
      </c>
      <c r="E121" s="38">
        <v>400</v>
      </c>
      <c r="R121" s="34" t="s">
        <v>59</v>
      </c>
      <c r="S121" t="s">
        <v>415</v>
      </c>
    </row>
    <row r="122" spans="1:19" ht="14.85" customHeight="1" x14ac:dyDescent="0.25">
      <c r="A122" s="15">
        <v>120</v>
      </c>
      <c r="B122" s="17">
        <v>2008</v>
      </c>
      <c r="C122" s="36" t="str">
        <f t="shared" si="1"/>
        <v>Chateau Batailley 5eme Cru Classe, Pauillac</v>
      </c>
      <c r="D122" s="38">
        <v>320</v>
      </c>
      <c r="E122" s="38">
        <v>380</v>
      </c>
      <c r="R122" s="35" t="s">
        <v>85</v>
      </c>
      <c r="S122" t="s">
        <v>416</v>
      </c>
    </row>
    <row r="123" spans="1:19" ht="14.85" customHeight="1" x14ac:dyDescent="0.25">
      <c r="A123" s="15">
        <v>121</v>
      </c>
      <c r="B123" s="17">
        <v>2008</v>
      </c>
      <c r="C123" s="36" t="str">
        <f t="shared" si="1"/>
        <v>Chateau Pontet-Canet 5eme Cru Classe, Pauillac</v>
      </c>
      <c r="D123" s="38">
        <v>500</v>
      </c>
      <c r="E123" s="38">
        <v>700</v>
      </c>
      <c r="R123" s="34" t="s">
        <v>72</v>
      </c>
      <c r="S123" t="s">
        <v>417</v>
      </c>
    </row>
    <row r="124" spans="1:19" ht="14.85" customHeight="1" x14ac:dyDescent="0.25">
      <c r="A124" s="15">
        <v>122</v>
      </c>
      <c r="B124" s="17">
        <v>2008</v>
      </c>
      <c r="C124" s="36" t="str">
        <f t="shared" si="1"/>
        <v>Chateau Angludet, Margaux</v>
      </c>
      <c r="D124" s="38">
        <v>180</v>
      </c>
      <c r="E124" s="38">
        <v>220</v>
      </c>
      <c r="R124" s="35" t="s">
        <v>70</v>
      </c>
      <c r="S124" t="s">
        <v>418</v>
      </c>
    </row>
    <row r="125" spans="1:19" ht="14.85" customHeight="1" x14ac:dyDescent="0.25">
      <c r="A125" s="15">
        <v>123</v>
      </c>
      <c r="B125" s="17">
        <v>2008</v>
      </c>
      <c r="C125" s="36" t="str">
        <f t="shared" si="1"/>
        <v>Le Petit Mouton de Mouton Rothschild, Pauillac</v>
      </c>
      <c r="D125" s="38">
        <v>400</v>
      </c>
      <c r="E125" s="38">
        <v>700</v>
      </c>
      <c r="R125" s="34" t="s">
        <v>89</v>
      </c>
      <c r="S125" t="s">
        <v>419</v>
      </c>
    </row>
    <row r="126" spans="1:19" ht="14.85" customHeight="1" x14ac:dyDescent="0.25">
      <c r="A126" s="15">
        <v>124</v>
      </c>
      <c r="B126" s="17">
        <v>2009</v>
      </c>
      <c r="C126" s="36" t="str">
        <f t="shared" si="1"/>
        <v>Ducru-Beaucaillou 2eme Cru Classe, Saint-Julien</v>
      </c>
      <c r="D126" s="38">
        <v>700</v>
      </c>
      <c r="E126" s="38">
        <v>1000</v>
      </c>
      <c r="R126" s="35" t="s">
        <v>55</v>
      </c>
      <c r="S126" t="s">
        <v>420</v>
      </c>
    </row>
    <row r="127" spans="1:19" ht="14.85" customHeight="1" x14ac:dyDescent="0.25">
      <c r="A127" s="15">
        <v>125</v>
      </c>
      <c r="B127" s="17">
        <v>2009</v>
      </c>
      <c r="C127" s="36" t="str">
        <f t="shared" si="1"/>
        <v>Chateau Leoville Poyferre 2eme Cru Classe, Saint-Julien</v>
      </c>
      <c r="D127" s="38">
        <v>600</v>
      </c>
      <c r="E127" s="38">
        <v>700</v>
      </c>
      <c r="R127" s="34" t="s">
        <v>62</v>
      </c>
      <c r="S127" t="s">
        <v>421</v>
      </c>
    </row>
    <row r="128" spans="1:19" ht="14.85" customHeight="1" x14ac:dyDescent="0.25">
      <c r="A128" s="15">
        <v>126</v>
      </c>
      <c r="B128" s="17">
        <v>2009</v>
      </c>
      <c r="C128" s="36" t="str">
        <f t="shared" si="1"/>
        <v>Chateau Montrose 2eme Cru Classe, Saint-Estephe</v>
      </c>
      <c r="D128" s="38">
        <v>600</v>
      </c>
      <c r="E128" s="38">
        <v>800</v>
      </c>
      <c r="R128" s="35" t="s">
        <v>82</v>
      </c>
      <c r="S128" t="s">
        <v>422</v>
      </c>
    </row>
    <row r="129" spans="1:19" ht="14.85" customHeight="1" x14ac:dyDescent="0.25">
      <c r="A129" s="15">
        <v>127</v>
      </c>
      <c r="B129" s="17">
        <v>2009</v>
      </c>
      <c r="C129" s="36" t="str">
        <f t="shared" si="1"/>
        <v>Chateau Pichon Baron 2eme Cru Classe, Pauillac (Halves)</v>
      </c>
      <c r="D129" s="38">
        <v>200</v>
      </c>
      <c r="E129" s="38">
        <v>300</v>
      </c>
      <c r="R129" s="34" t="s">
        <v>90</v>
      </c>
      <c r="S129" t="s">
        <v>423</v>
      </c>
    </row>
    <row r="130" spans="1:19" ht="14.85" customHeight="1" x14ac:dyDescent="0.25">
      <c r="A130" s="15">
        <v>128</v>
      </c>
      <c r="B130" s="17">
        <v>2009</v>
      </c>
      <c r="C130" s="36" t="str">
        <f t="shared" si="1"/>
        <v>Chateau Langoa Barton 3eme Cru Classe, Saint-Julien</v>
      </c>
      <c r="D130" s="38">
        <v>100</v>
      </c>
      <c r="E130" s="38">
        <v>150</v>
      </c>
      <c r="R130" s="35" t="s">
        <v>59</v>
      </c>
      <c r="S130" t="s">
        <v>424</v>
      </c>
    </row>
    <row r="131" spans="1:19" ht="14.85" customHeight="1" x14ac:dyDescent="0.25">
      <c r="A131" s="15">
        <v>129</v>
      </c>
      <c r="B131" s="17">
        <v>2009</v>
      </c>
      <c r="C131" s="36" t="str">
        <f t="shared" si="1"/>
        <v>Chateau d'Armailhac 5eme Cru Classe, Pauillac</v>
      </c>
      <c r="D131" s="38">
        <v>120</v>
      </c>
      <c r="E131" s="38">
        <v>140</v>
      </c>
      <c r="R131" s="34" t="s">
        <v>91</v>
      </c>
      <c r="S131" t="s">
        <v>425</v>
      </c>
    </row>
    <row r="132" spans="1:19" ht="14.85" customHeight="1" x14ac:dyDescent="0.25">
      <c r="A132" s="15">
        <v>130</v>
      </c>
      <c r="B132" s="17">
        <v>2009</v>
      </c>
      <c r="C132" s="36" t="str">
        <f t="shared" si="1"/>
        <v>Chateau Batailley 5eme Cru Classe, Pauillac</v>
      </c>
      <c r="D132" s="38">
        <v>400</v>
      </c>
      <c r="E132" s="38">
        <v>500</v>
      </c>
      <c r="R132" s="35" t="s">
        <v>85</v>
      </c>
      <c r="S132" t="s">
        <v>426</v>
      </c>
    </row>
    <row r="133" spans="1:19" ht="14.85" customHeight="1" x14ac:dyDescent="0.25">
      <c r="A133" s="15">
        <v>131</v>
      </c>
      <c r="B133" s="17">
        <v>2009</v>
      </c>
      <c r="C133" s="36" t="str">
        <f t="shared" ref="C133:C196" si="2">HYPERLINK(S133,R133)</f>
        <v>Chateau Angludet, Margaux</v>
      </c>
      <c r="D133" s="38">
        <v>280</v>
      </c>
      <c r="E133" s="38">
        <v>360</v>
      </c>
      <c r="R133" s="34" t="s">
        <v>70</v>
      </c>
      <c r="S133" t="s">
        <v>427</v>
      </c>
    </row>
    <row r="134" spans="1:19" ht="14.85" customHeight="1" x14ac:dyDescent="0.25">
      <c r="A134" s="15">
        <v>132</v>
      </c>
      <c r="B134" s="17">
        <v>2009</v>
      </c>
      <c r="C134" s="36" t="str">
        <f t="shared" si="2"/>
        <v>Chateau Angludet, Margaux</v>
      </c>
      <c r="D134" s="38">
        <v>280</v>
      </c>
      <c r="E134" s="38">
        <v>360</v>
      </c>
      <c r="R134" s="35" t="s">
        <v>70</v>
      </c>
      <c r="S134" t="s">
        <v>428</v>
      </c>
    </row>
    <row r="135" spans="1:19" ht="14.85" customHeight="1" x14ac:dyDescent="0.25">
      <c r="A135" s="15">
        <v>133</v>
      </c>
      <c r="B135" s="17">
        <v>2009</v>
      </c>
      <c r="C135" s="36" t="str">
        <f t="shared" si="2"/>
        <v>Chateau Beau-Site, Saint-Estephe</v>
      </c>
      <c r="D135" s="38">
        <v>170</v>
      </c>
      <c r="E135" s="38">
        <v>240</v>
      </c>
      <c r="R135" s="34" t="s">
        <v>79</v>
      </c>
      <c r="S135" t="s">
        <v>429</v>
      </c>
    </row>
    <row r="136" spans="1:19" ht="14.85" customHeight="1" x14ac:dyDescent="0.25">
      <c r="A136" s="15">
        <v>134</v>
      </c>
      <c r="B136" s="17">
        <v>2009</v>
      </c>
      <c r="C136" s="36" t="str">
        <f t="shared" si="2"/>
        <v>Chateau Beau-Site, Saint-Estephe</v>
      </c>
      <c r="D136" s="38">
        <v>170</v>
      </c>
      <c r="E136" s="38">
        <v>240</v>
      </c>
      <c r="R136" s="35" t="s">
        <v>79</v>
      </c>
      <c r="S136" t="s">
        <v>430</v>
      </c>
    </row>
    <row r="137" spans="1:19" ht="14.85" customHeight="1" x14ac:dyDescent="0.25">
      <c r="A137" s="15">
        <v>135</v>
      </c>
      <c r="B137" s="17">
        <v>2009</v>
      </c>
      <c r="C137" s="36" t="str">
        <f t="shared" si="2"/>
        <v>Chateau Le Boscq, Saint-Estephe</v>
      </c>
      <c r="D137" s="38">
        <v>140</v>
      </c>
      <c r="E137" s="38">
        <v>180</v>
      </c>
      <c r="R137" s="34" t="s">
        <v>92</v>
      </c>
      <c r="S137" t="s">
        <v>431</v>
      </c>
    </row>
    <row r="138" spans="1:19" ht="14.85" customHeight="1" x14ac:dyDescent="0.25">
      <c r="A138" s="15">
        <v>136</v>
      </c>
      <c r="B138" s="17">
        <v>2009</v>
      </c>
      <c r="C138" s="36" t="str">
        <f t="shared" si="2"/>
        <v>Chateau Gloria, Saint-Julien</v>
      </c>
      <c r="D138" s="38">
        <v>300</v>
      </c>
      <c r="E138" s="38">
        <v>400</v>
      </c>
      <c r="R138" s="35" t="s">
        <v>19</v>
      </c>
      <c r="S138" t="s">
        <v>432</v>
      </c>
    </row>
    <row r="139" spans="1:19" ht="14.85" customHeight="1" x14ac:dyDescent="0.25">
      <c r="A139" s="15">
        <v>137</v>
      </c>
      <c r="B139" s="17">
        <v>2009</v>
      </c>
      <c r="C139" s="36" t="str">
        <f t="shared" si="2"/>
        <v>Alter Ego, Margaux</v>
      </c>
      <c r="D139" s="38">
        <v>280</v>
      </c>
      <c r="E139" s="38">
        <v>360</v>
      </c>
      <c r="R139" s="34" t="s">
        <v>93</v>
      </c>
      <c r="S139" t="s">
        <v>433</v>
      </c>
    </row>
    <row r="140" spans="1:19" ht="14.85" customHeight="1" x14ac:dyDescent="0.25">
      <c r="A140" s="15">
        <v>138</v>
      </c>
      <c r="B140" s="17">
        <v>2009</v>
      </c>
      <c r="C140" s="36" t="str">
        <f t="shared" si="2"/>
        <v>Alter Ego, Margaux</v>
      </c>
      <c r="D140" s="38">
        <v>280</v>
      </c>
      <c r="E140" s="38">
        <v>360</v>
      </c>
      <c r="R140" s="35" t="s">
        <v>93</v>
      </c>
      <c r="S140" t="s">
        <v>434</v>
      </c>
    </row>
    <row r="141" spans="1:19" ht="14.85" customHeight="1" x14ac:dyDescent="0.25">
      <c r="A141" s="15">
        <v>139</v>
      </c>
      <c r="B141" s="17">
        <v>2009</v>
      </c>
      <c r="C141" s="36" t="str">
        <f t="shared" si="2"/>
        <v>Lacoste-Borie, Pauillac</v>
      </c>
      <c r="D141" s="38">
        <v>250</v>
      </c>
      <c r="E141" s="38">
        <v>320</v>
      </c>
      <c r="R141" s="34" t="s">
        <v>94</v>
      </c>
      <c r="S141" t="s">
        <v>435</v>
      </c>
    </row>
    <row r="142" spans="1:19" ht="14.85" customHeight="1" x14ac:dyDescent="0.25">
      <c r="A142" s="15">
        <v>140</v>
      </c>
      <c r="B142" s="17">
        <v>2009</v>
      </c>
      <c r="C142" s="36" t="str">
        <f t="shared" si="2"/>
        <v>Amiral de Beychevelle, Saint-Julien</v>
      </c>
      <c r="D142" s="38">
        <v>240</v>
      </c>
      <c r="E142" s="38">
        <v>320</v>
      </c>
      <c r="R142" s="35" t="s">
        <v>95</v>
      </c>
      <c r="S142" t="s">
        <v>436</v>
      </c>
    </row>
    <row r="143" spans="1:19" ht="14.85" customHeight="1" x14ac:dyDescent="0.25">
      <c r="A143" s="15">
        <v>141</v>
      </c>
      <c r="B143" s="17">
        <v>2009</v>
      </c>
      <c r="C143" s="36" t="str">
        <f t="shared" si="2"/>
        <v>Chateau Cantemerle 5eme Cru Classe, Haut-Medoc (Magnums)</v>
      </c>
      <c r="D143" s="38">
        <v>200</v>
      </c>
      <c r="E143" s="38">
        <v>300</v>
      </c>
      <c r="R143" s="34" t="s">
        <v>96</v>
      </c>
      <c r="S143" t="s">
        <v>437</v>
      </c>
    </row>
    <row r="144" spans="1:19" ht="14.85" customHeight="1" x14ac:dyDescent="0.25">
      <c r="A144" s="15">
        <v>142</v>
      </c>
      <c r="B144" s="17">
        <v>2010</v>
      </c>
      <c r="C144" s="36" t="str">
        <f t="shared" si="2"/>
        <v>Chateau Leoville Poyferre 2eme Cru Classe</v>
      </c>
      <c r="D144" s="38">
        <v>400</v>
      </c>
      <c r="E144" s="38">
        <v>500</v>
      </c>
      <c r="R144" s="35" t="s">
        <v>97</v>
      </c>
      <c r="S144" t="s">
        <v>438</v>
      </c>
    </row>
    <row r="145" spans="1:19" ht="14.85" customHeight="1" x14ac:dyDescent="0.25">
      <c r="A145" s="15">
        <v>143</v>
      </c>
      <c r="B145" s="17">
        <v>2010</v>
      </c>
      <c r="C145" s="36" t="str">
        <f t="shared" si="2"/>
        <v>Chateau Langoa Barton 3eme Cru Classe, Saint-Julien</v>
      </c>
      <c r="D145" s="38">
        <v>180</v>
      </c>
      <c r="E145" s="38">
        <v>250</v>
      </c>
      <c r="R145" s="34" t="s">
        <v>59</v>
      </c>
      <c r="S145" t="s">
        <v>439</v>
      </c>
    </row>
    <row r="146" spans="1:19" ht="14.85" customHeight="1" x14ac:dyDescent="0.25">
      <c r="A146" s="15">
        <v>144</v>
      </c>
      <c r="B146" s="17">
        <v>2010</v>
      </c>
      <c r="C146" s="36" t="str">
        <f t="shared" si="2"/>
        <v>Chateau Branaire-Ducru 4eme Cru Classe, Saint-Julien</v>
      </c>
      <c r="D146" s="38">
        <v>400</v>
      </c>
      <c r="E146" s="38">
        <v>560</v>
      </c>
      <c r="R146" s="35" t="s">
        <v>68</v>
      </c>
      <c r="S146" t="s">
        <v>440</v>
      </c>
    </row>
    <row r="147" spans="1:19" ht="14.85" customHeight="1" x14ac:dyDescent="0.25">
      <c r="A147" s="15">
        <v>145</v>
      </c>
      <c r="B147" s="17">
        <v>2010</v>
      </c>
      <c r="C147" s="36" t="str">
        <f t="shared" si="2"/>
        <v>Chateau Saint-Pierre 4eme Cru Classe, Saint-Julien</v>
      </c>
      <c r="D147" s="38">
        <v>500</v>
      </c>
      <c r="E147" s="38">
        <v>700</v>
      </c>
      <c r="R147" s="34" t="s">
        <v>98</v>
      </c>
      <c r="S147" t="s">
        <v>441</v>
      </c>
    </row>
    <row r="148" spans="1:19" ht="14.85" customHeight="1" x14ac:dyDescent="0.25">
      <c r="A148" s="15">
        <v>146</v>
      </c>
      <c r="B148" s="17">
        <v>2010</v>
      </c>
      <c r="C148" s="36" t="str">
        <f t="shared" si="2"/>
        <v>Chateau Batailley 5eme Cru Classe, Pauillac</v>
      </c>
      <c r="D148" s="38">
        <v>380</v>
      </c>
      <c r="E148" s="38">
        <v>450</v>
      </c>
      <c r="R148" s="35" t="s">
        <v>85</v>
      </c>
      <c r="S148" t="s">
        <v>442</v>
      </c>
    </row>
    <row r="149" spans="1:19" ht="14.85" customHeight="1" x14ac:dyDescent="0.25">
      <c r="A149" s="15">
        <v>147</v>
      </c>
      <c r="B149" s="17">
        <v>2010</v>
      </c>
      <c r="C149" s="36" t="str">
        <f t="shared" si="2"/>
        <v>Chateau Haut-Batailley 5eme Cru Classe, Pauillac</v>
      </c>
      <c r="D149" s="38">
        <v>150</v>
      </c>
      <c r="E149" s="38">
        <v>200</v>
      </c>
      <c r="R149" s="34" t="s">
        <v>99</v>
      </c>
      <c r="S149" t="s">
        <v>443</v>
      </c>
    </row>
    <row r="150" spans="1:19" ht="14.85" customHeight="1" x14ac:dyDescent="0.25">
      <c r="A150" s="15">
        <v>148</v>
      </c>
      <c r="B150" s="20">
        <v>2016</v>
      </c>
      <c r="C150" s="36" t="str">
        <f t="shared" si="2"/>
        <v>Chateau Pape Clement Cru Classe, Pessac-Leognan - In Bond</v>
      </c>
      <c r="D150" s="38">
        <v>500</v>
      </c>
      <c r="E150" s="38">
        <v>600</v>
      </c>
      <c r="R150" s="35" t="s">
        <v>100</v>
      </c>
      <c r="S150" t="s">
        <v>444</v>
      </c>
    </row>
    <row r="151" spans="1:19" ht="14.85" customHeight="1" x14ac:dyDescent="0.25">
      <c r="A151" s="15">
        <v>149</v>
      </c>
      <c r="B151" s="17">
        <v>2010</v>
      </c>
      <c r="C151" s="36" t="str">
        <f t="shared" si="2"/>
        <v>Chateau Angludet, Margaux</v>
      </c>
      <c r="D151" s="38">
        <v>200</v>
      </c>
      <c r="E151" s="38">
        <v>300</v>
      </c>
      <c r="R151" s="34" t="s">
        <v>70</v>
      </c>
      <c r="S151" t="s">
        <v>445</v>
      </c>
    </row>
    <row r="152" spans="1:19" ht="14.85" customHeight="1" x14ac:dyDescent="0.25">
      <c r="A152" s="15">
        <v>150</v>
      </c>
      <c r="B152" s="17">
        <v>2010</v>
      </c>
      <c r="C152" s="36" t="str">
        <f t="shared" si="2"/>
        <v>Chateau Angludet, Margaux</v>
      </c>
      <c r="D152" s="38">
        <v>200</v>
      </c>
      <c r="E152" s="38">
        <v>300</v>
      </c>
      <c r="R152" s="35" t="s">
        <v>70</v>
      </c>
      <c r="S152" t="s">
        <v>446</v>
      </c>
    </row>
    <row r="153" spans="1:19" ht="14.85" customHeight="1" x14ac:dyDescent="0.25">
      <c r="A153" s="15">
        <v>151</v>
      </c>
      <c r="B153" s="17">
        <v>2010</v>
      </c>
      <c r="C153" s="36" t="str">
        <f t="shared" si="2"/>
        <v>Chateau Haut-Bages Monpelou, Pauillac</v>
      </c>
      <c r="D153" s="38">
        <v>140</v>
      </c>
      <c r="E153" s="38">
        <v>180</v>
      </c>
      <c r="R153" s="34" t="s">
        <v>101</v>
      </c>
      <c r="S153" t="s">
        <v>447</v>
      </c>
    </row>
    <row r="154" spans="1:19" ht="14.85" customHeight="1" x14ac:dyDescent="0.25">
      <c r="A154" s="15">
        <v>152</v>
      </c>
      <c r="B154" s="17">
        <v>2010</v>
      </c>
      <c r="C154" s="36" t="str">
        <f t="shared" si="2"/>
        <v>Chateau Haut-Bages Monpelou, Pauillac</v>
      </c>
      <c r="D154" s="38">
        <v>80</v>
      </c>
      <c r="E154" s="38">
        <v>120</v>
      </c>
      <c r="R154" s="35" t="s">
        <v>101</v>
      </c>
      <c r="S154" t="s">
        <v>448</v>
      </c>
    </row>
    <row r="155" spans="1:19" ht="14.85" customHeight="1" x14ac:dyDescent="0.25">
      <c r="A155" s="15">
        <v>153</v>
      </c>
      <c r="B155" s="17">
        <v>2010</v>
      </c>
      <c r="C155" s="36" t="str">
        <f t="shared" si="2"/>
        <v>Chateau Beau-Site, Saint-Estephe</v>
      </c>
      <c r="D155" s="38">
        <v>120</v>
      </c>
      <c r="E155" s="38">
        <v>170</v>
      </c>
      <c r="R155" s="34" t="s">
        <v>79</v>
      </c>
      <c r="S155" t="s">
        <v>449</v>
      </c>
    </row>
    <row r="156" spans="1:19" ht="14.85" customHeight="1" x14ac:dyDescent="0.25">
      <c r="A156" s="15">
        <v>154</v>
      </c>
      <c r="B156" s="17">
        <v>2010</v>
      </c>
      <c r="C156" s="36" t="str">
        <f t="shared" si="2"/>
        <v>Chateau Beau-Site, Saint-Estephe</v>
      </c>
      <c r="D156" s="38">
        <v>120</v>
      </c>
      <c r="E156" s="38">
        <v>170</v>
      </c>
      <c r="R156" s="35" t="s">
        <v>79</v>
      </c>
      <c r="S156" t="s">
        <v>450</v>
      </c>
    </row>
    <row r="157" spans="1:19" ht="14.85" customHeight="1" x14ac:dyDescent="0.25">
      <c r="A157" s="15">
        <v>155</v>
      </c>
      <c r="B157" s="17">
        <v>2010</v>
      </c>
      <c r="C157" s="36" t="str">
        <f t="shared" si="2"/>
        <v>Chateau Gloria, Saint-Julien</v>
      </c>
      <c r="D157" s="38">
        <v>360</v>
      </c>
      <c r="E157" s="38">
        <v>460</v>
      </c>
      <c r="R157" s="34" t="s">
        <v>19</v>
      </c>
      <c r="S157" t="s">
        <v>451</v>
      </c>
    </row>
    <row r="158" spans="1:19" ht="14.85" customHeight="1" x14ac:dyDescent="0.25">
      <c r="A158" s="15">
        <v>156</v>
      </c>
      <c r="B158" s="17">
        <v>2010</v>
      </c>
      <c r="C158" s="36" t="str">
        <f t="shared" si="2"/>
        <v>Hortevie, Saint-Julien</v>
      </c>
      <c r="D158" s="38">
        <v>200</v>
      </c>
      <c r="E158" s="38">
        <v>250</v>
      </c>
      <c r="R158" s="35" t="s">
        <v>102</v>
      </c>
      <c r="S158" t="s">
        <v>452</v>
      </c>
    </row>
    <row r="159" spans="1:19" ht="14.85" customHeight="1" x14ac:dyDescent="0.25">
      <c r="A159" s="15">
        <v>157</v>
      </c>
      <c r="B159" s="17">
        <v>2010</v>
      </c>
      <c r="C159" s="36" t="str">
        <f t="shared" si="2"/>
        <v>Hortevie, Saint-Julien</v>
      </c>
      <c r="D159" s="38">
        <v>200</v>
      </c>
      <c r="E159" s="38">
        <v>250</v>
      </c>
      <c r="R159" s="34" t="s">
        <v>102</v>
      </c>
      <c r="S159" t="s">
        <v>453</v>
      </c>
    </row>
    <row r="160" spans="1:19" ht="14.85" customHeight="1" x14ac:dyDescent="0.25">
      <c r="A160" s="15">
        <v>158</v>
      </c>
      <c r="B160" s="17">
        <v>2010</v>
      </c>
      <c r="C160" s="36" t="str">
        <f t="shared" si="2"/>
        <v>Alter Ego, Margaux</v>
      </c>
      <c r="D160" s="38">
        <v>300</v>
      </c>
      <c r="E160" s="38">
        <v>400</v>
      </c>
      <c r="R160" s="35" t="s">
        <v>93</v>
      </c>
      <c r="S160" t="s">
        <v>454</v>
      </c>
    </row>
    <row r="161" spans="1:19" ht="14.85" customHeight="1" x14ac:dyDescent="0.25">
      <c r="A161" s="15">
        <v>159</v>
      </c>
      <c r="B161" s="17">
        <v>2010</v>
      </c>
      <c r="C161" s="36" t="str">
        <f t="shared" si="2"/>
        <v>Alter Ego, Margaux</v>
      </c>
      <c r="D161" s="38">
        <v>300</v>
      </c>
      <c r="E161" s="38">
        <v>400</v>
      </c>
      <c r="R161" s="34" t="s">
        <v>93</v>
      </c>
      <c r="S161" t="s">
        <v>455</v>
      </c>
    </row>
    <row r="162" spans="1:19" ht="14.85" customHeight="1" x14ac:dyDescent="0.25">
      <c r="A162" s="15">
        <v>160</v>
      </c>
      <c r="B162" s="17">
        <v>2010</v>
      </c>
      <c r="C162" s="36" t="str">
        <f t="shared" si="2"/>
        <v>Reserve de la Comtesse, Pauillac</v>
      </c>
      <c r="D162" s="38">
        <v>180</v>
      </c>
      <c r="E162" s="38">
        <v>220</v>
      </c>
      <c r="R162" s="35" t="s">
        <v>103</v>
      </c>
      <c r="S162" t="s">
        <v>456</v>
      </c>
    </row>
    <row r="163" spans="1:19" ht="14.85" customHeight="1" x14ac:dyDescent="0.25">
      <c r="A163" s="15">
        <v>161</v>
      </c>
      <c r="B163" s="17">
        <v>2010</v>
      </c>
      <c r="C163" s="36" t="str">
        <f t="shared" si="2"/>
        <v>Lacoste-Borie, Pauillac</v>
      </c>
      <c r="D163" s="38">
        <v>200</v>
      </c>
      <c r="E163" s="38">
        <v>300</v>
      </c>
      <c r="R163" s="34" t="s">
        <v>94</v>
      </c>
      <c r="S163" t="s">
        <v>457</v>
      </c>
    </row>
    <row r="164" spans="1:19" ht="14.85" customHeight="1" x14ac:dyDescent="0.25">
      <c r="A164" s="15">
        <v>162</v>
      </c>
      <c r="B164" s="17">
        <v>2010</v>
      </c>
      <c r="C164" s="36" t="str">
        <f t="shared" si="2"/>
        <v>Sarget de Gruaud Larose, Saint-Julien</v>
      </c>
      <c r="D164" s="38">
        <v>80</v>
      </c>
      <c r="E164" s="38">
        <v>120</v>
      </c>
      <c r="R164" s="35" t="s">
        <v>104</v>
      </c>
      <c r="S164" t="s">
        <v>458</v>
      </c>
    </row>
    <row r="165" spans="1:19" ht="14.85" customHeight="1" x14ac:dyDescent="0.25">
      <c r="A165" s="15">
        <v>163</v>
      </c>
      <c r="B165" s="17">
        <v>2010</v>
      </c>
      <c r="C165" s="36" t="str">
        <f t="shared" si="2"/>
        <v>Chateau Belgrave 5eme Cru Classe, Haut-Medoc</v>
      </c>
      <c r="D165" s="38">
        <v>200</v>
      </c>
      <c r="E165" s="38">
        <v>250</v>
      </c>
      <c r="R165" s="34" t="s">
        <v>88</v>
      </c>
      <c r="S165" t="s">
        <v>459</v>
      </c>
    </row>
    <row r="166" spans="1:19" ht="14.85" customHeight="1" x14ac:dyDescent="0.25">
      <c r="A166" s="15">
        <v>164</v>
      </c>
      <c r="B166" s="17">
        <v>2010</v>
      </c>
      <c r="C166" s="36" t="str">
        <f t="shared" si="2"/>
        <v>Chateau Cantemerle 5eme Cru Classe, Haut-Medoc</v>
      </c>
      <c r="D166" s="38">
        <v>200</v>
      </c>
      <c r="E166" s="38">
        <v>300</v>
      </c>
      <c r="R166" s="35" t="s">
        <v>105</v>
      </c>
      <c r="S166" t="s">
        <v>460</v>
      </c>
    </row>
    <row r="167" spans="1:19" ht="14.85" customHeight="1" x14ac:dyDescent="0.25">
      <c r="A167" s="15">
        <v>165</v>
      </c>
      <c r="B167" s="17">
        <v>2010</v>
      </c>
      <c r="C167" s="36" t="str">
        <f t="shared" si="2"/>
        <v>Chateau Bourgneuf, Pomerol</v>
      </c>
      <c r="D167" s="38">
        <v>150</v>
      </c>
      <c r="E167" s="38">
        <v>200</v>
      </c>
      <c r="R167" s="34" t="s">
        <v>106</v>
      </c>
      <c r="S167" t="s">
        <v>461</v>
      </c>
    </row>
    <row r="168" spans="1:19" ht="14.85" customHeight="1" x14ac:dyDescent="0.25">
      <c r="A168" s="15">
        <v>166</v>
      </c>
      <c r="B168" s="17">
        <v>2011</v>
      </c>
      <c r="C168" s="36" t="str">
        <f t="shared" si="2"/>
        <v>Chateau Lafite Rothschild Premier Cru Classe, Pauillac</v>
      </c>
      <c r="D168" s="38">
        <v>1800</v>
      </c>
      <c r="E168" s="38">
        <v>2400</v>
      </c>
      <c r="R168" s="35" t="s">
        <v>52</v>
      </c>
      <c r="S168" t="s">
        <v>462</v>
      </c>
    </row>
    <row r="169" spans="1:19" ht="14.85" customHeight="1" x14ac:dyDescent="0.25">
      <c r="A169" s="15">
        <v>167</v>
      </c>
      <c r="B169" s="17">
        <v>2011</v>
      </c>
      <c r="C169" s="36" t="str">
        <f t="shared" si="2"/>
        <v>Chateau Pichon Longueville Comtesse de Lalande 2eme Cru Classe, Pauillac</v>
      </c>
      <c r="D169" s="38">
        <v>300</v>
      </c>
      <c r="E169" s="38">
        <v>400</v>
      </c>
      <c r="R169" s="34" t="s">
        <v>23</v>
      </c>
      <c r="S169" t="s">
        <v>463</v>
      </c>
    </row>
    <row r="170" spans="1:19" ht="14.85" customHeight="1" x14ac:dyDescent="0.25">
      <c r="A170" s="15">
        <v>168</v>
      </c>
      <c r="B170" s="17">
        <v>2011</v>
      </c>
      <c r="C170" s="36" t="str">
        <f t="shared" si="2"/>
        <v>Chateau Leoville Poyferre 2eme Cru Classe, Saint-Julien</v>
      </c>
      <c r="D170" s="38">
        <v>500</v>
      </c>
      <c r="E170" s="38">
        <v>600</v>
      </c>
      <c r="R170" s="35" t="s">
        <v>62</v>
      </c>
      <c r="S170" t="s">
        <v>464</v>
      </c>
    </row>
    <row r="171" spans="1:19" ht="14.85" customHeight="1" x14ac:dyDescent="0.25">
      <c r="A171" s="15">
        <v>169</v>
      </c>
      <c r="B171" s="17">
        <v>2011</v>
      </c>
      <c r="C171" s="36" t="str">
        <f t="shared" si="2"/>
        <v>Chateau Montrose 2eme Cru Classe, Saint-Estephe</v>
      </c>
      <c r="D171" s="38">
        <v>250</v>
      </c>
      <c r="E171" s="38">
        <v>320</v>
      </c>
      <c r="R171" s="34" t="s">
        <v>82</v>
      </c>
      <c r="S171" t="s">
        <v>465</v>
      </c>
    </row>
    <row r="172" spans="1:19" ht="14.85" customHeight="1" x14ac:dyDescent="0.25">
      <c r="A172" s="15">
        <v>170</v>
      </c>
      <c r="B172" s="17">
        <v>2011</v>
      </c>
      <c r="C172" s="36" t="str">
        <f t="shared" si="2"/>
        <v>Chateau Palmer 3eme Cru Classe, Margaux</v>
      </c>
      <c r="D172" s="38">
        <v>600</v>
      </c>
      <c r="E172" s="38">
        <v>800</v>
      </c>
      <c r="R172" s="35" t="s">
        <v>18</v>
      </c>
      <c r="S172" t="s">
        <v>466</v>
      </c>
    </row>
    <row r="173" spans="1:19" ht="14.85" customHeight="1" x14ac:dyDescent="0.25">
      <c r="A173" s="15">
        <v>171</v>
      </c>
      <c r="B173" s="17">
        <v>2011</v>
      </c>
      <c r="C173" s="36" t="str">
        <f t="shared" si="2"/>
        <v>Chateau Pontet-Canet 5eme Cru Classe, Pauillac</v>
      </c>
      <c r="D173" s="38">
        <v>200</v>
      </c>
      <c r="E173" s="38">
        <v>280</v>
      </c>
      <c r="R173" s="34" t="s">
        <v>72</v>
      </c>
      <c r="S173" t="s">
        <v>467</v>
      </c>
    </row>
    <row r="174" spans="1:19" ht="14.85" customHeight="1" x14ac:dyDescent="0.25">
      <c r="A174" s="15">
        <v>172</v>
      </c>
      <c r="B174" s="17">
        <v>2011</v>
      </c>
      <c r="C174" s="36" t="str">
        <f t="shared" si="2"/>
        <v>Chateau Angludet, Margaux</v>
      </c>
      <c r="D174" s="38">
        <v>80</v>
      </c>
      <c r="E174" s="38">
        <v>120</v>
      </c>
      <c r="R174" s="35" t="s">
        <v>70</v>
      </c>
      <c r="S174" t="s">
        <v>468</v>
      </c>
    </row>
    <row r="175" spans="1:19" ht="14.85" customHeight="1" x14ac:dyDescent="0.25">
      <c r="A175" s="15">
        <v>173</v>
      </c>
      <c r="B175" s="17">
        <v>2012</v>
      </c>
      <c r="C175" s="36" t="str">
        <f t="shared" si="2"/>
        <v>Chateau Lafite Rothschild Premier Cru Classe, Pauillac</v>
      </c>
      <c r="D175" s="38">
        <v>1800</v>
      </c>
      <c r="E175" s="38">
        <v>2400</v>
      </c>
      <c r="R175" s="34" t="s">
        <v>52</v>
      </c>
      <c r="S175" t="s">
        <v>469</v>
      </c>
    </row>
    <row r="176" spans="1:19" ht="14.85" customHeight="1" x14ac:dyDescent="0.25">
      <c r="A176" s="15">
        <v>174</v>
      </c>
      <c r="B176" s="17">
        <v>2012</v>
      </c>
      <c r="C176" s="36" t="str">
        <f t="shared" si="2"/>
        <v>Chateau Cheval Blanc Premier Grand Cru Classe A, Saint-Emilion Grand Cru</v>
      </c>
      <c r="D176" s="38">
        <v>3000</v>
      </c>
      <c r="E176" s="38">
        <v>3500</v>
      </c>
      <c r="R176" s="35" t="s">
        <v>17</v>
      </c>
      <c r="S176" t="s">
        <v>470</v>
      </c>
    </row>
    <row r="177" spans="1:19" ht="14.85" customHeight="1" x14ac:dyDescent="0.25">
      <c r="A177" s="15">
        <v>175</v>
      </c>
      <c r="B177" s="17">
        <v>2012</v>
      </c>
      <c r="C177" s="36" t="str">
        <f t="shared" si="2"/>
        <v>Chateau Brane-Cantenac 2eme Cru Classe, Margaux</v>
      </c>
      <c r="D177" s="38">
        <v>200</v>
      </c>
      <c r="E177" s="38">
        <v>280</v>
      </c>
      <c r="R177" s="34" t="s">
        <v>107</v>
      </c>
      <c r="S177" t="s">
        <v>471</v>
      </c>
    </row>
    <row r="178" spans="1:19" ht="14.85" customHeight="1" x14ac:dyDescent="0.25">
      <c r="A178" s="15">
        <v>176</v>
      </c>
      <c r="B178" s="17">
        <v>2012</v>
      </c>
      <c r="C178" s="36" t="str">
        <f t="shared" si="2"/>
        <v>Cos d'Estournel 2eme Cru Classe, Saint-Estephe</v>
      </c>
      <c r="D178" s="38">
        <v>700</v>
      </c>
      <c r="E178" s="38">
        <v>900</v>
      </c>
      <c r="R178" s="35" t="s">
        <v>56</v>
      </c>
      <c r="S178" t="s">
        <v>472</v>
      </c>
    </row>
    <row r="179" spans="1:19" ht="14.85" customHeight="1" x14ac:dyDescent="0.25">
      <c r="A179" s="15">
        <v>177</v>
      </c>
      <c r="B179" s="17">
        <v>2012</v>
      </c>
      <c r="C179" s="36" t="str">
        <f t="shared" si="2"/>
        <v>Chateau Leoville Poyferre 2eme Cru Classe, Saint-Julien</v>
      </c>
      <c r="D179" s="38">
        <v>420</v>
      </c>
      <c r="E179" s="38">
        <v>520</v>
      </c>
      <c r="R179" s="34" t="s">
        <v>62</v>
      </c>
      <c r="S179" t="s">
        <v>473</v>
      </c>
    </row>
    <row r="180" spans="1:19" ht="14.85" customHeight="1" x14ac:dyDescent="0.25">
      <c r="A180" s="15">
        <v>178</v>
      </c>
      <c r="B180" s="17">
        <v>2012</v>
      </c>
      <c r="C180" s="36" t="str">
        <f t="shared" si="2"/>
        <v>Chateau Pichon Longueville Comtesse de Lalande 2eme Cru Classe, Pauillac</v>
      </c>
      <c r="D180" s="38">
        <v>580</v>
      </c>
      <c r="E180" s="38">
        <v>750</v>
      </c>
      <c r="R180" s="35" t="s">
        <v>23</v>
      </c>
      <c r="S180" t="s">
        <v>474</v>
      </c>
    </row>
    <row r="181" spans="1:19" ht="14.85" customHeight="1" x14ac:dyDescent="0.25">
      <c r="A181" s="15">
        <v>179</v>
      </c>
      <c r="B181" s="17">
        <v>2012</v>
      </c>
      <c r="C181" s="36" t="str">
        <f t="shared" si="2"/>
        <v>Chateau Giscours 3eme Cru Classe, Margaux</v>
      </c>
      <c r="D181" s="38">
        <v>160</v>
      </c>
      <c r="E181" s="38">
        <v>220</v>
      </c>
      <c r="R181" s="34" t="s">
        <v>108</v>
      </c>
      <c r="S181" t="s">
        <v>475</v>
      </c>
    </row>
    <row r="182" spans="1:19" ht="14.85" customHeight="1" x14ac:dyDescent="0.25">
      <c r="A182" s="15">
        <v>180</v>
      </c>
      <c r="B182" s="17">
        <v>2012</v>
      </c>
      <c r="C182" s="36" t="str">
        <f t="shared" si="2"/>
        <v>Chateau Langoa Barton 3eme Cru Classe, Saint-Julien</v>
      </c>
      <c r="D182" s="38">
        <v>300</v>
      </c>
      <c r="E182" s="38">
        <v>380</v>
      </c>
      <c r="R182" s="35" t="s">
        <v>59</v>
      </c>
      <c r="S182" t="s">
        <v>476</v>
      </c>
    </row>
    <row r="183" spans="1:19" ht="14.85" customHeight="1" x14ac:dyDescent="0.25">
      <c r="A183" s="15">
        <v>181</v>
      </c>
      <c r="B183" s="17">
        <v>2012</v>
      </c>
      <c r="C183" s="36" t="str">
        <f t="shared" si="2"/>
        <v>Chateau Branaire-Ducru 4eme Cru Classe, Saint-Julien</v>
      </c>
      <c r="D183" s="38">
        <v>140</v>
      </c>
      <c r="E183" s="38">
        <v>180</v>
      </c>
      <c r="R183" s="34" t="s">
        <v>68</v>
      </c>
      <c r="S183" t="s">
        <v>477</v>
      </c>
    </row>
    <row r="184" spans="1:19" ht="14.85" customHeight="1" x14ac:dyDescent="0.25">
      <c r="A184" s="15">
        <v>182</v>
      </c>
      <c r="B184" s="17">
        <v>2012</v>
      </c>
      <c r="C184" s="36" t="str">
        <f t="shared" si="2"/>
        <v>Chateau Pontet-Canet 5eme Cru Classe, Pauillac</v>
      </c>
      <c r="D184" s="38">
        <v>400</v>
      </c>
      <c r="E184" s="38">
        <v>600</v>
      </c>
      <c r="R184" s="35" t="s">
        <v>72</v>
      </c>
      <c r="S184" t="s">
        <v>478</v>
      </c>
    </row>
    <row r="185" spans="1:19" ht="14.85" customHeight="1" x14ac:dyDescent="0.25">
      <c r="A185" s="15">
        <v>183</v>
      </c>
      <c r="B185" s="17">
        <v>2012</v>
      </c>
      <c r="C185" s="36" t="str">
        <f t="shared" si="2"/>
        <v>Chateau Angludet, Margaux</v>
      </c>
      <c r="D185" s="38">
        <v>200</v>
      </c>
      <c r="E185" s="38">
        <v>280</v>
      </c>
      <c r="R185" s="34" t="s">
        <v>70</v>
      </c>
      <c r="S185" t="s">
        <v>479</v>
      </c>
    </row>
    <row r="186" spans="1:19" ht="14.85" customHeight="1" x14ac:dyDescent="0.25">
      <c r="A186" s="15">
        <v>184</v>
      </c>
      <c r="B186" s="17">
        <v>2012</v>
      </c>
      <c r="C186" s="36" t="str">
        <f t="shared" si="2"/>
        <v>Chateau Labegorce, Margaux</v>
      </c>
      <c r="D186" s="38">
        <v>250</v>
      </c>
      <c r="E186" s="38">
        <v>300</v>
      </c>
      <c r="R186" s="35" t="s">
        <v>109</v>
      </c>
      <c r="S186" t="s">
        <v>480</v>
      </c>
    </row>
    <row r="187" spans="1:19" ht="14.85" customHeight="1" x14ac:dyDescent="0.25">
      <c r="A187" s="15">
        <v>185</v>
      </c>
      <c r="B187" s="17">
        <v>2012</v>
      </c>
      <c r="C187" s="36" t="str">
        <f t="shared" si="2"/>
        <v>Chateau Beau-Site, Saint-Estephe</v>
      </c>
      <c r="D187" s="38">
        <v>150</v>
      </c>
      <c r="E187" s="38">
        <v>200</v>
      </c>
      <c r="R187" s="34" t="s">
        <v>79</v>
      </c>
      <c r="S187" t="s">
        <v>481</v>
      </c>
    </row>
    <row r="188" spans="1:19" ht="14.85" customHeight="1" x14ac:dyDescent="0.25">
      <c r="A188" s="15">
        <v>186</v>
      </c>
      <c r="B188" s="17">
        <v>2012</v>
      </c>
      <c r="C188" s="36" t="str">
        <f t="shared" si="2"/>
        <v>Alter Ego de Palmer, Margaux</v>
      </c>
      <c r="D188" s="38">
        <v>150</v>
      </c>
      <c r="E188" s="38">
        <v>200</v>
      </c>
      <c r="R188" s="35" t="s">
        <v>69</v>
      </c>
      <c r="S188" t="s">
        <v>482</v>
      </c>
    </row>
    <row r="189" spans="1:19" ht="14.85" customHeight="1" x14ac:dyDescent="0.25">
      <c r="A189" s="15">
        <v>187</v>
      </c>
      <c r="B189" s="17">
        <v>2012</v>
      </c>
      <c r="C189" s="36" t="str">
        <f t="shared" si="2"/>
        <v>Chateau Cantemerle 5eme Cru Classe, Haut-Medoc</v>
      </c>
      <c r="D189" s="38">
        <v>200</v>
      </c>
      <c r="E189" s="38">
        <v>300</v>
      </c>
      <c r="R189" s="34" t="s">
        <v>105</v>
      </c>
      <c r="S189" t="s">
        <v>483</v>
      </c>
    </row>
    <row r="190" spans="1:19" ht="14.85" customHeight="1" x14ac:dyDescent="0.25">
      <c r="A190" s="15">
        <v>188</v>
      </c>
      <c r="B190" s="17">
        <v>2012</v>
      </c>
      <c r="C190" s="36" t="str">
        <f t="shared" si="2"/>
        <v>Chateau La Fleur-Petrus, Pomerol</v>
      </c>
      <c r="D190" s="38">
        <v>800</v>
      </c>
      <c r="E190" s="38">
        <v>1200</v>
      </c>
      <c r="R190" s="35" t="s">
        <v>66</v>
      </c>
      <c r="S190" t="s">
        <v>484</v>
      </c>
    </row>
    <row r="191" spans="1:19" ht="14.85" customHeight="1" x14ac:dyDescent="0.25">
      <c r="A191" s="15">
        <v>189</v>
      </c>
      <c r="B191" s="17">
        <v>2012</v>
      </c>
      <c r="C191" s="36" t="str">
        <f t="shared" si="2"/>
        <v>Chateau L'Evangile, Pomerol</v>
      </c>
      <c r="D191" s="38">
        <v>400</v>
      </c>
      <c r="E191" s="38">
        <v>550</v>
      </c>
      <c r="R191" s="34" t="s">
        <v>110</v>
      </c>
      <c r="S191" t="s">
        <v>485</v>
      </c>
    </row>
    <row r="192" spans="1:19" ht="14.85" customHeight="1" x14ac:dyDescent="0.25">
      <c r="A192" s="15">
        <v>190</v>
      </c>
      <c r="B192" s="17">
        <v>2012</v>
      </c>
      <c r="C192" s="36" t="str">
        <f t="shared" si="2"/>
        <v>Chateau Hosanna, Pomerol</v>
      </c>
      <c r="D192" s="38">
        <v>360</v>
      </c>
      <c r="E192" s="38">
        <v>450</v>
      </c>
      <c r="R192" s="35" t="s">
        <v>111</v>
      </c>
      <c r="S192" t="s">
        <v>486</v>
      </c>
    </row>
    <row r="193" spans="1:19" ht="14.85" customHeight="1" x14ac:dyDescent="0.25">
      <c r="A193" s="15">
        <v>191</v>
      </c>
      <c r="B193" s="17">
        <v>2015</v>
      </c>
      <c r="C193" s="36" t="str">
        <f t="shared" si="2"/>
        <v>Chateau Pichon Longueville Comtesse de Lalande 2eme Cru Classe, Pauillac - In Bond</v>
      </c>
      <c r="D193" s="38">
        <v>460</v>
      </c>
      <c r="E193" s="38">
        <v>600</v>
      </c>
      <c r="R193" s="34" t="s">
        <v>214</v>
      </c>
      <c r="S193" t="s">
        <v>487</v>
      </c>
    </row>
    <row r="194" spans="1:19" ht="14.85" customHeight="1" x14ac:dyDescent="0.25">
      <c r="A194" s="15">
        <v>192</v>
      </c>
      <c r="B194" s="17">
        <v>2015</v>
      </c>
      <c r="C194" s="36" t="str">
        <f t="shared" si="2"/>
        <v>Chateau Beau-Site, Saint-Estephe - In Bond</v>
      </c>
      <c r="D194" s="38">
        <v>70</v>
      </c>
      <c r="E194" s="38">
        <v>100</v>
      </c>
      <c r="R194" s="35" t="s">
        <v>112</v>
      </c>
      <c r="S194" t="s">
        <v>488</v>
      </c>
    </row>
    <row r="195" spans="1:19" ht="14.85" customHeight="1" x14ac:dyDescent="0.25">
      <c r="A195" s="15">
        <v>193</v>
      </c>
      <c r="B195" s="17">
        <v>2016</v>
      </c>
      <c r="C195" s="36" t="str">
        <f t="shared" si="2"/>
        <v>Chateau Langoa Barton 3eme Cru Classe, Saint-Julien - In Bond</v>
      </c>
      <c r="D195" s="38">
        <v>280</v>
      </c>
      <c r="E195" s="38">
        <v>380</v>
      </c>
      <c r="R195" s="34" t="s">
        <v>113</v>
      </c>
      <c r="S195" t="s">
        <v>489</v>
      </c>
    </row>
    <row r="196" spans="1:19" ht="14.85" customHeight="1" x14ac:dyDescent="0.25">
      <c r="A196" s="15">
        <v>194</v>
      </c>
      <c r="B196" s="17">
        <v>2016</v>
      </c>
      <c r="C196" s="36" t="str">
        <f t="shared" si="2"/>
        <v>Chateau Branaire-Ducru 4eme Cru Classe, Saint-Julien - In Bond</v>
      </c>
      <c r="D196" s="38">
        <v>360</v>
      </c>
      <c r="E196" s="38">
        <v>460</v>
      </c>
      <c r="R196" s="35" t="s">
        <v>114</v>
      </c>
      <c r="S196" t="s">
        <v>490</v>
      </c>
    </row>
    <row r="197" spans="1:19" ht="14.85" customHeight="1" x14ac:dyDescent="0.25">
      <c r="A197" s="15">
        <v>195</v>
      </c>
      <c r="B197" s="17">
        <v>2016</v>
      </c>
      <c r="C197" s="36" t="str">
        <f t="shared" ref="C197:C260" si="3">HYPERLINK(S197,R197)</f>
        <v>Chateau Batailley 5eme Cru Classe, Pauillac (Halves) - In Bond</v>
      </c>
      <c r="D197" s="38">
        <v>300</v>
      </c>
      <c r="E197" s="38">
        <v>400</v>
      </c>
      <c r="R197" s="34" t="s">
        <v>115</v>
      </c>
      <c r="S197" t="s">
        <v>491</v>
      </c>
    </row>
    <row r="198" spans="1:19" ht="14.85" customHeight="1" x14ac:dyDescent="0.25">
      <c r="A198" s="15">
        <v>196</v>
      </c>
      <c r="B198" s="17">
        <v>2016</v>
      </c>
      <c r="C198" s="36" t="str">
        <f t="shared" si="3"/>
        <v>Chateau Batailley 5eme Cru Classe, Pauillac (Magnums) - In Bond</v>
      </c>
      <c r="D198" s="38">
        <v>300</v>
      </c>
      <c r="E198" s="38">
        <v>400</v>
      </c>
      <c r="R198" s="35" t="s">
        <v>116</v>
      </c>
      <c r="S198" t="s">
        <v>492</v>
      </c>
    </row>
    <row r="199" spans="1:19" ht="14.85" customHeight="1" x14ac:dyDescent="0.25">
      <c r="A199" s="15">
        <v>197</v>
      </c>
      <c r="B199" s="17">
        <v>2016</v>
      </c>
      <c r="C199" s="36" t="str">
        <f t="shared" si="3"/>
        <v>Chateau Angludet, Margaux (Halves) - In Bond</v>
      </c>
      <c r="D199" s="38">
        <v>200</v>
      </c>
      <c r="E199" s="38">
        <v>300</v>
      </c>
      <c r="R199" s="34" t="s">
        <v>117</v>
      </c>
      <c r="S199" t="s">
        <v>493</v>
      </c>
    </row>
    <row r="200" spans="1:19" ht="14.85" customHeight="1" x14ac:dyDescent="0.25">
      <c r="A200" s="15">
        <v>198</v>
      </c>
      <c r="B200" s="17">
        <v>2016</v>
      </c>
      <c r="C200" s="36" t="str">
        <f t="shared" si="3"/>
        <v>Chateau Angludet, Margaux (Halves) - In Bond</v>
      </c>
      <c r="D200" s="38">
        <v>200</v>
      </c>
      <c r="E200" s="38">
        <v>300</v>
      </c>
      <c r="R200" s="35" t="s">
        <v>117</v>
      </c>
      <c r="S200" t="s">
        <v>494</v>
      </c>
    </row>
    <row r="201" spans="1:19" ht="14.85" customHeight="1" x14ac:dyDescent="0.25">
      <c r="A201" s="15">
        <v>199</v>
      </c>
      <c r="B201" s="17">
        <v>2016</v>
      </c>
      <c r="C201" s="36" t="str">
        <f t="shared" si="3"/>
        <v>Chateau Beau-Site, Saint-Estephe - In Bond</v>
      </c>
      <c r="D201" s="38">
        <v>140</v>
      </c>
      <c r="E201" s="38">
        <v>180</v>
      </c>
      <c r="R201" s="34" t="s">
        <v>112</v>
      </c>
      <c r="S201" t="s">
        <v>495</v>
      </c>
    </row>
    <row r="202" spans="1:19" ht="14.85" customHeight="1" x14ac:dyDescent="0.25">
      <c r="A202" s="15">
        <v>200</v>
      </c>
      <c r="B202" s="17">
        <v>2016</v>
      </c>
      <c r="C202" s="36" t="str">
        <f t="shared" si="3"/>
        <v>Chateau Beau-Site, Saint-Estephe - In Bond</v>
      </c>
      <c r="D202" s="38">
        <v>140</v>
      </c>
      <c r="E202" s="38">
        <v>180</v>
      </c>
      <c r="R202" s="35" t="s">
        <v>112</v>
      </c>
      <c r="S202" t="s">
        <v>496</v>
      </c>
    </row>
    <row r="203" spans="1:19" ht="14.85" customHeight="1" x14ac:dyDescent="0.25">
      <c r="A203" s="15">
        <v>201</v>
      </c>
      <c r="B203" s="17">
        <v>2016</v>
      </c>
      <c r="C203" s="36" t="str">
        <f t="shared" si="3"/>
        <v>Chateau Belgrave 5eme Cru Classe, Haut-Medoc (Halves) - In Bond</v>
      </c>
      <c r="D203" s="38">
        <v>200</v>
      </c>
      <c r="E203" s="38">
        <v>250</v>
      </c>
      <c r="R203" s="34" t="s">
        <v>118</v>
      </c>
      <c r="S203" t="s">
        <v>497</v>
      </c>
    </row>
    <row r="204" spans="1:19" ht="14.85" customHeight="1" x14ac:dyDescent="0.25">
      <c r="A204" s="15">
        <v>202</v>
      </c>
      <c r="B204" s="17">
        <v>2016</v>
      </c>
      <c r="C204" s="36" t="str">
        <f t="shared" si="3"/>
        <v>Chateau Belgrave 5eme Cru Classe, Haut-Medoc (Halves) - In Bond</v>
      </c>
      <c r="D204" s="38">
        <v>200</v>
      </c>
      <c r="E204" s="38">
        <v>250</v>
      </c>
      <c r="R204" s="35" t="s">
        <v>118</v>
      </c>
      <c r="S204" t="s">
        <v>498</v>
      </c>
    </row>
    <row r="205" spans="1:19" ht="14.85" customHeight="1" x14ac:dyDescent="0.25">
      <c r="A205" s="15">
        <v>203</v>
      </c>
      <c r="B205" s="17" t="s">
        <v>8</v>
      </c>
      <c r="C205" s="36" t="str">
        <f t="shared" si="3"/>
        <v>1987/1988 Vertical of Ducru-Beaucaillou 2eme Cru Classe, Saint-Julien</v>
      </c>
      <c r="D205" s="38">
        <v>700</v>
      </c>
      <c r="E205" s="38">
        <v>1000</v>
      </c>
      <c r="R205" s="34" t="s">
        <v>218</v>
      </c>
      <c r="S205" t="s">
        <v>499</v>
      </c>
    </row>
    <row r="206" spans="1:19" ht="14.85" customHeight="1" x14ac:dyDescent="0.25">
      <c r="A206" s="15">
        <v>204</v>
      </c>
      <c r="B206" s="17" t="s">
        <v>8</v>
      </c>
      <c r="C206" s="36" t="str">
        <f t="shared" si="3"/>
        <v>1996/2001 Vertical of Ducru-Beaucaillou 2eme Cru Classe, Saint-Julien</v>
      </c>
      <c r="D206" s="38">
        <v>650</v>
      </c>
      <c r="E206" s="38">
        <v>900</v>
      </c>
      <c r="R206" s="35" t="s">
        <v>220</v>
      </c>
      <c r="S206" t="s">
        <v>500</v>
      </c>
    </row>
    <row r="207" spans="1:19" ht="14.85" customHeight="1" x14ac:dyDescent="0.25">
      <c r="A207" s="15">
        <v>205</v>
      </c>
      <c r="B207" s="17" t="s">
        <v>8</v>
      </c>
      <c r="C207" s="36" t="str">
        <f t="shared" si="3"/>
        <v>1999/2012 Vertical of Chateau Angludet, Margaux (Mixed Formats)</v>
      </c>
      <c r="D207" s="38">
        <v>150</v>
      </c>
      <c r="E207" s="38">
        <v>200</v>
      </c>
      <c r="R207" s="34" t="s">
        <v>222</v>
      </c>
      <c r="S207" t="s">
        <v>501</v>
      </c>
    </row>
    <row r="208" spans="1:19" ht="14.85" customHeight="1" x14ac:dyDescent="0.25">
      <c r="A208" s="15">
        <v>206</v>
      </c>
      <c r="B208" s="17" t="s">
        <v>8</v>
      </c>
      <c r="C208" s="36" t="str">
        <f t="shared" si="3"/>
        <v>2005/2006 Vertical of Vieux Chateau Certan, Pomerol</v>
      </c>
      <c r="D208" s="38">
        <v>440</v>
      </c>
      <c r="E208" s="38">
        <v>600</v>
      </c>
      <c r="R208" s="35" t="s">
        <v>224</v>
      </c>
      <c r="S208" t="s">
        <v>502</v>
      </c>
    </row>
    <row r="209" spans="1:19" ht="14.85" customHeight="1" x14ac:dyDescent="0.25">
      <c r="A209" s="15">
        <v>207</v>
      </c>
      <c r="B209" s="17">
        <v>1975</v>
      </c>
      <c r="C209" s="36" t="str">
        <f t="shared" si="3"/>
        <v>Chateau de la Riviere, Fronsac (Double Magnum)</v>
      </c>
      <c r="D209" s="38">
        <v>80</v>
      </c>
      <c r="E209" s="38">
        <v>140</v>
      </c>
      <c r="R209" s="34" t="s">
        <v>119</v>
      </c>
      <c r="S209" t="s">
        <v>503</v>
      </c>
    </row>
    <row r="210" spans="1:19" ht="14.85" customHeight="1" x14ac:dyDescent="0.25">
      <c r="A210" s="15">
        <v>208</v>
      </c>
      <c r="B210" s="17">
        <v>1988</v>
      </c>
      <c r="C210" s="36" t="str">
        <f t="shared" si="3"/>
        <v>Chateau Cissac, Haut-Medoc (Imperial)</v>
      </c>
      <c r="D210" s="38">
        <v>150</v>
      </c>
      <c r="E210" s="38">
        <v>200</v>
      </c>
      <c r="R210" s="35" t="s">
        <v>226</v>
      </c>
      <c r="S210" t="s">
        <v>504</v>
      </c>
    </row>
    <row r="211" spans="1:19" ht="14.85" customHeight="1" x14ac:dyDescent="0.25">
      <c r="A211" s="15">
        <v>209</v>
      </c>
      <c r="B211" s="17">
        <v>1995</v>
      </c>
      <c r="C211" s="36" t="str">
        <f t="shared" si="3"/>
        <v>Madame, Chateau de Pitray, Castillon-Cotes de Bordeaux</v>
      </c>
      <c r="D211" s="38">
        <v>120</v>
      </c>
      <c r="E211" s="38">
        <v>180</v>
      </c>
      <c r="R211" s="34" t="s">
        <v>120</v>
      </c>
      <c r="S211" t="s">
        <v>505</v>
      </c>
    </row>
    <row r="212" spans="1:19" ht="14.85" customHeight="1" x14ac:dyDescent="0.25">
      <c r="A212" s="15">
        <v>210</v>
      </c>
      <c r="B212" s="17">
        <v>2001</v>
      </c>
      <c r="C212" s="36" t="str">
        <f t="shared" si="3"/>
        <v>Chateau Dutruch Grand Poujeaux, Moulis en Medoc</v>
      </c>
      <c r="D212" s="38">
        <v>100</v>
      </c>
      <c r="E212" s="38">
        <v>200</v>
      </c>
      <c r="R212" s="35" t="s">
        <v>121</v>
      </c>
      <c r="S212" t="s">
        <v>506</v>
      </c>
    </row>
    <row r="213" spans="1:19" ht="14.85" customHeight="1" x14ac:dyDescent="0.25">
      <c r="A213" s="15">
        <v>211</v>
      </c>
      <c r="B213" s="17">
        <v>2005</v>
      </c>
      <c r="C213" s="36" t="str">
        <f t="shared" si="3"/>
        <v>Chateau Fourcas Dupre, Listrac-Medoc</v>
      </c>
      <c r="D213" s="38">
        <v>140</v>
      </c>
      <c r="E213" s="38">
        <v>180</v>
      </c>
      <c r="R213" s="34" t="s">
        <v>122</v>
      </c>
      <c r="S213" t="s">
        <v>507</v>
      </c>
    </row>
    <row r="214" spans="1:19" ht="14.85" customHeight="1" x14ac:dyDescent="0.25">
      <c r="A214" s="15">
        <v>212</v>
      </c>
      <c r="B214" s="17">
        <v>2005</v>
      </c>
      <c r="C214" s="36" t="str">
        <f t="shared" si="3"/>
        <v>Chateau Fourcas Dupre, Listrac-Medoc</v>
      </c>
      <c r="D214" s="38">
        <v>70</v>
      </c>
      <c r="E214" s="38">
        <v>90</v>
      </c>
      <c r="R214" s="35" t="s">
        <v>122</v>
      </c>
      <c r="S214" t="s">
        <v>508</v>
      </c>
    </row>
    <row r="215" spans="1:19" ht="14.85" customHeight="1" x14ac:dyDescent="0.25">
      <c r="A215" s="15">
        <v>213</v>
      </c>
      <c r="B215" s="17">
        <v>2009</v>
      </c>
      <c r="C215" s="36" t="str">
        <f t="shared" si="3"/>
        <v>Chateau Fourcas-Borie, Listrac-Medoc</v>
      </c>
      <c r="D215" s="38">
        <v>150</v>
      </c>
      <c r="E215" s="38">
        <v>200</v>
      </c>
      <c r="R215" s="34" t="s">
        <v>123</v>
      </c>
      <c r="S215" t="s">
        <v>509</v>
      </c>
    </row>
    <row r="216" spans="1:19" ht="14.85" customHeight="1" x14ac:dyDescent="0.25">
      <c r="A216" s="15">
        <v>214</v>
      </c>
      <c r="B216" s="17">
        <v>2009</v>
      </c>
      <c r="C216" s="36" t="str">
        <f t="shared" si="3"/>
        <v>Chateau Caronne Ste Gemme, Haut-Medoc</v>
      </c>
      <c r="D216" s="38">
        <v>120</v>
      </c>
      <c r="E216" s="38">
        <v>160</v>
      </c>
      <c r="R216" s="35" t="s">
        <v>124</v>
      </c>
      <c r="S216" t="s">
        <v>510</v>
      </c>
    </row>
    <row r="217" spans="1:19" ht="14.85" customHeight="1" x14ac:dyDescent="0.25">
      <c r="A217" s="15">
        <v>215</v>
      </c>
      <c r="B217" s="17">
        <v>2009</v>
      </c>
      <c r="C217" s="36" t="str">
        <f t="shared" si="3"/>
        <v>Chateau Beaumont, Haut-Medoc</v>
      </c>
      <c r="D217" s="38">
        <v>110</v>
      </c>
      <c r="E217" s="38">
        <v>160</v>
      </c>
      <c r="R217" s="34" t="s">
        <v>125</v>
      </c>
      <c r="S217" t="s">
        <v>511</v>
      </c>
    </row>
    <row r="218" spans="1:19" ht="14.85" customHeight="1" x14ac:dyDescent="0.25">
      <c r="A218" s="15">
        <v>216</v>
      </c>
      <c r="B218" s="17">
        <v>2009</v>
      </c>
      <c r="C218" s="36" t="str">
        <f t="shared" si="3"/>
        <v>Chateau Tour St Bonnet, Medoc</v>
      </c>
      <c r="D218" s="38">
        <v>100</v>
      </c>
      <c r="E218" s="38">
        <v>150</v>
      </c>
      <c r="R218" s="35" t="s">
        <v>126</v>
      </c>
      <c r="S218" t="s">
        <v>512</v>
      </c>
    </row>
    <row r="219" spans="1:19" ht="14.85" customHeight="1" x14ac:dyDescent="0.25">
      <c r="A219" s="15">
        <v>217</v>
      </c>
      <c r="B219" s="17">
        <v>2009</v>
      </c>
      <c r="C219" s="36" t="str">
        <f t="shared" si="3"/>
        <v>Chateau Tour St Bonnet, Medoc</v>
      </c>
      <c r="D219" s="38">
        <v>100</v>
      </c>
      <c r="E219" s="38">
        <v>150</v>
      </c>
      <c r="R219" s="34" t="s">
        <v>126</v>
      </c>
      <c r="S219" t="s">
        <v>513</v>
      </c>
    </row>
    <row r="220" spans="1:19" ht="14.85" customHeight="1" x14ac:dyDescent="0.25">
      <c r="A220" s="15">
        <v>218</v>
      </c>
      <c r="B220" s="17">
        <v>2009</v>
      </c>
      <c r="C220" s="36" t="str">
        <f t="shared" si="3"/>
        <v>Chateau Tour St Bonnet, Medoc</v>
      </c>
      <c r="D220" s="38">
        <v>100</v>
      </c>
      <c r="E220" s="38">
        <v>150</v>
      </c>
      <c r="R220" s="35" t="s">
        <v>126</v>
      </c>
      <c r="S220" t="s">
        <v>514</v>
      </c>
    </row>
    <row r="221" spans="1:19" ht="14.85" customHeight="1" x14ac:dyDescent="0.25">
      <c r="A221" s="15">
        <v>219</v>
      </c>
      <c r="B221" s="17">
        <v>2009</v>
      </c>
      <c r="C221" s="36" t="str">
        <f t="shared" si="3"/>
        <v>Madame, Chateau de Pitray, Castillon-Cotes de Bordeaux</v>
      </c>
      <c r="D221" s="38">
        <v>120</v>
      </c>
      <c r="E221" s="38">
        <v>180</v>
      </c>
      <c r="R221" s="34" t="s">
        <v>120</v>
      </c>
      <c r="S221" t="s">
        <v>515</v>
      </c>
    </row>
    <row r="222" spans="1:19" ht="14.85" customHeight="1" x14ac:dyDescent="0.25">
      <c r="A222" s="15">
        <v>220</v>
      </c>
      <c r="B222" s="17">
        <v>2009</v>
      </c>
      <c r="C222" s="36" t="str">
        <f t="shared" si="3"/>
        <v>Clos Floridene, Graves</v>
      </c>
      <c r="D222" s="38">
        <v>120</v>
      </c>
      <c r="E222" s="38">
        <v>160</v>
      </c>
      <c r="R222" s="35" t="s">
        <v>127</v>
      </c>
      <c r="S222" t="s">
        <v>516</v>
      </c>
    </row>
    <row r="223" spans="1:19" ht="14.85" customHeight="1" x14ac:dyDescent="0.25">
      <c r="A223" s="15">
        <v>221</v>
      </c>
      <c r="B223" s="17">
        <v>2009</v>
      </c>
      <c r="C223" s="36" t="str">
        <f t="shared" si="3"/>
        <v>Chateau de la Dauphine, Fronsac</v>
      </c>
      <c r="D223" s="38">
        <v>100</v>
      </c>
      <c r="E223" s="38">
        <v>150</v>
      </c>
      <c r="R223" s="34" t="s">
        <v>128</v>
      </c>
      <c r="S223" t="s">
        <v>517</v>
      </c>
    </row>
    <row r="224" spans="1:19" ht="14.85" customHeight="1" x14ac:dyDescent="0.25">
      <c r="A224" s="15">
        <v>222</v>
      </c>
      <c r="B224" s="17">
        <v>2009</v>
      </c>
      <c r="C224" s="36" t="str">
        <f t="shared" si="3"/>
        <v>Chateau Moncets, Lalande de Pomerol</v>
      </c>
      <c r="D224" s="38">
        <v>100</v>
      </c>
      <c r="E224" s="38">
        <v>150</v>
      </c>
      <c r="R224" s="35" t="s">
        <v>129</v>
      </c>
      <c r="S224" t="s">
        <v>518</v>
      </c>
    </row>
    <row r="225" spans="1:19" ht="14.85" customHeight="1" x14ac:dyDescent="0.25">
      <c r="A225" s="15">
        <v>223</v>
      </c>
      <c r="B225" s="17">
        <v>2009</v>
      </c>
      <c r="C225" s="36" t="str">
        <f t="shared" si="3"/>
        <v>Chateau Moncets, Lalande de Pomerol</v>
      </c>
      <c r="D225" s="38">
        <v>100</v>
      </c>
      <c r="E225" s="38">
        <v>150</v>
      </c>
      <c r="R225" s="34" t="s">
        <v>129</v>
      </c>
      <c r="S225" t="s">
        <v>519</v>
      </c>
    </row>
    <row r="226" spans="1:19" ht="14.85" customHeight="1" x14ac:dyDescent="0.25">
      <c r="A226" s="15">
        <v>224</v>
      </c>
      <c r="B226" s="17">
        <v>2009</v>
      </c>
      <c r="C226" s="36" t="str">
        <f t="shared" si="3"/>
        <v>Vieux Chateau Saint Andre, Montagne-Saint-Emilion</v>
      </c>
      <c r="D226" s="38">
        <v>150</v>
      </c>
      <c r="E226" s="38">
        <v>200</v>
      </c>
      <c r="R226" s="35" t="s">
        <v>130</v>
      </c>
      <c r="S226" t="s">
        <v>520</v>
      </c>
    </row>
    <row r="227" spans="1:19" ht="14.85" customHeight="1" x14ac:dyDescent="0.25">
      <c r="A227" s="15">
        <v>225</v>
      </c>
      <c r="B227" s="17">
        <v>2010</v>
      </c>
      <c r="C227" s="36" t="str">
        <f t="shared" si="3"/>
        <v>Chateau Chasse-Spleen, Moulis en Medoc</v>
      </c>
      <c r="D227" s="38">
        <v>240</v>
      </c>
      <c r="E227" s="38">
        <v>280</v>
      </c>
      <c r="R227" s="34" t="s">
        <v>131</v>
      </c>
      <c r="S227" t="s">
        <v>521</v>
      </c>
    </row>
    <row r="228" spans="1:19" ht="14.85" customHeight="1" x14ac:dyDescent="0.25">
      <c r="A228" s="15">
        <v>226</v>
      </c>
      <c r="B228" s="17">
        <v>2010</v>
      </c>
      <c r="C228" s="36" t="str">
        <f t="shared" si="3"/>
        <v>Chateau Cissac, Haut-Medoc</v>
      </c>
      <c r="D228" s="38">
        <v>130</v>
      </c>
      <c r="E228" s="38">
        <v>180</v>
      </c>
      <c r="R228" s="35" t="s">
        <v>132</v>
      </c>
      <c r="S228" t="s">
        <v>522</v>
      </c>
    </row>
    <row r="229" spans="1:19" ht="14.85" customHeight="1" x14ac:dyDescent="0.25">
      <c r="A229" s="15">
        <v>227</v>
      </c>
      <c r="B229" s="17">
        <v>2010</v>
      </c>
      <c r="C229" s="36" t="str">
        <f t="shared" si="3"/>
        <v>Chateau Beaumont, Haut-Medoc</v>
      </c>
      <c r="D229" s="38">
        <v>120</v>
      </c>
      <c r="E229" s="38">
        <v>170</v>
      </c>
      <c r="R229" s="34" t="s">
        <v>125</v>
      </c>
      <c r="S229" t="s">
        <v>523</v>
      </c>
    </row>
    <row r="230" spans="1:19" ht="14.85" customHeight="1" x14ac:dyDescent="0.25">
      <c r="A230" s="15">
        <v>228</v>
      </c>
      <c r="B230" s="17">
        <v>2010</v>
      </c>
      <c r="C230" s="36" t="str">
        <f t="shared" si="3"/>
        <v>Chateau Beaumont, Haut-Medoc</v>
      </c>
      <c r="D230" s="38">
        <v>120</v>
      </c>
      <c r="E230" s="38">
        <v>170</v>
      </c>
      <c r="R230" s="35" t="s">
        <v>125</v>
      </c>
      <c r="S230" t="s">
        <v>524</v>
      </c>
    </row>
    <row r="231" spans="1:19" ht="14.85" customHeight="1" x14ac:dyDescent="0.25">
      <c r="A231" s="15">
        <v>229</v>
      </c>
      <c r="B231" s="17">
        <v>2010</v>
      </c>
      <c r="C231" s="36" t="str">
        <f t="shared" si="3"/>
        <v>Chateau Tour St Bonnet, Medoc</v>
      </c>
      <c r="D231" s="38">
        <v>100</v>
      </c>
      <c r="E231" s="38">
        <v>150</v>
      </c>
      <c r="R231" s="34" t="s">
        <v>126</v>
      </c>
      <c r="S231" t="s">
        <v>525</v>
      </c>
    </row>
    <row r="232" spans="1:19" ht="14.85" customHeight="1" x14ac:dyDescent="0.25">
      <c r="A232" s="15">
        <v>230</v>
      </c>
      <c r="B232" s="17">
        <v>2010</v>
      </c>
      <c r="C232" s="36" t="str">
        <f t="shared" si="3"/>
        <v>Chateau Poujeaux, Moulis en Medoc</v>
      </c>
      <c r="D232" s="38">
        <v>80</v>
      </c>
      <c r="E232" s="38">
        <v>130</v>
      </c>
      <c r="R232" s="35" t="s">
        <v>133</v>
      </c>
      <c r="S232" t="s">
        <v>526</v>
      </c>
    </row>
    <row r="233" spans="1:19" ht="14.85" customHeight="1" x14ac:dyDescent="0.25">
      <c r="A233" s="15">
        <v>231</v>
      </c>
      <c r="B233" s="17">
        <v>2010</v>
      </c>
      <c r="C233" s="36" t="str">
        <f t="shared" si="3"/>
        <v>Chateau du Courlat, Cuvee Jean-Baptiste, Lussac-Saint-Emilion</v>
      </c>
      <c r="D233" s="38">
        <v>120</v>
      </c>
      <c r="E233" s="38">
        <v>160</v>
      </c>
      <c r="R233" s="34" t="s">
        <v>134</v>
      </c>
      <c r="S233" t="s">
        <v>527</v>
      </c>
    </row>
    <row r="234" spans="1:19" ht="14.85" customHeight="1" x14ac:dyDescent="0.25">
      <c r="A234" s="15">
        <v>232</v>
      </c>
      <c r="B234" s="17">
        <v>2010</v>
      </c>
      <c r="C234" s="36" t="str">
        <f t="shared" si="3"/>
        <v>Chateau Moncets, Lalande de Pomerol</v>
      </c>
      <c r="D234" s="38">
        <v>100</v>
      </c>
      <c r="E234" s="38">
        <v>150</v>
      </c>
      <c r="R234" s="35" t="s">
        <v>129</v>
      </c>
      <c r="S234" t="s">
        <v>528</v>
      </c>
    </row>
    <row r="235" spans="1:19" ht="14.85" customHeight="1" x14ac:dyDescent="0.25">
      <c r="A235" s="15">
        <v>233</v>
      </c>
      <c r="B235" s="17">
        <v>2010</v>
      </c>
      <c r="C235" s="36" t="str">
        <f t="shared" si="3"/>
        <v>Madame, Chateau de Pitray, Castillon-Cotes de Bordeaux</v>
      </c>
      <c r="D235" s="38">
        <v>120</v>
      </c>
      <c r="E235" s="38">
        <v>180</v>
      </c>
      <c r="R235" s="34" t="s">
        <v>120</v>
      </c>
      <c r="S235" t="s">
        <v>529</v>
      </c>
    </row>
    <row r="236" spans="1:19" ht="14.85" customHeight="1" x14ac:dyDescent="0.25">
      <c r="A236" s="15">
        <v>234</v>
      </c>
      <c r="B236" s="17">
        <v>2011</v>
      </c>
      <c r="C236" s="36" t="str">
        <f t="shared" si="3"/>
        <v>Chateau Cissac, Haut-Medoc</v>
      </c>
      <c r="D236" s="38">
        <v>160</v>
      </c>
      <c r="E236" s="38">
        <v>220</v>
      </c>
      <c r="R236" s="35" t="s">
        <v>132</v>
      </c>
      <c r="S236" t="s">
        <v>530</v>
      </c>
    </row>
    <row r="237" spans="1:19" ht="14.85" customHeight="1" x14ac:dyDescent="0.25">
      <c r="A237" s="15">
        <v>235</v>
      </c>
      <c r="B237" s="17">
        <v>2011</v>
      </c>
      <c r="C237" s="36" t="str">
        <f t="shared" si="3"/>
        <v>Chateau Cissac, Haut-Medoc</v>
      </c>
      <c r="D237" s="38">
        <v>160</v>
      </c>
      <c r="E237" s="38">
        <v>220</v>
      </c>
      <c r="R237" s="34" t="s">
        <v>132</v>
      </c>
      <c r="S237" t="s">
        <v>531</v>
      </c>
    </row>
    <row r="238" spans="1:19" ht="14.85" customHeight="1" x14ac:dyDescent="0.25">
      <c r="A238" s="15">
        <v>236</v>
      </c>
      <c r="B238" s="17">
        <v>2012</v>
      </c>
      <c r="C238" s="36" t="str">
        <f t="shared" si="3"/>
        <v>Chateau Beaumont, Haut-Medoc</v>
      </c>
      <c r="D238" s="38">
        <v>100</v>
      </c>
      <c r="E238" s="38">
        <v>150</v>
      </c>
      <c r="R238" s="35" t="s">
        <v>125</v>
      </c>
      <c r="S238" t="s">
        <v>532</v>
      </c>
    </row>
    <row r="239" spans="1:19" ht="14.85" customHeight="1" x14ac:dyDescent="0.25">
      <c r="A239" s="15">
        <v>237</v>
      </c>
      <c r="B239" s="17">
        <v>2012</v>
      </c>
      <c r="C239" s="36" t="str">
        <f t="shared" si="3"/>
        <v>Chateau Beaumont, Haut-Medoc (Magnums)</v>
      </c>
      <c r="D239" s="38">
        <v>100</v>
      </c>
      <c r="E239" s="38">
        <v>150</v>
      </c>
      <c r="R239" s="34" t="s">
        <v>135</v>
      </c>
      <c r="S239" t="s">
        <v>533</v>
      </c>
    </row>
    <row r="240" spans="1:19" ht="13.35" customHeight="1" x14ac:dyDescent="0.25">
      <c r="A240" s="15">
        <v>238</v>
      </c>
      <c r="B240" s="17">
        <v>2012</v>
      </c>
      <c r="C240" s="36" t="str">
        <f t="shared" si="3"/>
        <v>Chateau Cissac, Haut-Medoc</v>
      </c>
      <c r="D240" s="38">
        <v>150</v>
      </c>
      <c r="E240" s="38">
        <v>200</v>
      </c>
      <c r="R240" s="35" t="s">
        <v>132</v>
      </c>
      <c r="S240" t="s">
        <v>534</v>
      </c>
    </row>
    <row r="241" spans="1:19" ht="13.35" customHeight="1" x14ac:dyDescent="0.25">
      <c r="A241" s="15">
        <v>239</v>
      </c>
      <c r="B241" s="17">
        <v>2012</v>
      </c>
      <c r="C241" s="36" t="str">
        <f t="shared" si="3"/>
        <v>Chateau Tour St Bonnet, Medoc</v>
      </c>
      <c r="D241" s="38">
        <v>100</v>
      </c>
      <c r="E241" s="38">
        <v>150</v>
      </c>
      <c r="R241" s="34" t="s">
        <v>126</v>
      </c>
      <c r="S241" t="s">
        <v>535</v>
      </c>
    </row>
    <row r="242" spans="1:19" ht="13.35" customHeight="1" x14ac:dyDescent="0.25">
      <c r="A242" s="15">
        <v>240</v>
      </c>
      <c r="B242" s="17">
        <v>2013</v>
      </c>
      <c r="C242" s="36" t="str">
        <f t="shared" si="3"/>
        <v>Chateau Beaumont, Haut-Medoc - In Bond</v>
      </c>
      <c r="D242" s="38">
        <v>70</v>
      </c>
      <c r="E242" s="38">
        <v>100</v>
      </c>
      <c r="R242" s="35" t="s">
        <v>136</v>
      </c>
      <c r="S242" t="s">
        <v>536</v>
      </c>
    </row>
    <row r="243" spans="1:19" ht="13.35" customHeight="1" x14ac:dyDescent="0.25">
      <c r="A243" s="15">
        <v>241</v>
      </c>
      <c r="B243" s="17">
        <v>2013</v>
      </c>
      <c r="C243" s="36" t="str">
        <f t="shared" si="3"/>
        <v>Chateau Tour St Bonnet, Medoc</v>
      </c>
      <c r="D243" s="38">
        <v>70</v>
      </c>
      <c r="E243" s="38">
        <v>100</v>
      </c>
      <c r="R243" s="34" t="s">
        <v>126</v>
      </c>
      <c r="S243" t="s">
        <v>537</v>
      </c>
    </row>
    <row r="244" spans="1:19" ht="13.35" customHeight="1" x14ac:dyDescent="0.25">
      <c r="A244" s="15">
        <v>242</v>
      </c>
      <c r="B244" s="17">
        <v>2014</v>
      </c>
      <c r="C244" s="36" t="str">
        <f t="shared" si="3"/>
        <v>Pauillac (Vineyards Direct)</v>
      </c>
      <c r="D244" s="38">
        <v>100</v>
      </c>
      <c r="E244" s="38">
        <v>150</v>
      </c>
      <c r="R244" s="35" t="s">
        <v>137</v>
      </c>
      <c r="S244" t="s">
        <v>538</v>
      </c>
    </row>
    <row r="245" spans="1:19" ht="13.35" customHeight="1" x14ac:dyDescent="0.25">
      <c r="A245" s="15">
        <v>243</v>
      </c>
      <c r="B245" s="17">
        <v>2014</v>
      </c>
      <c r="C245" s="36" t="str">
        <f t="shared" si="3"/>
        <v>Saint-Julien (Vineyards Direct)</v>
      </c>
      <c r="D245" s="38">
        <v>100</v>
      </c>
      <c r="E245" s="38">
        <v>150</v>
      </c>
      <c r="R245" s="34" t="s">
        <v>138</v>
      </c>
      <c r="S245" t="s">
        <v>539</v>
      </c>
    </row>
    <row r="246" spans="1:19" ht="13.35" customHeight="1" x14ac:dyDescent="0.25">
      <c r="A246" s="15">
        <v>244</v>
      </c>
      <c r="B246" s="17">
        <v>2015</v>
      </c>
      <c r="C246" s="36" t="str">
        <f t="shared" si="3"/>
        <v>Saint-Julien (Vineyards Direct)</v>
      </c>
      <c r="D246" s="38">
        <v>70</v>
      </c>
      <c r="E246" s="38">
        <v>120</v>
      </c>
      <c r="R246" s="35" t="s">
        <v>138</v>
      </c>
      <c r="S246" t="s">
        <v>540</v>
      </c>
    </row>
    <row r="247" spans="1:19" ht="13.35" customHeight="1" x14ac:dyDescent="0.25">
      <c r="A247" s="15">
        <v>245</v>
      </c>
      <c r="B247" s="17">
        <v>2015</v>
      </c>
      <c r="C247" s="36" t="str">
        <f t="shared" si="3"/>
        <v>Chateau Beaumont, Haut-Medoc - In Bond</v>
      </c>
      <c r="D247" s="38">
        <v>100</v>
      </c>
      <c r="E247" s="38">
        <v>140</v>
      </c>
      <c r="R247" s="34" t="s">
        <v>136</v>
      </c>
      <c r="S247" t="s">
        <v>541</v>
      </c>
    </row>
    <row r="248" spans="1:19" ht="13.35" customHeight="1" x14ac:dyDescent="0.25">
      <c r="A248" s="15">
        <v>246</v>
      </c>
      <c r="B248" s="17">
        <v>2015</v>
      </c>
      <c r="C248" s="36" t="str">
        <f t="shared" si="3"/>
        <v>Chateau Beaumont, Haut-Medoc - In Bond</v>
      </c>
      <c r="D248" s="38">
        <v>100</v>
      </c>
      <c r="E248" s="38">
        <v>140</v>
      </c>
      <c r="R248" s="35" t="s">
        <v>136</v>
      </c>
      <c r="S248" t="s">
        <v>542</v>
      </c>
    </row>
    <row r="249" spans="1:19" ht="13.35" customHeight="1" x14ac:dyDescent="0.25">
      <c r="A249" s="15">
        <v>247</v>
      </c>
      <c r="B249" s="17">
        <v>2015</v>
      </c>
      <c r="C249" s="36" t="str">
        <f t="shared" si="3"/>
        <v>Chateau Tour St Bonnet, Medoc - In Bond</v>
      </c>
      <c r="D249" s="38">
        <v>80</v>
      </c>
      <c r="E249" s="38">
        <v>120</v>
      </c>
      <c r="R249" s="34" t="s">
        <v>139</v>
      </c>
      <c r="S249" t="s">
        <v>543</v>
      </c>
    </row>
    <row r="250" spans="1:19" ht="13.35" customHeight="1" x14ac:dyDescent="0.25">
      <c r="A250" s="15">
        <v>248</v>
      </c>
      <c r="B250" s="17">
        <v>2015</v>
      </c>
      <c r="C250" s="36" t="str">
        <f t="shared" si="3"/>
        <v>Chateau Tour St Bonnet, Medoc - In Bond</v>
      </c>
      <c r="D250" s="38">
        <v>80</v>
      </c>
      <c r="E250" s="38">
        <v>120</v>
      </c>
      <c r="R250" s="35" t="s">
        <v>139</v>
      </c>
      <c r="S250" t="s">
        <v>544</v>
      </c>
    </row>
    <row r="251" spans="1:19" ht="13.35" customHeight="1" x14ac:dyDescent="0.25">
      <c r="A251" s="15">
        <v>249</v>
      </c>
      <c r="B251" s="17">
        <v>2015</v>
      </c>
      <c r="C251" s="36" t="str">
        <f t="shared" si="3"/>
        <v>Chateau Tour St Bonnet, Medoc - In Bond</v>
      </c>
      <c r="D251" s="38">
        <v>80</v>
      </c>
      <c r="E251" s="38">
        <v>120</v>
      </c>
      <c r="R251" s="34" t="s">
        <v>139</v>
      </c>
      <c r="S251" t="s">
        <v>545</v>
      </c>
    </row>
    <row r="252" spans="1:19" ht="13.35" customHeight="1" x14ac:dyDescent="0.25">
      <c r="A252" s="15">
        <v>250</v>
      </c>
      <c r="B252" s="17">
        <v>2016</v>
      </c>
      <c r="C252" s="36" t="str">
        <f t="shared" si="3"/>
        <v>Chateau Tour St Bonnet, Medoc - In Bond</v>
      </c>
      <c r="D252" s="38">
        <v>80</v>
      </c>
      <c r="E252" s="38">
        <v>120</v>
      </c>
      <c r="R252" s="35" t="s">
        <v>139</v>
      </c>
      <c r="S252" t="s">
        <v>546</v>
      </c>
    </row>
    <row r="253" spans="1:19" ht="13.35" customHeight="1" x14ac:dyDescent="0.25">
      <c r="A253" s="15">
        <v>251</v>
      </c>
      <c r="B253" s="17">
        <v>2016</v>
      </c>
      <c r="C253" s="36" t="str">
        <f t="shared" si="3"/>
        <v>Chateau Tour St Bonnet, Medoc - In Bond</v>
      </c>
      <c r="D253" s="38">
        <v>80</v>
      </c>
      <c r="E253" s="38">
        <v>120</v>
      </c>
      <c r="R253" s="34" t="s">
        <v>139</v>
      </c>
      <c r="S253" t="s">
        <v>547</v>
      </c>
    </row>
    <row r="254" spans="1:19" ht="13.35" customHeight="1" x14ac:dyDescent="0.25">
      <c r="A254" s="15">
        <v>252</v>
      </c>
      <c r="B254" s="17">
        <v>2016</v>
      </c>
      <c r="C254" s="36" t="str">
        <f t="shared" si="3"/>
        <v>Chateau Tour St Bonnet, Medoc - In Bond</v>
      </c>
      <c r="D254" s="38">
        <v>80</v>
      </c>
      <c r="E254" s="38">
        <v>120</v>
      </c>
      <c r="R254" s="35" t="s">
        <v>139</v>
      </c>
      <c r="S254" t="s">
        <v>548</v>
      </c>
    </row>
    <row r="255" spans="1:19" ht="13.35" customHeight="1" x14ac:dyDescent="0.25">
      <c r="A255" s="15">
        <v>253</v>
      </c>
      <c r="B255" s="17">
        <v>2016</v>
      </c>
      <c r="C255" s="36" t="str">
        <f t="shared" si="3"/>
        <v>Chateau Tour St Bonnet, Medoc - In Bond</v>
      </c>
      <c r="D255" s="38">
        <v>80</v>
      </c>
      <c r="E255" s="38">
        <v>120</v>
      </c>
      <c r="R255" s="34" t="s">
        <v>139</v>
      </c>
      <c r="S255" t="s">
        <v>549</v>
      </c>
    </row>
    <row r="256" spans="1:19" ht="13.35" customHeight="1" x14ac:dyDescent="0.25">
      <c r="A256" s="15">
        <v>254</v>
      </c>
      <c r="B256" s="17">
        <v>2016</v>
      </c>
      <c r="C256" s="36" t="str">
        <f t="shared" si="3"/>
        <v>Chateau Tour St Bonnet, Medoc - In Bond</v>
      </c>
      <c r="D256" s="38">
        <v>80</v>
      </c>
      <c r="E256" s="38">
        <v>120</v>
      </c>
      <c r="R256" s="35" t="s">
        <v>139</v>
      </c>
      <c r="S256" t="s">
        <v>550</v>
      </c>
    </row>
    <row r="257" spans="1:19" ht="13.35" customHeight="1" x14ac:dyDescent="0.25">
      <c r="A257" s="15">
        <v>255</v>
      </c>
      <c r="B257" s="17">
        <v>2017</v>
      </c>
      <c r="C257" s="36" t="str">
        <f t="shared" si="3"/>
        <v>Chateau Beaumont, Haut-Medoc - In Bond</v>
      </c>
      <c r="D257" s="38">
        <v>70</v>
      </c>
      <c r="E257" s="38">
        <v>100</v>
      </c>
      <c r="R257" s="34" t="s">
        <v>136</v>
      </c>
      <c r="S257" t="s">
        <v>551</v>
      </c>
    </row>
    <row r="258" spans="1:19" ht="13.35" customHeight="1" x14ac:dyDescent="0.25">
      <c r="A258" s="15">
        <v>256</v>
      </c>
      <c r="B258" s="17">
        <v>2017</v>
      </c>
      <c r="C258" s="36" t="str">
        <f t="shared" si="3"/>
        <v>Chateau La Tour de By, Medoc - In Bond</v>
      </c>
      <c r="D258" s="38">
        <v>70</v>
      </c>
      <c r="E258" s="38">
        <v>100</v>
      </c>
      <c r="R258" s="35" t="s">
        <v>140</v>
      </c>
      <c r="S258" t="s">
        <v>552</v>
      </c>
    </row>
    <row r="259" spans="1:19" ht="13.35" customHeight="1" x14ac:dyDescent="0.25">
      <c r="A259" s="15">
        <v>257</v>
      </c>
      <c r="B259" s="17">
        <v>2017</v>
      </c>
      <c r="C259" s="36" t="str">
        <f t="shared" si="3"/>
        <v>Chateau Tour St Bonnet, Medoc - In Bond</v>
      </c>
      <c r="D259" s="38">
        <v>70</v>
      </c>
      <c r="E259" s="38">
        <v>100</v>
      </c>
      <c r="R259" s="34" t="s">
        <v>139</v>
      </c>
      <c r="S259" t="s">
        <v>553</v>
      </c>
    </row>
    <row r="260" spans="1:19" ht="13.35" customHeight="1" x14ac:dyDescent="0.25">
      <c r="A260" s="15">
        <v>258</v>
      </c>
      <c r="B260" s="17" t="s">
        <v>8</v>
      </c>
      <c r="C260" s="36" t="str">
        <f t="shared" si="3"/>
        <v>2010/2012 Mixed Case of Chateau Tour St Bonnet, Medoc</v>
      </c>
      <c r="D260" s="38">
        <v>100</v>
      </c>
      <c r="E260" s="38">
        <v>150</v>
      </c>
      <c r="R260" s="35" t="s">
        <v>227</v>
      </c>
      <c r="S260" t="s">
        <v>554</v>
      </c>
    </row>
    <row r="261" spans="1:19" ht="13.35" customHeight="1" x14ac:dyDescent="0.25">
      <c r="A261" s="15">
        <v>259</v>
      </c>
      <c r="B261" s="17" t="s">
        <v>8</v>
      </c>
      <c r="C261" s="36" t="str">
        <f t="shared" ref="C261:C312" si="4">HYPERLINK(S261,R261)</f>
        <v>2013/2016 Mixed Case of Chateau Tour St Bonnet, Medoc</v>
      </c>
      <c r="D261" s="38">
        <v>100</v>
      </c>
      <c r="E261" s="38">
        <v>150</v>
      </c>
      <c r="R261" s="34" t="s">
        <v>228</v>
      </c>
      <c r="S261" t="s">
        <v>555</v>
      </c>
    </row>
    <row r="262" spans="1:19" ht="13.35" customHeight="1" x14ac:dyDescent="0.25">
      <c r="A262" s="15">
        <v>260</v>
      </c>
      <c r="B262" s="17" t="s">
        <v>8</v>
      </c>
      <c r="C262" s="36" t="str">
        <f t="shared" si="4"/>
        <v>1994/2011 Mixed Case of Red Bordeaux</v>
      </c>
      <c r="D262" s="38">
        <v>150</v>
      </c>
      <c r="E262" s="38">
        <v>200</v>
      </c>
      <c r="R262" s="35" t="s">
        <v>230</v>
      </c>
      <c r="S262" t="s">
        <v>556</v>
      </c>
    </row>
    <row r="263" spans="1:19" ht="13.35" customHeight="1" x14ac:dyDescent="0.25">
      <c r="A263" s="15">
        <v>261</v>
      </c>
      <c r="B263" s="17" t="s">
        <v>8</v>
      </c>
      <c r="C263" s="36" t="str">
        <f t="shared" si="4"/>
        <v>2007/2011 Mixed Lot of Red Bordeaux</v>
      </c>
      <c r="D263" s="38">
        <v>100</v>
      </c>
      <c r="E263" s="38">
        <v>200</v>
      </c>
      <c r="R263" s="34" t="s">
        <v>232</v>
      </c>
      <c r="S263" t="s">
        <v>557</v>
      </c>
    </row>
    <row r="264" spans="1:19" ht="13.35" customHeight="1" x14ac:dyDescent="0.25">
      <c r="A264" s="15">
        <v>262</v>
      </c>
      <c r="B264" s="17">
        <v>2001</v>
      </c>
      <c r="C264" s="36" t="str">
        <f t="shared" si="4"/>
        <v>Domaine Louis Boillot, Chambolle-Musigny</v>
      </c>
      <c r="D264" s="38">
        <v>80</v>
      </c>
      <c r="E264" s="38">
        <v>120</v>
      </c>
      <c r="R264" s="35" t="s">
        <v>141</v>
      </c>
      <c r="S264" t="s">
        <v>558</v>
      </c>
    </row>
    <row r="265" spans="1:19" ht="13.35" customHeight="1" x14ac:dyDescent="0.25">
      <c r="A265" s="15">
        <v>263</v>
      </c>
      <c r="B265" s="17">
        <v>2003</v>
      </c>
      <c r="C265" s="36" t="str">
        <f t="shared" si="4"/>
        <v>Domaine Jean Grivot, Vosne-Romanee Premier Cru, Les Suchots</v>
      </c>
      <c r="D265" s="38">
        <v>900</v>
      </c>
      <c r="E265" s="38">
        <v>1400</v>
      </c>
      <c r="R265" s="34" t="s">
        <v>142</v>
      </c>
      <c r="S265" t="s">
        <v>559</v>
      </c>
    </row>
    <row r="266" spans="1:19" ht="13.35" customHeight="1" x14ac:dyDescent="0.25">
      <c r="A266" s="15">
        <v>264</v>
      </c>
      <c r="B266" s="17">
        <v>2004</v>
      </c>
      <c r="C266" s="36" t="str">
        <f t="shared" si="4"/>
        <v>Domaine Francois Lamarche, La Grande Rue Grand Cru</v>
      </c>
      <c r="D266" s="38">
        <v>1000</v>
      </c>
      <c r="E266" s="38">
        <v>1500</v>
      </c>
      <c r="R266" s="35" t="s">
        <v>143</v>
      </c>
      <c r="S266" t="s">
        <v>560</v>
      </c>
    </row>
    <row r="267" spans="1:19" ht="13.35" customHeight="1" x14ac:dyDescent="0.25">
      <c r="A267" s="15">
        <v>265</v>
      </c>
      <c r="B267" s="17">
        <v>2004</v>
      </c>
      <c r="C267" s="36" t="str">
        <f t="shared" si="4"/>
        <v>Mixed Lot of Domaine Francois Lamarche, La Grande Rue and Clos de Vougeot</v>
      </c>
      <c r="D267" s="38">
        <v>900</v>
      </c>
      <c r="E267" s="38">
        <v>1400</v>
      </c>
      <c r="R267" s="34" t="s">
        <v>234</v>
      </c>
      <c r="S267" t="s">
        <v>561</v>
      </c>
    </row>
    <row r="268" spans="1:19" ht="13.35" customHeight="1" x14ac:dyDescent="0.25">
      <c r="A268" s="15">
        <v>266</v>
      </c>
      <c r="B268" s="17">
        <v>2005</v>
      </c>
      <c r="C268" s="36" t="str">
        <f t="shared" si="4"/>
        <v>Domaine Francois Lamarche, La Grande Rue Grand Cru</v>
      </c>
      <c r="D268" s="38">
        <v>800</v>
      </c>
      <c r="E268" s="38">
        <v>1300</v>
      </c>
      <c r="R268" s="35" t="s">
        <v>143</v>
      </c>
      <c r="S268" t="s">
        <v>562</v>
      </c>
    </row>
    <row r="269" spans="1:19" ht="13.35" customHeight="1" x14ac:dyDescent="0.25">
      <c r="A269" s="15">
        <v>267</v>
      </c>
      <c r="B269" s="17">
        <v>2005</v>
      </c>
      <c r="C269" s="36" t="str">
        <f t="shared" si="4"/>
        <v>Comte Armand, Pommard Premier Cru, Clos des Epeneaux</v>
      </c>
      <c r="D269" s="38">
        <v>300</v>
      </c>
      <c r="E269" s="38">
        <v>400</v>
      </c>
      <c r="R269" s="34" t="s">
        <v>144</v>
      </c>
      <c r="S269" t="s">
        <v>563</v>
      </c>
    </row>
    <row r="270" spans="1:19" ht="13.35" customHeight="1" x14ac:dyDescent="0.25">
      <c r="A270" s="15">
        <v>268</v>
      </c>
      <c r="B270" s="17" t="s">
        <v>8</v>
      </c>
      <c r="C270" s="36" t="str">
        <f t="shared" si="4"/>
        <v>1996/2001 Mixed Case of Red Burgundy</v>
      </c>
      <c r="D270" s="38">
        <v>150</v>
      </c>
      <c r="E270" s="38">
        <v>250</v>
      </c>
      <c r="R270" s="35" t="s">
        <v>236</v>
      </c>
      <c r="S270" t="s">
        <v>564</v>
      </c>
    </row>
    <row r="271" spans="1:19" ht="13.35" customHeight="1" x14ac:dyDescent="0.25">
      <c r="A271" s="15">
        <v>269</v>
      </c>
      <c r="B271" s="17">
        <v>1997</v>
      </c>
      <c r="C271" s="36" t="str">
        <f t="shared" si="4"/>
        <v>Hugel, Hommage a Jean Hugel Pinot Gris (Magnums)</v>
      </c>
      <c r="D271" s="38">
        <v>100</v>
      </c>
      <c r="E271" s="38">
        <v>150</v>
      </c>
      <c r="R271" s="34" t="s">
        <v>145</v>
      </c>
      <c r="S271" t="s">
        <v>565</v>
      </c>
    </row>
    <row r="272" spans="1:19" ht="13.35" customHeight="1" x14ac:dyDescent="0.25">
      <c r="A272" s="15">
        <v>270</v>
      </c>
      <c r="B272" s="17">
        <v>1994</v>
      </c>
      <c r="C272" s="36" t="str">
        <f t="shared" si="4"/>
        <v>Rene Rostaing, Cote Rotie</v>
      </c>
      <c r="D272" s="38">
        <v>500</v>
      </c>
      <c r="E272" s="38">
        <v>800</v>
      </c>
      <c r="R272" s="35" t="s">
        <v>146</v>
      </c>
      <c r="S272" t="s">
        <v>566</v>
      </c>
    </row>
    <row r="273" spans="1:19" ht="13.35" customHeight="1" x14ac:dyDescent="0.25">
      <c r="A273" s="15">
        <v>271</v>
      </c>
      <c r="B273" s="17">
        <v>1994</v>
      </c>
      <c r="C273" s="36" t="str">
        <f t="shared" si="4"/>
        <v>Domaine Font de Michelle, Chateauneuf-du-Pape, Font Michelle</v>
      </c>
      <c r="D273" s="38">
        <v>150</v>
      </c>
      <c r="E273" s="38">
        <v>200</v>
      </c>
      <c r="R273" s="34" t="s">
        <v>147</v>
      </c>
      <c r="S273" t="s">
        <v>567</v>
      </c>
    </row>
    <row r="274" spans="1:19" ht="13.35" customHeight="1" x14ac:dyDescent="0.25">
      <c r="A274" s="15">
        <v>272</v>
      </c>
      <c r="B274" s="17">
        <v>1994</v>
      </c>
      <c r="C274" s="36" t="str">
        <f t="shared" si="4"/>
        <v>Domaine Verset, Cornas</v>
      </c>
      <c r="D274" s="38">
        <v>150</v>
      </c>
      <c r="E274" s="38">
        <v>200</v>
      </c>
      <c r="R274" s="35" t="s">
        <v>148</v>
      </c>
      <c r="S274" t="s">
        <v>568</v>
      </c>
    </row>
    <row r="275" spans="1:19" ht="13.35" customHeight="1" x14ac:dyDescent="0.25">
      <c r="A275" s="15">
        <v>273</v>
      </c>
      <c r="B275" s="17">
        <v>1994</v>
      </c>
      <c r="C275" s="36" t="str">
        <f t="shared" si="4"/>
        <v>Domaine Font de Michelle, Chateauneuf-du-Pape, Font Michelle</v>
      </c>
      <c r="D275" s="38">
        <v>100</v>
      </c>
      <c r="E275" s="38">
        <v>130</v>
      </c>
      <c r="R275" s="34" t="s">
        <v>147</v>
      </c>
      <c r="S275" t="s">
        <v>569</v>
      </c>
    </row>
    <row r="276" spans="1:19" ht="13.35" customHeight="1" x14ac:dyDescent="0.25">
      <c r="A276" s="15">
        <v>274</v>
      </c>
      <c r="B276" s="17">
        <v>2000</v>
      </c>
      <c r="C276" s="36" t="str">
        <f t="shared" si="4"/>
        <v>M. Chapoutier, Chateauneuf-du-Pape, La Bernardine Rouge</v>
      </c>
      <c r="D276" s="38">
        <v>150</v>
      </c>
      <c r="E276" s="38">
        <v>200</v>
      </c>
      <c r="R276" s="35" t="s">
        <v>149</v>
      </c>
      <c r="S276" t="s">
        <v>570</v>
      </c>
    </row>
    <row r="277" spans="1:19" ht="13.35" customHeight="1" x14ac:dyDescent="0.25">
      <c r="A277" s="15">
        <v>275</v>
      </c>
      <c r="B277" s="17">
        <v>2000</v>
      </c>
      <c r="C277" s="36" t="str">
        <f t="shared" si="4"/>
        <v>Chateau de Saint Cosme, Gigondas</v>
      </c>
      <c r="D277" s="38">
        <v>80</v>
      </c>
      <c r="E277" s="38">
        <v>120</v>
      </c>
      <c r="R277" s="34" t="s">
        <v>150</v>
      </c>
      <c r="S277" t="s">
        <v>571</v>
      </c>
    </row>
    <row r="278" spans="1:19" ht="13.35" customHeight="1" x14ac:dyDescent="0.25">
      <c r="A278" s="15">
        <v>276</v>
      </c>
      <c r="B278" s="17">
        <v>2001</v>
      </c>
      <c r="C278" s="36" t="str">
        <f t="shared" si="4"/>
        <v>M. Sorrel, Hermitage, Le Greal</v>
      </c>
      <c r="D278" s="38">
        <v>100</v>
      </c>
      <c r="E278" s="38">
        <v>150</v>
      </c>
      <c r="R278" s="35" t="s">
        <v>151</v>
      </c>
      <c r="S278" t="s">
        <v>572</v>
      </c>
    </row>
    <row r="279" spans="1:19" ht="13.35" customHeight="1" x14ac:dyDescent="0.25">
      <c r="A279" s="15">
        <v>277</v>
      </c>
      <c r="B279" s="17" t="s">
        <v>8</v>
      </c>
      <c r="C279" s="36" t="str">
        <f t="shared" si="4"/>
        <v>1996/2019 Mixed Case of Red and White Rhone</v>
      </c>
      <c r="D279" s="38">
        <v>100</v>
      </c>
      <c r="E279" s="38">
        <v>200</v>
      </c>
      <c r="R279" s="34" t="s">
        <v>239</v>
      </c>
      <c r="S279" t="s">
        <v>573</v>
      </c>
    </row>
    <row r="280" spans="1:19" ht="13.35" customHeight="1" x14ac:dyDescent="0.25">
      <c r="A280" s="15">
        <v>278</v>
      </c>
      <c r="B280" s="17">
        <v>1946</v>
      </c>
      <c r="C280" s="36" t="str">
        <f t="shared" si="4"/>
        <v>Macallan, Highland Single Malt Select Reserve 52YO, Speyside</v>
      </c>
      <c r="D280" s="38">
        <v>5000</v>
      </c>
      <c r="E280" s="38">
        <v>8000</v>
      </c>
      <c r="R280" s="35" t="s">
        <v>152</v>
      </c>
      <c r="S280" t="s">
        <v>574</v>
      </c>
    </row>
    <row r="281" spans="1:19" ht="13.35" customHeight="1" x14ac:dyDescent="0.25">
      <c r="A281" s="15">
        <v>279</v>
      </c>
      <c r="B281" s="17">
        <v>1965</v>
      </c>
      <c r="C281" s="36" t="str">
        <f t="shared" si="4"/>
        <v>Macallan, Highland Single Malt Anniversary Malt 25YO 1965, Speyside</v>
      </c>
      <c r="D281" s="38">
        <v>600</v>
      </c>
      <c r="E281" s="38">
        <v>1200</v>
      </c>
      <c r="R281" s="34" t="s">
        <v>242</v>
      </c>
      <c r="S281" t="s">
        <v>575</v>
      </c>
    </row>
    <row r="282" spans="1:19" ht="13.35" customHeight="1" x14ac:dyDescent="0.25">
      <c r="A282" s="15">
        <v>280</v>
      </c>
      <c r="B282" s="17">
        <v>1965</v>
      </c>
      <c r="C282" s="36" t="str">
        <f t="shared" si="4"/>
        <v>Macallan, Highland Single Malt Anniversary Malt 25YO 1965, Speyside</v>
      </c>
      <c r="D282" s="38">
        <v>600</v>
      </c>
      <c r="E282" s="38">
        <v>1200</v>
      </c>
      <c r="R282" s="35" t="s">
        <v>242</v>
      </c>
      <c r="S282" t="s">
        <v>576</v>
      </c>
    </row>
    <row r="283" spans="1:19" ht="13.35" customHeight="1" x14ac:dyDescent="0.25">
      <c r="A283" s="15">
        <v>281</v>
      </c>
      <c r="B283" s="17">
        <v>1965</v>
      </c>
      <c r="C283" s="36" t="str">
        <f t="shared" si="4"/>
        <v>Macallan, Highland Single Malt Anniversary Malt 25YO 1965, Speyside</v>
      </c>
      <c r="D283" s="38">
        <v>600</v>
      </c>
      <c r="E283" s="38">
        <v>1200</v>
      </c>
      <c r="R283" s="34" t="s">
        <v>242</v>
      </c>
      <c r="S283" t="s">
        <v>577</v>
      </c>
    </row>
    <row r="284" spans="1:19" ht="13.35" customHeight="1" x14ac:dyDescent="0.25">
      <c r="A284" s="15">
        <v>282</v>
      </c>
      <c r="B284" s="17">
        <v>1965</v>
      </c>
      <c r="C284" s="36" t="str">
        <f t="shared" si="4"/>
        <v>Macallan, Highland Single Malt Anniversary Malt 25YO 1965, Speyside</v>
      </c>
      <c r="D284" s="38">
        <v>600</v>
      </c>
      <c r="E284" s="38">
        <v>1200</v>
      </c>
      <c r="R284" s="35" t="s">
        <v>242</v>
      </c>
      <c r="S284" t="s">
        <v>578</v>
      </c>
    </row>
    <row r="285" spans="1:19" ht="13.35" customHeight="1" x14ac:dyDescent="0.25">
      <c r="A285" s="15">
        <v>283</v>
      </c>
      <c r="B285" s="17">
        <v>1966</v>
      </c>
      <c r="C285" s="36" t="str">
        <f t="shared" si="4"/>
        <v>Scotch Malt Whisky Society, Glenlivet 34YO</v>
      </c>
      <c r="D285" s="38">
        <v>800</v>
      </c>
      <c r="E285" s="38">
        <v>1400</v>
      </c>
      <c r="R285" s="34" t="s">
        <v>243</v>
      </c>
      <c r="S285" t="s">
        <v>579</v>
      </c>
    </row>
    <row r="286" spans="1:19" ht="13.35" customHeight="1" x14ac:dyDescent="0.25">
      <c r="A286" s="15">
        <v>284</v>
      </c>
      <c r="B286" s="17">
        <v>1968</v>
      </c>
      <c r="C286" s="36" t="str">
        <f t="shared" si="4"/>
        <v>Scotch Malt Whisky Society, Longmorn 38YO</v>
      </c>
      <c r="D286" s="38">
        <v>800</v>
      </c>
      <c r="E286" s="38">
        <v>1400</v>
      </c>
      <c r="R286" s="35" t="s">
        <v>245</v>
      </c>
      <c r="S286" t="s">
        <v>580</v>
      </c>
    </row>
    <row r="287" spans="1:19" ht="13.35" customHeight="1" x14ac:dyDescent="0.25">
      <c r="A287" s="15">
        <v>285</v>
      </c>
      <c r="B287" s="17">
        <v>1968</v>
      </c>
      <c r="C287" s="36" t="str">
        <f t="shared" si="4"/>
        <v>Scotch Malt Whisky Society, Longmorn 36YO</v>
      </c>
      <c r="D287" s="38">
        <v>800</v>
      </c>
      <c r="E287" s="38">
        <v>1400</v>
      </c>
      <c r="R287" s="34" t="s">
        <v>247</v>
      </c>
      <c r="S287" t="s">
        <v>581</v>
      </c>
    </row>
    <row r="288" spans="1:19" ht="13.35" customHeight="1" x14ac:dyDescent="0.25">
      <c r="A288" s="15">
        <v>286</v>
      </c>
      <c r="B288" s="17">
        <v>1972</v>
      </c>
      <c r="C288" s="36" t="str">
        <f t="shared" si="4"/>
        <v>Macallan, Highland Single Malt 18YO 1972, Speyside</v>
      </c>
      <c r="D288" s="38">
        <v>2000</v>
      </c>
      <c r="E288" s="38">
        <v>3000</v>
      </c>
      <c r="R288" s="35" t="s">
        <v>249</v>
      </c>
      <c r="S288" t="s">
        <v>582</v>
      </c>
    </row>
    <row r="289" spans="1:19" ht="13.35" customHeight="1" x14ac:dyDescent="0.25">
      <c r="A289" s="15">
        <v>287</v>
      </c>
      <c r="B289" s="17">
        <v>1972</v>
      </c>
      <c r="C289" s="36" t="str">
        <f t="shared" si="4"/>
        <v>Macallan, Highland Single Malt 18YO 1972, Speyside</v>
      </c>
      <c r="D289" s="38">
        <v>1000</v>
      </c>
      <c r="E289" s="38">
        <v>2000</v>
      </c>
      <c r="R289" s="34" t="s">
        <v>249</v>
      </c>
      <c r="S289" t="s">
        <v>583</v>
      </c>
    </row>
    <row r="290" spans="1:19" ht="13.35" customHeight="1" x14ac:dyDescent="0.25">
      <c r="A290" s="15">
        <v>288</v>
      </c>
      <c r="B290" s="17">
        <v>1975</v>
      </c>
      <c r="C290" s="36" t="str">
        <f t="shared" si="4"/>
        <v>Scotch Malt Whisky Society, Dallas Dhu 27YO</v>
      </c>
      <c r="D290" s="38">
        <v>200</v>
      </c>
      <c r="E290" s="38">
        <v>300</v>
      </c>
      <c r="R290" s="35" t="s">
        <v>251</v>
      </c>
      <c r="S290" t="s">
        <v>584</v>
      </c>
    </row>
    <row r="291" spans="1:19" ht="13.35" customHeight="1" x14ac:dyDescent="0.25">
      <c r="A291" s="15">
        <v>289</v>
      </c>
      <c r="B291" s="17">
        <v>1979</v>
      </c>
      <c r="C291" s="36" t="str">
        <f t="shared" si="4"/>
        <v>Scotch Malt Whisky Society, Glendronach 16YO</v>
      </c>
      <c r="D291" s="38">
        <v>150</v>
      </c>
      <c r="E291" s="38">
        <v>250</v>
      </c>
      <c r="R291" s="34" t="s">
        <v>253</v>
      </c>
      <c r="S291" t="s">
        <v>585</v>
      </c>
    </row>
    <row r="292" spans="1:19" ht="13.35" customHeight="1" x14ac:dyDescent="0.25">
      <c r="A292" s="15">
        <v>290</v>
      </c>
      <c r="B292" s="17">
        <v>1981</v>
      </c>
      <c r="C292" s="36" t="str">
        <f t="shared" si="4"/>
        <v>Scotch Malt Whisky Society, Lochside 20YO</v>
      </c>
      <c r="D292" s="38">
        <v>200</v>
      </c>
      <c r="E292" s="38">
        <v>400</v>
      </c>
      <c r="R292" s="35" t="s">
        <v>255</v>
      </c>
      <c r="S292" t="s">
        <v>586</v>
      </c>
    </row>
    <row r="293" spans="1:19" ht="13.35" customHeight="1" x14ac:dyDescent="0.25">
      <c r="A293" s="15">
        <v>291</v>
      </c>
      <c r="B293" s="17">
        <v>1981</v>
      </c>
      <c r="C293" s="36" t="str">
        <f t="shared" si="4"/>
        <v>Scotch Malt Whisky Society, Teaninich 19YO</v>
      </c>
      <c r="D293" s="38">
        <v>150</v>
      </c>
      <c r="E293" s="38">
        <v>200</v>
      </c>
      <c r="R293" s="34" t="s">
        <v>257</v>
      </c>
      <c r="S293" t="s">
        <v>587</v>
      </c>
    </row>
    <row r="294" spans="1:19" ht="13.35" customHeight="1" x14ac:dyDescent="0.25">
      <c r="A294" s="15">
        <v>292</v>
      </c>
      <c r="B294" s="17">
        <v>1982</v>
      </c>
      <c r="C294" s="36" t="str">
        <f t="shared" si="4"/>
        <v>Scotch Malt Whisky Society, Craigellachie 17YO</v>
      </c>
      <c r="D294" s="38">
        <v>150</v>
      </c>
      <c r="E294" s="38">
        <v>200</v>
      </c>
      <c r="R294" s="35" t="s">
        <v>259</v>
      </c>
      <c r="S294" t="s">
        <v>588</v>
      </c>
    </row>
    <row r="295" spans="1:19" ht="13.35" customHeight="1" x14ac:dyDescent="0.25">
      <c r="A295" s="15">
        <v>293</v>
      </c>
      <c r="B295" s="17">
        <v>1984</v>
      </c>
      <c r="C295" s="36" t="str">
        <f t="shared" si="4"/>
        <v>Scotch Malt Whisky Society, Teaninich 17YO</v>
      </c>
      <c r="D295" s="38">
        <v>150</v>
      </c>
      <c r="E295" s="38">
        <v>200</v>
      </c>
      <c r="R295" s="34" t="s">
        <v>261</v>
      </c>
      <c r="S295" t="s">
        <v>589</v>
      </c>
    </row>
    <row r="296" spans="1:19" ht="13.35" customHeight="1" x14ac:dyDescent="0.25">
      <c r="A296" s="15">
        <v>294</v>
      </c>
      <c r="B296" s="17">
        <v>1984</v>
      </c>
      <c r="C296" s="36" t="str">
        <f t="shared" si="4"/>
        <v>Scotch Malt Whisky Society, Tomatin 13YO</v>
      </c>
      <c r="D296" s="38">
        <v>150</v>
      </c>
      <c r="E296" s="38">
        <v>200</v>
      </c>
      <c r="R296" s="35" t="s">
        <v>263</v>
      </c>
      <c r="S296" t="s">
        <v>590</v>
      </c>
    </row>
    <row r="297" spans="1:19" ht="13.35" customHeight="1" x14ac:dyDescent="0.25">
      <c r="A297" s="15">
        <v>295</v>
      </c>
      <c r="B297" s="17">
        <v>1985</v>
      </c>
      <c r="C297" s="36" t="str">
        <f t="shared" si="4"/>
        <v>Scotch Malt Whisky Society, Glenglassaugh 16YO</v>
      </c>
      <c r="D297" s="38">
        <v>150</v>
      </c>
      <c r="E297" s="38">
        <v>250</v>
      </c>
      <c r="R297" s="34" t="s">
        <v>265</v>
      </c>
      <c r="S297" t="s">
        <v>591</v>
      </c>
    </row>
    <row r="298" spans="1:19" ht="13.35" customHeight="1" x14ac:dyDescent="0.25">
      <c r="A298" s="15">
        <v>296</v>
      </c>
      <c r="B298" s="17">
        <v>1985</v>
      </c>
      <c r="C298" s="36" t="str">
        <f t="shared" si="4"/>
        <v>Scotch Malt Whisky Society, Glen Garioch 14YO</v>
      </c>
      <c r="D298" s="38">
        <v>150</v>
      </c>
      <c r="E298" s="38">
        <v>250</v>
      </c>
      <c r="R298" s="35" t="s">
        <v>267</v>
      </c>
      <c r="S298" t="s">
        <v>592</v>
      </c>
    </row>
    <row r="299" spans="1:19" ht="13.35" customHeight="1" x14ac:dyDescent="0.25">
      <c r="A299" s="15">
        <v>297</v>
      </c>
      <c r="B299" s="17">
        <v>1988</v>
      </c>
      <c r="C299" s="36" t="str">
        <f t="shared" si="4"/>
        <v>Scotch Malt Whisky Society, Macallan 11YO</v>
      </c>
      <c r="D299" s="38">
        <v>360</v>
      </c>
      <c r="E299" s="38">
        <v>600</v>
      </c>
      <c r="R299" s="34" t="s">
        <v>269</v>
      </c>
      <c r="S299" t="s">
        <v>593</v>
      </c>
    </row>
    <row r="300" spans="1:19" ht="13.35" customHeight="1" x14ac:dyDescent="0.25">
      <c r="A300" s="15">
        <v>298</v>
      </c>
      <c r="B300" s="17">
        <v>1988</v>
      </c>
      <c r="C300" s="36" t="str">
        <f t="shared" si="4"/>
        <v>Scotch Malt Whisky Society, Glenfarclas 11YO</v>
      </c>
      <c r="D300" s="38">
        <v>100</v>
      </c>
      <c r="E300" s="38">
        <v>200</v>
      </c>
      <c r="R300" s="35" t="s">
        <v>271</v>
      </c>
      <c r="S300" t="s">
        <v>594</v>
      </c>
    </row>
    <row r="301" spans="1:19" ht="13.35" customHeight="1" x14ac:dyDescent="0.25">
      <c r="A301" s="15">
        <v>299</v>
      </c>
      <c r="B301" s="17">
        <v>1989</v>
      </c>
      <c r="C301" s="36" t="str">
        <f t="shared" si="4"/>
        <v>Scotch Malt Whisky Society, Bowmore 14YO</v>
      </c>
      <c r="D301" s="38">
        <v>200</v>
      </c>
      <c r="E301" s="38">
        <v>300</v>
      </c>
      <c r="R301" s="34" t="s">
        <v>273</v>
      </c>
      <c r="S301" t="s">
        <v>595</v>
      </c>
    </row>
    <row r="302" spans="1:19" ht="13.35" customHeight="1" x14ac:dyDescent="0.25">
      <c r="A302" s="15">
        <v>300</v>
      </c>
      <c r="B302" s="17">
        <v>1989</v>
      </c>
      <c r="C302" s="36" t="str">
        <f t="shared" si="4"/>
        <v>Scotch Malt Whisky Society, Speyburn 13YO</v>
      </c>
      <c r="D302" s="38">
        <v>150</v>
      </c>
      <c r="E302" s="38">
        <v>250</v>
      </c>
      <c r="R302" s="35" t="s">
        <v>275</v>
      </c>
      <c r="S302" t="s">
        <v>596</v>
      </c>
    </row>
    <row r="303" spans="1:19" ht="13.35" customHeight="1" x14ac:dyDescent="0.25">
      <c r="A303" s="15">
        <v>301</v>
      </c>
      <c r="B303" s="17">
        <v>1989</v>
      </c>
      <c r="C303" s="36" t="str">
        <f t="shared" si="4"/>
        <v>Scotch Malt Whisky Society, Aberlour 13YO</v>
      </c>
      <c r="D303" s="38">
        <v>150</v>
      </c>
      <c r="E303" s="38">
        <v>250</v>
      </c>
      <c r="R303" s="34" t="s">
        <v>153</v>
      </c>
      <c r="S303" t="s">
        <v>597</v>
      </c>
    </row>
    <row r="304" spans="1:19" ht="13.35" customHeight="1" x14ac:dyDescent="0.25">
      <c r="A304" s="15">
        <v>302</v>
      </c>
      <c r="B304" s="17">
        <v>1989</v>
      </c>
      <c r="C304" s="36" t="str">
        <f t="shared" si="4"/>
        <v>Scotch Malt Whisky Society, Tomatin 8YO</v>
      </c>
      <c r="D304" s="38">
        <v>150</v>
      </c>
      <c r="E304" s="38">
        <v>200</v>
      </c>
      <c r="R304" s="35" t="s">
        <v>278</v>
      </c>
      <c r="S304" t="s">
        <v>598</v>
      </c>
    </row>
    <row r="305" spans="1:19" ht="13.35" customHeight="1" x14ac:dyDescent="0.25">
      <c r="A305" s="15">
        <v>303</v>
      </c>
      <c r="B305" s="17">
        <v>1989</v>
      </c>
      <c r="C305" s="36" t="str">
        <f t="shared" si="4"/>
        <v>Scotch Malt Whisky Society, Linkwood 10YO</v>
      </c>
      <c r="D305" s="38">
        <v>100</v>
      </c>
      <c r="E305" s="38">
        <v>200</v>
      </c>
      <c r="R305" s="34" t="s">
        <v>280</v>
      </c>
      <c r="S305" t="s">
        <v>599</v>
      </c>
    </row>
    <row r="306" spans="1:19" ht="13.35" customHeight="1" x14ac:dyDescent="0.25">
      <c r="A306" s="15">
        <v>304</v>
      </c>
      <c r="B306" s="17">
        <v>1990</v>
      </c>
      <c r="C306" s="36" t="str">
        <f t="shared" si="4"/>
        <v>Scotch Malt Whisky Society, Glenrothes 13YO</v>
      </c>
      <c r="D306" s="38">
        <v>150</v>
      </c>
      <c r="E306" s="38">
        <v>250</v>
      </c>
      <c r="R306" s="35" t="s">
        <v>282</v>
      </c>
      <c r="S306" t="s">
        <v>600</v>
      </c>
    </row>
    <row r="307" spans="1:19" ht="13.35" customHeight="1" x14ac:dyDescent="0.25">
      <c r="A307" s="15">
        <v>305</v>
      </c>
      <c r="B307" s="17">
        <v>1990</v>
      </c>
      <c r="C307" s="36" t="str">
        <f t="shared" si="4"/>
        <v>Scotch Malt Whisky Society, 11YO</v>
      </c>
      <c r="D307" s="38">
        <v>100</v>
      </c>
      <c r="E307" s="38">
        <v>200</v>
      </c>
      <c r="R307" s="34" t="s">
        <v>284</v>
      </c>
      <c r="S307" t="s">
        <v>601</v>
      </c>
    </row>
    <row r="308" spans="1:19" ht="13.35" customHeight="1" x14ac:dyDescent="0.25">
      <c r="A308" s="15">
        <v>306</v>
      </c>
      <c r="B308" s="17">
        <v>1991</v>
      </c>
      <c r="C308" s="36" t="str">
        <f t="shared" si="4"/>
        <v>Scotch Malt Whisky Society, Macallan 12YO</v>
      </c>
      <c r="D308" s="38">
        <v>150</v>
      </c>
      <c r="E308" s="38">
        <v>250</v>
      </c>
      <c r="R308" s="35" t="s">
        <v>286</v>
      </c>
      <c r="S308" t="s">
        <v>602</v>
      </c>
    </row>
    <row r="309" spans="1:19" ht="13.35" customHeight="1" x14ac:dyDescent="0.25">
      <c r="A309" s="15">
        <v>307</v>
      </c>
      <c r="B309" s="17">
        <v>1992</v>
      </c>
      <c r="C309" s="36" t="str">
        <f t="shared" si="4"/>
        <v>Scotch Malt Whisky Society, Auchentoshan 11YO</v>
      </c>
      <c r="D309" s="38">
        <v>100</v>
      </c>
      <c r="E309" s="38">
        <v>200</v>
      </c>
      <c r="R309" s="34" t="s">
        <v>288</v>
      </c>
      <c r="S309" t="s">
        <v>603</v>
      </c>
    </row>
    <row r="310" spans="1:19" ht="13.35" customHeight="1" x14ac:dyDescent="0.25">
      <c r="A310" s="15">
        <v>308</v>
      </c>
      <c r="B310" s="17">
        <v>1992</v>
      </c>
      <c r="C310" s="36" t="str">
        <f t="shared" si="4"/>
        <v>Scotch Malt Whisky Society, Single Cask Irish Malt Whiskey, Cooley 9YO</v>
      </c>
      <c r="D310" s="38">
        <v>100</v>
      </c>
      <c r="E310" s="38">
        <v>150</v>
      </c>
      <c r="R310" s="35" t="s">
        <v>290</v>
      </c>
      <c r="S310" t="s">
        <v>604</v>
      </c>
    </row>
    <row r="311" spans="1:19" ht="13.35" customHeight="1" x14ac:dyDescent="0.25">
      <c r="A311" s="15">
        <v>309</v>
      </c>
      <c r="B311" s="17">
        <v>1993</v>
      </c>
      <c r="C311" s="36" t="str">
        <f t="shared" si="4"/>
        <v>Scotch Malt Whisky Society, Bladnoch 10YO</v>
      </c>
      <c r="D311" s="38">
        <v>150</v>
      </c>
      <c r="E311" s="38">
        <v>200</v>
      </c>
      <c r="R311" s="34" t="s">
        <v>292</v>
      </c>
      <c r="S311" t="s">
        <v>605</v>
      </c>
    </row>
    <row r="312" spans="1:19" ht="13.35" customHeight="1" x14ac:dyDescent="0.25">
      <c r="A312" s="16">
        <v>310</v>
      </c>
      <c r="B312" s="21">
        <v>1993</v>
      </c>
      <c r="C312" s="36" t="str">
        <f t="shared" si="4"/>
        <v>Scotch Malt Whisky Society, Teaninich 10YO</v>
      </c>
      <c r="D312" s="40">
        <v>100</v>
      </c>
      <c r="E312" s="40">
        <v>200</v>
      </c>
      <c r="R312" s="35" t="s">
        <v>294</v>
      </c>
      <c r="S312" t="s">
        <v>606</v>
      </c>
    </row>
  </sheetData>
  <mergeCells count="1">
    <mergeCell ref="A1:E1"/>
  </mergeCells>
  <pageMargins left="0.39370078740157483" right="0.39370078740157483" top="0.74803149606299213" bottom="0.74803149606299213" header="0.31496062992125984" footer="0.31496062992125984"/>
  <pageSetup paperSize="9" scale="70" fitToHeight="12" orientation="portrait" r:id="rId1"/>
  <headerFooter>
    <oddFooter>&amp;R&amp;P</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37F9F-7DCA-46C6-B99C-9033DC39E767}">
  <sheetPr>
    <pageSetUpPr fitToPage="1"/>
  </sheetPr>
  <dimension ref="A1:AB312"/>
  <sheetViews>
    <sheetView zoomScale="115" zoomScaleNormal="115" workbookViewId="0">
      <pane ySplit="2" topLeftCell="A3" activePane="bottomLeft" state="frozen"/>
      <selection activeCell="W1" sqref="W1"/>
      <selection pane="bottomLeft" activeCell="A3" sqref="A3"/>
    </sheetView>
  </sheetViews>
  <sheetFormatPr defaultColWidth="9.140625" defaultRowHeight="13.35" customHeight="1" x14ac:dyDescent="0.25"/>
  <cols>
    <col min="1" max="1" width="13.140625" style="5" customWidth="1"/>
    <col min="2" max="2" width="12.7109375" style="5" customWidth="1"/>
    <col min="3" max="3" width="23.5703125" style="5" customWidth="1"/>
    <col min="4" max="4" width="12.7109375" style="5" customWidth="1"/>
    <col min="5" max="5" width="82" style="1" customWidth="1"/>
    <col min="6" max="6" width="32.85546875" style="6" customWidth="1"/>
    <col min="7" max="7" width="17.42578125" style="5" customWidth="1"/>
    <col min="8" max="8" width="12.7109375" style="5" customWidth="1"/>
    <col min="9" max="9" width="19.28515625" style="5" customWidth="1"/>
    <col min="10" max="10" width="12.7109375" style="5" customWidth="1"/>
    <col min="11" max="11" width="14.5703125" style="5" customWidth="1"/>
    <col min="12" max="12" width="14.85546875" style="5" customWidth="1"/>
    <col min="13" max="13" width="43.5703125" style="7" customWidth="1"/>
    <col min="14" max="14" width="56.7109375" style="6" customWidth="1"/>
    <col min="15" max="22" width="9.140625" style="1"/>
    <col min="23" max="23" width="4.140625" style="1" customWidth="1"/>
    <col min="24" max="26" width="9.140625" style="1" hidden="1" customWidth="1"/>
    <col min="27" max="27" width="72.140625" style="1" hidden="1" customWidth="1"/>
    <col min="28" max="28" width="22.140625" style="1" hidden="1" customWidth="1"/>
    <col min="29" max="29" width="13.140625" style="1" customWidth="1"/>
    <col min="30" max="30" width="9.140625" style="1"/>
    <col min="31" max="31" width="9.42578125" style="1" customWidth="1"/>
    <col min="32" max="34" width="9.28515625" style="1" customWidth="1"/>
    <col min="35" max="35" width="9.140625" style="1" customWidth="1"/>
    <col min="36" max="16384" width="9.140625" style="1"/>
  </cols>
  <sheetData>
    <row r="1" spans="1:28" ht="84" customHeight="1" x14ac:dyDescent="0.25">
      <c r="A1" s="8" t="s">
        <v>296</v>
      </c>
      <c r="B1" s="9"/>
      <c r="C1" s="9"/>
      <c r="D1" s="9"/>
      <c r="E1" s="9"/>
      <c r="F1" s="9"/>
      <c r="G1" s="9"/>
      <c r="H1" s="9"/>
      <c r="I1" s="9"/>
      <c r="J1" s="9"/>
      <c r="K1" s="9"/>
      <c r="L1" s="9"/>
      <c r="M1" s="9"/>
      <c r="N1" s="10"/>
    </row>
    <row r="2" spans="1:28" s="4" customFormat="1" ht="39.950000000000003" customHeight="1" x14ac:dyDescent="0.2">
      <c r="A2" s="11" t="s">
        <v>36</v>
      </c>
      <c r="B2" s="12" t="s">
        <v>35</v>
      </c>
      <c r="C2" s="12" t="s">
        <v>30</v>
      </c>
      <c r="D2" s="12" t="s">
        <v>29</v>
      </c>
      <c r="E2" s="13" t="s">
        <v>34</v>
      </c>
      <c r="F2" s="13" t="s">
        <v>33</v>
      </c>
      <c r="G2" s="12" t="s">
        <v>28</v>
      </c>
      <c r="H2" s="12" t="s">
        <v>27</v>
      </c>
      <c r="I2" s="12" t="s">
        <v>170</v>
      </c>
      <c r="J2" s="12" t="s">
        <v>25</v>
      </c>
      <c r="K2" s="37" t="s">
        <v>31</v>
      </c>
      <c r="L2" s="37" t="s">
        <v>37</v>
      </c>
      <c r="M2" s="13" t="s">
        <v>32</v>
      </c>
      <c r="N2" s="14" t="s">
        <v>26</v>
      </c>
      <c r="AA2" s="33" t="s">
        <v>34</v>
      </c>
      <c r="AB2" s="3" t="s">
        <v>38</v>
      </c>
    </row>
    <row r="3" spans="1:28" s="2" customFormat="1" ht="14.85" customHeight="1" x14ac:dyDescent="0.2">
      <c r="A3" s="15">
        <v>1</v>
      </c>
      <c r="B3" s="17">
        <v>1985</v>
      </c>
      <c r="C3" s="18" t="s">
        <v>189</v>
      </c>
      <c r="D3" s="18" t="s">
        <v>3</v>
      </c>
      <c r="E3" s="36" t="str">
        <f>HYPERLINK(AB3,AA3)</f>
        <v>Calem, Vintage Port</v>
      </c>
      <c r="F3" s="23" t="s">
        <v>190</v>
      </c>
      <c r="G3" s="17" t="s">
        <v>1</v>
      </c>
      <c r="H3" s="17" t="s">
        <v>7</v>
      </c>
      <c r="I3" s="17">
        <v>12</v>
      </c>
      <c r="J3" s="17" t="s">
        <v>171</v>
      </c>
      <c r="K3" s="38">
        <v>200</v>
      </c>
      <c r="L3" s="38">
        <v>300</v>
      </c>
      <c r="M3" s="27" t="s">
        <v>10</v>
      </c>
      <c r="N3" s="28"/>
      <c r="AA3" s="34" t="s">
        <v>39</v>
      </c>
      <c r="AB3" t="s">
        <v>297</v>
      </c>
    </row>
    <row r="4" spans="1:28" ht="14.85" customHeight="1" x14ac:dyDescent="0.25">
      <c r="A4" s="15">
        <v>2</v>
      </c>
      <c r="B4" s="17">
        <v>1985</v>
      </c>
      <c r="C4" s="18" t="s">
        <v>189</v>
      </c>
      <c r="D4" s="18" t="s">
        <v>3</v>
      </c>
      <c r="E4" s="36" t="str">
        <f>HYPERLINK(AB4,AA4)</f>
        <v>Quinta do Noval, Vintage Port</v>
      </c>
      <c r="F4" s="23" t="s">
        <v>191</v>
      </c>
      <c r="G4" s="17" t="s">
        <v>1</v>
      </c>
      <c r="H4" s="17" t="s">
        <v>7</v>
      </c>
      <c r="I4" s="17">
        <v>12</v>
      </c>
      <c r="J4" s="17" t="s">
        <v>171</v>
      </c>
      <c r="K4" s="38">
        <v>300</v>
      </c>
      <c r="L4" s="38">
        <v>500</v>
      </c>
      <c r="M4" s="29" t="s">
        <v>192</v>
      </c>
      <c r="N4" s="30"/>
      <c r="AA4" s="35" t="s">
        <v>40</v>
      </c>
      <c r="AB4" t="s">
        <v>298</v>
      </c>
    </row>
    <row r="5" spans="1:28" ht="14.85" customHeight="1" x14ac:dyDescent="0.25">
      <c r="A5" s="15">
        <v>3</v>
      </c>
      <c r="B5" s="17">
        <v>1985</v>
      </c>
      <c r="C5" s="18" t="s">
        <v>189</v>
      </c>
      <c r="D5" s="18" t="s">
        <v>3</v>
      </c>
      <c r="E5" s="36" t="str">
        <f t="shared" ref="E5:E68" si="0">HYPERLINK(AB5,AA5)</f>
        <v>Smith Woodhouse, Vintage Port</v>
      </c>
      <c r="F5" s="23" t="s">
        <v>193</v>
      </c>
      <c r="G5" s="17" t="s">
        <v>1</v>
      </c>
      <c r="H5" s="17" t="s">
        <v>7</v>
      </c>
      <c r="I5" s="17">
        <v>12</v>
      </c>
      <c r="J5" s="17" t="s">
        <v>171</v>
      </c>
      <c r="K5" s="38">
        <v>400</v>
      </c>
      <c r="L5" s="38">
        <v>500</v>
      </c>
      <c r="M5" s="27" t="s">
        <v>13</v>
      </c>
      <c r="N5" s="28"/>
      <c r="AA5" s="34" t="s">
        <v>41</v>
      </c>
      <c r="AB5" t="s">
        <v>299</v>
      </c>
    </row>
    <row r="6" spans="1:28" ht="14.85" customHeight="1" x14ac:dyDescent="0.25">
      <c r="A6" s="15">
        <v>4</v>
      </c>
      <c r="B6" s="17">
        <v>1985</v>
      </c>
      <c r="C6" s="18" t="s">
        <v>189</v>
      </c>
      <c r="D6" s="18" t="s">
        <v>3</v>
      </c>
      <c r="E6" s="36" t="str">
        <f t="shared" si="0"/>
        <v>Smith Woodhouse, Vintage Port</v>
      </c>
      <c r="F6" s="23" t="s">
        <v>193</v>
      </c>
      <c r="G6" s="17" t="s">
        <v>1</v>
      </c>
      <c r="H6" s="17" t="s">
        <v>7</v>
      </c>
      <c r="I6" s="17">
        <v>7</v>
      </c>
      <c r="J6" s="17" t="s">
        <v>171</v>
      </c>
      <c r="K6" s="38">
        <v>230</v>
      </c>
      <c r="L6" s="38">
        <v>300</v>
      </c>
      <c r="M6" s="27" t="s">
        <v>10</v>
      </c>
      <c r="N6" s="28"/>
      <c r="AA6" s="35" t="s">
        <v>41</v>
      </c>
      <c r="AB6" t="s">
        <v>300</v>
      </c>
    </row>
    <row r="7" spans="1:28" ht="14.85" customHeight="1" x14ac:dyDescent="0.25">
      <c r="A7" s="15">
        <v>5</v>
      </c>
      <c r="B7" s="17">
        <v>1985</v>
      </c>
      <c r="C7" s="18" t="s">
        <v>189</v>
      </c>
      <c r="D7" s="18" t="s">
        <v>3</v>
      </c>
      <c r="E7" s="36" t="str">
        <f t="shared" si="0"/>
        <v>Taylor's, Vintage Port</v>
      </c>
      <c r="F7" s="23" t="s">
        <v>194</v>
      </c>
      <c r="G7" s="17" t="s">
        <v>1</v>
      </c>
      <c r="H7" s="17" t="s">
        <v>7</v>
      </c>
      <c r="I7" s="17">
        <v>12</v>
      </c>
      <c r="J7" s="17" t="s">
        <v>171</v>
      </c>
      <c r="K7" s="38">
        <v>400</v>
      </c>
      <c r="L7" s="38">
        <v>600</v>
      </c>
      <c r="M7" s="27" t="s">
        <v>13</v>
      </c>
      <c r="N7" s="28"/>
      <c r="AA7" s="34" t="s">
        <v>42</v>
      </c>
      <c r="AB7" t="s">
        <v>301</v>
      </c>
    </row>
    <row r="8" spans="1:28" ht="14.85" customHeight="1" x14ac:dyDescent="0.25">
      <c r="A8" s="15">
        <v>6</v>
      </c>
      <c r="B8" s="17">
        <v>1985</v>
      </c>
      <c r="C8" s="18" t="s">
        <v>189</v>
      </c>
      <c r="D8" s="18" t="s">
        <v>3</v>
      </c>
      <c r="E8" s="36" t="str">
        <f t="shared" si="0"/>
        <v>Warre's, Vintage Port</v>
      </c>
      <c r="F8" s="23" t="s">
        <v>195</v>
      </c>
      <c r="G8" s="17" t="s">
        <v>1</v>
      </c>
      <c r="H8" s="17" t="s">
        <v>6</v>
      </c>
      <c r="I8" s="17">
        <v>12</v>
      </c>
      <c r="J8" s="17" t="s">
        <v>171</v>
      </c>
      <c r="K8" s="38">
        <v>380</v>
      </c>
      <c r="L8" s="38">
        <v>460</v>
      </c>
      <c r="M8" s="27" t="s">
        <v>173</v>
      </c>
      <c r="N8" s="28"/>
      <c r="AA8" s="35" t="s">
        <v>43</v>
      </c>
      <c r="AB8" t="s">
        <v>302</v>
      </c>
    </row>
    <row r="9" spans="1:28" ht="14.85" customHeight="1" x14ac:dyDescent="0.25">
      <c r="A9" s="15">
        <v>7</v>
      </c>
      <c r="B9" s="17">
        <v>2003</v>
      </c>
      <c r="C9" s="18" t="s">
        <v>189</v>
      </c>
      <c r="D9" s="18" t="s">
        <v>3</v>
      </c>
      <c r="E9" s="36" t="str">
        <f t="shared" si="0"/>
        <v>Taylor's, Vintage Port</v>
      </c>
      <c r="F9" s="23" t="s">
        <v>194</v>
      </c>
      <c r="G9" s="17" t="s">
        <v>1</v>
      </c>
      <c r="H9" s="17" t="s">
        <v>7</v>
      </c>
      <c r="I9" s="17">
        <v>10</v>
      </c>
      <c r="J9" s="17" t="s">
        <v>171</v>
      </c>
      <c r="K9" s="38">
        <v>250</v>
      </c>
      <c r="L9" s="38">
        <v>340</v>
      </c>
      <c r="M9" s="27" t="s">
        <v>10</v>
      </c>
      <c r="N9" s="28"/>
      <c r="AA9" s="34" t="s">
        <v>42</v>
      </c>
      <c r="AB9" t="s">
        <v>303</v>
      </c>
    </row>
    <row r="10" spans="1:28" ht="14.85" customHeight="1" x14ac:dyDescent="0.25">
      <c r="A10" s="15">
        <v>8</v>
      </c>
      <c r="B10" s="17">
        <v>2003</v>
      </c>
      <c r="C10" s="18" t="s">
        <v>189</v>
      </c>
      <c r="D10" s="18" t="s">
        <v>3</v>
      </c>
      <c r="E10" s="36" t="str">
        <f t="shared" si="0"/>
        <v>Delaforce, Vintage Port</v>
      </c>
      <c r="F10" s="23" t="s">
        <v>196</v>
      </c>
      <c r="G10" s="17" t="s">
        <v>1</v>
      </c>
      <c r="H10" s="17" t="s">
        <v>7</v>
      </c>
      <c r="I10" s="17">
        <v>10</v>
      </c>
      <c r="J10" s="17" t="s">
        <v>171</v>
      </c>
      <c r="K10" s="38">
        <v>180</v>
      </c>
      <c r="L10" s="38">
        <v>280</v>
      </c>
      <c r="M10" s="27" t="s">
        <v>10</v>
      </c>
      <c r="N10" s="28"/>
      <c r="AA10" s="35" t="s">
        <v>44</v>
      </c>
      <c r="AB10" t="s">
        <v>304</v>
      </c>
    </row>
    <row r="11" spans="1:28" ht="14.85" customHeight="1" x14ac:dyDescent="0.25">
      <c r="A11" s="15">
        <v>9</v>
      </c>
      <c r="B11" s="17">
        <v>1996</v>
      </c>
      <c r="C11" s="18" t="s">
        <v>5</v>
      </c>
      <c r="D11" s="18" t="s">
        <v>2</v>
      </c>
      <c r="E11" s="36" t="str">
        <f t="shared" si="0"/>
        <v>Chateau Climens Premier Cru Classe, Barsac (Halves)</v>
      </c>
      <c r="F11" s="23"/>
      <c r="G11" s="17" t="s">
        <v>16</v>
      </c>
      <c r="H11" s="17" t="s">
        <v>7</v>
      </c>
      <c r="I11" s="17">
        <v>12</v>
      </c>
      <c r="J11" s="17" t="s">
        <v>171</v>
      </c>
      <c r="K11" s="38">
        <v>300</v>
      </c>
      <c r="L11" s="38">
        <v>400</v>
      </c>
      <c r="M11" s="27" t="s">
        <v>10</v>
      </c>
      <c r="N11" s="28"/>
      <c r="AA11" s="34" t="s">
        <v>45</v>
      </c>
      <c r="AB11" t="s">
        <v>305</v>
      </c>
    </row>
    <row r="12" spans="1:28" ht="14.85" customHeight="1" x14ac:dyDescent="0.25">
      <c r="A12" s="15">
        <v>10</v>
      </c>
      <c r="B12" s="17">
        <v>1996</v>
      </c>
      <c r="C12" s="18" t="s">
        <v>5</v>
      </c>
      <c r="D12" s="19" t="s">
        <v>2</v>
      </c>
      <c r="E12" s="36" t="str">
        <f t="shared" si="0"/>
        <v>Clos Haut-Peyraguey Premier Cru Classe, Sauternes (Halves)</v>
      </c>
      <c r="F12" s="23"/>
      <c r="G12" s="17" t="s">
        <v>16</v>
      </c>
      <c r="H12" s="17" t="s">
        <v>7</v>
      </c>
      <c r="I12" s="17">
        <v>9</v>
      </c>
      <c r="J12" s="17" t="s">
        <v>171</v>
      </c>
      <c r="K12" s="38">
        <v>150</v>
      </c>
      <c r="L12" s="38">
        <v>200</v>
      </c>
      <c r="M12" s="27" t="s">
        <v>10</v>
      </c>
      <c r="N12" s="28"/>
      <c r="AA12" s="35" t="s">
        <v>46</v>
      </c>
      <c r="AB12" t="s">
        <v>306</v>
      </c>
    </row>
    <row r="13" spans="1:28" ht="14.85" customHeight="1" x14ac:dyDescent="0.25">
      <c r="A13" s="15">
        <v>11</v>
      </c>
      <c r="B13" s="17">
        <v>1996</v>
      </c>
      <c r="C13" s="18" t="s">
        <v>5</v>
      </c>
      <c r="D13" s="19" t="s">
        <v>2</v>
      </c>
      <c r="E13" s="36" t="str">
        <f t="shared" si="0"/>
        <v>Chateau Doisy Daene 2eme Cru Classe, Barsac (Halves)</v>
      </c>
      <c r="F13" s="23"/>
      <c r="G13" s="17" t="s">
        <v>16</v>
      </c>
      <c r="H13" s="17" t="s">
        <v>7</v>
      </c>
      <c r="I13" s="17">
        <v>11</v>
      </c>
      <c r="J13" s="17" t="s">
        <v>171</v>
      </c>
      <c r="K13" s="38">
        <v>140</v>
      </c>
      <c r="L13" s="38">
        <v>180</v>
      </c>
      <c r="M13" s="27" t="s">
        <v>10</v>
      </c>
      <c r="N13" s="28"/>
      <c r="AA13" s="34" t="s">
        <v>47</v>
      </c>
      <c r="AB13" t="s">
        <v>307</v>
      </c>
    </row>
    <row r="14" spans="1:28" ht="14.85" customHeight="1" x14ac:dyDescent="0.25">
      <c r="A14" s="15">
        <v>12</v>
      </c>
      <c r="B14" s="17">
        <v>2003</v>
      </c>
      <c r="C14" s="18" t="s">
        <v>5</v>
      </c>
      <c r="D14" s="19" t="s">
        <v>2</v>
      </c>
      <c r="E14" s="36" t="str">
        <f t="shared" si="0"/>
        <v>Chateau Doisy Daene 2eme Cru Classe, Barsac</v>
      </c>
      <c r="F14" s="23"/>
      <c r="G14" s="17" t="s">
        <v>1</v>
      </c>
      <c r="H14" s="17" t="s">
        <v>7</v>
      </c>
      <c r="I14" s="17">
        <v>8</v>
      </c>
      <c r="J14" s="17" t="s">
        <v>171</v>
      </c>
      <c r="K14" s="38">
        <v>120</v>
      </c>
      <c r="L14" s="38">
        <v>160</v>
      </c>
      <c r="M14" s="27" t="s">
        <v>10</v>
      </c>
      <c r="N14" s="28"/>
      <c r="AA14" s="35" t="s">
        <v>48</v>
      </c>
      <c r="AB14" t="s">
        <v>308</v>
      </c>
    </row>
    <row r="15" spans="1:28" ht="14.85" customHeight="1" x14ac:dyDescent="0.25">
      <c r="A15" s="15">
        <v>13</v>
      </c>
      <c r="B15" s="17">
        <v>2003</v>
      </c>
      <c r="C15" s="18" t="s">
        <v>5</v>
      </c>
      <c r="D15" s="19" t="s">
        <v>2</v>
      </c>
      <c r="E15" s="36" t="str">
        <f t="shared" si="0"/>
        <v>Chateau de Fargues, Sauternes</v>
      </c>
      <c r="F15" s="23"/>
      <c r="G15" s="17" t="s">
        <v>1</v>
      </c>
      <c r="H15" s="17" t="s">
        <v>7</v>
      </c>
      <c r="I15" s="17">
        <v>5</v>
      </c>
      <c r="J15" s="17" t="s">
        <v>171</v>
      </c>
      <c r="K15" s="38">
        <v>150</v>
      </c>
      <c r="L15" s="38">
        <v>200</v>
      </c>
      <c r="M15" s="27" t="s">
        <v>10</v>
      </c>
      <c r="N15" s="28"/>
      <c r="AA15" s="34" t="s">
        <v>49</v>
      </c>
      <c r="AB15" t="s">
        <v>309</v>
      </c>
    </row>
    <row r="16" spans="1:28" ht="14.85" customHeight="1" x14ac:dyDescent="0.25">
      <c r="A16" s="15">
        <v>14</v>
      </c>
      <c r="B16" s="17" t="s">
        <v>8</v>
      </c>
      <c r="C16" s="18" t="s">
        <v>5</v>
      </c>
      <c r="D16" s="19" t="s">
        <v>2</v>
      </c>
      <c r="E16" s="36" t="str">
        <f t="shared" si="0"/>
        <v>1996/2010 Vertical of Chateau Rieussec Premier Cru Classe, Sauternes (Mixed Formats)</v>
      </c>
      <c r="F16" s="23"/>
      <c r="G16" s="17" t="s">
        <v>1</v>
      </c>
      <c r="H16" s="17" t="s">
        <v>7</v>
      </c>
      <c r="I16" s="17">
        <v>11</v>
      </c>
      <c r="J16" s="17" t="s">
        <v>171</v>
      </c>
      <c r="K16" s="38">
        <v>300</v>
      </c>
      <c r="L16" s="38">
        <v>400</v>
      </c>
      <c r="M16" s="27" t="s">
        <v>198</v>
      </c>
      <c r="N16" s="28"/>
      <c r="AA16" s="35" t="s">
        <v>197</v>
      </c>
      <c r="AB16" t="s">
        <v>310</v>
      </c>
    </row>
    <row r="17" spans="1:28" ht="14.85" customHeight="1" x14ac:dyDescent="0.25">
      <c r="A17" s="15">
        <v>15</v>
      </c>
      <c r="B17" s="17" t="s">
        <v>8</v>
      </c>
      <c r="C17" s="18" t="s">
        <v>5</v>
      </c>
      <c r="D17" s="19" t="s">
        <v>2</v>
      </c>
      <c r="E17" s="36" t="str">
        <f t="shared" si="0"/>
        <v>1983/196 Mixed Case from Barsac &amp; Sauternes</v>
      </c>
      <c r="F17" s="23"/>
      <c r="G17" s="17" t="s">
        <v>1</v>
      </c>
      <c r="H17" s="17" t="s">
        <v>7</v>
      </c>
      <c r="I17" s="17">
        <v>5</v>
      </c>
      <c r="J17" s="17" t="s">
        <v>171</v>
      </c>
      <c r="K17" s="38">
        <v>80</v>
      </c>
      <c r="L17" s="38">
        <v>120</v>
      </c>
      <c r="M17" s="27" t="s">
        <v>200</v>
      </c>
      <c r="N17" s="28"/>
      <c r="AA17" s="34" t="s">
        <v>199</v>
      </c>
      <c r="AB17" t="s">
        <v>311</v>
      </c>
    </row>
    <row r="18" spans="1:28" ht="14.85" customHeight="1" x14ac:dyDescent="0.25">
      <c r="A18" s="15">
        <v>16</v>
      </c>
      <c r="B18" s="17">
        <v>1979</v>
      </c>
      <c r="C18" s="18" t="s">
        <v>5</v>
      </c>
      <c r="D18" s="19" t="s">
        <v>3</v>
      </c>
      <c r="E18" s="36" t="str">
        <f t="shared" si="0"/>
        <v>Chateau Lafite, Premier Cru Classe, Pauillac (Double Magnum)</v>
      </c>
      <c r="F18" s="23"/>
      <c r="G18" s="17" t="s">
        <v>169</v>
      </c>
      <c r="H18" s="17" t="s">
        <v>6</v>
      </c>
      <c r="I18" s="17">
        <v>1</v>
      </c>
      <c r="J18" s="17" t="s">
        <v>171</v>
      </c>
      <c r="K18" s="38">
        <v>1300</v>
      </c>
      <c r="L18" s="38">
        <v>1800</v>
      </c>
      <c r="M18" s="27" t="s">
        <v>10</v>
      </c>
      <c r="N18" s="28"/>
      <c r="AA18" s="35" t="s">
        <v>50</v>
      </c>
      <c r="AB18" t="s">
        <v>312</v>
      </c>
    </row>
    <row r="19" spans="1:28" ht="14.85" customHeight="1" x14ac:dyDescent="0.25">
      <c r="A19" s="15">
        <v>17</v>
      </c>
      <c r="B19" s="17">
        <v>1984</v>
      </c>
      <c r="C19" s="18" t="s">
        <v>5</v>
      </c>
      <c r="D19" s="19" t="s">
        <v>3</v>
      </c>
      <c r="E19" s="36" t="str">
        <f t="shared" si="0"/>
        <v>Chateau Mouton Rothschild Premier Cru Classe, Pauillac</v>
      </c>
      <c r="F19" s="23"/>
      <c r="G19" s="17" t="s">
        <v>1</v>
      </c>
      <c r="H19" s="17" t="s">
        <v>7</v>
      </c>
      <c r="I19" s="17">
        <v>6</v>
      </c>
      <c r="J19" s="17" t="s">
        <v>171</v>
      </c>
      <c r="K19" s="38">
        <v>1200</v>
      </c>
      <c r="L19" s="38">
        <v>1600</v>
      </c>
      <c r="M19" s="27" t="s">
        <v>174</v>
      </c>
      <c r="N19" s="28"/>
      <c r="AA19" s="34" t="s">
        <v>51</v>
      </c>
      <c r="AB19" t="s">
        <v>313</v>
      </c>
    </row>
    <row r="20" spans="1:28" ht="14.85" customHeight="1" x14ac:dyDescent="0.25">
      <c r="A20" s="15">
        <v>18</v>
      </c>
      <c r="B20" s="17">
        <v>1985</v>
      </c>
      <c r="C20" s="18" t="s">
        <v>5</v>
      </c>
      <c r="D20" s="19" t="s">
        <v>3</v>
      </c>
      <c r="E20" s="36" t="str">
        <f t="shared" si="0"/>
        <v>Chateau Lafite Rothschild Premier Cru Classe, Pauillac</v>
      </c>
      <c r="F20" s="23"/>
      <c r="G20" s="17" t="s">
        <v>1</v>
      </c>
      <c r="H20" s="17" t="s">
        <v>7</v>
      </c>
      <c r="I20" s="17">
        <v>1</v>
      </c>
      <c r="J20" s="17" t="s">
        <v>171</v>
      </c>
      <c r="K20" s="38">
        <v>220</v>
      </c>
      <c r="L20" s="38">
        <v>320</v>
      </c>
      <c r="M20" s="27" t="s">
        <v>10</v>
      </c>
      <c r="N20" s="28"/>
      <c r="AA20" s="35" t="s">
        <v>52</v>
      </c>
      <c r="AB20" t="s">
        <v>314</v>
      </c>
    </row>
    <row r="21" spans="1:28" ht="14.85" customHeight="1" x14ac:dyDescent="0.25">
      <c r="A21" s="15">
        <v>19</v>
      </c>
      <c r="B21" s="17">
        <v>1985</v>
      </c>
      <c r="C21" s="18" t="s">
        <v>5</v>
      </c>
      <c r="D21" s="19" t="s">
        <v>3</v>
      </c>
      <c r="E21" s="36" t="str">
        <f t="shared" si="0"/>
        <v>Chateau Cheval Blanc Premier Grand Cru Classe A (Imperial)</v>
      </c>
      <c r="F21" s="23"/>
      <c r="G21" s="17" t="s">
        <v>12</v>
      </c>
      <c r="H21" s="17" t="s">
        <v>7</v>
      </c>
      <c r="I21" s="17">
        <v>1</v>
      </c>
      <c r="J21" s="17" t="s">
        <v>171</v>
      </c>
      <c r="K21" s="38">
        <v>3200</v>
      </c>
      <c r="L21" s="38">
        <v>4200</v>
      </c>
      <c r="M21" s="27" t="s">
        <v>11</v>
      </c>
      <c r="N21" s="28"/>
      <c r="AA21" s="34" t="s">
        <v>53</v>
      </c>
      <c r="AB21" t="s">
        <v>315</v>
      </c>
    </row>
    <row r="22" spans="1:28" ht="14.85" customHeight="1" x14ac:dyDescent="0.25">
      <c r="A22" s="15">
        <v>20</v>
      </c>
      <c r="B22" s="17">
        <v>1986</v>
      </c>
      <c r="C22" s="18" t="s">
        <v>5</v>
      </c>
      <c r="D22" s="19" t="s">
        <v>3</v>
      </c>
      <c r="E22" s="36" t="str">
        <f t="shared" si="0"/>
        <v>Chateau Pichon Longueville Comtesse de Lalande 2eme Cru Classe, Pauillac</v>
      </c>
      <c r="F22" s="23"/>
      <c r="G22" s="17" t="s">
        <v>1</v>
      </c>
      <c r="H22" s="17" t="s">
        <v>7</v>
      </c>
      <c r="I22" s="17">
        <v>12</v>
      </c>
      <c r="J22" s="17" t="s">
        <v>171</v>
      </c>
      <c r="K22" s="38">
        <v>1400</v>
      </c>
      <c r="L22" s="38">
        <v>1800</v>
      </c>
      <c r="M22" s="27" t="s">
        <v>174</v>
      </c>
      <c r="N22" s="28"/>
      <c r="AA22" s="35" t="s">
        <v>23</v>
      </c>
      <c r="AB22" t="s">
        <v>316</v>
      </c>
    </row>
    <row r="23" spans="1:28" ht="14.85" customHeight="1" x14ac:dyDescent="0.25">
      <c r="A23" s="15">
        <v>21</v>
      </c>
      <c r="B23" s="17">
        <v>1986</v>
      </c>
      <c r="C23" s="18" t="s">
        <v>5</v>
      </c>
      <c r="D23" s="19" t="s">
        <v>3</v>
      </c>
      <c r="E23" s="36" t="str">
        <f t="shared" si="0"/>
        <v>Chateau Pichon Longueville Comtesse de Lalande 2eme Cru Classe, Pauillac</v>
      </c>
      <c r="F23" s="23"/>
      <c r="G23" s="17" t="s">
        <v>1</v>
      </c>
      <c r="H23" s="17" t="s">
        <v>7</v>
      </c>
      <c r="I23" s="17">
        <v>9</v>
      </c>
      <c r="J23" s="17" t="s">
        <v>171</v>
      </c>
      <c r="K23" s="38">
        <v>800</v>
      </c>
      <c r="L23" s="38">
        <v>1200</v>
      </c>
      <c r="M23" s="27" t="s">
        <v>174</v>
      </c>
      <c r="N23" s="28"/>
      <c r="AA23" s="34" t="s">
        <v>23</v>
      </c>
      <c r="AB23" t="s">
        <v>317</v>
      </c>
    </row>
    <row r="24" spans="1:28" ht="14.85" customHeight="1" x14ac:dyDescent="0.25">
      <c r="A24" s="15">
        <v>22</v>
      </c>
      <c r="B24" s="17">
        <v>1987</v>
      </c>
      <c r="C24" s="18" t="s">
        <v>5</v>
      </c>
      <c r="D24" s="19" t="s">
        <v>3</v>
      </c>
      <c r="E24" s="36" t="str">
        <f t="shared" si="0"/>
        <v>Chateau Mouton Rothschild Premier Cru Classe, Pauillac</v>
      </c>
      <c r="F24" s="23"/>
      <c r="G24" s="17" t="s">
        <v>1</v>
      </c>
      <c r="H24" s="17" t="s">
        <v>7</v>
      </c>
      <c r="I24" s="17">
        <v>6</v>
      </c>
      <c r="J24" s="17" t="s">
        <v>171</v>
      </c>
      <c r="K24" s="38">
        <v>1200</v>
      </c>
      <c r="L24" s="38">
        <v>1600</v>
      </c>
      <c r="M24" s="27" t="s">
        <v>175</v>
      </c>
      <c r="N24" s="28"/>
      <c r="AA24" s="35" t="s">
        <v>51</v>
      </c>
      <c r="AB24" t="s">
        <v>318</v>
      </c>
    </row>
    <row r="25" spans="1:28" ht="14.85" customHeight="1" x14ac:dyDescent="0.25">
      <c r="A25" s="15">
        <v>23</v>
      </c>
      <c r="B25" s="17">
        <v>1987</v>
      </c>
      <c r="C25" s="18" t="s">
        <v>5</v>
      </c>
      <c r="D25" s="19" t="s">
        <v>3</v>
      </c>
      <c r="E25" s="36" t="str">
        <f t="shared" si="0"/>
        <v>Chateau Margaux Premier Cru Classe, Margaux</v>
      </c>
      <c r="F25" s="23"/>
      <c r="G25" s="17" t="s">
        <v>1</v>
      </c>
      <c r="H25" s="17" t="s">
        <v>7</v>
      </c>
      <c r="I25" s="17">
        <v>9</v>
      </c>
      <c r="J25" s="17" t="s">
        <v>171</v>
      </c>
      <c r="K25" s="38">
        <v>1300</v>
      </c>
      <c r="L25" s="38">
        <v>1800</v>
      </c>
      <c r="M25" s="27" t="s">
        <v>201</v>
      </c>
      <c r="N25" s="28"/>
      <c r="AA25" s="34" t="s">
        <v>21</v>
      </c>
      <c r="AB25" t="s">
        <v>319</v>
      </c>
    </row>
    <row r="26" spans="1:28" ht="14.85" customHeight="1" x14ac:dyDescent="0.25">
      <c r="A26" s="15">
        <v>24</v>
      </c>
      <c r="B26" s="17">
        <v>1990</v>
      </c>
      <c r="C26" s="18" t="s">
        <v>5</v>
      </c>
      <c r="D26" s="19" t="s">
        <v>3</v>
      </c>
      <c r="E26" s="36" t="str">
        <f t="shared" si="0"/>
        <v>Chateau Mouton Rothschild Premier Cru Classe, Pauillac</v>
      </c>
      <c r="F26" s="23"/>
      <c r="G26" s="17" t="s">
        <v>1</v>
      </c>
      <c r="H26" s="17" t="s">
        <v>7</v>
      </c>
      <c r="I26" s="17">
        <v>11</v>
      </c>
      <c r="J26" s="17" t="s">
        <v>171</v>
      </c>
      <c r="K26" s="38">
        <v>2400</v>
      </c>
      <c r="L26" s="38">
        <v>3200</v>
      </c>
      <c r="M26" s="27" t="s">
        <v>11</v>
      </c>
      <c r="N26" s="28"/>
      <c r="AA26" s="35" t="s">
        <v>51</v>
      </c>
      <c r="AB26" t="s">
        <v>320</v>
      </c>
    </row>
    <row r="27" spans="1:28" ht="14.85" customHeight="1" x14ac:dyDescent="0.25">
      <c r="A27" s="15">
        <v>25</v>
      </c>
      <c r="B27" s="17">
        <v>1990</v>
      </c>
      <c r="C27" s="18" t="s">
        <v>5</v>
      </c>
      <c r="D27" s="19" t="s">
        <v>3</v>
      </c>
      <c r="E27" s="36" t="str">
        <f t="shared" si="0"/>
        <v>Chateau Haut-Brion Cru Classe, Pessac-Leognan (Magnum)</v>
      </c>
      <c r="F27" s="23"/>
      <c r="G27" s="17" t="s">
        <v>9</v>
      </c>
      <c r="H27" s="17" t="s">
        <v>6</v>
      </c>
      <c r="I27" s="17">
        <v>1</v>
      </c>
      <c r="J27" s="17" t="s">
        <v>171</v>
      </c>
      <c r="K27" s="38">
        <v>800</v>
      </c>
      <c r="L27" s="38">
        <v>1200</v>
      </c>
      <c r="M27" s="27" t="s">
        <v>10</v>
      </c>
      <c r="N27" s="28"/>
      <c r="AA27" s="34" t="s">
        <v>54</v>
      </c>
      <c r="AB27" t="s">
        <v>321</v>
      </c>
    </row>
    <row r="28" spans="1:28" ht="14.85" customHeight="1" x14ac:dyDescent="0.25">
      <c r="A28" s="15">
        <v>26</v>
      </c>
      <c r="B28" s="17">
        <v>1990</v>
      </c>
      <c r="C28" s="18" t="s">
        <v>5</v>
      </c>
      <c r="D28" s="19" t="s">
        <v>3</v>
      </c>
      <c r="E28" s="36" t="str">
        <f t="shared" si="0"/>
        <v>Ducru-Beaucaillou 2eme Cru Classe, Saint-Julien</v>
      </c>
      <c r="F28" s="23"/>
      <c r="G28" s="17" t="s">
        <v>1</v>
      </c>
      <c r="H28" s="17" t="s">
        <v>7</v>
      </c>
      <c r="I28" s="17">
        <v>12</v>
      </c>
      <c r="J28" s="17" t="s">
        <v>171</v>
      </c>
      <c r="K28" s="38">
        <v>800</v>
      </c>
      <c r="L28" s="38">
        <v>1200</v>
      </c>
      <c r="M28" s="27" t="s">
        <v>10</v>
      </c>
      <c r="N28" s="28"/>
      <c r="AA28" s="35" t="s">
        <v>55</v>
      </c>
      <c r="AB28" t="s">
        <v>322</v>
      </c>
    </row>
    <row r="29" spans="1:28" ht="14.85" customHeight="1" x14ac:dyDescent="0.25">
      <c r="A29" s="15">
        <v>27</v>
      </c>
      <c r="B29" s="17">
        <v>1990</v>
      </c>
      <c r="C29" s="18" t="s">
        <v>5</v>
      </c>
      <c r="D29" s="19" t="s">
        <v>3</v>
      </c>
      <c r="E29" s="36" t="str">
        <f t="shared" si="0"/>
        <v>Chateau Cheval Blanc Premier Grand Cru Classe A, Saint-Emilion Grand Cru</v>
      </c>
      <c r="F29" s="23"/>
      <c r="G29" s="17" t="s">
        <v>1</v>
      </c>
      <c r="H29" s="17" t="s">
        <v>7</v>
      </c>
      <c r="I29" s="17">
        <v>12</v>
      </c>
      <c r="J29" s="17" t="s">
        <v>171</v>
      </c>
      <c r="K29" s="38">
        <v>8000</v>
      </c>
      <c r="L29" s="38">
        <v>10000</v>
      </c>
      <c r="M29" s="27" t="s">
        <v>202</v>
      </c>
      <c r="N29" s="28"/>
      <c r="AA29" s="34" t="s">
        <v>17</v>
      </c>
      <c r="AB29" t="s">
        <v>323</v>
      </c>
    </row>
    <row r="30" spans="1:28" ht="14.85" customHeight="1" x14ac:dyDescent="0.25">
      <c r="A30" s="15">
        <v>28</v>
      </c>
      <c r="B30" s="17">
        <v>1993</v>
      </c>
      <c r="C30" s="18" t="s">
        <v>5</v>
      </c>
      <c r="D30" s="19" t="s">
        <v>3</v>
      </c>
      <c r="E30" s="36" t="str">
        <f t="shared" si="0"/>
        <v>Chateau Mouton Rothschild Premier Cru Classe, Pauillac</v>
      </c>
      <c r="F30" s="23"/>
      <c r="G30" s="17" t="s">
        <v>1</v>
      </c>
      <c r="H30" s="17" t="s">
        <v>7</v>
      </c>
      <c r="I30" s="17">
        <v>11</v>
      </c>
      <c r="J30" s="17" t="s">
        <v>171</v>
      </c>
      <c r="K30" s="38">
        <v>2800</v>
      </c>
      <c r="L30" s="38">
        <v>3500</v>
      </c>
      <c r="M30" s="27" t="s">
        <v>203</v>
      </c>
      <c r="N30" s="28"/>
      <c r="AA30" s="35" t="s">
        <v>51</v>
      </c>
      <c r="AB30" t="s">
        <v>324</v>
      </c>
    </row>
    <row r="31" spans="1:28" ht="14.85" customHeight="1" x14ac:dyDescent="0.25">
      <c r="A31" s="15">
        <v>29</v>
      </c>
      <c r="B31" s="17">
        <v>1993</v>
      </c>
      <c r="C31" s="18" t="s">
        <v>5</v>
      </c>
      <c r="D31" s="19" t="s">
        <v>3</v>
      </c>
      <c r="E31" s="36" t="str">
        <f t="shared" si="0"/>
        <v>Chateau Cheval Blanc Premier Grand Cru Classe A, Saint-Emilion Grand Cru</v>
      </c>
      <c r="F31" s="23"/>
      <c r="G31" s="17" t="s">
        <v>1</v>
      </c>
      <c r="H31" s="17" t="s">
        <v>7</v>
      </c>
      <c r="I31" s="17">
        <v>12</v>
      </c>
      <c r="J31" s="17" t="s">
        <v>171</v>
      </c>
      <c r="K31" s="38">
        <v>3500</v>
      </c>
      <c r="L31" s="38">
        <v>4500</v>
      </c>
      <c r="M31" s="27" t="s">
        <v>10</v>
      </c>
      <c r="N31" s="28"/>
      <c r="AA31" s="34" t="s">
        <v>17</v>
      </c>
      <c r="AB31" t="s">
        <v>325</v>
      </c>
    </row>
    <row r="32" spans="1:28" ht="14.85" customHeight="1" x14ac:dyDescent="0.25">
      <c r="A32" s="15">
        <v>30</v>
      </c>
      <c r="B32" s="17">
        <v>1994</v>
      </c>
      <c r="C32" s="18" t="s">
        <v>5</v>
      </c>
      <c r="D32" s="19" t="s">
        <v>3</v>
      </c>
      <c r="E32" s="36" t="str">
        <f t="shared" si="0"/>
        <v>Chateau Mouton Rothschild Premier Cru Classe, Pauillac</v>
      </c>
      <c r="F32" s="23"/>
      <c r="G32" s="17" t="s">
        <v>1</v>
      </c>
      <c r="H32" s="17" t="s">
        <v>7</v>
      </c>
      <c r="I32" s="17">
        <v>12</v>
      </c>
      <c r="J32" s="17" t="s">
        <v>171</v>
      </c>
      <c r="K32" s="38">
        <v>3200</v>
      </c>
      <c r="L32" s="38">
        <v>3800</v>
      </c>
      <c r="M32" s="27" t="s">
        <v>204</v>
      </c>
      <c r="N32" s="30"/>
      <c r="AA32" s="35" t="s">
        <v>51</v>
      </c>
      <c r="AB32" t="s">
        <v>326</v>
      </c>
    </row>
    <row r="33" spans="1:28" ht="14.85" customHeight="1" x14ac:dyDescent="0.25">
      <c r="A33" s="15">
        <v>31</v>
      </c>
      <c r="B33" s="17">
        <v>1994</v>
      </c>
      <c r="C33" s="18" t="s">
        <v>5</v>
      </c>
      <c r="D33" s="19" t="s">
        <v>3</v>
      </c>
      <c r="E33" s="36" t="str">
        <f t="shared" si="0"/>
        <v>Chateau Cheval Blanc Premier Grand Cru Classe A, Saint-Emilion Grand Cru</v>
      </c>
      <c r="F33" s="23"/>
      <c r="G33" s="17" t="s">
        <v>1</v>
      </c>
      <c r="H33" s="17" t="s">
        <v>7</v>
      </c>
      <c r="I33" s="17">
        <v>12</v>
      </c>
      <c r="J33" s="17" t="s">
        <v>171</v>
      </c>
      <c r="K33" s="38">
        <v>3200</v>
      </c>
      <c r="L33" s="38">
        <v>3800</v>
      </c>
      <c r="M33" s="27" t="s">
        <v>10</v>
      </c>
      <c r="N33" s="28"/>
      <c r="AA33" s="34" t="s">
        <v>17</v>
      </c>
      <c r="AB33" t="s">
        <v>327</v>
      </c>
    </row>
    <row r="34" spans="1:28" ht="14.85" customHeight="1" x14ac:dyDescent="0.25">
      <c r="A34" s="15">
        <v>32</v>
      </c>
      <c r="B34" s="17">
        <v>1994</v>
      </c>
      <c r="C34" s="18" t="s">
        <v>5</v>
      </c>
      <c r="D34" s="19" t="s">
        <v>3</v>
      </c>
      <c r="E34" s="36" t="str">
        <f t="shared" si="0"/>
        <v>Cos d'Estournel 2eme Cru Classe, Saint-Estephe</v>
      </c>
      <c r="F34" s="23"/>
      <c r="G34" s="17" t="s">
        <v>1</v>
      </c>
      <c r="H34" s="17" t="s">
        <v>7</v>
      </c>
      <c r="I34" s="17">
        <v>8</v>
      </c>
      <c r="J34" s="17" t="s">
        <v>171</v>
      </c>
      <c r="K34" s="38">
        <v>700</v>
      </c>
      <c r="L34" s="38">
        <v>1200</v>
      </c>
      <c r="M34" s="27" t="s">
        <v>10</v>
      </c>
      <c r="N34" s="28"/>
      <c r="AA34" s="35" t="s">
        <v>56</v>
      </c>
      <c r="AB34" t="s">
        <v>328</v>
      </c>
    </row>
    <row r="35" spans="1:28" ht="14.85" customHeight="1" x14ac:dyDescent="0.25">
      <c r="A35" s="15">
        <v>33</v>
      </c>
      <c r="B35" s="17">
        <v>1995</v>
      </c>
      <c r="C35" s="18" t="s">
        <v>5</v>
      </c>
      <c r="D35" s="19" t="s">
        <v>3</v>
      </c>
      <c r="E35" s="36" t="str">
        <f t="shared" si="0"/>
        <v>Chateau Latour Premier Cru Classe, Pauillac (Magnum)</v>
      </c>
      <c r="F35" s="23"/>
      <c r="G35" s="17" t="s">
        <v>9</v>
      </c>
      <c r="H35" s="17" t="s">
        <v>7</v>
      </c>
      <c r="I35" s="17">
        <v>1</v>
      </c>
      <c r="J35" s="17" t="s">
        <v>171</v>
      </c>
      <c r="K35" s="38">
        <v>380</v>
      </c>
      <c r="L35" s="38">
        <v>480</v>
      </c>
      <c r="M35" s="27" t="s">
        <v>205</v>
      </c>
      <c r="N35" s="28"/>
      <c r="AA35" s="34" t="s">
        <v>57</v>
      </c>
      <c r="AB35" t="s">
        <v>329</v>
      </c>
    </row>
    <row r="36" spans="1:28" ht="14.85" customHeight="1" x14ac:dyDescent="0.25">
      <c r="A36" s="15">
        <v>34</v>
      </c>
      <c r="B36" s="17">
        <v>1995</v>
      </c>
      <c r="C36" s="18" t="s">
        <v>5</v>
      </c>
      <c r="D36" s="19" t="s">
        <v>3</v>
      </c>
      <c r="E36" s="36" t="str">
        <f t="shared" si="0"/>
        <v>Chateau Haut-Brion Premier Cru Classe, Pessac-Leognan</v>
      </c>
      <c r="F36" s="23"/>
      <c r="G36" s="17" t="s">
        <v>1</v>
      </c>
      <c r="H36" s="17" t="s">
        <v>7</v>
      </c>
      <c r="I36" s="17">
        <v>12</v>
      </c>
      <c r="J36" s="17" t="s">
        <v>171</v>
      </c>
      <c r="K36" s="38">
        <v>4000</v>
      </c>
      <c r="L36" s="38">
        <v>4800</v>
      </c>
      <c r="M36" s="27" t="s">
        <v>206</v>
      </c>
      <c r="N36" s="28"/>
      <c r="AA36" s="35" t="s">
        <v>58</v>
      </c>
      <c r="AB36" t="s">
        <v>330</v>
      </c>
    </row>
    <row r="37" spans="1:28" ht="14.85" customHeight="1" x14ac:dyDescent="0.25">
      <c r="A37" s="15">
        <v>35</v>
      </c>
      <c r="B37" s="17">
        <v>1995</v>
      </c>
      <c r="C37" s="18" t="s">
        <v>5</v>
      </c>
      <c r="D37" s="19" t="s">
        <v>3</v>
      </c>
      <c r="E37" s="36" t="str">
        <f t="shared" si="0"/>
        <v>Chateau Haut-Brion Premier Cru Classe, Pessac-Leognan</v>
      </c>
      <c r="F37" s="23"/>
      <c r="G37" s="17" t="s">
        <v>1</v>
      </c>
      <c r="H37" s="17" t="s">
        <v>7</v>
      </c>
      <c r="I37" s="17">
        <v>5</v>
      </c>
      <c r="J37" s="17" t="s">
        <v>171</v>
      </c>
      <c r="K37" s="38">
        <v>2100</v>
      </c>
      <c r="L37" s="38">
        <v>2700</v>
      </c>
      <c r="M37" s="27" t="s">
        <v>13</v>
      </c>
      <c r="N37" s="28"/>
      <c r="AA37" s="34" t="s">
        <v>58</v>
      </c>
      <c r="AB37" t="s">
        <v>331</v>
      </c>
    </row>
    <row r="38" spans="1:28" ht="14.85" customHeight="1" x14ac:dyDescent="0.25">
      <c r="A38" s="15">
        <v>36</v>
      </c>
      <c r="B38" s="17">
        <v>1995</v>
      </c>
      <c r="C38" s="18" t="s">
        <v>5</v>
      </c>
      <c r="D38" s="19" t="s">
        <v>3</v>
      </c>
      <c r="E38" s="36" t="str">
        <f t="shared" si="0"/>
        <v>Chateau Cheval Blanc Premier Grand Cru Classe A, Saint-Emilion Grand Cru</v>
      </c>
      <c r="F38" s="23"/>
      <c r="G38" s="17" t="s">
        <v>1</v>
      </c>
      <c r="H38" s="17" t="s">
        <v>7</v>
      </c>
      <c r="I38" s="17">
        <v>12</v>
      </c>
      <c r="J38" s="17" t="s">
        <v>171</v>
      </c>
      <c r="K38" s="38">
        <v>3400</v>
      </c>
      <c r="L38" s="38">
        <v>4000</v>
      </c>
      <c r="M38" s="27" t="s">
        <v>10</v>
      </c>
      <c r="N38" s="28"/>
      <c r="AA38" s="35" t="s">
        <v>17</v>
      </c>
      <c r="AB38" t="s">
        <v>332</v>
      </c>
    </row>
    <row r="39" spans="1:28" ht="14.85" customHeight="1" x14ac:dyDescent="0.25">
      <c r="A39" s="15">
        <v>37</v>
      </c>
      <c r="B39" s="17">
        <v>1995</v>
      </c>
      <c r="C39" s="18" t="s">
        <v>5</v>
      </c>
      <c r="D39" s="19" t="s">
        <v>3</v>
      </c>
      <c r="E39" s="36" t="str">
        <f t="shared" si="0"/>
        <v>Cos d'Estournel 2eme Cru Classe, Saint-Estephe</v>
      </c>
      <c r="F39" s="23"/>
      <c r="G39" s="17" t="s">
        <v>1</v>
      </c>
      <c r="H39" s="17" t="s">
        <v>7</v>
      </c>
      <c r="I39" s="17">
        <v>11</v>
      </c>
      <c r="J39" s="17" t="s">
        <v>171</v>
      </c>
      <c r="K39" s="38">
        <v>800</v>
      </c>
      <c r="L39" s="38">
        <v>1400</v>
      </c>
      <c r="M39" s="27" t="s">
        <v>10</v>
      </c>
      <c r="N39" s="28"/>
      <c r="AA39" s="34" t="s">
        <v>56</v>
      </c>
      <c r="AB39" t="s">
        <v>333</v>
      </c>
    </row>
    <row r="40" spans="1:28" ht="14.85" customHeight="1" x14ac:dyDescent="0.25">
      <c r="A40" s="15">
        <v>38</v>
      </c>
      <c r="B40" s="17">
        <v>1995</v>
      </c>
      <c r="C40" s="18" t="s">
        <v>5</v>
      </c>
      <c r="D40" s="19" t="s">
        <v>3</v>
      </c>
      <c r="E40" s="36" t="str">
        <f t="shared" si="0"/>
        <v>Cos d'Estournel 2eme Cru Classe, Saint-Estephe</v>
      </c>
      <c r="F40" s="23"/>
      <c r="G40" s="17" t="s">
        <v>1</v>
      </c>
      <c r="H40" s="17" t="s">
        <v>7</v>
      </c>
      <c r="I40" s="17">
        <v>6</v>
      </c>
      <c r="J40" s="17" t="s">
        <v>171</v>
      </c>
      <c r="K40" s="38">
        <v>560</v>
      </c>
      <c r="L40" s="38">
        <v>800</v>
      </c>
      <c r="M40" s="27" t="s">
        <v>10</v>
      </c>
      <c r="N40" s="28"/>
      <c r="AA40" s="35" t="s">
        <v>56</v>
      </c>
      <c r="AB40" t="s">
        <v>334</v>
      </c>
    </row>
    <row r="41" spans="1:28" ht="14.85" customHeight="1" x14ac:dyDescent="0.25">
      <c r="A41" s="15">
        <v>39</v>
      </c>
      <c r="B41" s="17">
        <v>1995</v>
      </c>
      <c r="C41" s="18" t="s">
        <v>5</v>
      </c>
      <c r="D41" s="19" t="s">
        <v>3</v>
      </c>
      <c r="E41" s="36" t="str">
        <f t="shared" si="0"/>
        <v>Ducru-Beaucaillou 2eme Cru Classe, Saint-Julien</v>
      </c>
      <c r="F41" s="23"/>
      <c r="G41" s="17" t="s">
        <v>1</v>
      </c>
      <c r="H41" s="17" t="s">
        <v>7</v>
      </c>
      <c r="I41" s="17">
        <v>12</v>
      </c>
      <c r="J41" s="17" t="s">
        <v>171</v>
      </c>
      <c r="K41" s="38">
        <v>1200</v>
      </c>
      <c r="L41" s="38">
        <v>1600</v>
      </c>
      <c r="M41" s="27" t="s">
        <v>10</v>
      </c>
      <c r="N41" s="28"/>
      <c r="AA41" s="34" t="s">
        <v>55</v>
      </c>
      <c r="AB41" t="s">
        <v>335</v>
      </c>
    </row>
    <row r="42" spans="1:28" ht="14.85" customHeight="1" x14ac:dyDescent="0.25">
      <c r="A42" s="15">
        <v>40</v>
      </c>
      <c r="B42" s="17">
        <v>1995</v>
      </c>
      <c r="C42" s="18" t="s">
        <v>5</v>
      </c>
      <c r="D42" s="19" t="s">
        <v>3</v>
      </c>
      <c r="E42" s="36" t="str">
        <f t="shared" si="0"/>
        <v>Chateau Langoa Barton 3eme Cru Classe, Saint-Julien</v>
      </c>
      <c r="F42" s="23"/>
      <c r="G42" s="17" t="s">
        <v>1</v>
      </c>
      <c r="H42" s="17" t="s">
        <v>7</v>
      </c>
      <c r="I42" s="17">
        <v>11</v>
      </c>
      <c r="J42" s="17" t="s">
        <v>171</v>
      </c>
      <c r="K42" s="38">
        <v>500</v>
      </c>
      <c r="L42" s="38">
        <v>600</v>
      </c>
      <c r="M42" s="27" t="s">
        <v>10</v>
      </c>
      <c r="N42" s="28"/>
      <c r="AA42" s="35" t="s">
        <v>59</v>
      </c>
      <c r="AB42" t="s">
        <v>336</v>
      </c>
    </row>
    <row r="43" spans="1:28" ht="14.85" customHeight="1" x14ac:dyDescent="0.25">
      <c r="A43" s="15">
        <v>41</v>
      </c>
      <c r="B43" s="17">
        <v>1996</v>
      </c>
      <c r="C43" s="18" t="s">
        <v>5</v>
      </c>
      <c r="D43" s="19" t="s">
        <v>3</v>
      </c>
      <c r="E43" s="36" t="str">
        <f t="shared" si="0"/>
        <v>Chateau La Mission Haut-Brion Cru Classe, Pessac-Leognan</v>
      </c>
      <c r="F43" s="23"/>
      <c r="G43" s="17" t="s">
        <v>1</v>
      </c>
      <c r="H43" s="17" t="s">
        <v>7</v>
      </c>
      <c r="I43" s="17">
        <v>7</v>
      </c>
      <c r="J43" s="17" t="s">
        <v>171</v>
      </c>
      <c r="K43" s="38">
        <v>1050</v>
      </c>
      <c r="L43" s="38">
        <v>1500</v>
      </c>
      <c r="M43" s="27" t="s">
        <v>11</v>
      </c>
      <c r="N43" s="28"/>
      <c r="AA43" s="34" t="s">
        <v>60</v>
      </c>
      <c r="AB43" t="s">
        <v>337</v>
      </c>
    </row>
    <row r="44" spans="1:28" ht="14.85" customHeight="1" x14ac:dyDescent="0.25">
      <c r="A44" s="15">
        <v>42</v>
      </c>
      <c r="B44" s="17">
        <v>1996</v>
      </c>
      <c r="C44" s="18" t="s">
        <v>5</v>
      </c>
      <c r="D44" s="19" t="s">
        <v>3</v>
      </c>
      <c r="E44" s="36" t="str">
        <f t="shared" si="0"/>
        <v>Chateau Pichon Baron 2eme Cru Classe, Pauillac</v>
      </c>
      <c r="F44" s="23"/>
      <c r="G44" s="17" t="s">
        <v>1</v>
      </c>
      <c r="H44" s="17" t="s">
        <v>7</v>
      </c>
      <c r="I44" s="17">
        <v>10</v>
      </c>
      <c r="J44" s="17" t="s">
        <v>171</v>
      </c>
      <c r="K44" s="38">
        <v>650</v>
      </c>
      <c r="L44" s="38">
        <v>1000</v>
      </c>
      <c r="M44" s="27" t="s">
        <v>207</v>
      </c>
      <c r="N44" s="28"/>
      <c r="AA44" s="35" t="s">
        <v>61</v>
      </c>
      <c r="AB44" t="s">
        <v>338</v>
      </c>
    </row>
    <row r="45" spans="1:28" ht="14.85" customHeight="1" x14ac:dyDescent="0.25">
      <c r="A45" s="15">
        <v>43</v>
      </c>
      <c r="B45" s="17">
        <v>1996</v>
      </c>
      <c r="C45" s="18" t="s">
        <v>5</v>
      </c>
      <c r="D45" s="19" t="s">
        <v>3</v>
      </c>
      <c r="E45" s="36" t="str">
        <f t="shared" si="0"/>
        <v>Cos d'Estournel 2eme Cru Classe, Saint-Estephe</v>
      </c>
      <c r="F45" s="23"/>
      <c r="G45" s="17" t="s">
        <v>1</v>
      </c>
      <c r="H45" s="17" t="s">
        <v>7</v>
      </c>
      <c r="I45" s="17">
        <v>7</v>
      </c>
      <c r="J45" s="17" t="s">
        <v>171</v>
      </c>
      <c r="K45" s="38">
        <v>700</v>
      </c>
      <c r="L45" s="38">
        <v>1100</v>
      </c>
      <c r="M45" s="27" t="s">
        <v>10</v>
      </c>
      <c r="N45" s="28"/>
      <c r="AA45" s="34" t="s">
        <v>56</v>
      </c>
      <c r="AB45" t="s">
        <v>339</v>
      </c>
    </row>
    <row r="46" spans="1:28" ht="14.85" customHeight="1" x14ac:dyDescent="0.25">
      <c r="A46" s="15">
        <v>44</v>
      </c>
      <c r="B46" s="17">
        <v>1996</v>
      </c>
      <c r="C46" s="18" t="s">
        <v>5</v>
      </c>
      <c r="D46" s="19" t="s">
        <v>3</v>
      </c>
      <c r="E46" s="36" t="str">
        <f t="shared" si="0"/>
        <v>Chateau Leoville Poyferre 2eme Cru Classe, Saint-Julien</v>
      </c>
      <c r="F46" s="23"/>
      <c r="G46" s="17" t="s">
        <v>1</v>
      </c>
      <c r="H46" s="17" t="s">
        <v>7</v>
      </c>
      <c r="I46" s="17">
        <v>10</v>
      </c>
      <c r="J46" s="17" t="s">
        <v>171</v>
      </c>
      <c r="K46" s="38">
        <v>600</v>
      </c>
      <c r="L46" s="38">
        <v>800</v>
      </c>
      <c r="M46" s="27" t="s">
        <v>10</v>
      </c>
      <c r="N46" s="28"/>
      <c r="AA46" s="35" t="s">
        <v>62</v>
      </c>
      <c r="AB46" t="s">
        <v>340</v>
      </c>
    </row>
    <row r="47" spans="1:28" ht="14.85" customHeight="1" x14ac:dyDescent="0.25">
      <c r="A47" s="15">
        <v>45</v>
      </c>
      <c r="B47" s="17">
        <v>1996</v>
      </c>
      <c r="C47" s="18" t="s">
        <v>5</v>
      </c>
      <c r="D47" s="19" t="s">
        <v>3</v>
      </c>
      <c r="E47" s="36" t="str">
        <f t="shared" si="0"/>
        <v>Carruades de Lafite, Pauillac</v>
      </c>
      <c r="F47" s="23"/>
      <c r="G47" s="17" t="s">
        <v>1</v>
      </c>
      <c r="H47" s="17" t="s">
        <v>7</v>
      </c>
      <c r="I47" s="17">
        <v>12</v>
      </c>
      <c r="J47" s="17" t="s">
        <v>171</v>
      </c>
      <c r="K47" s="38">
        <v>1500</v>
      </c>
      <c r="L47" s="38">
        <v>2000</v>
      </c>
      <c r="M47" s="27" t="s">
        <v>10</v>
      </c>
      <c r="N47" s="28"/>
      <c r="AA47" s="34" t="s">
        <v>20</v>
      </c>
      <c r="AB47" t="s">
        <v>341</v>
      </c>
    </row>
    <row r="48" spans="1:28" ht="14.85" customHeight="1" x14ac:dyDescent="0.25">
      <c r="A48" s="15">
        <v>46</v>
      </c>
      <c r="B48" s="17">
        <v>1999</v>
      </c>
      <c r="C48" s="18" t="s">
        <v>5</v>
      </c>
      <c r="D48" s="19" t="s">
        <v>3</v>
      </c>
      <c r="E48" s="36" t="str">
        <f t="shared" si="0"/>
        <v>Chateau Mouton Rothschild Premier Cru Classe, Pauillac</v>
      </c>
      <c r="F48" s="23"/>
      <c r="G48" s="17" t="s">
        <v>1</v>
      </c>
      <c r="H48" s="17" t="s">
        <v>7</v>
      </c>
      <c r="I48" s="17">
        <v>8</v>
      </c>
      <c r="J48" s="17" t="s">
        <v>171</v>
      </c>
      <c r="K48" s="38">
        <v>2400</v>
      </c>
      <c r="L48" s="38">
        <v>3200</v>
      </c>
      <c r="M48" s="27" t="s">
        <v>10</v>
      </c>
      <c r="N48" s="28"/>
      <c r="AA48" s="35" t="s">
        <v>51</v>
      </c>
      <c r="AB48" t="s">
        <v>342</v>
      </c>
    </row>
    <row r="49" spans="1:28" ht="14.85" customHeight="1" x14ac:dyDescent="0.25">
      <c r="A49" s="15">
        <v>47</v>
      </c>
      <c r="B49" s="17">
        <v>1999</v>
      </c>
      <c r="C49" s="18" t="s">
        <v>5</v>
      </c>
      <c r="D49" s="19" t="s">
        <v>3</v>
      </c>
      <c r="E49" s="36" t="str">
        <f t="shared" si="0"/>
        <v>Ducru-Beaucaillou 2eme Cru Classe, Saint-Julien</v>
      </c>
      <c r="F49" s="23"/>
      <c r="G49" s="17" t="s">
        <v>1</v>
      </c>
      <c r="H49" s="17" t="s">
        <v>7</v>
      </c>
      <c r="I49" s="17">
        <v>12</v>
      </c>
      <c r="J49" s="17" t="s">
        <v>171</v>
      </c>
      <c r="K49" s="38">
        <v>700</v>
      </c>
      <c r="L49" s="38">
        <v>1000</v>
      </c>
      <c r="M49" s="27" t="s">
        <v>10</v>
      </c>
      <c r="N49" s="28"/>
      <c r="AA49" s="34" t="s">
        <v>55</v>
      </c>
      <c r="AB49" t="s">
        <v>343</v>
      </c>
    </row>
    <row r="50" spans="1:28" ht="14.85" customHeight="1" x14ac:dyDescent="0.25">
      <c r="A50" s="15">
        <v>48</v>
      </c>
      <c r="B50" s="17">
        <v>1999</v>
      </c>
      <c r="C50" s="18" t="s">
        <v>5</v>
      </c>
      <c r="D50" s="19" t="s">
        <v>3</v>
      </c>
      <c r="E50" s="36" t="str">
        <f t="shared" si="0"/>
        <v>Chateau Leoville Poyferre 2eme Cru Classe, Saint-Julien</v>
      </c>
      <c r="F50" s="23"/>
      <c r="G50" s="17" t="s">
        <v>1</v>
      </c>
      <c r="H50" s="17" t="s">
        <v>7</v>
      </c>
      <c r="I50" s="17">
        <v>12</v>
      </c>
      <c r="J50" s="17" t="s">
        <v>171</v>
      </c>
      <c r="K50" s="38">
        <v>650</v>
      </c>
      <c r="L50" s="38">
        <v>850</v>
      </c>
      <c r="M50" s="27" t="s">
        <v>10</v>
      </c>
      <c r="N50" s="28"/>
      <c r="AA50" s="35" t="s">
        <v>62</v>
      </c>
      <c r="AB50" t="s">
        <v>344</v>
      </c>
    </row>
    <row r="51" spans="1:28" ht="14.85" customHeight="1" x14ac:dyDescent="0.25">
      <c r="A51" s="15">
        <v>49</v>
      </c>
      <c r="B51" s="17">
        <v>1999</v>
      </c>
      <c r="C51" s="18" t="s">
        <v>5</v>
      </c>
      <c r="D51" s="19" t="s">
        <v>3</v>
      </c>
      <c r="E51" s="36" t="str">
        <f t="shared" si="0"/>
        <v>Chateau Langoa Barton 3eme Cru Classe, Saint-Julien</v>
      </c>
      <c r="F51" s="23"/>
      <c r="G51" s="17" t="s">
        <v>1</v>
      </c>
      <c r="H51" s="17" t="s">
        <v>7</v>
      </c>
      <c r="I51" s="17">
        <v>11</v>
      </c>
      <c r="J51" s="17" t="s">
        <v>171</v>
      </c>
      <c r="K51" s="38">
        <v>500</v>
      </c>
      <c r="L51" s="38">
        <v>600</v>
      </c>
      <c r="M51" s="27" t="s">
        <v>10</v>
      </c>
      <c r="N51" s="28"/>
      <c r="AA51" s="34" t="s">
        <v>59</v>
      </c>
      <c r="AB51" t="s">
        <v>345</v>
      </c>
    </row>
    <row r="52" spans="1:28" ht="14.85" customHeight="1" x14ac:dyDescent="0.25">
      <c r="A52" s="15">
        <v>50</v>
      </c>
      <c r="B52" s="17">
        <v>1999</v>
      </c>
      <c r="C52" s="18" t="s">
        <v>5</v>
      </c>
      <c r="D52" s="19" t="s">
        <v>3</v>
      </c>
      <c r="E52" s="36" t="str">
        <f t="shared" si="0"/>
        <v>Chateau Grand-Puy-Lacoste 5eme Cru Classe, Pauillac</v>
      </c>
      <c r="F52" s="23"/>
      <c r="G52" s="17" t="s">
        <v>1</v>
      </c>
      <c r="H52" s="17" t="s">
        <v>7</v>
      </c>
      <c r="I52" s="17">
        <v>9</v>
      </c>
      <c r="J52" s="17" t="s">
        <v>171</v>
      </c>
      <c r="K52" s="38">
        <v>400</v>
      </c>
      <c r="L52" s="38">
        <v>600</v>
      </c>
      <c r="M52" s="27" t="s">
        <v>10</v>
      </c>
      <c r="N52" s="28"/>
      <c r="AA52" s="35" t="s">
        <v>63</v>
      </c>
      <c r="AB52" t="s">
        <v>346</v>
      </c>
    </row>
    <row r="53" spans="1:28" ht="14.85" customHeight="1" x14ac:dyDescent="0.25">
      <c r="A53" s="15">
        <v>51</v>
      </c>
      <c r="B53" s="17">
        <v>2000</v>
      </c>
      <c r="C53" s="18" t="s">
        <v>5</v>
      </c>
      <c r="D53" s="19" t="s">
        <v>3</v>
      </c>
      <c r="E53" s="36" t="str">
        <f t="shared" si="0"/>
        <v>Chateau Margaux, Premier Cru Classe, Margaux - In Bond</v>
      </c>
      <c r="F53" s="23"/>
      <c r="G53" s="17" t="s">
        <v>1</v>
      </c>
      <c r="H53" s="17" t="s">
        <v>6</v>
      </c>
      <c r="I53" s="17">
        <v>12</v>
      </c>
      <c r="J53" s="17" t="s">
        <v>172</v>
      </c>
      <c r="K53" s="38">
        <v>5600</v>
      </c>
      <c r="L53" s="38">
        <v>7000</v>
      </c>
      <c r="M53" s="27" t="s">
        <v>176</v>
      </c>
      <c r="N53" s="28" t="s">
        <v>188</v>
      </c>
      <c r="AA53" s="34" t="s">
        <v>64</v>
      </c>
      <c r="AB53" t="s">
        <v>347</v>
      </c>
    </row>
    <row r="54" spans="1:28" ht="14.85" customHeight="1" x14ac:dyDescent="0.25">
      <c r="A54" s="15">
        <v>52</v>
      </c>
      <c r="B54" s="17">
        <v>2000</v>
      </c>
      <c r="C54" s="18" t="s">
        <v>5</v>
      </c>
      <c r="D54" s="19" t="s">
        <v>3</v>
      </c>
      <c r="E54" s="36" t="str">
        <f t="shared" si="0"/>
        <v>Ducru-Beaucaillou 2eme Cru Classe, Saint-Julien - In Bond</v>
      </c>
      <c r="F54" s="23"/>
      <c r="G54" s="17" t="s">
        <v>1</v>
      </c>
      <c r="H54" s="17" t="s">
        <v>6</v>
      </c>
      <c r="I54" s="17">
        <v>12</v>
      </c>
      <c r="J54" s="17" t="s">
        <v>172</v>
      </c>
      <c r="K54" s="38">
        <v>1700</v>
      </c>
      <c r="L54" s="38">
        <v>2200</v>
      </c>
      <c r="M54" s="27" t="s">
        <v>208</v>
      </c>
      <c r="N54" s="28"/>
      <c r="AA54" s="35" t="s">
        <v>65</v>
      </c>
      <c r="AB54" t="s">
        <v>348</v>
      </c>
    </row>
    <row r="55" spans="1:28" ht="14.85" customHeight="1" x14ac:dyDescent="0.25">
      <c r="A55" s="15">
        <v>53</v>
      </c>
      <c r="B55" s="17">
        <v>2000</v>
      </c>
      <c r="C55" s="18" t="s">
        <v>5</v>
      </c>
      <c r="D55" s="19" t="s">
        <v>3</v>
      </c>
      <c r="E55" s="36" t="str">
        <f t="shared" si="0"/>
        <v>Chateau La Fleur-Petrus, Pomerol</v>
      </c>
      <c r="F55" s="23"/>
      <c r="G55" s="17" t="s">
        <v>1</v>
      </c>
      <c r="H55" s="17" t="s">
        <v>7</v>
      </c>
      <c r="I55" s="17">
        <v>6</v>
      </c>
      <c r="J55" s="17" t="s">
        <v>171</v>
      </c>
      <c r="K55" s="38">
        <v>600</v>
      </c>
      <c r="L55" s="38">
        <v>800</v>
      </c>
      <c r="M55" s="27" t="s">
        <v>11</v>
      </c>
      <c r="N55" s="28"/>
      <c r="AA55" s="34" t="s">
        <v>66</v>
      </c>
      <c r="AB55" t="s">
        <v>349</v>
      </c>
    </row>
    <row r="56" spans="1:28" ht="14.85" customHeight="1" x14ac:dyDescent="0.25">
      <c r="A56" s="15">
        <v>54</v>
      </c>
      <c r="B56" s="17">
        <v>2000</v>
      </c>
      <c r="C56" s="18" t="s">
        <v>5</v>
      </c>
      <c r="D56" s="19" t="s">
        <v>3</v>
      </c>
      <c r="E56" s="36" t="str">
        <f t="shared" si="0"/>
        <v>Chateau Le Gay, Pomerol</v>
      </c>
      <c r="F56" s="23"/>
      <c r="G56" s="17" t="s">
        <v>1</v>
      </c>
      <c r="H56" s="17" t="s">
        <v>7</v>
      </c>
      <c r="I56" s="17">
        <v>2</v>
      </c>
      <c r="J56" s="17" t="s">
        <v>171</v>
      </c>
      <c r="K56" s="38">
        <v>100</v>
      </c>
      <c r="L56" s="38">
        <v>150</v>
      </c>
      <c r="M56" s="27" t="s">
        <v>10</v>
      </c>
      <c r="N56" s="28"/>
      <c r="AA56" s="35" t="s">
        <v>67</v>
      </c>
      <c r="AB56" t="s">
        <v>350</v>
      </c>
    </row>
    <row r="57" spans="1:28" ht="14.85" customHeight="1" x14ac:dyDescent="0.25">
      <c r="A57" s="15">
        <v>55</v>
      </c>
      <c r="B57" s="17">
        <v>2001</v>
      </c>
      <c r="C57" s="18" t="s">
        <v>5</v>
      </c>
      <c r="D57" s="19" t="s">
        <v>3</v>
      </c>
      <c r="E57" s="36" t="str">
        <f t="shared" si="0"/>
        <v>Chateau Latour Premier Cru Classe, Pauillac</v>
      </c>
      <c r="F57" s="23"/>
      <c r="G57" s="17" t="s">
        <v>1</v>
      </c>
      <c r="H57" s="17" t="s">
        <v>7</v>
      </c>
      <c r="I57" s="17">
        <v>1</v>
      </c>
      <c r="J57" s="17" t="s">
        <v>171</v>
      </c>
      <c r="K57" s="38">
        <v>250</v>
      </c>
      <c r="L57" s="38">
        <v>350</v>
      </c>
      <c r="M57" s="27" t="s">
        <v>10</v>
      </c>
      <c r="N57" s="28"/>
      <c r="AA57" s="34" t="s">
        <v>22</v>
      </c>
      <c r="AB57" t="s">
        <v>351</v>
      </c>
    </row>
    <row r="58" spans="1:28" ht="14.85" customHeight="1" x14ac:dyDescent="0.25">
      <c r="A58" s="15">
        <v>56</v>
      </c>
      <c r="B58" s="17">
        <v>2001</v>
      </c>
      <c r="C58" s="18" t="s">
        <v>5</v>
      </c>
      <c r="D58" s="19" t="s">
        <v>3</v>
      </c>
      <c r="E58" s="36" t="str">
        <f t="shared" si="0"/>
        <v>Chateau Leoville Poyferre 2eme Cru Classe, Saint-Julien</v>
      </c>
      <c r="F58" s="23"/>
      <c r="G58" s="17" t="s">
        <v>1</v>
      </c>
      <c r="H58" s="17" t="s">
        <v>7</v>
      </c>
      <c r="I58" s="17">
        <v>10</v>
      </c>
      <c r="J58" s="17" t="s">
        <v>171</v>
      </c>
      <c r="K58" s="38">
        <v>380</v>
      </c>
      <c r="L58" s="38">
        <v>460</v>
      </c>
      <c r="M58" s="27" t="s">
        <v>10</v>
      </c>
      <c r="N58" s="28"/>
      <c r="AA58" s="35" t="s">
        <v>62</v>
      </c>
      <c r="AB58" t="s">
        <v>352</v>
      </c>
    </row>
    <row r="59" spans="1:28" ht="14.85" customHeight="1" x14ac:dyDescent="0.25">
      <c r="A59" s="15">
        <v>57</v>
      </c>
      <c r="B59" s="17">
        <v>2001</v>
      </c>
      <c r="C59" s="18" t="s">
        <v>5</v>
      </c>
      <c r="D59" s="19" t="s">
        <v>3</v>
      </c>
      <c r="E59" s="36" t="str">
        <f t="shared" si="0"/>
        <v>Chateau Branaire-Ducru 4eme Cru Classe, Saint-Julien</v>
      </c>
      <c r="F59" s="23"/>
      <c r="G59" s="17" t="s">
        <v>1</v>
      </c>
      <c r="H59" s="17" t="s">
        <v>7</v>
      </c>
      <c r="I59" s="17">
        <v>12</v>
      </c>
      <c r="J59" s="17" t="s">
        <v>171</v>
      </c>
      <c r="K59" s="38">
        <v>460</v>
      </c>
      <c r="L59" s="38">
        <v>600</v>
      </c>
      <c r="M59" s="27" t="s">
        <v>10</v>
      </c>
      <c r="N59" s="28"/>
      <c r="AA59" s="34" t="s">
        <v>68</v>
      </c>
      <c r="AB59" t="s">
        <v>353</v>
      </c>
    </row>
    <row r="60" spans="1:28" ht="14.85" customHeight="1" x14ac:dyDescent="0.25">
      <c r="A60" s="15">
        <v>58</v>
      </c>
      <c r="B60" s="17">
        <v>2001</v>
      </c>
      <c r="C60" s="18" t="s">
        <v>5</v>
      </c>
      <c r="D60" s="19" t="s">
        <v>3</v>
      </c>
      <c r="E60" s="36" t="str">
        <f t="shared" si="0"/>
        <v>Alter Ego de Palmer, Margaux</v>
      </c>
      <c r="F60" s="23"/>
      <c r="G60" s="17" t="s">
        <v>1</v>
      </c>
      <c r="H60" s="17" t="s">
        <v>7</v>
      </c>
      <c r="I60" s="17">
        <v>12</v>
      </c>
      <c r="J60" s="17" t="s">
        <v>171</v>
      </c>
      <c r="K60" s="38">
        <v>280</v>
      </c>
      <c r="L60" s="38">
        <v>340</v>
      </c>
      <c r="M60" s="27" t="s">
        <v>10</v>
      </c>
      <c r="N60" s="28"/>
      <c r="AA60" s="35" t="s">
        <v>69</v>
      </c>
      <c r="AB60" t="s">
        <v>354</v>
      </c>
    </row>
    <row r="61" spans="1:28" ht="14.85" customHeight="1" x14ac:dyDescent="0.25">
      <c r="A61" s="15">
        <v>59</v>
      </c>
      <c r="B61" s="17">
        <v>2001</v>
      </c>
      <c r="C61" s="18" t="s">
        <v>5</v>
      </c>
      <c r="D61" s="19" t="s">
        <v>3</v>
      </c>
      <c r="E61" s="36" t="str">
        <f t="shared" si="0"/>
        <v>Alter Ego de Palmer, Margaux</v>
      </c>
      <c r="F61" s="23"/>
      <c r="G61" s="17" t="s">
        <v>1</v>
      </c>
      <c r="H61" s="17" t="s">
        <v>7</v>
      </c>
      <c r="I61" s="17">
        <v>10</v>
      </c>
      <c r="J61" s="17" t="s">
        <v>171</v>
      </c>
      <c r="K61" s="38">
        <v>240</v>
      </c>
      <c r="L61" s="38">
        <v>280</v>
      </c>
      <c r="M61" s="27" t="s">
        <v>10</v>
      </c>
      <c r="N61" s="28"/>
      <c r="AA61" s="34" t="s">
        <v>69</v>
      </c>
      <c r="AB61" t="s">
        <v>355</v>
      </c>
    </row>
    <row r="62" spans="1:28" ht="14.85" customHeight="1" x14ac:dyDescent="0.25">
      <c r="A62" s="15">
        <v>60</v>
      </c>
      <c r="B62" s="17">
        <v>2001</v>
      </c>
      <c r="C62" s="18" t="s">
        <v>5</v>
      </c>
      <c r="D62" s="19" t="s">
        <v>3</v>
      </c>
      <c r="E62" s="36" t="str">
        <f t="shared" si="0"/>
        <v>Chateau Angludet, Margaux</v>
      </c>
      <c r="F62" s="23"/>
      <c r="G62" s="17" t="s">
        <v>1</v>
      </c>
      <c r="H62" s="17" t="s">
        <v>7</v>
      </c>
      <c r="I62" s="17">
        <v>11</v>
      </c>
      <c r="J62" s="17" t="s">
        <v>171</v>
      </c>
      <c r="K62" s="38">
        <v>180</v>
      </c>
      <c r="L62" s="38">
        <v>280</v>
      </c>
      <c r="M62" s="27" t="s">
        <v>10</v>
      </c>
      <c r="N62" s="28"/>
      <c r="AA62" s="35" t="s">
        <v>70</v>
      </c>
      <c r="AB62" t="s">
        <v>356</v>
      </c>
    </row>
    <row r="63" spans="1:28" ht="14.85" customHeight="1" x14ac:dyDescent="0.25">
      <c r="A63" s="15">
        <v>61</v>
      </c>
      <c r="B63" s="17">
        <v>2001</v>
      </c>
      <c r="C63" s="18" t="s">
        <v>5</v>
      </c>
      <c r="D63" s="19" t="s">
        <v>3</v>
      </c>
      <c r="E63" s="36" t="str">
        <f t="shared" si="0"/>
        <v>Vieux Chateau Certan, Pomerol</v>
      </c>
      <c r="F63" s="23"/>
      <c r="G63" s="17" t="s">
        <v>1</v>
      </c>
      <c r="H63" s="17" t="s">
        <v>7</v>
      </c>
      <c r="I63" s="17">
        <v>12</v>
      </c>
      <c r="J63" s="17" t="s">
        <v>171</v>
      </c>
      <c r="K63" s="38">
        <v>1500</v>
      </c>
      <c r="L63" s="38">
        <v>2000</v>
      </c>
      <c r="M63" s="27" t="s">
        <v>10</v>
      </c>
      <c r="N63" s="28"/>
      <c r="AA63" s="34" t="s">
        <v>71</v>
      </c>
      <c r="AB63" t="s">
        <v>357</v>
      </c>
    </row>
    <row r="64" spans="1:28" ht="14.85" customHeight="1" x14ac:dyDescent="0.25">
      <c r="A64" s="15">
        <v>62</v>
      </c>
      <c r="B64" s="17">
        <v>2002</v>
      </c>
      <c r="C64" s="18" t="s">
        <v>5</v>
      </c>
      <c r="D64" s="19" t="s">
        <v>3</v>
      </c>
      <c r="E64" s="36" t="str">
        <f t="shared" si="0"/>
        <v>Chateau Mouton Rothschild Premier Cru Classe, Pauillac</v>
      </c>
      <c r="F64" s="23"/>
      <c r="G64" s="17" t="s">
        <v>1</v>
      </c>
      <c r="H64" s="17" t="s">
        <v>7</v>
      </c>
      <c r="I64" s="17">
        <v>6</v>
      </c>
      <c r="J64" s="17" t="s">
        <v>171</v>
      </c>
      <c r="K64" s="38">
        <v>1500</v>
      </c>
      <c r="L64" s="38">
        <v>2000</v>
      </c>
      <c r="M64" s="27" t="s">
        <v>10</v>
      </c>
      <c r="N64" s="28"/>
      <c r="AA64" s="35" t="s">
        <v>51</v>
      </c>
      <c r="AB64" t="s">
        <v>358</v>
      </c>
    </row>
    <row r="65" spans="1:28" ht="14.85" customHeight="1" x14ac:dyDescent="0.25">
      <c r="A65" s="15">
        <v>63</v>
      </c>
      <c r="B65" s="17">
        <v>2002</v>
      </c>
      <c r="C65" s="18" t="s">
        <v>5</v>
      </c>
      <c r="D65" s="19" t="s">
        <v>3</v>
      </c>
      <c r="E65" s="36" t="str">
        <f t="shared" si="0"/>
        <v>Chateau Haut-Brion Premier Cru Classe, Pessac-Leognan</v>
      </c>
      <c r="F65" s="23"/>
      <c r="G65" s="17" t="s">
        <v>1</v>
      </c>
      <c r="H65" s="17" t="s">
        <v>7</v>
      </c>
      <c r="I65" s="17">
        <v>5</v>
      </c>
      <c r="J65" s="17" t="s">
        <v>171</v>
      </c>
      <c r="K65" s="38">
        <v>1000</v>
      </c>
      <c r="L65" s="38">
        <v>1250</v>
      </c>
      <c r="M65" s="27" t="s">
        <v>177</v>
      </c>
      <c r="N65" s="28"/>
      <c r="AA65" s="34" t="s">
        <v>58</v>
      </c>
      <c r="AB65" t="s">
        <v>359</v>
      </c>
    </row>
    <row r="66" spans="1:28" ht="14.85" customHeight="1" x14ac:dyDescent="0.25">
      <c r="A66" s="15">
        <v>64</v>
      </c>
      <c r="B66" s="17">
        <v>2002</v>
      </c>
      <c r="C66" s="18" t="s">
        <v>5</v>
      </c>
      <c r="D66" s="19" t="s">
        <v>3</v>
      </c>
      <c r="E66" s="36" t="str">
        <f t="shared" si="0"/>
        <v>Ducru-Beaucaillou 2eme Cru Classe, Saint-Julien</v>
      </c>
      <c r="F66" s="23"/>
      <c r="G66" s="17" t="s">
        <v>1</v>
      </c>
      <c r="H66" s="17" t="s">
        <v>7</v>
      </c>
      <c r="I66" s="17">
        <v>7</v>
      </c>
      <c r="J66" s="17" t="s">
        <v>171</v>
      </c>
      <c r="K66" s="38">
        <v>440</v>
      </c>
      <c r="L66" s="38">
        <v>600</v>
      </c>
      <c r="M66" s="27" t="s">
        <v>10</v>
      </c>
      <c r="N66" s="28"/>
      <c r="AA66" s="35" t="s">
        <v>55</v>
      </c>
      <c r="AB66" t="s">
        <v>360</v>
      </c>
    </row>
    <row r="67" spans="1:28" ht="14.85" customHeight="1" x14ac:dyDescent="0.25">
      <c r="A67" s="15">
        <v>65</v>
      </c>
      <c r="B67" s="17">
        <v>2002</v>
      </c>
      <c r="C67" s="18" t="s">
        <v>5</v>
      </c>
      <c r="D67" s="19" t="s">
        <v>3</v>
      </c>
      <c r="E67" s="36" t="str">
        <f t="shared" si="0"/>
        <v>Chateau Leoville Poyferre 2eme Cru Classe, Saint-Julien</v>
      </c>
      <c r="F67" s="23"/>
      <c r="G67" s="17" t="s">
        <v>1</v>
      </c>
      <c r="H67" s="17" t="s">
        <v>7</v>
      </c>
      <c r="I67" s="17">
        <v>12</v>
      </c>
      <c r="J67" s="17" t="s">
        <v>171</v>
      </c>
      <c r="K67" s="38">
        <v>500</v>
      </c>
      <c r="L67" s="38">
        <v>700</v>
      </c>
      <c r="M67" s="27" t="s">
        <v>10</v>
      </c>
      <c r="N67" s="28"/>
      <c r="AA67" s="34" t="s">
        <v>62</v>
      </c>
      <c r="AB67" t="s">
        <v>361</v>
      </c>
    </row>
    <row r="68" spans="1:28" ht="14.85" customHeight="1" x14ac:dyDescent="0.25">
      <c r="A68" s="15">
        <v>66</v>
      </c>
      <c r="B68" s="17">
        <v>2002</v>
      </c>
      <c r="C68" s="18" t="s">
        <v>5</v>
      </c>
      <c r="D68" s="19" t="s">
        <v>3</v>
      </c>
      <c r="E68" s="36" t="str">
        <f t="shared" si="0"/>
        <v>Chateau Pontet-Canet 5eme Cru Classe, Pauillac</v>
      </c>
      <c r="F68" s="23"/>
      <c r="G68" s="17" t="s">
        <v>1</v>
      </c>
      <c r="H68" s="17" t="s">
        <v>7</v>
      </c>
      <c r="I68" s="17">
        <v>12</v>
      </c>
      <c r="J68" s="17" t="s">
        <v>171</v>
      </c>
      <c r="K68" s="38">
        <v>500</v>
      </c>
      <c r="L68" s="38">
        <v>700</v>
      </c>
      <c r="M68" s="27" t="s">
        <v>10</v>
      </c>
      <c r="N68" s="28"/>
      <c r="AA68" s="35" t="s">
        <v>72</v>
      </c>
      <c r="AB68" t="s">
        <v>362</v>
      </c>
    </row>
    <row r="69" spans="1:28" ht="14.85" customHeight="1" x14ac:dyDescent="0.25">
      <c r="A69" s="15">
        <v>67</v>
      </c>
      <c r="B69" s="17">
        <v>2002</v>
      </c>
      <c r="C69" s="18" t="s">
        <v>5</v>
      </c>
      <c r="D69" s="19" t="s">
        <v>3</v>
      </c>
      <c r="E69" s="36" t="str">
        <f t="shared" ref="E69:E132" si="1">HYPERLINK(AB69,AA69)</f>
        <v>Chateau Pape Clement Cru Classe, Pessac-Leognan</v>
      </c>
      <c r="F69" s="23"/>
      <c r="G69" s="17" t="s">
        <v>1</v>
      </c>
      <c r="H69" s="17" t="s">
        <v>7</v>
      </c>
      <c r="I69" s="17">
        <v>11</v>
      </c>
      <c r="J69" s="17" t="s">
        <v>171</v>
      </c>
      <c r="K69" s="38">
        <v>560</v>
      </c>
      <c r="L69" s="38">
        <v>750</v>
      </c>
      <c r="M69" s="27" t="s">
        <v>10</v>
      </c>
      <c r="N69" s="28"/>
      <c r="AA69" s="34" t="s">
        <v>73</v>
      </c>
      <c r="AB69" t="s">
        <v>363</v>
      </c>
    </row>
    <row r="70" spans="1:28" ht="14.85" customHeight="1" x14ac:dyDescent="0.25">
      <c r="A70" s="15">
        <v>68</v>
      </c>
      <c r="B70" s="17">
        <v>2002</v>
      </c>
      <c r="C70" s="18" t="s">
        <v>5</v>
      </c>
      <c r="D70" s="19" t="s">
        <v>3</v>
      </c>
      <c r="E70" s="36" t="str">
        <f t="shared" si="1"/>
        <v>Les Tourelles de Longueville, Pauillac (Double Magnum)</v>
      </c>
      <c r="F70" s="23"/>
      <c r="G70" s="17" t="s">
        <v>169</v>
      </c>
      <c r="H70" s="17" t="s">
        <v>7</v>
      </c>
      <c r="I70" s="17">
        <v>1</v>
      </c>
      <c r="J70" s="17" t="s">
        <v>171</v>
      </c>
      <c r="K70" s="38">
        <v>80</v>
      </c>
      <c r="L70" s="38">
        <v>140</v>
      </c>
      <c r="M70" s="27" t="s">
        <v>178</v>
      </c>
      <c r="N70" s="28"/>
      <c r="AA70" s="35" t="s">
        <v>74</v>
      </c>
      <c r="AB70" t="s">
        <v>364</v>
      </c>
    </row>
    <row r="71" spans="1:28" ht="14.85" customHeight="1" x14ac:dyDescent="0.25">
      <c r="A71" s="15">
        <v>69</v>
      </c>
      <c r="B71" s="17">
        <v>2002</v>
      </c>
      <c r="C71" s="18" t="s">
        <v>5</v>
      </c>
      <c r="D71" s="19" t="s">
        <v>3</v>
      </c>
      <c r="E71" s="36" t="str">
        <f t="shared" si="1"/>
        <v>Vieux Chateau Certan, Pomerol</v>
      </c>
      <c r="F71" s="23"/>
      <c r="G71" s="17" t="s">
        <v>1</v>
      </c>
      <c r="H71" s="17" t="s">
        <v>7</v>
      </c>
      <c r="I71" s="17">
        <v>5</v>
      </c>
      <c r="J71" s="17" t="s">
        <v>171</v>
      </c>
      <c r="K71" s="38">
        <v>380</v>
      </c>
      <c r="L71" s="38">
        <v>550</v>
      </c>
      <c r="M71" s="27" t="s">
        <v>11</v>
      </c>
      <c r="N71" s="28"/>
      <c r="AA71" s="34" t="s">
        <v>71</v>
      </c>
      <c r="AB71" t="s">
        <v>365</v>
      </c>
    </row>
    <row r="72" spans="1:28" ht="14.85" customHeight="1" x14ac:dyDescent="0.25">
      <c r="A72" s="15">
        <v>70</v>
      </c>
      <c r="B72" s="17">
        <v>2003</v>
      </c>
      <c r="C72" s="18" t="s">
        <v>5</v>
      </c>
      <c r="D72" s="19" t="s">
        <v>3</v>
      </c>
      <c r="E72" s="36" t="str">
        <f t="shared" si="1"/>
        <v>Chateau Haut-Brion Premier Cru Classe, Pessac-Leognan</v>
      </c>
      <c r="F72" s="23"/>
      <c r="G72" s="17" t="s">
        <v>1</v>
      </c>
      <c r="H72" s="17" t="s">
        <v>7</v>
      </c>
      <c r="I72" s="17">
        <v>6</v>
      </c>
      <c r="J72" s="17" t="s">
        <v>171</v>
      </c>
      <c r="K72" s="38">
        <v>1500</v>
      </c>
      <c r="L72" s="38">
        <v>2000</v>
      </c>
      <c r="M72" s="27" t="s">
        <v>10</v>
      </c>
      <c r="N72" s="28"/>
      <c r="AA72" s="35" t="s">
        <v>58</v>
      </c>
      <c r="AB72" t="s">
        <v>366</v>
      </c>
    </row>
    <row r="73" spans="1:28" ht="14.85" customHeight="1" x14ac:dyDescent="0.25">
      <c r="A73" s="15">
        <v>71</v>
      </c>
      <c r="B73" s="17">
        <v>2003</v>
      </c>
      <c r="C73" s="18" t="s">
        <v>5</v>
      </c>
      <c r="D73" s="19" t="s">
        <v>3</v>
      </c>
      <c r="E73" s="36" t="str">
        <f t="shared" si="1"/>
        <v>Cos d'Estournel 2eme Cru Classe, Saint-Estephe</v>
      </c>
      <c r="F73" s="23"/>
      <c r="G73" s="17" t="s">
        <v>1</v>
      </c>
      <c r="H73" s="17" t="s">
        <v>7</v>
      </c>
      <c r="I73" s="17">
        <v>5</v>
      </c>
      <c r="J73" s="17" t="s">
        <v>171</v>
      </c>
      <c r="K73" s="38">
        <v>300</v>
      </c>
      <c r="L73" s="39">
        <v>460</v>
      </c>
      <c r="M73" s="27" t="s">
        <v>10</v>
      </c>
      <c r="N73" s="28"/>
      <c r="AA73" s="34" t="s">
        <v>56</v>
      </c>
      <c r="AB73" t="s">
        <v>367</v>
      </c>
    </row>
    <row r="74" spans="1:28" ht="14.85" customHeight="1" x14ac:dyDescent="0.25">
      <c r="A74" s="15">
        <v>72</v>
      </c>
      <c r="B74" s="17">
        <v>2003</v>
      </c>
      <c r="C74" s="18" t="s">
        <v>5</v>
      </c>
      <c r="D74" s="19" t="s">
        <v>3</v>
      </c>
      <c r="E74" s="36" t="str">
        <f t="shared" si="1"/>
        <v>Chateau Leoville Poyferre 2eme Cru Classe, Saint-Julien</v>
      </c>
      <c r="F74" s="23"/>
      <c r="G74" s="17" t="s">
        <v>1</v>
      </c>
      <c r="H74" s="17" t="s">
        <v>7</v>
      </c>
      <c r="I74" s="17">
        <v>8</v>
      </c>
      <c r="J74" s="17" t="s">
        <v>171</v>
      </c>
      <c r="K74" s="38">
        <v>380</v>
      </c>
      <c r="L74" s="38">
        <v>480</v>
      </c>
      <c r="M74" s="27" t="s">
        <v>10</v>
      </c>
      <c r="N74" s="28"/>
      <c r="AA74" s="35" t="s">
        <v>62</v>
      </c>
      <c r="AB74" t="s">
        <v>368</v>
      </c>
    </row>
    <row r="75" spans="1:28" ht="14.85" customHeight="1" x14ac:dyDescent="0.25">
      <c r="A75" s="15">
        <v>73</v>
      </c>
      <c r="B75" s="17">
        <v>2003</v>
      </c>
      <c r="C75" s="18" t="s">
        <v>5</v>
      </c>
      <c r="D75" s="19" t="s">
        <v>3</v>
      </c>
      <c r="E75" s="36" t="str">
        <f t="shared" si="1"/>
        <v>Chateau Leoville Poyferre 2eme Cru Classe, Saint-Julien</v>
      </c>
      <c r="F75" s="23"/>
      <c r="G75" s="17" t="s">
        <v>1</v>
      </c>
      <c r="H75" s="17" t="s">
        <v>7</v>
      </c>
      <c r="I75" s="17">
        <v>2</v>
      </c>
      <c r="J75" s="17" t="s">
        <v>171</v>
      </c>
      <c r="K75" s="38">
        <v>200</v>
      </c>
      <c r="L75" s="38">
        <v>250</v>
      </c>
      <c r="M75" s="27" t="s">
        <v>10</v>
      </c>
      <c r="N75" s="28"/>
      <c r="AA75" s="34" t="s">
        <v>62</v>
      </c>
      <c r="AB75" t="s">
        <v>369</v>
      </c>
    </row>
    <row r="76" spans="1:28" ht="14.85" customHeight="1" x14ac:dyDescent="0.25">
      <c r="A76" s="15">
        <v>74</v>
      </c>
      <c r="B76" s="17">
        <v>2003</v>
      </c>
      <c r="C76" s="18" t="s">
        <v>5</v>
      </c>
      <c r="D76" s="19" t="s">
        <v>3</v>
      </c>
      <c r="E76" s="36" t="str">
        <f t="shared" si="1"/>
        <v>Chateau Pontet-Canet 5eme Cru Classe, Pauillac</v>
      </c>
      <c r="F76" s="23"/>
      <c r="G76" s="17" t="s">
        <v>1</v>
      </c>
      <c r="H76" s="17" t="s">
        <v>7</v>
      </c>
      <c r="I76" s="17">
        <v>8</v>
      </c>
      <c r="J76" s="17" t="s">
        <v>171</v>
      </c>
      <c r="K76" s="38">
        <v>400</v>
      </c>
      <c r="L76" s="38">
        <v>500</v>
      </c>
      <c r="M76" s="27" t="s">
        <v>10</v>
      </c>
      <c r="N76" s="28"/>
      <c r="AA76" s="35" t="s">
        <v>72</v>
      </c>
      <c r="AB76" t="s">
        <v>370</v>
      </c>
    </row>
    <row r="77" spans="1:28" ht="14.85" customHeight="1" x14ac:dyDescent="0.25">
      <c r="A77" s="15">
        <v>75</v>
      </c>
      <c r="B77" s="17">
        <v>2003</v>
      </c>
      <c r="C77" s="18" t="s">
        <v>5</v>
      </c>
      <c r="D77" s="19" t="s">
        <v>3</v>
      </c>
      <c r="E77" s="36" t="str">
        <f t="shared" si="1"/>
        <v>Chateau Angludet, Margaux</v>
      </c>
      <c r="F77" s="23"/>
      <c r="G77" s="17" t="s">
        <v>1</v>
      </c>
      <c r="H77" s="17" t="s">
        <v>7</v>
      </c>
      <c r="I77" s="17">
        <v>11</v>
      </c>
      <c r="J77" s="17" t="s">
        <v>171</v>
      </c>
      <c r="K77" s="38">
        <v>130</v>
      </c>
      <c r="L77" s="38">
        <v>220</v>
      </c>
      <c r="M77" s="27" t="s">
        <v>206</v>
      </c>
      <c r="N77" s="28"/>
      <c r="AA77" s="34" t="s">
        <v>70</v>
      </c>
      <c r="AB77" t="s">
        <v>371</v>
      </c>
    </row>
    <row r="78" spans="1:28" ht="14.85" customHeight="1" x14ac:dyDescent="0.25">
      <c r="A78" s="15">
        <v>76</v>
      </c>
      <c r="B78" s="17">
        <v>2004</v>
      </c>
      <c r="C78" s="18" t="s">
        <v>5</v>
      </c>
      <c r="D78" s="19" t="s">
        <v>3</v>
      </c>
      <c r="E78" s="36" t="str">
        <f t="shared" si="1"/>
        <v>Chateau Latour Premier Cru Classe, Pauillac</v>
      </c>
      <c r="F78" s="23"/>
      <c r="G78" s="17" t="s">
        <v>1</v>
      </c>
      <c r="H78" s="17" t="s">
        <v>7</v>
      </c>
      <c r="I78" s="17">
        <v>6</v>
      </c>
      <c r="J78" s="17" t="s">
        <v>171</v>
      </c>
      <c r="K78" s="38">
        <v>1400</v>
      </c>
      <c r="L78" s="38">
        <v>1800</v>
      </c>
      <c r="M78" s="27" t="s">
        <v>10</v>
      </c>
      <c r="N78" s="28"/>
      <c r="AA78" s="35" t="s">
        <v>22</v>
      </c>
      <c r="AB78" t="s">
        <v>372</v>
      </c>
    </row>
    <row r="79" spans="1:28" ht="14.85" customHeight="1" x14ac:dyDescent="0.25">
      <c r="A79" s="15">
        <v>77</v>
      </c>
      <c r="B79" s="17">
        <v>2004</v>
      </c>
      <c r="C79" s="18" t="s">
        <v>5</v>
      </c>
      <c r="D79" s="19" t="s">
        <v>3</v>
      </c>
      <c r="E79" s="36" t="str">
        <f t="shared" si="1"/>
        <v>Chateau Lafite Rothschild Premier Cru Classe, Pauillac</v>
      </c>
      <c r="F79" s="23"/>
      <c r="G79" s="17" t="s">
        <v>1</v>
      </c>
      <c r="H79" s="17" t="s">
        <v>7</v>
      </c>
      <c r="I79" s="17">
        <v>5</v>
      </c>
      <c r="J79" s="17" t="s">
        <v>171</v>
      </c>
      <c r="K79" s="38">
        <v>1600</v>
      </c>
      <c r="L79" s="38">
        <v>2100</v>
      </c>
      <c r="M79" s="27" t="s">
        <v>10</v>
      </c>
      <c r="N79" s="28"/>
      <c r="AA79" s="34" t="s">
        <v>52</v>
      </c>
      <c r="AB79" t="s">
        <v>373</v>
      </c>
    </row>
    <row r="80" spans="1:28" ht="14.85" customHeight="1" x14ac:dyDescent="0.25">
      <c r="A80" s="15">
        <v>78</v>
      </c>
      <c r="B80" s="17">
        <v>2004</v>
      </c>
      <c r="C80" s="18" t="s">
        <v>5</v>
      </c>
      <c r="D80" s="19" t="s">
        <v>3</v>
      </c>
      <c r="E80" s="36" t="str">
        <f t="shared" si="1"/>
        <v>Chateau Margaux Premier Cru Classe, Margaux</v>
      </c>
      <c r="F80" s="23"/>
      <c r="G80" s="17" t="s">
        <v>1</v>
      </c>
      <c r="H80" s="17" t="s">
        <v>7</v>
      </c>
      <c r="I80" s="17">
        <v>6</v>
      </c>
      <c r="J80" s="17" t="s">
        <v>171</v>
      </c>
      <c r="K80" s="38">
        <v>1200</v>
      </c>
      <c r="L80" s="38">
        <v>1600</v>
      </c>
      <c r="M80" s="27" t="s">
        <v>10</v>
      </c>
      <c r="N80" s="28"/>
      <c r="AA80" s="35" t="s">
        <v>21</v>
      </c>
      <c r="AB80" t="s">
        <v>374</v>
      </c>
    </row>
    <row r="81" spans="1:28" ht="14.85" customHeight="1" x14ac:dyDescent="0.25">
      <c r="A81" s="15">
        <v>79</v>
      </c>
      <c r="B81" s="17">
        <v>2004</v>
      </c>
      <c r="C81" s="18" t="s">
        <v>5</v>
      </c>
      <c r="D81" s="19" t="s">
        <v>3</v>
      </c>
      <c r="E81" s="36" t="str">
        <f t="shared" si="1"/>
        <v>Cos d'Estournel 2eme Cru Classe, Saint-Estephe</v>
      </c>
      <c r="F81" s="23"/>
      <c r="G81" s="17" t="s">
        <v>1</v>
      </c>
      <c r="H81" s="17" t="s">
        <v>7</v>
      </c>
      <c r="I81" s="17">
        <v>6</v>
      </c>
      <c r="J81" s="17" t="s">
        <v>171</v>
      </c>
      <c r="K81" s="38">
        <v>360</v>
      </c>
      <c r="L81" s="38">
        <v>480</v>
      </c>
      <c r="M81" s="27" t="s">
        <v>10</v>
      </c>
      <c r="N81" s="28"/>
      <c r="AA81" s="34" t="s">
        <v>56</v>
      </c>
      <c r="AB81" t="s">
        <v>375</v>
      </c>
    </row>
    <row r="82" spans="1:28" ht="14.85" customHeight="1" x14ac:dyDescent="0.25">
      <c r="A82" s="15">
        <v>80</v>
      </c>
      <c r="B82" s="17">
        <v>2004</v>
      </c>
      <c r="C82" s="18" t="s">
        <v>5</v>
      </c>
      <c r="D82" s="19" t="s">
        <v>3</v>
      </c>
      <c r="E82" s="36" t="str">
        <f t="shared" si="1"/>
        <v>Ducru-Beaucaillou 2eme Cru Classe, Saint-Julien</v>
      </c>
      <c r="F82" s="23"/>
      <c r="G82" s="17" t="s">
        <v>1</v>
      </c>
      <c r="H82" s="17" t="s">
        <v>7</v>
      </c>
      <c r="I82" s="17">
        <v>12</v>
      </c>
      <c r="J82" s="17" t="s">
        <v>171</v>
      </c>
      <c r="K82" s="38">
        <v>900</v>
      </c>
      <c r="L82" s="38">
        <v>1300</v>
      </c>
      <c r="M82" s="27" t="s">
        <v>10</v>
      </c>
      <c r="N82" s="28"/>
      <c r="AA82" s="35" t="s">
        <v>55</v>
      </c>
      <c r="AB82" t="s">
        <v>376</v>
      </c>
    </row>
    <row r="83" spans="1:28" ht="14.85" customHeight="1" x14ac:dyDescent="0.25">
      <c r="A83" s="15">
        <v>81</v>
      </c>
      <c r="B83" s="17">
        <v>2004</v>
      </c>
      <c r="C83" s="18" t="s">
        <v>5</v>
      </c>
      <c r="D83" s="19" t="s">
        <v>3</v>
      </c>
      <c r="E83" s="36" t="str">
        <f t="shared" si="1"/>
        <v>Chateau Palmer 3eme Cru Classe, Margaux</v>
      </c>
      <c r="F83" s="23"/>
      <c r="G83" s="17" t="s">
        <v>1</v>
      </c>
      <c r="H83" s="17" t="s">
        <v>7</v>
      </c>
      <c r="I83" s="17">
        <v>11</v>
      </c>
      <c r="J83" s="17" t="s">
        <v>171</v>
      </c>
      <c r="K83" s="38">
        <v>1000</v>
      </c>
      <c r="L83" s="38">
        <v>1500</v>
      </c>
      <c r="M83" s="27" t="s">
        <v>10</v>
      </c>
      <c r="N83" s="28"/>
      <c r="AA83" s="34" t="s">
        <v>18</v>
      </c>
      <c r="AB83" t="s">
        <v>377</v>
      </c>
    </row>
    <row r="84" spans="1:28" ht="14.85" customHeight="1" x14ac:dyDescent="0.25">
      <c r="A84" s="15">
        <v>82</v>
      </c>
      <c r="B84" s="17">
        <v>2004</v>
      </c>
      <c r="C84" s="18" t="s">
        <v>5</v>
      </c>
      <c r="D84" s="19" t="s">
        <v>3</v>
      </c>
      <c r="E84" s="36" t="str">
        <f t="shared" si="1"/>
        <v>Chateau Pape Clement Cru Classe, Pessac-Leognan</v>
      </c>
      <c r="F84" s="23"/>
      <c r="G84" s="17" t="s">
        <v>1</v>
      </c>
      <c r="H84" s="17" t="s">
        <v>7</v>
      </c>
      <c r="I84" s="17">
        <v>6</v>
      </c>
      <c r="J84" s="17" t="s">
        <v>171</v>
      </c>
      <c r="K84" s="38">
        <v>300</v>
      </c>
      <c r="L84" s="38">
        <v>400</v>
      </c>
      <c r="M84" s="27" t="s">
        <v>10</v>
      </c>
      <c r="N84" s="28"/>
      <c r="AA84" s="35" t="s">
        <v>73</v>
      </c>
      <c r="AB84" t="s">
        <v>378</v>
      </c>
    </row>
    <row r="85" spans="1:28" ht="14.85" customHeight="1" x14ac:dyDescent="0.25">
      <c r="A85" s="15">
        <v>83</v>
      </c>
      <c r="B85" s="17">
        <v>2004</v>
      </c>
      <c r="C85" s="18" t="s">
        <v>5</v>
      </c>
      <c r="D85" s="19" t="s">
        <v>3</v>
      </c>
      <c r="E85" s="36" t="str">
        <f t="shared" si="1"/>
        <v>Chateau Trotte Vieille Premier Grand Cru Classe B, Saint-Emilion Grand Cru</v>
      </c>
      <c r="F85" s="23"/>
      <c r="G85" s="17" t="s">
        <v>1</v>
      </c>
      <c r="H85" s="17" t="s">
        <v>7</v>
      </c>
      <c r="I85" s="17">
        <v>2</v>
      </c>
      <c r="J85" s="17" t="s">
        <v>171</v>
      </c>
      <c r="K85" s="38">
        <v>100</v>
      </c>
      <c r="L85" s="38">
        <v>150</v>
      </c>
      <c r="M85" s="27" t="s">
        <v>13</v>
      </c>
      <c r="N85" s="28"/>
      <c r="AA85" s="34" t="s">
        <v>75</v>
      </c>
      <c r="AB85" t="s">
        <v>379</v>
      </c>
    </row>
    <row r="86" spans="1:28" ht="14.85" customHeight="1" x14ac:dyDescent="0.25">
      <c r="A86" s="15">
        <v>84</v>
      </c>
      <c r="B86" s="17">
        <v>2005</v>
      </c>
      <c r="C86" s="18" t="s">
        <v>5</v>
      </c>
      <c r="D86" s="19" t="s">
        <v>3</v>
      </c>
      <c r="E86" s="36" t="str">
        <f t="shared" si="1"/>
        <v>Cos d'Estournel 2eme Cru Classe, Saint-Estephe</v>
      </c>
      <c r="F86" s="23"/>
      <c r="G86" s="17" t="s">
        <v>1</v>
      </c>
      <c r="H86" s="17" t="s">
        <v>7</v>
      </c>
      <c r="I86" s="17">
        <v>4</v>
      </c>
      <c r="J86" s="17" t="s">
        <v>171</v>
      </c>
      <c r="K86" s="38">
        <v>380</v>
      </c>
      <c r="L86" s="38">
        <v>450</v>
      </c>
      <c r="M86" s="27" t="s">
        <v>13</v>
      </c>
      <c r="N86" s="28"/>
      <c r="AA86" s="35" t="s">
        <v>56</v>
      </c>
      <c r="AB86" t="s">
        <v>380</v>
      </c>
    </row>
    <row r="87" spans="1:28" ht="14.85" customHeight="1" x14ac:dyDescent="0.25">
      <c r="A87" s="15">
        <v>85</v>
      </c>
      <c r="B87" s="17">
        <v>2005</v>
      </c>
      <c r="C87" s="18" t="s">
        <v>5</v>
      </c>
      <c r="D87" s="19" t="s">
        <v>3</v>
      </c>
      <c r="E87" s="36" t="str">
        <f t="shared" si="1"/>
        <v>Chateau Leoville Poyferre 2eme Cru Classe, Saint-Julien</v>
      </c>
      <c r="F87" s="23"/>
      <c r="G87" s="17" t="s">
        <v>1</v>
      </c>
      <c r="H87" s="17" t="s">
        <v>7</v>
      </c>
      <c r="I87" s="17">
        <v>12</v>
      </c>
      <c r="J87" s="17" t="s">
        <v>171</v>
      </c>
      <c r="K87" s="38">
        <v>700</v>
      </c>
      <c r="L87" s="38">
        <v>900</v>
      </c>
      <c r="M87" s="27" t="s">
        <v>10</v>
      </c>
      <c r="N87" s="28"/>
      <c r="AA87" s="34" t="s">
        <v>62</v>
      </c>
      <c r="AB87" t="s">
        <v>381</v>
      </c>
    </row>
    <row r="88" spans="1:28" ht="14.85" customHeight="1" x14ac:dyDescent="0.25">
      <c r="A88" s="15">
        <v>86</v>
      </c>
      <c r="B88" s="17">
        <v>2005</v>
      </c>
      <c r="C88" s="18" t="s">
        <v>5</v>
      </c>
      <c r="D88" s="19" t="s">
        <v>3</v>
      </c>
      <c r="E88" s="36" t="str">
        <f t="shared" si="1"/>
        <v>Chateau Langoa Barton 3eme Cru Classe, Saint-Julien</v>
      </c>
      <c r="F88" s="23"/>
      <c r="G88" s="17" t="s">
        <v>1</v>
      </c>
      <c r="H88" s="17" t="s">
        <v>7</v>
      </c>
      <c r="I88" s="17">
        <v>12</v>
      </c>
      <c r="J88" s="17" t="s">
        <v>171</v>
      </c>
      <c r="K88" s="38">
        <v>460</v>
      </c>
      <c r="L88" s="38">
        <v>550</v>
      </c>
      <c r="M88" s="27" t="s">
        <v>10</v>
      </c>
      <c r="N88" s="28"/>
      <c r="AA88" s="35" t="s">
        <v>59</v>
      </c>
      <c r="AB88" t="s">
        <v>382</v>
      </c>
    </row>
    <row r="89" spans="1:28" ht="14.85" customHeight="1" x14ac:dyDescent="0.25">
      <c r="A89" s="15">
        <v>87</v>
      </c>
      <c r="B89" s="17">
        <v>2005</v>
      </c>
      <c r="C89" s="18" t="s">
        <v>5</v>
      </c>
      <c r="D89" s="19" t="s">
        <v>3</v>
      </c>
      <c r="E89" s="36" t="str">
        <f t="shared" si="1"/>
        <v>Chateau Branaire-Ducru 4eme Cru Classe, Saint-Julien</v>
      </c>
      <c r="F89" s="23"/>
      <c r="G89" s="17" t="s">
        <v>1</v>
      </c>
      <c r="H89" s="17" t="s">
        <v>7</v>
      </c>
      <c r="I89" s="17">
        <v>6</v>
      </c>
      <c r="J89" s="17" t="s">
        <v>171</v>
      </c>
      <c r="K89" s="38">
        <v>200</v>
      </c>
      <c r="L89" s="38">
        <v>280</v>
      </c>
      <c r="M89" s="27" t="s">
        <v>10</v>
      </c>
      <c r="N89" s="28"/>
      <c r="AA89" s="34" t="s">
        <v>68</v>
      </c>
      <c r="AB89" t="s">
        <v>383</v>
      </c>
    </row>
    <row r="90" spans="1:28" ht="14.85" customHeight="1" x14ac:dyDescent="0.25">
      <c r="A90" s="15">
        <v>88</v>
      </c>
      <c r="B90" s="17">
        <v>2005</v>
      </c>
      <c r="C90" s="18" t="s">
        <v>5</v>
      </c>
      <c r="D90" s="19" t="s">
        <v>3</v>
      </c>
      <c r="E90" s="36" t="str">
        <f t="shared" si="1"/>
        <v>Chateau Pontet-Canet 5eme Cru Classe, Pauillac</v>
      </c>
      <c r="F90" s="23"/>
      <c r="G90" s="17" t="s">
        <v>1</v>
      </c>
      <c r="H90" s="17" t="s">
        <v>7</v>
      </c>
      <c r="I90" s="17">
        <v>12</v>
      </c>
      <c r="J90" s="17" t="s">
        <v>171</v>
      </c>
      <c r="K90" s="38">
        <v>700</v>
      </c>
      <c r="L90" s="38">
        <v>900</v>
      </c>
      <c r="M90" s="27" t="s">
        <v>10</v>
      </c>
      <c r="N90" s="28"/>
      <c r="AA90" s="35" t="s">
        <v>72</v>
      </c>
      <c r="AB90" t="s">
        <v>384</v>
      </c>
    </row>
    <row r="91" spans="1:28" ht="14.85" customHeight="1" x14ac:dyDescent="0.25">
      <c r="A91" s="15">
        <v>89</v>
      </c>
      <c r="B91" s="17">
        <v>2005</v>
      </c>
      <c r="C91" s="18" t="s">
        <v>5</v>
      </c>
      <c r="D91" s="19" t="s">
        <v>3</v>
      </c>
      <c r="E91" s="36" t="str">
        <f t="shared" si="1"/>
        <v>Chateau Grand-Puy-Lacoste 5eme Cru Classe, Pauillac</v>
      </c>
      <c r="F91" s="23"/>
      <c r="G91" s="17" t="s">
        <v>1</v>
      </c>
      <c r="H91" s="17" t="s">
        <v>7</v>
      </c>
      <c r="I91" s="17">
        <v>9</v>
      </c>
      <c r="J91" s="17" t="s">
        <v>171</v>
      </c>
      <c r="K91" s="38">
        <v>460</v>
      </c>
      <c r="L91" s="38">
        <v>540</v>
      </c>
      <c r="M91" s="27" t="s">
        <v>10</v>
      </c>
      <c r="N91" s="28"/>
      <c r="AA91" s="34" t="s">
        <v>63</v>
      </c>
      <c r="AB91" t="s">
        <v>385</v>
      </c>
    </row>
    <row r="92" spans="1:28" ht="14.85" customHeight="1" x14ac:dyDescent="0.25">
      <c r="A92" s="15">
        <v>90</v>
      </c>
      <c r="B92" s="17">
        <v>2005</v>
      </c>
      <c r="C92" s="18" t="s">
        <v>5</v>
      </c>
      <c r="D92" s="19" t="s">
        <v>3</v>
      </c>
      <c r="E92" s="36" t="str">
        <f t="shared" si="1"/>
        <v>Chateau Haut-Bages Liberal 5eme Cru Classe, Pauillac</v>
      </c>
      <c r="F92" s="23"/>
      <c r="G92" s="17" t="s">
        <v>1</v>
      </c>
      <c r="H92" s="17" t="s">
        <v>7</v>
      </c>
      <c r="I92" s="17">
        <v>12</v>
      </c>
      <c r="J92" s="17" t="s">
        <v>171</v>
      </c>
      <c r="K92" s="38">
        <v>320</v>
      </c>
      <c r="L92" s="38">
        <v>380</v>
      </c>
      <c r="M92" s="27" t="s">
        <v>10</v>
      </c>
      <c r="N92" s="28"/>
      <c r="AA92" s="35" t="s">
        <v>76</v>
      </c>
      <c r="AB92" t="s">
        <v>386</v>
      </c>
    </row>
    <row r="93" spans="1:28" ht="14.85" customHeight="1" x14ac:dyDescent="0.25">
      <c r="A93" s="15">
        <v>91</v>
      </c>
      <c r="B93" s="17">
        <v>2005</v>
      </c>
      <c r="C93" s="18" t="s">
        <v>5</v>
      </c>
      <c r="D93" s="19" t="s">
        <v>3</v>
      </c>
      <c r="E93" s="36" t="str">
        <f t="shared" si="1"/>
        <v>Chateau Lynch-Moussas 5eme Cru Classe, Pauillac</v>
      </c>
      <c r="F93" s="23"/>
      <c r="G93" s="17" t="s">
        <v>1</v>
      </c>
      <c r="H93" s="17" t="s">
        <v>7</v>
      </c>
      <c r="I93" s="17">
        <v>12</v>
      </c>
      <c r="J93" s="17" t="s">
        <v>171</v>
      </c>
      <c r="K93" s="38">
        <v>250</v>
      </c>
      <c r="L93" s="38">
        <v>350</v>
      </c>
      <c r="M93" s="27" t="s">
        <v>11</v>
      </c>
      <c r="N93" s="28"/>
      <c r="AA93" s="34" t="s">
        <v>77</v>
      </c>
      <c r="AB93" t="s">
        <v>387</v>
      </c>
    </row>
    <row r="94" spans="1:28" ht="14.85" customHeight="1" x14ac:dyDescent="0.25">
      <c r="A94" s="15">
        <v>92</v>
      </c>
      <c r="B94" s="17">
        <v>2005</v>
      </c>
      <c r="C94" s="18" t="s">
        <v>5</v>
      </c>
      <c r="D94" s="19" t="s">
        <v>3</v>
      </c>
      <c r="E94" s="36" t="str">
        <f t="shared" si="1"/>
        <v>Chateau La Tour de Mons, Margaux</v>
      </c>
      <c r="F94" s="23"/>
      <c r="G94" s="17" t="s">
        <v>1</v>
      </c>
      <c r="H94" s="17" t="s">
        <v>7</v>
      </c>
      <c r="I94" s="17">
        <v>12</v>
      </c>
      <c r="J94" s="17" t="s">
        <v>171</v>
      </c>
      <c r="K94" s="38">
        <v>200</v>
      </c>
      <c r="L94" s="38">
        <v>250</v>
      </c>
      <c r="M94" s="27" t="s">
        <v>10</v>
      </c>
      <c r="N94" s="28"/>
      <c r="AA94" s="35" t="s">
        <v>78</v>
      </c>
      <c r="AB94" t="s">
        <v>388</v>
      </c>
    </row>
    <row r="95" spans="1:28" ht="14.85" customHeight="1" x14ac:dyDescent="0.25">
      <c r="A95" s="15">
        <v>93</v>
      </c>
      <c r="B95" s="17">
        <v>2005</v>
      </c>
      <c r="C95" s="18" t="s">
        <v>5</v>
      </c>
      <c r="D95" s="19" t="s">
        <v>3</v>
      </c>
      <c r="E95" s="36" t="str">
        <f t="shared" si="1"/>
        <v>Chateau Beau-Site, Saint-Estephe</v>
      </c>
      <c r="F95" s="23"/>
      <c r="G95" s="17" t="s">
        <v>1</v>
      </c>
      <c r="H95" s="17" t="s">
        <v>7</v>
      </c>
      <c r="I95" s="17">
        <v>12</v>
      </c>
      <c r="J95" s="17" t="s">
        <v>171</v>
      </c>
      <c r="K95" s="38">
        <v>200</v>
      </c>
      <c r="L95" s="38">
        <v>300</v>
      </c>
      <c r="M95" s="27" t="s">
        <v>10</v>
      </c>
      <c r="N95" s="28"/>
      <c r="AA95" s="34" t="s">
        <v>79</v>
      </c>
      <c r="AB95" t="s">
        <v>389</v>
      </c>
    </row>
    <row r="96" spans="1:28" ht="14.85" customHeight="1" x14ac:dyDescent="0.25">
      <c r="A96" s="15">
        <v>94</v>
      </c>
      <c r="B96" s="17">
        <v>2005</v>
      </c>
      <c r="C96" s="18" t="s">
        <v>5</v>
      </c>
      <c r="D96" s="19" t="s">
        <v>3</v>
      </c>
      <c r="E96" s="36" t="str">
        <f t="shared" si="1"/>
        <v>Chateau Meyney, Saint-Estephe</v>
      </c>
      <c r="F96" s="23"/>
      <c r="G96" s="17" t="s">
        <v>1</v>
      </c>
      <c r="H96" s="17" t="s">
        <v>7</v>
      </c>
      <c r="I96" s="17">
        <v>11</v>
      </c>
      <c r="J96" s="17" t="s">
        <v>171</v>
      </c>
      <c r="K96" s="38">
        <v>260</v>
      </c>
      <c r="L96" s="38">
        <v>360</v>
      </c>
      <c r="M96" s="27" t="s">
        <v>10</v>
      </c>
      <c r="N96" s="28"/>
      <c r="AA96" s="35" t="s">
        <v>80</v>
      </c>
      <c r="AB96" t="s">
        <v>390</v>
      </c>
    </row>
    <row r="97" spans="1:28" ht="14.85" customHeight="1" x14ac:dyDescent="0.25">
      <c r="A97" s="15">
        <v>95</v>
      </c>
      <c r="B97" s="17">
        <v>2005</v>
      </c>
      <c r="C97" s="18" t="s">
        <v>5</v>
      </c>
      <c r="D97" s="19" t="s">
        <v>3</v>
      </c>
      <c r="E97" s="36" t="str">
        <f t="shared" si="1"/>
        <v>Chateau Moulin Riche, Saint-Julien</v>
      </c>
      <c r="F97" s="23"/>
      <c r="G97" s="17" t="s">
        <v>1</v>
      </c>
      <c r="H97" s="17" t="s">
        <v>7</v>
      </c>
      <c r="I97" s="17">
        <v>12</v>
      </c>
      <c r="J97" s="17" t="s">
        <v>171</v>
      </c>
      <c r="K97" s="38">
        <v>250</v>
      </c>
      <c r="L97" s="38">
        <v>320</v>
      </c>
      <c r="M97" s="27" t="s">
        <v>10</v>
      </c>
      <c r="N97" s="28"/>
      <c r="AA97" s="34" t="s">
        <v>81</v>
      </c>
      <c r="AB97" t="s">
        <v>391</v>
      </c>
    </row>
    <row r="98" spans="1:28" ht="14.85" customHeight="1" x14ac:dyDescent="0.25">
      <c r="A98" s="15">
        <v>96</v>
      </c>
      <c r="B98" s="17">
        <v>2005</v>
      </c>
      <c r="C98" s="18" t="s">
        <v>5</v>
      </c>
      <c r="D98" s="19" t="s">
        <v>3</v>
      </c>
      <c r="E98" s="36" t="str">
        <f t="shared" si="1"/>
        <v>Chateau Moulin Riche, Saint-Julien</v>
      </c>
      <c r="F98" s="23"/>
      <c r="G98" s="17" t="s">
        <v>1</v>
      </c>
      <c r="H98" s="17" t="s">
        <v>7</v>
      </c>
      <c r="I98" s="17">
        <v>12</v>
      </c>
      <c r="J98" s="17" t="s">
        <v>171</v>
      </c>
      <c r="K98" s="38">
        <v>250</v>
      </c>
      <c r="L98" s="38">
        <v>320</v>
      </c>
      <c r="M98" s="27" t="s">
        <v>10</v>
      </c>
      <c r="N98" s="28"/>
      <c r="AA98" s="35" t="s">
        <v>81</v>
      </c>
      <c r="AB98" t="s">
        <v>392</v>
      </c>
    </row>
    <row r="99" spans="1:28" ht="14.85" customHeight="1" x14ac:dyDescent="0.25">
      <c r="A99" s="15">
        <v>97</v>
      </c>
      <c r="B99" s="17">
        <v>2006</v>
      </c>
      <c r="C99" s="18" t="s">
        <v>5</v>
      </c>
      <c r="D99" s="19" t="s">
        <v>3</v>
      </c>
      <c r="E99" s="36" t="str">
        <f t="shared" si="1"/>
        <v>Ducru-Beaucaillou 2eme Cru Classe, Saint-Julien</v>
      </c>
      <c r="F99" s="23"/>
      <c r="G99" s="17" t="s">
        <v>1</v>
      </c>
      <c r="H99" s="17" t="s">
        <v>7</v>
      </c>
      <c r="I99" s="17">
        <v>12</v>
      </c>
      <c r="J99" s="17" t="s">
        <v>171</v>
      </c>
      <c r="K99" s="38">
        <v>950</v>
      </c>
      <c r="L99" s="38">
        <v>1350</v>
      </c>
      <c r="M99" s="27" t="s">
        <v>10</v>
      </c>
      <c r="N99" s="28"/>
      <c r="AA99" s="34" t="s">
        <v>55</v>
      </c>
      <c r="AB99" t="s">
        <v>393</v>
      </c>
    </row>
    <row r="100" spans="1:28" ht="14.85" customHeight="1" x14ac:dyDescent="0.25">
      <c r="A100" s="15">
        <v>98</v>
      </c>
      <c r="B100" s="17">
        <v>2006</v>
      </c>
      <c r="C100" s="18" t="s">
        <v>5</v>
      </c>
      <c r="D100" s="19" t="s">
        <v>3</v>
      </c>
      <c r="E100" s="36" t="str">
        <f t="shared" si="1"/>
        <v>Chateau Leoville Poyferre 2eme Cru Classe, Saint-Julien</v>
      </c>
      <c r="F100" s="23"/>
      <c r="G100" s="17" t="s">
        <v>1</v>
      </c>
      <c r="H100" s="17" t="s">
        <v>7</v>
      </c>
      <c r="I100" s="17">
        <v>12</v>
      </c>
      <c r="J100" s="17" t="s">
        <v>171</v>
      </c>
      <c r="K100" s="38">
        <v>460</v>
      </c>
      <c r="L100" s="38">
        <v>600</v>
      </c>
      <c r="M100" s="27" t="s">
        <v>10</v>
      </c>
      <c r="N100" s="28"/>
      <c r="AA100" s="35" t="s">
        <v>62</v>
      </c>
      <c r="AB100" t="s">
        <v>394</v>
      </c>
    </row>
    <row r="101" spans="1:28" ht="14.85" customHeight="1" x14ac:dyDescent="0.25">
      <c r="A101" s="15">
        <v>99</v>
      </c>
      <c r="B101" s="17">
        <v>2006</v>
      </c>
      <c r="C101" s="18" t="s">
        <v>5</v>
      </c>
      <c r="D101" s="19" t="s">
        <v>3</v>
      </c>
      <c r="E101" s="36" t="str">
        <f t="shared" si="1"/>
        <v>Chateau Palmer 3eme Cru Classe, Margaux</v>
      </c>
      <c r="F101" s="23"/>
      <c r="G101" s="17" t="s">
        <v>1</v>
      </c>
      <c r="H101" s="17" t="s">
        <v>7</v>
      </c>
      <c r="I101" s="17">
        <v>12</v>
      </c>
      <c r="J101" s="17" t="s">
        <v>171</v>
      </c>
      <c r="K101" s="38">
        <v>1200</v>
      </c>
      <c r="L101" s="38">
        <v>1700</v>
      </c>
      <c r="M101" s="27" t="s">
        <v>10</v>
      </c>
      <c r="N101" s="28"/>
      <c r="AA101" s="34" t="s">
        <v>18</v>
      </c>
      <c r="AB101" t="s">
        <v>395</v>
      </c>
    </row>
    <row r="102" spans="1:28" ht="14.85" customHeight="1" x14ac:dyDescent="0.25">
      <c r="A102" s="15">
        <v>100</v>
      </c>
      <c r="B102" s="17">
        <v>2006</v>
      </c>
      <c r="C102" s="18" t="s">
        <v>5</v>
      </c>
      <c r="D102" s="19" t="s">
        <v>3</v>
      </c>
      <c r="E102" s="36" t="str">
        <f t="shared" si="1"/>
        <v>Chateau Pontet-Canet 5eme Cru Classe, Pauillac</v>
      </c>
      <c r="F102" s="23"/>
      <c r="G102" s="17" t="s">
        <v>1</v>
      </c>
      <c r="H102" s="17" t="s">
        <v>7</v>
      </c>
      <c r="I102" s="17">
        <v>8</v>
      </c>
      <c r="J102" s="17" t="s">
        <v>171</v>
      </c>
      <c r="K102" s="38">
        <v>360</v>
      </c>
      <c r="L102" s="38">
        <v>450</v>
      </c>
      <c r="M102" s="27" t="s">
        <v>10</v>
      </c>
      <c r="N102" s="28"/>
      <c r="AA102" s="35" t="s">
        <v>72</v>
      </c>
      <c r="AB102" t="s">
        <v>396</v>
      </c>
    </row>
    <row r="103" spans="1:28" ht="14.85" customHeight="1" x14ac:dyDescent="0.25">
      <c r="A103" s="15">
        <v>101</v>
      </c>
      <c r="B103" s="17">
        <v>2006</v>
      </c>
      <c r="C103" s="18" t="s">
        <v>5</v>
      </c>
      <c r="D103" s="19" t="s">
        <v>3</v>
      </c>
      <c r="E103" s="36" t="str">
        <f t="shared" si="1"/>
        <v>Alter Ego de Palmer, Margaux</v>
      </c>
      <c r="F103" s="23"/>
      <c r="G103" s="17" t="s">
        <v>1</v>
      </c>
      <c r="H103" s="17" t="s">
        <v>7</v>
      </c>
      <c r="I103" s="17">
        <v>12</v>
      </c>
      <c r="J103" s="17" t="s">
        <v>171</v>
      </c>
      <c r="K103" s="38">
        <v>300</v>
      </c>
      <c r="L103" s="38">
        <v>500</v>
      </c>
      <c r="M103" s="27" t="s">
        <v>10</v>
      </c>
      <c r="N103" s="28"/>
      <c r="AA103" s="34" t="s">
        <v>69</v>
      </c>
      <c r="AB103" t="s">
        <v>397</v>
      </c>
    </row>
    <row r="104" spans="1:28" ht="14.85" customHeight="1" x14ac:dyDescent="0.25">
      <c r="A104" s="15">
        <v>102</v>
      </c>
      <c r="B104" s="17">
        <v>2007</v>
      </c>
      <c r="C104" s="18" t="s">
        <v>5</v>
      </c>
      <c r="D104" s="19" t="s">
        <v>3</v>
      </c>
      <c r="E104" s="36" t="str">
        <f t="shared" si="1"/>
        <v>Chateau Lafite Rothschild Premier Cru Classe, Pauillac</v>
      </c>
      <c r="F104" s="23"/>
      <c r="G104" s="17" t="s">
        <v>1</v>
      </c>
      <c r="H104" s="17" t="s">
        <v>7</v>
      </c>
      <c r="I104" s="17">
        <v>12</v>
      </c>
      <c r="J104" s="17" t="s">
        <v>171</v>
      </c>
      <c r="K104" s="38">
        <v>3800</v>
      </c>
      <c r="L104" s="38">
        <v>4800</v>
      </c>
      <c r="M104" s="27" t="s">
        <v>10</v>
      </c>
      <c r="N104" s="28"/>
      <c r="AA104" s="35" t="s">
        <v>52</v>
      </c>
      <c r="AB104" t="s">
        <v>398</v>
      </c>
    </row>
    <row r="105" spans="1:28" ht="14.85" customHeight="1" x14ac:dyDescent="0.25">
      <c r="A105" s="15">
        <v>103</v>
      </c>
      <c r="B105" s="17">
        <v>2007</v>
      </c>
      <c r="C105" s="18" t="s">
        <v>5</v>
      </c>
      <c r="D105" s="19" t="s">
        <v>3</v>
      </c>
      <c r="E105" s="36" t="str">
        <f t="shared" si="1"/>
        <v>Chateau Margaux Premier Cru Classe, Margaux</v>
      </c>
      <c r="F105" s="23"/>
      <c r="G105" s="17" t="s">
        <v>1</v>
      </c>
      <c r="H105" s="17" t="s">
        <v>7</v>
      </c>
      <c r="I105" s="17">
        <v>12</v>
      </c>
      <c r="J105" s="17" t="s">
        <v>171</v>
      </c>
      <c r="K105" s="38">
        <v>2700</v>
      </c>
      <c r="L105" s="38">
        <v>3200</v>
      </c>
      <c r="M105" s="27" t="s">
        <v>10</v>
      </c>
      <c r="N105" s="28"/>
      <c r="AA105" s="34" t="s">
        <v>21</v>
      </c>
      <c r="AB105" t="s">
        <v>399</v>
      </c>
    </row>
    <row r="106" spans="1:28" ht="14.85" customHeight="1" x14ac:dyDescent="0.25">
      <c r="A106" s="15">
        <v>104</v>
      </c>
      <c r="B106" s="17">
        <v>2007</v>
      </c>
      <c r="C106" s="18" t="s">
        <v>5</v>
      </c>
      <c r="D106" s="19" t="s">
        <v>3</v>
      </c>
      <c r="E106" s="36" t="str">
        <f t="shared" si="1"/>
        <v>Chateau Montrose 2eme Cru Classe, Saint-Estephe</v>
      </c>
      <c r="F106" s="23"/>
      <c r="G106" s="17" t="s">
        <v>1</v>
      </c>
      <c r="H106" s="17" t="s">
        <v>7</v>
      </c>
      <c r="I106" s="17">
        <v>12</v>
      </c>
      <c r="J106" s="17" t="s">
        <v>171</v>
      </c>
      <c r="K106" s="38">
        <v>600</v>
      </c>
      <c r="L106" s="38">
        <v>800</v>
      </c>
      <c r="M106" s="27" t="s">
        <v>10</v>
      </c>
      <c r="N106" s="28"/>
      <c r="AA106" s="35" t="s">
        <v>82</v>
      </c>
      <c r="AB106" t="s">
        <v>400</v>
      </c>
    </row>
    <row r="107" spans="1:28" ht="14.85" customHeight="1" x14ac:dyDescent="0.25">
      <c r="A107" s="15">
        <v>105</v>
      </c>
      <c r="B107" s="17">
        <v>2007</v>
      </c>
      <c r="C107" s="18" t="s">
        <v>5</v>
      </c>
      <c r="D107" s="19" t="s">
        <v>3</v>
      </c>
      <c r="E107" s="36" t="str">
        <f t="shared" si="1"/>
        <v>Chateau Rauzan-Segla 2eme Cru Classe, Margaux</v>
      </c>
      <c r="F107" s="23"/>
      <c r="G107" s="17" t="s">
        <v>1</v>
      </c>
      <c r="H107" s="17" t="s">
        <v>7</v>
      </c>
      <c r="I107" s="17">
        <v>7</v>
      </c>
      <c r="J107" s="17" t="s">
        <v>171</v>
      </c>
      <c r="K107" s="38">
        <v>200</v>
      </c>
      <c r="L107" s="38">
        <v>300</v>
      </c>
      <c r="M107" s="27" t="s">
        <v>201</v>
      </c>
      <c r="N107" s="28"/>
      <c r="AA107" s="34" t="s">
        <v>83</v>
      </c>
      <c r="AB107" t="s">
        <v>401</v>
      </c>
    </row>
    <row r="108" spans="1:28" ht="14.85" customHeight="1" x14ac:dyDescent="0.25">
      <c r="A108" s="15">
        <v>106</v>
      </c>
      <c r="B108" s="17">
        <v>2007</v>
      </c>
      <c r="C108" s="18" t="s">
        <v>5</v>
      </c>
      <c r="D108" s="19" t="s">
        <v>3</v>
      </c>
      <c r="E108" s="36" t="str">
        <f t="shared" si="1"/>
        <v>Chateau Duhart-Milon 4eme Cru Classe, Pauillac</v>
      </c>
      <c r="F108" s="23"/>
      <c r="G108" s="17" t="s">
        <v>1</v>
      </c>
      <c r="H108" s="17" t="s">
        <v>7</v>
      </c>
      <c r="I108" s="17">
        <v>12</v>
      </c>
      <c r="J108" s="17" t="s">
        <v>171</v>
      </c>
      <c r="K108" s="38">
        <v>500</v>
      </c>
      <c r="L108" s="38">
        <v>600</v>
      </c>
      <c r="M108" s="27" t="s">
        <v>10</v>
      </c>
      <c r="N108" s="28"/>
      <c r="AA108" s="35" t="s">
        <v>84</v>
      </c>
      <c r="AB108" t="s">
        <v>402</v>
      </c>
    </row>
    <row r="109" spans="1:28" ht="14.85" customHeight="1" x14ac:dyDescent="0.25">
      <c r="A109" s="15">
        <v>107</v>
      </c>
      <c r="B109" s="17">
        <v>2007</v>
      </c>
      <c r="C109" s="18" t="s">
        <v>5</v>
      </c>
      <c r="D109" s="19" t="s">
        <v>3</v>
      </c>
      <c r="E109" s="36" t="str">
        <f t="shared" si="1"/>
        <v>Chateau Batailley 5eme Cru Classe, Pauillac</v>
      </c>
      <c r="F109" s="24"/>
      <c r="G109" s="17" t="s">
        <v>1</v>
      </c>
      <c r="H109" s="17" t="s">
        <v>6</v>
      </c>
      <c r="I109" s="17">
        <v>12</v>
      </c>
      <c r="J109" s="17" t="s">
        <v>171</v>
      </c>
      <c r="K109" s="38">
        <v>260</v>
      </c>
      <c r="L109" s="38">
        <v>380</v>
      </c>
      <c r="M109" s="27" t="s">
        <v>10</v>
      </c>
      <c r="N109" s="28" t="s">
        <v>209</v>
      </c>
      <c r="AA109" s="34" t="s">
        <v>85</v>
      </c>
      <c r="AB109" t="s">
        <v>403</v>
      </c>
    </row>
    <row r="110" spans="1:28" ht="14.85" customHeight="1" x14ac:dyDescent="0.25">
      <c r="A110" s="15">
        <v>108</v>
      </c>
      <c r="B110" s="17">
        <v>2007</v>
      </c>
      <c r="C110" s="18" t="s">
        <v>5</v>
      </c>
      <c r="D110" s="19" t="s">
        <v>3</v>
      </c>
      <c r="E110" s="36" t="str">
        <f t="shared" si="1"/>
        <v>Chateau Batailley 5eme Cru Classe, Pauillac</v>
      </c>
      <c r="F110" s="23"/>
      <c r="G110" s="17" t="s">
        <v>1</v>
      </c>
      <c r="H110" s="17" t="s">
        <v>6</v>
      </c>
      <c r="I110" s="17">
        <v>12</v>
      </c>
      <c r="J110" s="17" t="s">
        <v>171</v>
      </c>
      <c r="K110" s="38">
        <v>260</v>
      </c>
      <c r="L110" s="38">
        <v>380</v>
      </c>
      <c r="M110" s="27" t="s">
        <v>10</v>
      </c>
      <c r="N110" s="28" t="s">
        <v>209</v>
      </c>
      <c r="AA110" s="35" t="s">
        <v>85</v>
      </c>
      <c r="AB110" t="s">
        <v>404</v>
      </c>
    </row>
    <row r="111" spans="1:28" ht="14.85" customHeight="1" x14ac:dyDescent="0.25">
      <c r="A111" s="15">
        <v>109</v>
      </c>
      <c r="B111" s="17">
        <v>2007</v>
      </c>
      <c r="C111" s="18" t="s">
        <v>5</v>
      </c>
      <c r="D111" s="19" t="s">
        <v>3</v>
      </c>
      <c r="E111" s="36" t="str">
        <f t="shared" si="1"/>
        <v>Chateau Batailley 5eme Cru Classe, Pauillac</v>
      </c>
      <c r="F111" s="23"/>
      <c r="G111" s="17" t="s">
        <v>1</v>
      </c>
      <c r="H111" s="17" t="s">
        <v>6</v>
      </c>
      <c r="I111" s="17">
        <v>12</v>
      </c>
      <c r="J111" s="17" t="s">
        <v>171</v>
      </c>
      <c r="K111" s="38">
        <v>260</v>
      </c>
      <c r="L111" s="38">
        <v>380</v>
      </c>
      <c r="M111" s="27" t="s">
        <v>10</v>
      </c>
      <c r="N111" s="28" t="s">
        <v>209</v>
      </c>
      <c r="AA111" s="34" t="s">
        <v>85</v>
      </c>
      <c r="AB111" t="s">
        <v>405</v>
      </c>
    </row>
    <row r="112" spans="1:28" ht="14.85" customHeight="1" x14ac:dyDescent="0.25">
      <c r="A112" s="15">
        <v>110</v>
      </c>
      <c r="B112" s="17">
        <v>2007</v>
      </c>
      <c r="C112" s="18" t="s">
        <v>5</v>
      </c>
      <c r="D112" s="19" t="s">
        <v>3</v>
      </c>
      <c r="E112" s="36" t="str">
        <f t="shared" si="1"/>
        <v>Chateau Haut-Bailly Cru Classe, Pessac-Leognan</v>
      </c>
      <c r="F112" s="23"/>
      <c r="G112" s="17" t="s">
        <v>1</v>
      </c>
      <c r="H112" s="17" t="s">
        <v>7</v>
      </c>
      <c r="I112" s="17">
        <v>12</v>
      </c>
      <c r="J112" s="17" t="s">
        <v>171</v>
      </c>
      <c r="K112" s="38">
        <v>380</v>
      </c>
      <c r="L112" s="38">
        <v>480</v>
      </c>
      <c r="M112" s="27" t="s">
        <v>10</v>
      </c>
      <c r="N112" s="28"/>
      <c r="AA112" s="35" t="s">
        <v>86</v>
      </c>
      <c r="AB112" t="s">
        <v>406</v>
      </c>
    </row>
    <row r="113" spans="1:28" ht="14.85" customHeight="1" x14ac:dyDescent="0.25">
      <c r="A113" s="15">
        <v>111</v>
      </c>
      <c r="B113" s="17">
        <v>2007</v>
      </c>
      <c r="C113" s="18" t="s">
        <v>5</v>
      </c>
      <c r="D113" s="19" t="s">
        <v>3</v>
      </c>
      <c r="E113" s="36" t="str">
        <f t="shared" si="1"/>
        <v>Domaine de Chevalier Cru Classe, Pessac-Leognan</v>
      </c>
      <c r="F113" s="23"/>
      <c r="G113" s="17" t="s">
        <v>1</v>
      </c>
      <c r="H113" s="17" t="s">
        <v>7</v>
      </c>
      <c r="I113" s="17">
        <v>8</v>
      </c>
      <c r="J113" s="17" t="s">
        <v>171</v>
      </c>
      <c r="K113" s="38">
        <v>200</v>
      </c>
      <c r="L113" s="38">
        <v>250</v>
      </c>
      <c r="M113" s="27" t="s">
        <v>10</v>
      </c>
      <c r="N113" s="28"/>
      <c r="AA113" s="34" t="s">
        <v>87</v>
      </c>
      <c r="AB113" t="s">
        <v>407</v>
      </c>
    </row>
    <row r="114" spans="1:28" ht="14.85" customHeight="1" x14ac:dyDescent="0.25">
      <c r="A114" s="15">
        <v>112</v>
      </c>
      <c r="B114" s="17">
        <v>2007</v>
      </c>
      <c r="C114" s="18" t="s">
        <v>5</v>
      </c>
      <c r="D114" s="19" t="s">
        <v>3</v>
      </c>
      <c r="E114" s="36" t="str">
        <f t="shared" si="1"/>
        <v>Chateau Angludet, Margaux</v>
      </c>
      <c r="F114" s="23"/>
      <c r="G114" s="17" t="s">
        <v>1</v>
      </c>
      <c r="H114" s="17" t="s">
        <v>7</v>
      </c>
      <c r="I114" s="17">
        <v>12</v>
      </c>
      <c r="J114" s="17" t="s">
        <v>171</v>
      </c>
      <c r="K114" s="38">
        <v>180</v>
      </c>
      <c r="L114" s="38">
        <v>240</v>
      </c>
      <c r="M114" s="27" t="s">
        <v>206</v>
      </c>
      <c r="N114" s="28"/>
      <c r="AA114" s="35" t="s">
        <v>70</v>
      </c>
      <c r="AB114" t="s">
        <v>408</v>
      </c>
    </row>
    <row r="115" spans="1:28" ht="14.85" customHeight="1" x14ac:dyDescent="0.25">
      <c r="A115" s="15">
        <v>113</v>
      </c>
      <c r="B115" s="17">
        <v>2007</v>
      </c>
      <c r="C115" s="18" t="s">
        <v>5</v>
      </c>
      <c r="D115" s="19" t="s">
        <v>3</v>
      </c>
      <c r="E115" s="36" t="str">
        <f t="shared" si="1"/>
        <v>Chateau Belgrave 5eme Cru Classe, Haut-Medoc</v>
      </c>
      <c r="F115" s="23"/>
      <c r="G115" s="17" t="s">
        <v>1</v>
      </c>
      <c r="H115" s="17" t="s">
        <v>7</v>
      </c>
      <c r="I115" s="17">
        <v>12</v>
      </c>
      <c r="J115" s="17" t="s">
        <v>171</v>
      </c>
      <c r="K115" s="38">
        <v>150</v>
      </c>
      <c r="L115" s="38">
        <v>200</v>
      </c>
      <c r="M115" s="27" t="s">
        <v>10</v>
      </c>
      <c r="N115" s="28"/>
      <c r="AA115" s="34" t="s">
        <v>88</v>
      </c>
      <c r="AB115" t="s">
        <v>409</v>
      </c>
    </row>
    <row r="116" spans="1:28" ht="14.85" customHeight="1" x14ac:dyDescent="0.25">
      <c r="A116" s="15">
        <v>114</v>
      </c>
      <c r="B116" s="17">
        <v>2007</v>
      </c>
      <c r="C116" s="18" t="s">
        <v>5</v>
      </c>
      <c r="D116" s="19" t="s">
        <v>3</v>
      </c>
      <c r="E116" s="36" t="str">
        <f t="shared" si="1"/>
        <v>Chateau Belgrave 5eme Cru Classe, Haut-Medoc</v>
      </c>
      <c r="F116" s="23"/>
      <c r="G116" s="17" t="s">
        <v>1</v>
      </c>
      <c r="H116" s="17" t="s">
        <v>7</v>
      </c>
      <c r="I116" s="17">
        <v>12</v>
      </c>
      <c r="J116" s="17" t="s">
        <v>171</v>
      </c>
      <c r="K116" s="38">
        <v>150</v>
      </c>
      <c r="L116" s="38">
        <v>200</v>
      </c>
      <c r="M116" s="27" t="s">
        <v>10</v>
      </c>
      <c r="N116" s="28"/>
      <c r="AA116" s="35" t="s">
        <v>88</v>
      </c>
      <c r="AB116" t="s">
        <v>410</v>
      </c>
    </row>
    <row r="117" spans="1:28" ht="14.85" customHeight="1" x14ac:dyDescent="0.25">
      <c r="A117" s="15">
        <v>115</v>
      </c>
      <c r="B117" s="17">
        <v>2007</v>
      </c>
      <c r="C117" s="18" t="s">
        <v>5</v>
      </c>
      <c r="D117" s="19" t="s">
        <v>3</v>
      </c>
      <c r="E117" s="36" t="str">
        <f t="shared" si="1"/>
        <v>Vieux Chateau Certan, Pomerol</v>
      </c>
      <c r="F117" s="23"/>
      <c r="G117" s="17" t="s">
        <v>1</v>
      </c>
      <c r="H117" s="17" t="s">
        <v>6</v>
      </c>
      <c r="I117" s="17">
        <v>12</v>
      </c>
      <c r="J117" s="17" t="s">
        <v>171</v>
      </c>
      <c r="K117" s="38">
        <v>700</v>
      </c>
      <c r="L117" s="38">
        <v>900</v>
      </c>
      <c r="M117" s="27" t="s">
        <v>10</v>
      </c>
      <c r="N117" s="28" t="s">
        <v>209</v>
      </c>
      <c r="AA117" s="34" t="s">
        <v>71</v>
      </c>
      <c r="AB117" t="s">
        <v>411</v>
      </c>
    </row>
    <row r="118" spans="1:28" ht="14.85" customHeight="1" x14ac:dyDescent="0.25">
      <c r="A118" s="15">
        <v>116</v>
      </c>
      <c r="B118" s="17">
        <v>2008</v>
      </c>
      <c r="C118" s="18" t="s">
        <v>5</v>
      </c>
      <c r="D118" s="19" t="s">
        <v>3</v>
      </c>
      <c r="E118" s="36" t="str">
        <f t="shared" si="1"/>
        <v>Chateau Margaux Premier Cru Classe, Margaux</v>
      </c>
      <c r="F118" s="23"/>
      <c r="G118" s="17" t="s">
        <v>1</v>
      </c>
      <c r="H118" s="17" t="s">
        <v>7</v>
      </c>
      <c r="I118" s="17">
        <v>3</v>
      </c>
      <c r="J118" s="17" t="s">
        <v>171</v>
      </c>
      <c r="K118" s="38">
        <v>600</v>
      </c>
      <c r="L118" s="38">
        <v>800</v>
      </c>
      <c r="M118" s="27" t="s">
        <v>201</v>
      </c>
      <c r="N118" s="28"/>
      <c r="AA118" s="35" t="s">
        <v>21</v>
      </c>
      <c r="AB118" t="s">
        <v>412</v>
      </c>
    </row>
    <row r="119" spans="1:28" ht="14.85" customHeight="1" x14ac:dyDescent="0.25">
      <c r="A119" s="15">
        <v>117</v>
      </c>
      <c r="B119" s="17">
        <v>2008</v>
      </c>
      <c r="C119" s="18" t="s">
        <v>5</v>
      </c>
      <c r="D119" s="19" t="s">
        <v>3</v>
      </c>
      <c r="E119" s="36" t="str">
        <f t="shared" si="1"/>
        <v>Ducru-Beaucaillou 2eme Cru Classe, Saint-Julien</v>
      </c>
      <c r="F119" s="23"/>
      <c r="G119" s="17" t="s">
        <v>1</v>
      </c>
      <c r="H119" s="17" t="s">
        <v>7</v>
      </c>
      <c r="I119" s="17">
        <v>12</v>
      </c>
      <c r="J119" s="17" t="s">
        <v>171</v>
      </c>
      <c r="K119" s="38">
        <v>900</v>
      </c>
      <c r="L119" s="38">
        <v>1300</v>
      </c>
      <c r="M119" s="27" t="s">
        <v>10</v>
      </c>
      <c r="N119" s="28"/>
      <c r="AA119" s="34" t="s">
        <v>55</v>
      </c>
      <c r="AB119" t="s">
        <v>413</v>
      </c>
    </row>
    <row r="120" spans="1:28" ht="14.85" customHeight="1" x14ac:dyDescent="0.25">
      <c r="A120" s="15">
        <v>118</v>
      </c>
      <c r="B120" s="17">
        <v>2008</v>
      </c>
      <c r="C120" s="18" t="s">
        <v>5</v>
      </c>
      <c r="D120" s="19" t="s">
        <v>3</v>
      </c>
      <c r="E120" s="36" t="str">
        <f t="shared" si="1"/>
        <v>Chateau Leoville Poyferre 2eme Cru Classe, Saint-Julien</v>
      </c>
      <c r="F120" s="23"/>
      <c r="G120" s="17" t="s">
        <v>1</v>
      </c>
      <c r="H120" s="17" t="s">
        <v>7</v>
      </c>
      <c r="I120" s="17">
        <v>12</v>
      </c>
      <c r="J120" s="17" t="s">
        <v>171</v>
      </c>
      <c r="K120" s="38">
        <v>500</v>
      </c>
      <c r="L120" s="38">
        <v>600</v>
      </c>
      <c r="M120" s="27" t="s">
        <v>10</v>
      </c>
      <c r="N120" s="28"/>
      <c r="AA120" s="35" t="s">
        <v>62</v>
      </c>
      <c r="AB120" t="s">
        <v>414</v>
      </c>
    </row>
    <row r="121" spans="1:28" ht="14.85" customHeight="1" x14ac:dyDescent="0.25">
      <c r="A121" s="15">
        <v>119</v>
      </c>
      <c r="B121" s="17">
        <v>2008</v>
      </c>
      <c r="C121" s="18" t="s">
        <v>5</v>
      </c>
      <c r="D121" s="19" t="s">
        <v>3</v>
      </c>
      <c r="E121" s="36" t="str">
        <f t="shared" si="1"/>
        <v>Chateau Langoa Barton 3eme Cru Classe, Saint-Julien</v>
      </c>
      <c r="F121" s="23"/>
      <c r="G121" s="17" t="s">
        <v>1</v>
      </c>
      <c r="H121" s="17" t="s">
        <v>7</v>
      </c>
      <c r="I121" s="17">
        <v>12</v>
      </c>
      <c r="J121" s="17" t="s">
        <v>171</v>
      </c>
      <c r="K121" s="38">
        <v>300</v>
      </c>
      <c r="L121" s="38">
        <v>400</v>
      </c>
      <c r="M121" s="27" t="s">
        <v>10</v>
      </c>
      <c r="N121" s="28"/>
      <c r="AA121" s="34" t="s">
        <v>59</v>
      </c>
      <c r="AB121" t="s">
        <v>415</v>
      </c>
    </row>
    <row r="122" spans="1:28" ht="14.85" customHeight="1" x14ac:dyDescent="0.25">
      <c r="A122" s="15">
        <v>120</v>
      </c>
      <c r="B122" s="17">
        <v>2008</v>
      </c>
      <c r="C122" s="18" t="s">
        <v>5</v>
      </c>
      <c r="D122" s="19" t="s">
        <v>3</v>
      </c>
      <c r="E122" s="36" t="str">
        <f t="shared" si="1"/>
        <v>Chateau Batailley 5eme Cru Classe, Pauillac</v>
      </c>
      <c r="F122" s="23"/>
      <c r="G122" s="17" t="s">
        <v>1</v>
      </c>
      <c r="H122" s="17" t="s">
        <v>7</v>
      </c>
      <c r="I122" s="17">
        <v>12</v>
      </c>
      <c r="J122" s="17" t="s">
        <v>171</v>
      </c>
      <c r="K122" s="38">
        <v>320</v>
      </c>
      <c r="L122" s="38">
        <v>380</v>
      </c>
      <c r="M122" s="27" t="s">
        <v>10</v>
      </c>
      <c r="N122" s="28"/>
      <c r="AA122" s="35" t="s">
        <v>85</v>
      </c>
      <c r="AB122" t="s">
        <v>416</v>
      </c>
    </row>
    <row r="123" spans="1:28" ht="14.85" customHeight="1" x14ac:dyDescent="0.25">
      <c r="A123" s="15">
        <v>121</v>
      </c>
      <c r="B123" s="17">
        <v>2008</v>
      </c>
      <c r="C123" s="18" t="s">
        <v>5</v>
      </c>
      <c r="D123" s="19" t="s">
        <v>3</v>
      </c>
      <c r="E123" s="36" t="str">
        <f t="shared" si="1"/>
        <v>Chateau Pontet-Canet 5eme Cru Classe, Pauillac</v>
      </c>
      <c r="F123" s="23"/>
      <c r="G123" s="17" t="s">
        <v>1</v>
      </c>
      <c r="H123" s="17" t="s">
        <v>7</v>
      </c>
      <c r="I123" s="17">
        <v>12</v>
      </c>
      <c r="J123" s="17" t="s">
        <v>171</v>
      </c>
      <c r="K123" s="38">
        <v>500</v>
      </c>
      <c r="L123" s="38">
        <v>700</v>
      </c>
      <c r="M123" s="27" t="s">
        <v>10</v>
      </c>
      <c r="N123" s="28"/>
      <c r="AA123" s="34" t="s">
        <v>72</v>
      </c>
      <c r="AB123" t="s">
        <v>417</v>
      </c>
    </row>
    <row r="124" spans="1:28" ht="14.85" customHeight="1" x14ac:dyDescent="0.25">
      <c r="A124" s="15">
        <v>122</v>
      </c>
      <c r="B124" s="17">
        <v>2008</v>
      </c>
      <c r="C124" s="18" t="s">
        <v>5</v>
      </c>
      <c r="D124" s="19" t="s">
        <v>3</v>
      </c>
      <c r="E124" s="36" t="str">
        <f t="shared" si="1"/>
        <v>Chateau Angludet, Margaux</v>
      </c>
      <c r="F124" s="23"/>
      <c r="G124" s="17" t="s">
        <v>1</v>
      </c>
      <c r="H124" s="17" t="s">
        <v>7</v>
      </c>
      <c r="I124" s="17">
        <v>12</v>
      </c>
      <c r="J124" s="17" t="s">
        <v>171</v>
      </c>
      <c r="K124" s="38">
        <v>180</v>
      </c>
      <c r="L124" s="38">
        <v>220</v>
      </c>
      <c r="M124" s="27" t="s">
        <v>10</v>
      </c>
      <c r="N124" s="28"/>
      <c r="AA124" s="35" t="s">
        <v>70</v>
      </c>
      <c r="AB124" t="s">
        <v>418</v>
      </c>
    </row>
    <row r="125" spans="1:28" ht="14.85" customHeight="1" x14ac:dyDescent="0.25">
      <c r="A125" s="15">
        <v>123</v>
      </c>
      <c r="B125" s="17">
        <v>2008</v>
      </c>
      <c r="C125" s="18" t="s">
        <v>5</v>
      </c>
      <c r="D125" s="19" t="s">
        <v>3</v>
      </c>
      <c r="E125" s="36" t="str">
        <f t="shared" si="1"/>
        <v>Le Petit Mouton de Mouton Rothschild, Pauillac</v>
      </c>
      <c r="F125" s="23"/>
      <c r="G125" s="17" t="s">
        <v>1</v>
      </c>
      <c r="H125" s="17" t="s">
        <v>7</v>
      </c>
      <c r="I125" s="17">
        <v>6</v>
      </c>
      <c r="J125" s="17" t="s">
        <v>171</v>
      </c>
      <c r="K125" s="38">
        <v>400</v>
      </c>
      <c r="L125" s="38">
        <v>700</v>
      </c>
      <c r="M125" s="27" t="s">
        <v>10</v>
      </c>
      <c r="N125" s="28"/>
      <c r="AA125" s="34" t="s">
        <v>89</v>
      </c>
      <c r="AB125" t="s">
        <v>419</v>
      </c>
    </row>
    <row r="126" spans="1:28" ht="14.85" customHeight="1" x14ac:dyDescent="0.25">
      <c r="A126" s="15">
        <v>124</v>
      </c>
      <c r="B126" s="17">
        <v>2009</v>
      </c>
      <c r="C126" s="18" t="s">
        <v>5</v>
      </c>
      <c r="D126" s="19" t="s">
        <v>3</v>
      </c>
      <c r="E126" s="36" t="str">
        <f t="shared" si="1"/>
        <v>Ducru-Beaucaillou 2eme Cru Classe, Saint-Julien</v>
      </c>
      <c r="F126" s="23"/>
      <c r="G126" s="17" t="s">
        <v>1</v>
      </c>
      <c r="H126" s="17" t="s">
        <v>7</v>
      </c>
      <c r="I126" s="17">
        <v>6</v>
      </c>
      <c r="J126" s="17" t="s">
        <v>171</v>
      </c>
      <c r="K126" s="38">
        <v>700</v>
      </c>
      <c r="L126" s="38">
        <v>1000</v>
      </c>
      <c r="M126" s="27" t="s">
        <v>10</v>
      </c>
      <c r="N126" s="28"/>
      <c r="AA126" s="35" t="s">
        <v>55</v>
      </c>
      <c r="AB126" t="s">
        <v>420</v>
      </c>
    </row>
    <row r="127" spans="1:28" ht="14.85" customHeight="1" x14ac:dyDescent="0.25">
      <c r="A127" s="15">
        <v>125</v>
      </c>
      <c r="B127" s="17">
        <v>2009</v>
      </c>
      <c r="C127" s="18" t="s">
        <v>5</v>
      </c>
      <c r="D127" s="19" t="s">
        <v>3</v>
      </c>
      <c r="E127" s="36" t="str">
        <f t="shared" si="1"/>
        <v>Chateau Leoville Poyferre 2eme Cru Classe, Saint-Julien</v>
      </c>
      <c r="F127" s="23"/>
      <c r="G127" s="17" t="s">
        <v>1</v>
      </c>
      <c r="H127" s="17" t="s">
        <v>6</v>
      </c>
      <c r="I127" s="17">
        <v>6</v>
      </c>
      <c r="J127" s="17" t="s">
        <v>171</v>
      </c>
      <c r="K127" s="38">
        <v>600</v>
      </c>
      <c r="L127" s="38">
        <v>700</v>
      </c>
      <c r="M127" s="27" t="s">
        <v>10</v>
      </c>
      <c r="N127" s="28" t="s">
        <v>209</v>
      </c>
      <c r="AA127" s="34" t="s">
        <v>62</v>
      </c>
      <c r="AB127" t="s">
        <v>421</v>
      </c>
    </row>
    <row r="128" spans="1:28" ht="14.85" customHeight="1" x14ac:dyDescent="0.25">
      <c r="A128" s="15">
        <v>126</v>
      </c>
      <c r="B128" s="17">
        <v>2009</v>
      </c>
      <c r="C128" s="18" t="s">
        <v>5</v>
      </c>
      <c r="D128" s="19" t="s">
        <v>3</v>
      </c>
      <c r="E128" s="36" t="str">
        <f t="shared" si="1"/>
        <v>Chateau Montrose 2eme Cru Classe, Saint-Estephe</v>
      </c>
      <c r="F128" s="23"/>
      <c r="G128" s="17" t="s">
        <v>1</v>
      </c>
      <c r="H128" s="17" t="s">
        <v>7</v>
      </c>
      <c r="I128" s="17">
        <v>6</v>
      </c>
      <c r="J128" s="17" t="s">
        <v>171</v>
      </c>
      <c r="K128" s="38">
        <v>600</v>
      </c>
      <c r="L128" s="38">
        <v>800</v>
      </c>
      <c r="M128" s="27" t="s">
        <v>10</v>
      </c>
      <c r="N128" s="28"/>
      <c r="AA128" s="35" t="s">
        <v>82</v>
      </c>
      <c r="AB128" t="s">
        <v>422</v>
      </c>
    </row>
    <row r="129" spans="1:28" ht="14.85" customHeight="1" x14ac:dyDescent="0.25">
      <c r="A129" s="15">
        <v>127</v>
      </c>
      <c r="B129" s="17">
        <v>2009</v>
      </c>
      <c r="C129" s="18" t="s">
        <v>5</v>
      </c>
      <c r="D129" s="19" t="s">
        <v>3</v>
      </c>
      <c r="E129" s="36" t="str">
        <f t="shared" si="1"/>
        <v>Chateau Pichon Baron 2eme Cru Classe, Pauillac (Halves)</v>
      </c>
      <c r="F129" s="23"/>
      <c r="G129" s="17" t="s">
        <v>16</v>
      </c>
      <c r="H129" s="17" t="s">
        <v>7</v>
      </c>
      <c r="I129" s="17">
        <v>5</v>
      </c>
      <c r="J129" s="17" t="s">
        <v>171</v>
      </c>
      <c r="K129" s="38">
        <v>200</v>
      </c>
      <c r="L129" s="38">
        <v>300</v>
      </c>
      <c r="M129" s="27" t="s">
        <v>179</v>
      </c>
      <c r="N129" s="28"/>
      <c r="AA129" s="34" t="s">
        <v>90</v>
      </c>
      <c r="AB129" t="s">
        <v>423</v>
      </c>
    </row>
    <row r="130" spans="1:28" ht="14.85" customHeight="1" x14ac:dyDescent="0.25">
      <c r="A130" s="15">
        <v>128</v>
      </c>
      <c r="B130" s="17">
        <v>2009</v>
      </c>
      <c r="C130" s="18" t="s">
        <v>5</v>
      </c>
      <c r="D130" s="19" t="s">
        <v>3</v>
      </c>
      <c r="E130" s="36" t="str">
        <f t="shared" si="1"/>
        <v>Chateau Langoa Barton 3eme Cru Classe, Saint-Julien</v>
      </c>
      <c r="F130" s="23"/>
      <c r="G130" s="17" t="s">
        <v>1</v>
      </c>
      <c r="H130" s="17" t="s">
        <v>7</v>
      </c>
      <c r="I130" s="17">
        <v>3</v>
      </c>
      <c r="J130" s="17" t="s">
        <v>171</v>
      </c>
      <c r="K130" s="38">
        <v>100</v>
      </c>
      <c r="L130" s="38">
        <v>150</v>
      </c>
      <c r="M130" s="27" t="s">
        <v>10</v>
      </c>
      <c r="N130" s="28"/>
      <c r="AA130" s="35" t="s">
        <v>59</v>
      </c>
      <c r="AB130" t="s">
        <v>424</v>
      </c>
    </row>
    <row r="131" spans="1:28" ht="14.85" customHeight="1" x14ac:dyDescent="0.25">
      <c r="A131" s="15">
        <v>129</v>
      </c>
      <c r="B131" s="17">
        <v>2009</v>
      </c>
      <c r="C131" s="18" t="s">
        <v>5</v>
      </c>
      <c r="D131" s="19" t="s">
        <v>3</v>
      </c>
      <c r="E131" s="36" t="str">
        <f t="shared" si="1"/>
        <v>Chateau d'Armailhac 5eme Cru Classe, Pauillac</v>
      </c>
      <c r="F131" s="23"/>
      <c r="G131" s="17" t="s">
        <v>1</v>
      </c>
      <c r="H131" s="17" t="s">
        <v>7</v>
      </c>
      <c r="I131" s="17">
        <v>6</v>
      </c>
      <c r="J131" s="17" t="s">
        <v>171</v>
      </c>
      <c r="K131" s="38">
        <v>120</v>
      </c>
      <c r="L131" s="38">
        <v>140</v>
      </c>
      <c r="M131" s="27" t="s">
        <v>10</v>
      </c>
      <c r="N131" s="28"/>
      <c r="AA131" s="34" t="s">
        <v>91</v>
      </c>
      <c r="AB131" t="s">
        <v>425</v>
      </c>
    </row>
    <row r="132" spans="1:28" ht="14.85" customHeight="1" x14ac:dyDescent="0.25">
      <c r="A132" s="15">
        <v>130</v>
      </c>
      <c r="B132" s="17">
        <v>2009</v>
      </c>
      <c r="C132" s="18" t="s">
        <v>5</v>
      </c>
      <c r="D132" s="19" t="s">
        <v>3</v>
      </c>
      <c r="E132" s="36" t="str">
        <f t="shared" si="1"/>
        <v>Chateau Batailley 5eme Cru Classe, Pauillac</v>
      </c>
      <c r="F132" s="23"/>
      <c r="G132" s="17" t="s">
        <v>1</v>
      </c>
      <c r="H132" s="17" t="s">
        <v>7</v>
      </c>
      <c r="I132" s="17">
        <v>12</v>
      </c>
      <c r="J132" s="17" t="s">
        <v>171</v>
      </c>
      <c r="K132" s="38">
        <v>400</v>
      </c>
      <c r="L132" s="38">
        <v>500</v>
      </c>
      <c r="M132" s="27" t="s">
        <v>10</v>
      </c>
      <c r="N132" s="28"/>
      <c r="AA132" s="35" t="s">
        <v>85</v>
      </c>
      <c r="AB132" t="s">
        <v>426</v>
      </c>
    </row>
    <row r="133" spans="1:28" ht="14.85" customHeight="1" x14ac:dyDescent="0.25">
      <c r="A133" s="15">
        <v>131</v>
      </c>
      <c r="B133" s="17">
        <v>2009</v>
      </c>
      <c r="C133" s="18" t="s">
        <v>5</v>
      </c>
      <c r="D133" s="19" t="s">
        <v>3</v>
      </c>
      <c r="E133" s="36" t="str">
        <f t="shared" ref="E133:E196" si="2">HYPERLINK(AB133,AA133)</f>
        <v>Chateau Angludet, Margaux</v>
      </c>
      <c r="F133" s="23"/>
      <c r="G133" s="17" t="s">
        <v>1</v>
      </c>
      <c r="H133" s="17" t="s">
        <v>6</v>
      </c>
      <c r="I133" s="17">
        <v>12</v>
      </c>
      <c r="J133" s="17" t="s">
        <v>171</v>
      </c>
      <c r="K133" s="38">
        <v>280</v>
      </c>
      <c r="L133" s="38">
        <v>360</v>
      </c>
      <c r="M133" s="27" t="s">
        <v>180</v>
      </c>
      <c r="N133" s="28" t="s">
        <v>209</v>
      </c>
      <c r="AA133" s="34" t="s">
        <v>70</v>
      </c>
      <c r="AB133" t="s">
        <v>427</v>
      </c>
    </row>
    <row r="134" spans="1:28" ht="14.85" customHeight="1" x14ac:dyDescent="0.25">
      <c r="A134" s="15">
        <v>132</v>
      </c>
      <c r="B134" s="17">
        <v>2009</v>
      </c>
      <c r="C134" s="18" t="s">
        <v>5</v>
      </c>
      <c r="D134" s="19" t="s">
        <v>3</v>
      </c>
      <c r="E134" s="36" t="str">
        <f t="shared" si="2"/>
        <v>Chateau Angludet, Margaux</v>
      </c>
      <c r="F134" s="23"/>
      <c r="G134" s="17" t="s">
        <v>1</v>
      </c>
      <c r="H134" s="17" t="s">
        <v>6</v>
      </c>
      <c r="I134" s="17">
        <v>12</v>
      </c>
      <c r="J134" s="17" t="s">
        <v>171</v>
      </c>
      <c r="K134" s="38">
        <v>280</v>
      </c>
      <c r="L134" s="38">
        <v>360</v>
      </c>
      <c r="M134" s="27" t="s">
        <v>210</v>
      </c>
      <c r="N134" s="28" t="s">
        <v>209</v>
      </c>
      <c r="AA134" s="35" t="s">
        <v>70</v>
      </c>
      <c r="AB134" t="s">
        <v>428</v>
      </c>
    </row>
    <row r="135" spans="1:28" ht="14.85" customHeight="1" x14ac:dyDescent="0.25">
      <c r="A135" s="15">
        <v>133</v>
      </c>
      <c r="B135" s="17">
        <v>2009</v>
      </c>
      <c r="C135" s="18" t="s">
        <v>5</v>
      </c>
      <c r="D135" s="19" t="s">
        <v>3</v>
      </c>
      <c r="E135" s="36" t="str">
        <f t="shared" si="2"/>
        <v>Chateau Beau-Site, Saint-Estephe</v>
      </c>
      <c r="F135" s="23"/>
      <c r="G135" s="17" t="s">
        <v>1</v>
      </c>
      <c r="H135" s="17" t="s">
        <v>7</v>
      </c>
      <c r="I135" s="17">
        <v>12</v>
      </c>
      <c r="J135" s="17" t="s">
        <v>171</v>
      </c>
      <c r="K135" s="38">
        <v>170</v>
      </c>
      <c r="L135" s="38">
        <v>240</v>
      </c>
      <c r="M135" s="27" t="s">
        <v>10</v>
      </c>
      <c r="N135" s="28" t="s">
        <v>209</v>
      </c>
      <c r="AA135" s="34" t="s">
        <v>79</v>
      </c>
      <c r="AB135" t="s">
        <v>429</v>
      </c>
    </row>
    <row r="136" spans="1:28" ht="14.85" customHeight="1" x14ac:dyDescent="0.25">
      <c r="A136" s="15">
        <v>134</v>
      </c>
      <c r="B136" s="17">
        <v>2009</v>
      </c>
      <c r="C136" s="18" t="s">
        <v>5</v>
      </c>
      <c r="D136" s="19" t="s">
        <v>3</v>
      </c>
      <c r="E136" s="36" t="str">
        <f t="shared" si="2"/>
        <v>Chateau Beau-Site, Saint-Estephe</v>
      </c>
      <c r="F136" s="23"/>
      <c r="G136" s="17" t="s">
        <v>1</v>
      </c>
      <c r="H136" s="17" t="s">
        <v>7</v>
      </c>
      <c r="I136" s="17">
        <v>12</v>
      </c>
      <c r="J136" s="17" t="s">
        <v>171</v>
      </c>
      <c r="K136" s="38">
        <v>170</v>
      </c>
      <c r="L136" s="38">
        <v>240</v>
      </c>
      <c r="M136" s="27" t="s">
        <v>10</v>
      </c>
      <c r="N136" s="28" t="s">
        <v>209</v>
      </c>
      <c r="AA136" s="35" t="s">
        <v>79</v>
      </c>
      <c r="AB136" t="s">
        <v>430</v>
      </c>
    </row>
    <row r="137" spans="1:28" ht="14.85" customHeight="1" x14ac:dyDescent="0.25">
      <c r="A137" s="15">
        <v>135</v>
      </c>
      <c r="B137" s="17">
        <v>2009</v>
      </c>
      <c r="C137" s="18" t="s">
        <v>5</v>
      </c>
      <c r="D137" s="19" t="s">
        <v>3</v>
      </c>
      <c r="E137" s="36" t="str">
        <f t="shared" si="2"/>
        <v>Chateau Le Boscq, Saint-Estephe</v>
      </c>
      <c r="F137" s="23"/>
      <c r="G137" s="17" t="s">
        <v>1</v>
      </c>
      <c r="H137" s="17" t="s">
        <v>6</v>
      </c>
      <c r="I137" s="17">
        <v>12</v>
      </c>
      <c r="J137" s="17" t="s">
        <v>171</v>
      </c>
      <c r="K137" s="38">
        <v>140</v>
      </c>
      <c r="L137" s="38">
        <v>180</v>
      </c>
      <c r="M137" s="27" t="s">
        <v>10</v>
      </c>
      <c r="N137" s="28" t="s">
        <v>209</v>
      </c>
      <c r="AA137" s="34" t="s">
        <v>92</v>
      </c>
      <c r="AB137" t="s">
        <v>431</v>
      </c>
    </row>
    <row r="138" spans="1:28" ht="14.85" customHeight="1" x14ac:dyDescent="0.25">
      <c r="A138" s="15">
        <v>136</v>
      </c>
      <c r="B138" s="17">
        <v>2009</v>
      </c>
      <c r="C138" s="18" t="s">
        <v>5</v>
      </c>
      <c r="D138" s="19" t="s">
        <v>3</v>
      </c>
      <c r="E138" s="36" t="str">
        <f t="shared" si="2"/>
        <v>Chateau Gloria, Saint-Julien</v>
      </c>
      <c r="F138" s="23"/>
      <c r="G138" s="17" t="s">
        <v>1</v>
      </c>
      <c r="H138" s="17" t="s">
        <v>7</v>
      </c>
      <c r="I138" s="17">
        <v>12</v>
      </c>
      <c r="J138" s="17" t="s">
        <v>171</v>
      </c>
      <c r="K138" s="38">
        <v>300</v>
      </c>
      <c r="L138" s="38">
        <v>400</v>
      </c>
      <c r="M138" s="27" t="s">
        <v>10</v>
      </c>
      <c r="N138" s="28"/>
      <c r="AA138" s="35" t="s">
        <v>19</v>
      </c>
      <c r="AB138" t="s">
        <v>432</v>
      </c>
    </row>
    <row r="139" spans="1:28" ht="14.85" customHeight="1" x14ac:dyDescent="0.25">
      <c r="A139" s="15">
        <v>137</v>
      </c>
      <c r="B139" s="17">
        <v>2009</v>
      </c>
      <c r="C139" s="18" t="s">
        <v>5</v>
      </c>
      <c r="D139" s="19" t="s">
        <v>3</v>
      </c>
      <c r="E139" s="36" t="str">
        <f t="shared" si="2"/>
        <v>Alter Ego, Margaux</v>
      </c>
      <c r="F139" s="23"/>
      <c r="G139" s="17" t="s">
        <v>1</v>
      </c>
      <c r="H139" s="17" t="s">
        <v>6</v>
      </c>
      <c r="I139" s="17">
        <v>6</v>
      </c>
      <c r="J139" s="17" t="s">
        <v>171</v>
      </c>
      <c r="K139" s="38">
        <v>280</v>
      </c>
      <c r="L139" s="38">
        <v>360</v>
      </c>
      <c r="M139" s="27" t="s">
        <v>211</v>
      </c>
      <c r="N139" s="28" t="s">
        <v>209</v>
      </c>
      <c r="AA139" s="34" t="s">
        <v>93</v>
      </c>
      <c r="AB139" t="s">
        <v>433</v>
      </c>
    </row>
    <row r="140" spans="1:28" ht="14.85" customHeight="1" x14ac:dyDescent="0.25">
      <c r="A140" s="15">
        <v>138</v>
      </c>
      <c r="B140" s="17">
        <v>2009</v>
      </c>
      <c r="C140" s="18" t="s">
        <v>5</v>
      </c>
      <c r="D140" s="19" t="s">
        <v>3</v>
      </c>
      <c r="E140" s="36" t="str">
        <f t="shared" si="2"/>
        <v>Alter Ego, Margaux</v>
      </c>
      <c r="F140" s="23"/>
      <c r="G140" s="17" t="s">
        <v>1</v>
      </c>
      <c r="H140" s="17" t="s">
        <v>6</v>
      </c>
      <c r="I140" s="17">
        <v>6</v>
      </c>
      <c r="J140" s="17" t="s">
        <v>171</v>
      </c>
      <c r="K140" s="38">
        <v>280</v>
      </c>
      <c r="L140" s="38">
        <v>360</v>
      </c>
      <c r="M140" s="27" t="s">
        <v>10</v>
      </c>
      <c r="N140" s="28" t="s">
        <v>209</v>
      </c>
      <c r="AA140" s="35" t="s">
        <v>93</v>
      </c>
      <c r="AB140" t="s">
        <v>434</v>
      </c>
    </row>
    <row r="141" spans="1:28" ht="14.85" customHeight="1" x14ac:dyDescent="0.25">
      <c r="A141" s="15">
        <v>139</v>
      </c>
      <c r="B141" s="17">
        <v>2009</v>
      </c>
      <c r="C141" s="18" t="s">
        <v>5</v>
      </c>
      <c r="D141" s="19" t="s">
        <v>3</v>
      </c>
      <c r="E141" s="36" t="str">
        <f t="shared" si="2"/>
        <v>Lacoste-Borie, Pauillac</v>
      </c>
      <c r="F141" s="23"/>
      <c r="G141" s="17" t="s">
        <v>1</v>
      </c>
      <c r="H141" s="17" t="s">
        <v>6</v>
      </c>
      <c r="I141" s="17">
        <v>12</v>
      </c>
      <c r="J141" s="17" t="s">
        <v>171</v>
      </c>
      <c r="K141" s="38">
        <v>250</v>
      </c>
      <c r="L141" s="38">
        <v>320</v>
      </c>
      <c r="M141" s="27" t="s">
        <v>10</v>
      </c>
      <c r="N141" s="28"/>
      <c r="AA141" s="34" t="s">
        <v>94</v>
      </c>
      <c r="AB141" t="s">
        <v>435</v>
      </c>
    </row>
    <row r="142" spans="1:28" ht="14.85" customHeight="1" x14ac:dyDescent="0.25">
      <c r="A142" s="15">
        <v>140</v>
      </c>
      <c r="B142" s="17">
        <v>2009</v>
      </c>
      <c r="C142" s="18" t="s">
        <v>5</v>
      </c>
      <c r="D142" s="19" t="s">
        <v>3</v>
      </c>
      <c r="E142" s="36" t="str">
        <f t="shared" si="2"/>
        <v>Amiral de Beychevelle, Saint-Julien</v>
      </c>
      <c r="F142" s="23"/>
      <c r="G142" s="17" t="s">
        <v>1</v>
      </c>
      <c r="H142" s="17" t="s">
        <v>6</v>
      </c>
      <c r="I142" s="17">
        <v>12</v>
      </c>
      <c r="J142" s="17" t="s">
        <v>171</v>
      </c>
      <c r="K142" s="38">
        <v>240</v>
      </c>
      <c r="L142" s="38">
        <v>320</v>
      </c>
      <c r="M142" s="27" t="s">
        <v>10</v>
      </c>
      <c r="N142" s="28" t="s">
        <v>209</v>
      </c>
      <c r="AA142" s="35" t="s">
        <v>95</v>
      </c>
      <c r="AB142" t="s">
        <v>436</v>
      </c>
    </row>
    <row r="143" spans="1:28" ht="14.85" customHeight="1" x14ac:dyDescent="0.25">
      <c r="A143" s="15">
        <v>141</v>
      </c>
      <c r="B143" s="17">
        <v>2009</v>
      </c>
      <c r="C143" s="18" t="s">
        <v>5</v>
      </c>
      <c r="D143" s="19" t="s">
        <v>3</v>
      </c>
      <c r="E143" s="36" t="str">
        <f t="shared" si="2"/>
        <v>Chateau Cantemerle 5eme Cru Classe, Haut-Medoc (Magnums)</v>
      </c>
      <c r="F143" s="23"/>
      <c r="G143" s="17" t="s">
        <v>9</v>
      </c>
      <c r="H143" s="17" t="s">
        <v>6</v>
      </c>
      <c r="I143" s="17">
        <v>6</v>
      </c>
      <c r="J143" s="17" t="s">
        <v>171</v>
      </c>
      <c r="K143" s="38">
        <v>200</v>
      </c>
      <c r="L143" s="38">
        <v>300</v>
      </c>
      <c r="M143" s="27" t="s">
        <v>10</v>
      </c>
      <c r="N143" s="28" t="s">
        <v>209</v>
      </c>
      <c r="AA143" s="34" t="s">
        <v>96</v>
      </c>
      <c r="AB143" t="s">
        <v>437</v>
      </c>
    </row>
    <row r="144" spans="1:28" ht="14.85" customHeight="1" x14ac:dyDescent="0.25">
      <c r="A144" s="15">
        <v>142</v>
      </c>
      <c r="B144" s="17">
        <v>2010</v>
      </c>
      <c r="C144" s="18" t="s">
        <v>5</v>
      </c>
      <c r="D144" s="19" t="s">
        <v>3</v>
      </c>
      <c r="E144" s="36" t="str">
        <f t="shared" si="2"/>
        <v>Chateau Leoville Poyferre 2eme Cru Classe</v>
      </c>
      <c r="F144" s="23"/>
      <c r="G144" s="17" t="s">
        <v>1</v>
      </c>
      <c r="H144" s="17" t="s">
        <v>6</v>
      </c>
      <c r="I144" s="17">
        <v>6</v>
      </c>
      <c r="J144" s="17" t="s">
        <v>171</v>
      </c>
      <c r="K144" s="38">
        <v>400</v>
      </c>
      <c r="L144" s="38">
        <v>500</v>
      </c>
      <c r="M144" s="27" t="s">
        <v>10</v>
      </c>
      <c r="N144" s="28" t="s">
        <v>209</v>
      </c>
      <c r="AA144" s="35" t="s">
        <v>97</v>
      </c>
      <c r="AB144" t="s">
        <v>438</v>
      </c>
    </row>
    <row r="145" spans="1:28" ht="14.85" customHeight="1" x14ac:dyDescent="0.25">
      <c r="A145" s="15">
        <v>143</v>
      </c>
      <c r="B145" s="17">
        <v>2010</v>
      </c>
      <c r="C145" s="18" t="s">
        <v>5</v>
      </c>
      <c r="D145" s="19" t="s">
        <v>3</v>
      </c>
      <c r="E145" s="36" t="str">
        <f t="shared" si="2"/>
        <v>Chateau Langoa Barton 3eme Cru Classe, Saint-Julien</v>
      </c>
      <c r="F145" s="23"/>
      <c r="G145" s="17" t="s">
        <v>1</v>
      </c>
      <c r="H145" s="17" t="s">
        <v>6</v>
      </c>
      <c r="I145" s="17">
        <v>6</v>
      </c>
      <c r="J145" s="17" t="s">
        <v>171</v>
      </c>
      <c r="K145" s="38">
        <v>180</v>
      </c>
      <c r="L145" s="38">
        <v>250</v>
      </c>
      <c r="M145" s="27" t="s">
        <v>10</v>
      </c>
      <c r="N145" s="28" t="s">
        <v>209</v>
      </c>
      <c r="AA145" s="34" t="s">
        <v>59</v>
      </c>
      <c r="AB145" t="s">
        <v>439</v>
      </c>
    </row>
    <row r="146" spans="1:28" ht="14.85" customHeight="1" x14ac:dyDescent="0.25">
      <c r="A146" s="15">
        <v>144</v>
      </c>
      <c r="B146" s="17">
        <v>2010</v>
      </c>
      <c r="C146" s="18" t="s">
        <v>5</v>
      </c>
      <c r="D146" s="19" t="s">
        <v>3</v>
      </c>
      <c r="E146" s="36" t="str">
        <f t="shared" si="2"/>
        <v>Chateau Branaire-Ducru 4eme Cru Classe, Saint-Julien</v>
      </c>
      <c r="F146" s="23"/>
      <c r="G146" s="17" t="s">
        <v>1</v>
      </c>
      <c r="H146" s="17" t="s">
        <v>6</v>
      </c>
      <c r="I146" s="17">
        <v>12</v>
      </c>
      <c r="J146" s="17" t="s">
        <v>171</v>
      </c>
      <c r="K146" s="38">
        <v>400</v>
      </c>
      <c r="L146" s="38">
        <v>560</v>
      </c>
      <c r="M146" s="27" t="s">
        <v>210</v>
      </c>
      <c r="N146" s="28" t="s">
        <v>209</v>
      </c>
      <c r="AA146" s="35" t="s">
        <v>68</v>
      </c>
      <c r="AB146" t="s">
        <v>440</v>
      </c>
    </row>
    <row r="147" spans="1:28" ht="14.85" customHeight="1" x14ac:dyDescent="0.25">
      <c r="A147" s="15">
        <v>145</v>
      </c>
      <c r="B147" s="17">
        <v>2010</v>
      </c>
      <c r="C147" s="18" t="s">
        <v>5</v>
      </c>
      <c r="D147" s="19" t="s">
        <v>3</v>
      </c>
      <c r="E147" s="36" t="str">
        <f t="shared" si="2"/>
        <v>Chateau Saint-Pierre 4eme Cru Classe, Saint-Julien</v>
      </c>
      <c r="F147" s="23"/>
      <c r="G147" s="17" t="s">
        <v>1</v>
      </c>
      <c r="H147" s="17" t="s">
        <v>6</v>
      </c>
      <c r="I147" s="17">
        <v>12</v>
      </c>
      <c r="J147" s="17" t="s">
        <v>171</v>
      </c>
      <c r="K147" s="38">
        <v>500</v>
      </c>
      <c r="L147" s="38">
        <v>700</v>
      </c>
      <c r="M147" s="27" t="s">
        <v>212</v>
      </c>
      <c r="N147" s="28" t="s">
        <v>209</v>
      </c>
      <c r="AA147" s="34" t="s">
        <v>98</v>
      </c>
      <c r="AB147" t="s">
        <v>441</v>
      </c>
    </row>
    <row r="148" spans="1:28" ht="14.85" customHeight="1" x14ac:dyDescent="0.25">
      <c r="A148" s="15">
        <v>146</v>
      </c>
      <c r="B148" s="17">
        <v>2010</v>
      </c>
      <c r="C148" s="18" t="s">
        <v>5</v>
      </c>
      <c r="D148" s="19" t="s">
        <v>3</v>
      </c>
      <c r="E148" s="36" t="str">
        <f t="shared" si="2"/>
        <v>Chateau Batailley 5eme Cru Classe, Pauillac</v>
      </c>
      <c r="F148" s="23"/>
      <c r="G148" s="17" t="s">
        <v>1</v>
      </c>
      <c r="H148" s="17" t="s">
        <v>6</v>
      </c>
      <c r="I148" s="17">
        <v>12</v>
      </c>
      <c r="J148" s="17" t="s">
        <v>171</v>
      </c>
      <c r="K148" s="38">
        <v>380</v>
      </c>
      <c r="L148" s="38">
        <v>450</v>
      </c>
      <c r="M148" s="27" t="s">
        <v>10</v>
      </c>
      <c r="N148" s="28" t="s">
        <v>209</v>
      </c>
      <c r="AA148" s="35" t="s">
        <v>85</v>
      </c>
      <c r="AB148" t="s">
        <v>442</v>
      </c>
    </row>
    <row r="149" spans="1:28" ht="14.85" customHeight="1" x14ac:dyDescent="0.25">
      <c r="A149" s="15">
        <v>147</v>
      </c>
      <c r="B149" s="17">
        <v>2010</v>
      </c>
      <c r="C149" s="18" t="s">
        <v>5</v>
      </c>
      <c r="D149" s="19" t="s">
        <v>3</v>
      </c>
      <c r="E149" s="36" t="str">
        <f t="shared" si="2"/>
        <v>Chateau Haut-Batailley 5eme Cru Classe, Pauillac</v>
      </c>
      <c r="F149" s="23"/>
      <c r="G149" s="17" t="s">
        <v>1</v>
      </c>
      <c r="H149" s="17" t="s">
        <v>6</v>
      </c>
      <c r="I149" s="17">
        <v>6</v>
      </c>
      <c r="J149" s="17" t="s">
        <v>171</v>
      </c>
      <c r="K149" s="38">
        <v>150</v>
      </c>
      <c r="L149" s="38">
        <v>200</v>
      </c>
      <c r="M149" s="27" t="s">
        <v>10</v>
      </c>
      <c r="N149" s="28" t="s">
        <v>209</v>
      </c>
      <c r="AA149" s="34" t="s">
        <v>99</v>
      </c>
      <c r="AB149" t="s">
        <v>443</v>
      </c>
    </row>
    <row r="150" spans="1:28" ht="14.85" customHeight="1" x14ac:dyDescent="0.25">
      <c r="A150" s="15">
        <v>148</v>
      </c>
      <c r="B150" s="20">
        <v>2016</v>
      </c>
      <c r="C150" s="18" t="s">
        <v>5</v>
      </c>
      <c r="D150" s="19" t="s">
        <v>3</v>
      </c>
      <c r="E150" s="36" t="str">
        <f t="shared" si="2"/>
        <v>Chateau Pape Clement Cru Classe, Pessac-Leognan - In Bond</v>
      </c>
      <c r="F150" s="23"/>
      <c r="G150" s="17" t="s">
        <v>1</v>
      </c>
      <c r="H150" s="17" t="s">
        <v>6</v>
      </c>
      <c r="I150" s="17">
        <v>12</v>
      </c>
      <c r="J150" s="17" t="s">
        <v>172</v>
      </c>
      <c r="K150" s="38">
        <v>500</v>
      </c>
      <c r="L150" s="38">
        <v>600</v>
      </c>
      <c r="M150" s="27" t="s">
        <v>176</v>
      </c>
      <c r="N150" s="28" t="s">
        <v>209</v>
      </c>
      <c r="AA150" s="35" t="s">
        <v>100</v>
      </c>
      <c r="AB150" t="s">
        <v>444</v>
      </c>
    </row>
    <row r="151" spans="1:28" ht="14.85" customHeight="1" x14ac:dyDescent="0.25">
      <c r="A151" s="15">
        <v>149</v>
      </c>
      <c r="B151" s="17">
        <v>2010</v>
      </c>
      <c r="C151" s="18" t="s">
        <v>5</v>
      </c>
      <c r="D151" s="19" t="s">
        <v>3</v>
      </c>
      <c r="E151" s="36" t="str">
        <f t="shared" si="2"/>
        <v>Chateau Angludet, Margaux</v>
      </c>
      <c r="F151" s="23"/>
      <c r="G151" s="17" t="s">
        <v>1</v>
      </c>
      <c r="H151" s="17" t="s">
        <v>6</v>
      </c>
      <c r="I151" s="17">
        <v>12</v>
      </c>
      <c r="J151" s="17" t="s">
        <v>171</v>
      </c>
      <c r="K151" s="38">
        <v>200</v>
      </c>
      <c r="L151" s="38">
        <v>300</v>
      </c>
      <c r="M151" s="27" t="s">
        <v>10</v>
      </c>
      <c r="N151" s="28" t="s">
        <v>209</v>
      </c>
      <c r="AA151" s="34" t="s">
        <v>70</v>
      </c>
      <c r="AB151" t="s">
        <v>445</v>
      </c>
    </row>
    <row r="152" spans="1:28" ht="14.85" customHeight="1" x14ac:dyDescent="0.25">
      <c r="A152" s="15">
        <v>150</v>
      </c>
      <c r="B152" s="17">
        <v>2010</v>
      </c>
      <c r="C152" s="18" t="s">
        <v>5</v>
      </c>
      <c r="D152" s="19" t="s">
        <v>3</v>
      </c>
      <c r="E152" s="36" t="str">
        <f t="shared" si="2"/>
        <v>Chateau Angludet, Margaux</v>
      </c>
      <c r="F152" s="23"/>
      <c r="G152" s="17" t="s">
        <v>1</v>
      </c>
      <c r="H152" s="17" t="s">
        <v>6</v>
      </c>
      <c r="I152" s="17">
        <v>12</v>
      </c>
      <c r="J152" s="17" t="s">
        <v>171</v>
      </c>
      <c r="K152" s="38">
        <v>200</v>
      </c>
      <c r="L152" s="38">
        <v>300</v>
      </c>
      <c r="M152" s="27" t="s">
        <v>10</v>
      </c>
      <c r="N152" s="28" t="s">
        <v>209</v>
      </c>
      <c r="AA152" s="35" t="s">
        <v>70</v>
      </c>
      <c r="AB152" t="s">
        <v>446</v>
      </c>
    </row>
    <row r="153" spans="1:28" ht="14.85" customHeight="1" x14ac:dyDescent="0.25">
      <c r="A153" s="15">
        <v>151</v>
      </c>
      <c r="B153" s="17">
        <v>2010</v>
      </c>
      <c r="C153" s="18" t="s">
        <v>5</v>
      </c>
      <c r="D153" s="19" t="s">
        <v>3</v>
      </c>
      <c r="E153" s="36" t="str">
        <f t="shared" si="2"/>
        <v>Chateau Haut-Bages Monpelou, Pauillac</v>
      </c>
      <c r="F153" s="23"/>
      <c r="G153" s="17" t="s">
        <v>1</v>
      </c>
      <c r="H153" s="17" t="s">
        <v>0</v>
      </c>
      <c r="I153" s="17">
        <v>12</v>
      </c>
      <c r="J153" s="17" t="s">
        <v>171</v>
      </c>
      <c r="K153" s="38">
        <v>140</v>
      </c>
      <c r="L153" s="38">
        <v>180</v>
      </c>
      <c r="M153" s="27" t="s">
        <v>10</v>
      </c>
      <c r="N153" s="28" t="s">
        <v>209</v>
      </c>
      <c r="AA153" s="34" t="s">
        <v>101</v>
      </c>
      <c r="AB153" t="s">
        <v>447</v>
      </c>
    </row>
    <row r="154" spans="1:28" ht="14.85" customHeight="1" x14ac:dyDescent="0.25">
      <c r="A154" s="15">
        <v>152</v>
      </c>
      <c r="B154" s="17">
        <v>2010</v>
      </c>
      <c r="C154" s="18" t="s">
        <v>5</v>
      </c>
      <c r="D154" s="19" t="s">
        <v>3</v>
      </c>
      <c r="E154" s="36" t="str">
        <f t="shared" si="2"/>
        <v>Chateau Haut-Bages Monpelou, Pauillac</v>
      </c>
      <c r="F154" s="23"/>
      <c r="G154" s="17" t="s">
        <v>1</v>
      </c>
      <c r="H154" s="17" t="s">
        <v>7</v>
      </c>
      <c r="I154" s="17">
        <v>6</v>
      </c>
      <c r="J154" s="17" t="s">
        <v>171</v>
      </c>
      <c r="K154" s="38">
        <v>80</v>
      </c>
      <c r="L154" s="38">
        <v>120</v>
      </c>
      <c r="M154" s="27" t="s">
        <v>10</v>
      </c>
      <c r="N154" s="28" t="s">
        <v>209</v>
      </c>
      <c r="AA154" s="35" t="s">
        <v>101</v>
      </c>
      <c r="AB154" t="s">
        <v>448</v>
      </c>
    </row>
    <row r="155" spans="1:28" ht="14.85" customHeight="1" x14ac:dyDescent="0.25">
      <c r="A155" s="15">
        <v>153</v>
      </c>
      <c r="B155" s="17">
        <v>2010</v>
      </c>
      <c r="C155" s="18" t="s">
        <v>5</v>
      </c>
      <c r="D155" s="19" t="s">
        <v>3</v>
      </c>
      <c r="E155" s="36" t="str">
        <f t="shared" si="2"/>
        <v>Chateau Beau-Site, Saint-Estephe</v>
      </c>
      <c r="F155" s="23"/>
      <c r="G155" s="17" t="s">
        <v>1</v>
      </c>
      <c r="H155" s="17" t="s">
        <v>0</v>
      </c>
      <c r="I155" s="17">
        <v>12</v>
      </c>
      <c r="J155" s="17" t="s">
        <v>171</v>
      </c>
      <c r="K155" s="38">
        <v>120</v>
      </c>
      <c r="L155" s="38">
        <v>170</v>
      </c>
      <c r="M155" s="27" t="s">
        <v>10</v>
      </c>
      <c r="N155" s="28" t="s">
        <v>209</v>
      </c>
      <c r="AA155" s="34" t="s">
        <v>79</v>
      </c>
      <c r="AB155" t="s">
        <v>449</v>
      </c>
    </row>
    <row r="156" spans="1:28" ht="14.85" customHeight="1" x14ac:dyDescent="0.25">
      <c r="A156" s="15">
        <v>154</v>
      </c>
      <c r="B156" s="17">
        <v>2010</v>
      </c>
      <c r="C156" s="18" t="s">
        <v>5</v>
      </c>
      <c r="D156" s="19" t="s">
        <v>3</v>
      </c>
      <c r="E156" s="36" t="str">
        <f t="shared" si="2"/>
        <v>Chateau Beau-Site, Saint-Estephe</v>
      </c>
      <c r="F156" s="23"/>
      <c r="G156" s="17" t="s">
        <v>1</v>
      </c>
      <c r="H156" s="17" t="s">
        <v>0</v>
      </c>
      <c r="I156" s="17">
        <v>12</v>
      </c>
      <c r="J156" s="17" t="s">
        <v>171</v>
      </c>
      <c r="K156" s="38">
        <v>120</v>
      </c>
      <c r="L156" s="38">
        <v>170</v>
      </c>
      <c r="M156" s="27" t="s">
        <v>10</v>
      </c>
      <c r="N156" s="28" t="s">
        <v>209</v>
      </c>
      <c r="AA156" s="35" t="s">
        <v>79</v>
      </c>
      <c r="AB156" t="s">
        <v>450</v>
      </c>
    </row>
    <row r="157" spans="1:28" ht="14.85" customHeight="1" x14ac:dyDescent="0.25">
      <c r="A157" s="15">
        <v>155</v>
      </c>
      <c r="B157" s="17">
        <v>2010</v>
      </c>
      <c r="C157" s="18" t="s">
        <v>5</v>
      </c>
      <c r="D157" s="19" t="s">
        <v>3</v>
      </c>
      <c r="E157" s="36" t="str">
        <f t="shared" si="2"/>
        <v>Chateau Gloria, Saint-Julien</v>
      </c>
      <c r="F157" s="23"/>
      <c r="G157" s="17" t="s">
        <v>1</v>
      </c>
      <c r="H157" s="17" t="s">
        <v>6</v>
      </c>
      <c r="I157" s="17">
        <v>12</v>
      </c>
      <c r="J157" s="17" t="s">
        <v>171</v>
      </c>
      <c r="K157" s="38">
        <v>360</v>
      </c>
      <c r="L157" s="38">
        <v>460</v>
      </c>
      <c r="M157" s="27" t="s">
        <v>210</v>
      </c>
      <c r="N157" s="28" t="s">
        <v>209</v>
      </c>
      <c r="AA157" s="34" t="s">
        <v>19</v>
      </c>
      <c r="AB157" t="s">
        <v>451</v>
      </c>
    </row>
    <row r="158" spans="1:28" ht="14.85" customHeight="1" x14ac:dyDescent="0.25">
      <c r="A158" s="15">
        <v>156</v>
      </c>
      <c r="B158" s="17">
        <v>2010</v>
      </c>
      <c r="C158" s="18" t="s">
        <v>5</v>
      </c>
      <c r="D158" s="19" t="s">
        <v>3</v>
      </c>
      <c r="E158" s="36" t="str">
        <f t="shared" si="2"/>
        <v>Hortevie, Saint-Julien</v>
      </c>
      <c r="F158" s="23"/>
      <c r="G158" s="17" t="s">
        <v>1</v>
      </c>
      <c r="H158" s="17" t="s">
        <v>6</v>
      </c>
      <c r="I158" s="17">
        <v>12</v>
      </c>
      <c r="J158" s="17" t="s">
        <v>171</v>
      </c>
      <c r="K158" s="38">
        <v>200</v>
      </c>
      <c r="L158" s="38">
        <v>250</v>
      </c>
      <c r="M158" s="27" t="s">
        <v>10</v>
      </c>
      <c r="N158" s="28" t="s">
        <v>209</v>
      </c>
      <c r="AA158" s="35" t="s">
        <v>102</v>
      </c>
      <c r="AB158" t="s">
        <v>452</v>
      </c>
    </row>
    <row r="159" spans="1:28" ht="14.85" customHeight="1" x14ac:dyDescent="0.25">
      <c r="A159" s="15">
        <v>157</v>
      </c>
      <c r="B159" s="17">
        <v>2010</v>
      </c>
      <c r="C159" s="18" t="s">
        <v>5</v>
      </c>
      <c r="D159" s="19" t="s">
        <v>3</v>
      </c>
      <c r="E159" s="36" t="str">
        <f t="shared" si="2"/>
        <v>Hortevie, Saint-Julien</v>
      </c>
      <c r="F159" s="23"/>
      <c r="G159" s="17" t="s">
        <v>1</v>
      </c>
      <c r="H159" s="17" t="s">
        <v>6</v>
      </c>
      <c r="I159" s="17">
        <v>12</v>
      </c>
      <c r="J159" s="17" t="s">
        <v>171</v>
      </c>
      <c r="K159" s="38">
        <v>200</v>
      </c>
      <c r="L159" s="38">
        <v>250</v>
      </c>
      <c r="M159" s="27" t="s">
        <v>10</v>
      </c>
      <c r="N159" s="28" t="s">
        <v>209</v>
      </c>
      <c r="AA159" s="34" t="s">
        <v>102</v>
      </c>
      <c r="AB159" t="s">
        <v>453</v>
      </c>
    </row>
    <row r="160" spans="1:28" ht="14.85" customHeight="1" x14ac:dyDescent="0.25">
      <c r="A160" s="15">
        <v>158</v>
      </c>
      <c r="B160" s="17">
        <v>2010</v>
      </c>
      <c r="C160" s="18" t="s">
        <v>5</v>
      </c>
      <c r="D160" s="19" t="s">
        <v>3</v>
      </c>
      <c r="E160" s="36" t="str">
        <f t="shared" si="2"/>
        <v>Alter Ego, Margaux</v>
      </c>
      <c r="F160" s="23"/>
      <c r="G160" s="17" t="s">
        <v>1</v>
      </c>
      <c r="H160" s="17" t="s">
        <v>6</v>
      </c>
      <c r="I160" s="17">
        <v>6</v>
      </c>
      <c r="J160" s="17" t="s">
        <v>171</v>
      </c>
      <c r="K160" s="38">
        <v>300</v>
      </c>
      <c r="L160" s="38">
        <v>400</v>
      </c>
      <c r="M160" s="27" t="s">
        <v>10</v>
      </c>
      <c r="N160" s="28" t="s">
        <v>209</v>
      </c>
      <c r="AA160" s="35" t="s">
        <v>93</v>
      </c>
      <c r="AB160" t="s">
        <v>454</v>
      </c>
    </row>
    <row r="161" spans="1:28" ht="14.85" customHeight="1" x14ac:dyDescent="0.25">
      <c r="A161" s="15">
        <v>159</v>
      </c>
      <c r="B161" s="17">
        <v>2010</v>
      </c>
      <c r="C161" s="18" t="s">
        <v>5</v>
      </c>
      <c r="D161" s="19" t="s">
        <v>3</v>
      </c>
      <c r="E161" s="36" t="str">
        <f t="shared" si="2"/>
        <v>Alter Ego, Margaux</v>
      </c>
      <c r="F161" s="23"/>
      <c r="G161" s="17" t="s">
        <v>1</v>
      </c>
      <c r="H161" s="17" t="s">
        <v>6</v>
      </c>
      <c r="I161" s="17">
        <v>6</v>
      </c>
      <c r="J161" s="17" t="s">
        <v>171</v>
      </c>
      <c r="K161" s="38">
        <v>300</v>
      </c>
      <c r="L161" s="38">
        <v>400</v>
      </c>
      <c r="M161" s="27" t="s">
        <v>10</v>
      </c>
      <c r="N161" s="28" t="s">
        <v>209</v>
      </c>
      <c r="AA161" s="34" t="s">
        <v>93</v>
      </c>
      <c r="AB161" t="s">
        <v>455</v>
      </c>
    </row>
    <row r="162" spans="1:28" ht="14.85" customHeight="1" x14ac:dyDescent="0.25">
      <c r="A162" s="15">
        <v>160</v>
      </c>
      <c r="B162" s="17">
        <v>2010</v>
      </c>
      <c r="C162" s="18" t="s">
        <v>5</v>
      </c>
      <c r="D162" s="19" t="s">
        <v>3</v>
      </c>
      <c r="E162" s="36" t="str">
        <f t="shared" si="2"/>
        <v>Reserve de la Comtesse, Pauillac</v>
      </c>
      <c r="F162" s="23"/>
      <c r="G162" s="17" t="s">
        <v>1</v>
      </c>
      <c r="H162" s="17" t="s">
        <v>6</v>
      </c>
      <c r="I162" s="17">
        <v>12</v>
      </c>
      <c r="J162" s="17" t="s">
        <v>171</v>
      </c>
      <c r="K162" s="38">
        <v>180</v>
      </c>
      <c r="L162" s="38">
        <v>220</v>
      </c>
      <c r="M162" s="27" t="s">
        <v>213</v>
      </c>
      <c r="N162" s="28" t="s">
        <v>209</v>
      </c>
      <c r="AA162" s="35" t="s">
        <v>103</v>
      </c>
      <c r="AB162" t="s">
        <v>456</v>
      </c>
    </row>
    <row r="163" spans="1:28" ht="14.85" customHeight="1" x14ac:dyDescent="0.25">
      <c r="A163" s="15">
        <v>161</v>
      </c>
      <c r="B163" s="17">
        <v>2010</v>
      </c>
      <c r="C163" s="18" t="s">
        <v>5</v>
      </c>
      <c r="D163" s="19" t="s">
        <v>3</v>
      </c>
      <c r="E163" s="36" t="str">
        <f t="shared" si="2"/>
        <v>Lacoste-Borie, Pauillac</v>
      </c>
      <c r="F163" s="23"/>
      <c r="G163" s="17" t="s">
        <v>1</v>
      </c>
      <c r="H163" s="17" t="s">
        <v>6</v>
      </c>
      <c r="I163" s="17">
        <v>12</v>
      </c>
      <c r="J163" s="17" t="s">
        <v>171</v>
      </c>
      <c r="K163" s="38">
        <v>200</v>
      </c>
      <c r="L163" s="38">
        <v>300</v>
      </c>
      <c r="M163" s="27" t="s">
        <v>10</v>
      </c>
      <c r="N163" s="28" t="s">
        <v>209</v>
      </c>
      <c r="AA163" s="34" t="s">
        <v>94</v>
      </c>
      <c r="AB163" t="s">
        <v>457</v>
      </c>
    </row>
    <row r="164" spans="1:28" ht="14.85" customHeight="1" x14ac:dyDescent="0.25">
      <c r="A164" s="15">
        <v>162</v>
      </c>
      <c r="B164" s="17">
        <v>2010</v>
      </c>
      <c r="C164" s="18" t="s">
        <v>5</v>
      </c>
      <c r="D164" s="19" t="s">
        <v>3</v>
      </c>
      <c r="E164" s="36" t="str">
        <f t="shared" si="2"/>
        <v>Sarget de Gruaud Larose, Saint-Julien</v>
      </c>
      <c r="F164" s="23"/>
      <c r="G164" s="17" t="s">
        <v>1</v>
      </c>
      <c r="H164" s="17" t="s">
        <v>7</v>
      </c>
      <c r="I164" s="17">
        <v>6</v>
      </c>
      <c r="J164" s="17" t="s">
        <v>171</v>
      </c>
      <c r="K164" s="38">
        <v>80</v>
      </c>
      <c r="L164" s="38">
        <v>120</v>
      </c>
      <c r="M164" s="27" t="s">
        <v>10</v>
      </c>
      <c r="N164" s="28" t="s">
        <v>209</v>
      </c>
      <c r="AA164" s="35" t="s">
        <v>104</v>
      </c>
      <c r="AB164" t="s">
        <v>458</v>
      </c>
    </row>
    <row r="165" spans="1:28" ht="14.85" customHeight="1" x14ac:dyDescent="0.25">
      <c r="A165" s="15">
        <v>163</v>
      </c>
      <c r="B165" s="17">
        <v>2010</v>
      </c>
      <c r="C165" s="18" t="s">
        <v>5</v>
      </c>
      <c r="D165" s="19" t="s">
        <v>3</v>
      </c>
      <c r="E165" s="36" t="str">
        <f t="shared" si="2"/>
        <v>Chateau Belgrave 5eme Cru Classe, Haut-Medoc</v>
      </c>
      <c r="F165" s="23"/>
      <c r="G165" s="17" t="s">
        <v>1</v>
      </c>
      <c r="H165" s="17" t="s">
        <v>6</v>
      </c>
      <c r="I165" s="17">
        <v>12</v>
      </c>
      <c r="J165" s="17" t="s">
        <v>171</v>
      </c>
      <c r="K165" s="38">
        <v>200</v>
      </c>
      <c r="L165" s="38">
        <v>250</v>
      </c>
      <c r="M165" s="27" t="s">
        <v>212</v>
      </c>
      <c r="N165" s="28" t="s">
        <v>209</v>
      </c>
      <c r="AA165" s="34" t="s">
        <v>88</v>
      </c>
      <c r="AB165" t="s">
        <v>459</v>
      </c>
    </row>
    <row r="166" spans="1:28" ht="14.85" customHeight="1" x14ac:dyDescent="0.25">
      <c r="A166" s="15">
        <v>164</v>
      </c>
      <c r="B166" s="17">
        <v>2010</v>
      </c>
      <c r="C166" s="18" t="s">
        <v>5</v>
      </c>
      <c r="D166" s="19" t="s">
        <v>3</v>
      </c>
      <c r="E166" s="36" t="str">
        <f t="shared" si="2"/>
        <v>Chateau Cantemerle 5eme Cru Classe, Haut-Medoc</v>
      </c>
      <c r="F166" s="23"/>
      <c r="G166" s="17" t="s">
        <v>1</v>
      </c>
      <c r="H166" s="17" t="s">
        <v>6</v>
      </c>
      <c r="I166" s="17">
        <v>12</v>
      </c>
      <c r="J166" s="17" t="s">
        <v>171</v>
      </c>
      <c r="K166" s="38">
        <v>200</v>
      </c>
      <c r="L166" s="38">
        <v>300</v>
      </c>
      <c r="M166" s="27" t="s">
        <v>10</v>
      </c>
      <c r="N166" s="28" t="s">
        <v>209</v>
      </c>
      <c r="AA166" s="35" t="s">
        <v>105</v>
      </c>
      <c r="AB166" t="s">
        <v>460</v>
      </c>
    </row>
    <row r="167" spans="1:28" ht="14.85" customHeight="1" x14ac:dyDescent="0.25">
      <c r="A167" s="15">
        <v>165</v>
      </c>
      <c r="B167" s="17">
        <v>2010</v>
      </c>
      <c r="C167" s="18" t="s">
        <v>5</v>
      </c>
      <c r="D167" s="19" t="s">
        <v>3</v>
      </c>
      <c r="E167" s="36" t="str">
        <f t="shared" si="2"/>
        <v>Chateau Bourgneuf, Pomerol</v>
      </c>
      <c r="F167" s="23"/>
      <c r="G167" s="17" t="s">
        <v>1</v>
      </c>
      <c r="H167" s="17" t="s">
        <v>6</v>
      </c>
      <c r="I167" s="17">
        <v>6</v>
      </c>
      <c r="J167" s="17" t="s">
        <v>171</v>
      </c>
      <c r="K167" s="38">
        <v>150</v>
      </c>
      <c r="L167" s="38">
        <v>200</v>
      </c>
      <c r="M167" s="27" t="s">
        <v>10</v>
      </c>
      <c r="N167" s="28" t="s">
        <v>209</v>
      </c>
      <c r="AA167" s="34" t="s">
        <v>106</v>
      </c>
      <c r="AB167" t="s">
        <v>461</v>
      </c>
    </row>
    <row r="168" spans="1:28" ht="14.85" customHeight="1" x14ac:dyDescent="0.25">
      <c r="A168" s="15">
        <v>166</v>
      </c>
      <c r="B168" s="17">
        <v>2011</v>
      </c>
      <c r="C168" s="18" t="s">
        <v>5</v>
      </c>
      <c r="D168" s="19" t="s">
        <v>3</v>
      </c>
      <c r="E168" s="36" t="str">
        <f t="shared" si="2"/>
        <v>Chateau Lafite Rothschild Premier Cru Classe, Pauillac</v>
      </c>
      <c r="F168" s="23"/>
      <c r="G168" s="17" t="s">
        <v>1</v>
      </c>
      <c r="H168" s="17" t="s">
        <v>7</v>
      </c>
      <c r="I168" s="17">
        <v>6</v>
      </c>
      <c r="J168" s="17" t="s">
        <v>171</v>
      </c>
      <c r="K168" s="38">
        <v>1800</v>
      </c>
      <c r="L168" s="38">
        <v>2400</v>
      </c>
      <c r="M168" s="27" t="s">
        <v>10</v>
      </c>
      <c r="N168" s="28"/>
      <c r="AA168" s="35" t="s">
        <v>52</v>
      </c>
      <c r="AB168" t="s">
        <v>462</v>
      </c>
    </row>
    <row r="169" spans="1:28" ht="14.85" customHeight="1" x14ac:dyDescent="0.25">
      <c r="A169" s="15">
        <v>167</v>
      </c>
      <c r="B169" s="17">
        <v>2011</v>
      </c>
      <c r="C169" s="18" t="s">
        <v>5</v>
      </c>
      <c r="D169" s="19" t="s">
        <v>3</v>
      </c>
      <c r="E169" s="36" t="str">
        <f t="shared" si="2"/>
        <v>Chateau Pichon Longueville Comtesse de Lalande 2eme Cru Classe, Pauillac</v>
      </c>
      <c r="F169" s="23"/>
      <c r="G169" s="17" t="s">
        <v>1</v>
      </c>
      <c r="H169" s="17" t="s">
        <v>7</v>
      </c>
      <c r="I169" s="17">
        <v>6</v>
      </c>
      <c r="J169" s="17" t="s">
        <v>171</v>
      </c>
      <c r="K169" s="38">
        <v>300</v>
      </c>
      <c r="L169" s="38">
        <v>400</v>
      </c>
      <c r="M169" s="27" t="s">
        <v>10</v>
      </c>
      <c r="N169" s="28"/>
      <c r="AA169" s="34" t="s">
        <v>23</v>
      </c>
      <c r="AB169" t="s">
        <v>463</v>
      </c>
    </row>
    <row r="170" spans="1:28" ht="14.85" customHeight="1" x14ac:dyDescent="0.25">
      <c r="A170" s="15">
        <v>168</v>
      </c>
      <c r="B170" s="17">
        <v>2011</v>
      </c>
      <c r="C170" s="18" t="s">
        <v>5</v>
      </c>
      <c r="D170" s="19" t="s">
        <v>3</v>
      </c>
      <c r="E170" s="36" t="str">
        <f t="shared" si="2"/>
        <v>Chateau Leoville Poyferre 2eme Cru Classe, Saint-Julien</v>
      </c>
      <c r="F170" s="23"/>
      <c r="G170" s="17" t="s">
        <v>1</v>
      </c>
      <c r="H170" s="17" t="s">
        <v>7</v>
      </c>
      <c r="I170" s="17">
        <v>12</v>
      </c>
      <c r="J170" s="17" t="s">
        <v>171</v>
      </c>
      <c r="K170" s="38">
        <v>500</v>
      </c>
      <c r="L170" s="38">
        <v>600</v>
      </c>
      <c r="M170" s="27" t="s">
        <v>10</v>
      </c>
      <c r="N170" s="28"/>
      <c r="AA170" s="35" t="s">
        <v>62</v>
      </c>
      <c r="AB170" t="s">
        <v>464</v>
      </c>
    </row>
    <row r="171" spans="1:28" ht="14.85" customHeight="1" x14ac:dyDescent="0.25">
      <c r="A171" s="15">
        <v>169</v>
      </c>
      <c r="B171" s="17">
        <v>2011</v>
      </c>
      <c r="C171" s="18" t="s">
        <v>5</v>
      </c>
      <c r="D171" s="19" t="s">
        <v>3</v>
      </c>
      <c r="E171" s="36" t="str">
        <f t="shared" si="2"/>
        <v>Chateau Montrose 2eme Cru Classe, Saint-Estephe</v>
      </c>
      <c r="F171" s="23"/>
      <c r="G171" s="17" t="s">
        <v>1</v>
      </c>
      <c r="H171" s="17" t="s">
        <v>7</v>
      </c>
      <c r="I171" s="17">
        <v>6</v>
      </c>
      <c r="J171" s="17" t="s">
        <v>171</v>
      </c>
      <c r="K171" s="38">
        <v>250</v>
      </c>
      <c r="L171" s="38">
        <v>320</v>
      </c>
      <c r="M171" s="27" t="s">
        <v>10</v>
      </c>
      <c r="N171" s="28"/>
      <c r="AA171" s="34" t="s">
        <v>82</v>
      </c>
      <c r="AB171" t="s">
        <v>465</v>
      </c>
    </row>
    <row r="172" spans="1:28" ht="14.85" customHeight="1" x14ac:dyDescent="0.25">
      <c r="A172" s="15">
        <v>170</v>
      </c>
      <c r="B172" s="17">
        <v>2011</v>
      </c>
      <c r="C172" s="18" t="s">
        <v>5</v>
      </c>
      <c r="D172" s="19" t="s">
        <v>3</v>
      </c>
      <c r="E172" s="36" t="str">
        <f t="shared" si="2"/>
        <v>Chateau Palmer 3eme Cru Classe, Margaux</v>
      </c>
      <c r="F172" s="23"/>
      <c r="G172" s="17" t="s">
        <v>1</v>
      </c>
      <c r="H172" s="17" t="s">
        <v>7</v>
      </c>
      <c r="I172" s="17">
        <v>6</v>
      </c>
      <c r="J172" s="17" t="s">
        <v>171</v>
      </c>
      <c r="K172" s="38">
        <v>600</v>
      </c>
      <c r="L172" s="38">
        <v>800</v>
      </c>
      <c r="M172" s="27" t="s">
        <v>10</v>
      </c>
      <c r="N172" s="28"/>
      <c r="AA172" s="35" t="s">
        <v>18</v>
      </c>
      <c r="AB172" t="s">
        <v>466</v>
      </c>
    </row>
    <row r="173" spans="1:28" ht="14.85" customHeight="1" x14ac:dyDescent="0.25">
      <c r="A173" s="15">
        <v>171</v>
      </c>
      <c r="B173" s="17">
        <v>2011</v>
      </c>
      <c r="C173" s="18" t="s">
        <v>5</v>
      </c>
      <c r="D173" s="19" t="s">
        <v>3</v>
      </c>
      <c r="E173" s="36" t="str">
        <f t="shared" si="2"/>
        <v>Chateau Pontet-Canet 5eme Cru Classe, Pauillac</v>
      </c>
      <c r="F173" s="23"/>
      <c r="G173" s="17" t="s">
        <v>1</v>
      </c>
      <c r="H173" s="17" t="s">
        <v>7</v>
      </c>
      <c r="I173" s="17">
        <v>6</v>
      </c>
      <c r="J173" s="17" t="s">
        <v>171</v>
      </c>
      <c r="K173" s="38">
        <v>200</v>
      </c>
      <c r="L173" s="38">
        <v>280</v>
      </c>
      <c r="M173" s="27" t="s">
        <v>10</v>
      </c>
      <c r="N173" s="28"/>
      <c r="AA173" s="34" t="s">
        <v>72</v>
      </c>
      <c r="AB173" t="s">
        <v>467</v>
      </c>
    </row>
    <row r="174" spans="1:28" ht="14.85" customHeight="1" x14ac:dyDescent="0.25">
      <c r="A174" s="15">
        <v>172</v>
      </c>
      <c r="B174" s="17">
        <v>2011</v>
      </c>
      <c r="C174" s="18" t="s">
        <v>5</v>
      </c>
      <c r="D174" s="19" t="s">
        <v>3</v>
      </c>
      <c r="E174" s="36" t="str">
        <f t="shared" si="2"/>
        <v>Chateau Angludet, Margaux</v>
      </c>
      <c r="F174" s="23"/>
      <c r="G174" s="17" t="s">
        <v>1</v>
      </c>
      <c r="H174" s="17" t="s">
        <v>7</v>
      </c>
      <c r="I174" s="17">
        <v>6</v>
      </c>
      <c r="J174" s="17" t="s">
        <v>171</v>
      </c>
      <c r="K174" s="38">
        <v>80</v>
      </c>
      <c r="L174" s="38">
        <v>120</v>
      </c>
      <c r="M174" s="27" t="s">
        <v>10</v>
      </c>
      <c r="N174" s="28"/>
      <c r="AA174" s="35" t="s">
        <v>70</v>
      </c>
      <c r="AB174" t="s">
        <v>468</v>
      </c>
    </row>
    <row r="175" spans="1:28" ht="14.85" customHeight="1" x14ac:dyDescent="0.25">
      <c r="A175" s="15">
        <v>173</v>
      </c>
      <c r="B175" s="17">
        <v>2012</v>
      </c>
      <c r="C175" s="18" t="s">
        <v>5</v>
      </c>
      <c r="D175" s="19" t="s">
        <v>3</v>
      </c>
      <c r="E175" s="36" t="str">
        <f t="shared" si="2"/>
        <v>Chateau Lafite Rothschild Premier Cru Classe, Pauillac</v>
      </c>
      <c r="F175" s="23"/>
      <c r="G175" s="17" t="s">
        <v>1</v>
      </c>
      <c r="H175" s="17" t="s">
        <v>7</v>
      </c>
      <c r="I175" s="17">
        <v>6</v>
      </c>
      <c r="J175" s="17" t="s">
        <v>171</v>
      </c>
      <c r="K175" s="38">
        <v>1800</v>
      </c>
      <c r="L175" s="38">
        <v>2400</v>
      </c>
      <c r="M175" s="27" t="s">
        <v>10</v>
      </c>
      <c r="N175" s="28"/>
      <c r="AA175" s="34" t="s">
        <v>52</v>
      </c>
      <c r="AB175" t="s">
        <v>469</v>
      </c>
    </row>
    <row r="176" spans="1:28" ht="14.85" customHeight="1" x14ac:dyDescent="0.25">
      <c r="A176" s="15">
        <v>174</v>
      </c>
      <c r="B176" s="17">
        <v>2012</v>
      </c>
      <c r="C176" s="18" t="s">
        <v>5</v>
      </c>
      <c r="D176" s="19" t="s">
        <v>3</v>
      </c>
      <c r="E176" s="36" t="str">
        <f t="shared" si="2"/>
        <v>Chateau Cheval Blanc Premier Grand Cru Classe A, Saint-Emilion Grand Cru</v>
      </c>
      <c r="F176" s="23"/>
      <c r="G176" s="17" t="s">
        <v>1</v>
      </c>
      <c r="H176" s="17" t="s">
        <v>7</v>
      </c>
      <c r="I176" s="17">
        <v>12</v>
      </c>
      <c r="J176" s="17" t="s">
        <v>171</v>
      </c>
      <c r="K176" s="38">
        <v>3000</v>
      </c>
      <c r="L176" s="38">
        <v>3500</v>
      </c>
      <c r="M176" s="27" t="s">
        <v>10</v>
      </c>
      <c r="N176" s="28"/>
      <c r="AA176" s="35" t="s">
        <v>17</v>
      </c>
      <c r="AB176" t="s">
        <v>470</v>
      </c>
    </row>
    <row r="177" spans="1:28" ht="14.85" customHeight="1" x14ac:dyDescent="0.25">
      <c r="A177" s="15">
        <v>175</v>
      </c>
      <c r="B177" s="17">
        <v>2012</v>
      </c>
      <c r="C177" s="18" t="s">
        <v>5</v>
      </c>
      <c r="D177" s="19" t="s">
        <v>3</v>
      </c>
      <c r="E177" s="36" t="str">
        <f t="shared" si="2"/>
        <v>Chateau Brane-Cantenac 2eme Cru Classe, Margaux</v>
      </c>
      <c r="F177" s="23"/>
      <c r="G177" s="17" t="s">
        <v>1</v>
      </c>
      <c r="H177" s="17" t="s">
        <v>7</v>
      </c>
      <c r="I177" s="17">
        <v>6</v>
      </c>
      <c r="J177" s="17" t="s">
        <v>171</v>
      </c>
      <c r="K177" s="38">
        <v>200</v>
      </c>
      <c r="L177" s="38">
        <v>280</v>
      </c>
      <c r="M177" s="27" t="s">
        <v>10</v>
      </c>
      <c r="N177" s="28"/>
      <c r="AA177" s="34" t="s">
        <v>107</v>
      </c>
      <c r="AB177" t="s">
        <v>471</v>
      </c>
    </row>
    <row r="178" spans="1:28" ht="14.85" customHeight="1" x14ac:dyDescent="0.25">
      <c r="A178" s="15">
        <v>176</v>
      </c>
      <c r="B178" s="17">
        <v>2012</v>
      </c>
      <c r="C178" s="18" t="s">
        <v>5</v>
      </c>
      <c r="D178" s="19" t="s">
        <v>3</v>
      </c>
      <c r="E178" s="36" t="str">
        <f t="shared" si="2"/>
        <v>Cos d'Estournel 2eme Cru Classe, Saint-Estephe</v>
      </c>
      <c r="F178" s="23"/>
      <c r="G178" s="17" t="s">
        <v>1</v>
      </c>
      <c r="H178" s="17" t="s">
        <v>7</v>
      </c>
      <c r="I178" s="17">
        <v>12</v>
      </c>
      <c r="J178" s="17" t="s">
        <v>171</v>
      </c>
      <c r="K178" s="38">
        <v>700</v>
      </c>
      <c r="L178" s="38">
        <v>900</v>
      </c>
      <c r="M178" s="27" t="s">
        <v>10</v>
      </c>
      <c r="N178" s="28"/>
      <c r="AA178" s="35" t="s">
        <v>56</v>
      </c>
      <c r="AB178" t="s">
        <v>472</v>
      </c>
    </row>
    <row r="179" spans="1:28" ht="14.85" customHeight="1" x14ac:dyDescent="0.25">
      <c r="A179" s="15">
        <v>177</v>
      </c>
      <c r="B179" s="17">
        <v>2012</v>
      </c>
      <c r="C179" s="18" t="s">
        <v>5</v>
      </c>
      <c r="D179" s="19" t="s">
        <v>3</v>
      </c>
      <c r="E179" s="36" t="str">
        <f t="shared" si="2"/>
        <v>Chateau Leoville Poyferre 2eme Cru Classe, Saint-Julien</v>
      </c>
      <c r="F179" s="23"/>
      <c r="G179" s="17" t="s">
        <v>1</v>
      </c>
      <c r="H179" s="17" t="s">
        <v>7</v>
      </c>
      <c r="I179" s="17">
        <v>12</v>
      </c>
      <c r="J179" s="17" t="s">
        <v>171</v>
      </c>
      <c r="K179" s="38">
        <v>420</v>
      </c>
      <c r="L179" s="38">
        <v>520</v>
      </c>
      <c r="M179" s="27" t="s">
        <v>10</v>
      </c>
      <c r="N179" s="28"/>
      <c r="AA179" s="34" t="s">
        <v>62</v>
      </c>
      <c r="AB179" t="s">
        <v>473</v>
      </c>
    </row>
    <row r="180" spans="1:28" ht="14.85" customHeight="1" x14ac:dyDescent="0.25">
      <c r="A180" s="15">
        <v>178</v>
      </c>
      <c r="B180" s="17">
        <v>2012</v>
      </c>
      <c r="C180" s="18" t="s">
        <v>5</v>
      </c>
      <c r="D180" s="19" t="s">
        <v>3</v>
      </c>
      <c r="E180" s="36" t="str">
        <f t="shared" si="2"/>
        <v>Chateau Pichon Longueville Comtesse de Lalande 2eme Cru Classe, Pauillac</v>
      </c>
      <c r="F180" s="23"/>
      <c r="G180" s="17" t="s">
        <v>1</v>
      </c>
      <c r="H180" s="17" t="s">
        <v>7</v>
      </c>
      <c r="I180" s="17">
        <v>11</v>
      </c>
      <c r="J180" s="17" t="s">
        <v>171</v>
      </c>
      <c r="K180" s="38">
        <v>580</v>
      </c>
      <c r="L180" s="38">
        <v>750</v>
      </c>
      <c r="M180" s="27" t="s">
        <v>10</v>
      </c>
      <c r="N180" s="28"/>
      <c r="AA180" s="35" t="s">
        <v>23</v>
      </c>
      <c r="AB180" t="s">
        <v>474</v>
      </c>
    </row>
    <row r="181" spans="1:28" ht="14.85" customHeight="1" x14ac:dyDescent="0.25">
      <c r="A181" s="15">
        <v>179</v>
      </c>
      <c r="B181" s="17">
        <v>2012</v>
      </c>
      <c r="C181" s="18" t="s">
        <v>5</v>
      </c>
      <c r="D181" s="19" t="s">
        <v>3</v>
      </c>
      <c r="E181" s="36" t="str">
        <f t="shared" si="2"/>
        <v>Chateau Giscours 3eme Cru Classe, Margaux</v>
      </c>
      <c r="F181" s="23"/>
      <c r="G181" s="17" t="s">
        <v>1</v>
      </c>
      <c r="H181" s="17" t="s">
        <v>7</v>
      </c>
      <c r="I181" s="17">
        <v>6</v>
      </c>
      <c r="J181" s="17" t="s">
        <v>171</v>
      </c>
      <c r="K181" s="38">
        <v>160</v>
      </c>
      <c r="L181" s="38">
        <v>220</v>
      </c>
      <c r="M181" s="27" t="s">
        <v>10</v>
      </c>
      <c r="N181" s="28"/>
      <c r="AA181" s="34" t="s">
        <v>108</v>
      </c>
      <c r="AB181" t="s">
        <v>475</v>
      </c>
    </row>
    <row r="182" spans="1:28" ht="14.85" customHeight="1" x14ac:dyDescent="0.25">
      <c r="A182" s="15">
        <v>180</v>
      </c>
      <c r="B182" s="17">
        <v>2012</v>
      </c>
      <c r="C182" s="18" t="s">
        <v>5</v>
      </c>
      <c r="D182" s="19" t="s">
        <v>3</v>
      </c>
      <c r="E182" s="36" t="str">
        <f t="shared" si="2"/>
        <v>Chateau Langoa Barton 3eme Cru Classe, Saint-Julien</v>
      </c>
      <c r="F182" s="23"/>
      <c r="G182" s="17" t="s">
        <v>1</v>
      </c>
      <c r="H182" s="17" t="s">
        <v>7</v>
      </c>
      <c r="I182" s="17">
        <v>12</v>
      </c>
      <c r="J182" s="17" t="s">
        <v>171</v>
      </c>
      <c r="K182" s="38">
        <v>300</v>
      </c>
      <c r="L182" s="38">
        <v>380</v>
      </c>
      <c r="M182" s="27" t="s">
        <v>10</v>
      </c>
      <c r="N182" s="28"/>
      <c r="AA182" s="35" t="s">
        <v>59</v>
      </c>
      <c r="AB182" t="s">
        <v>476</v>
      </c>
    </row>
    <row r="183" spans="1:28" ht="14.85" customHeight="1" x14ac:dyDescent="0.25">
      <c r="A183" s="15">
        <v>181</v>
      </c>
      <c r="B183" s="17">
        <v>2012</v>
      </c>
      <c r="C183" s="18" t="s">
        <v>5</v>
      </c>
      <c r="D183" s="19" t="s">
        <v>3</v>
      </c>
      <c r="E183" s="36" t="str">
        <f t="shared" si="2"/>
        <v>Chateau Branaire-Ducru 4eme Cru Classe, Saint-Julien</v>
      </c>
      <c r="F183" s="23"/>
      <c r="G183" s="17" t="s">
        <v>1</v>
      </c>
      <c r="H183" s="17" t="s">
        <v>7</v>
      </c>
      <c r="I183" s="17">
        <v>6</v>
      </c>
      <c r="J183" s="17" t="s">
        <v>171</v>
      </c>
      <c r="K183" s="38">
        <v>140</v>
      </c>
      <c r="L183" s="38">
        <v>180</v>
      </c>
      <c r="M183" s="27" t="s">
        <v>10</v>
      </c>
      <c r="N183" s="28"/>
      <c r="AA183" s="34" t="s">
        <v>68</v>
      </c>
      <c r="AB183" t="s">
        <v>477</v>
      </c>
    </row>
    <row r="184" spans="1:28" ht="14.85" customHeight="1" x14ac:dyDescent="0.25">
      <c r="A184" s="15">
        <v>182</v>
      </c>
      <c r="B184" s="17">
        <v>2012</v>
      </c>
      <c r="C184" s="18" t="s">
        <v>5</v>
      </c>
      <c r="D184" s="19" t="s">
        <v>3</v>
      </c>
      <c r="E184" s="36" t="str">
        <f t="shared" si="2"/>
        <v>Chateau Pontet-Canet 5eme Cru Classe, Pauillac</v>
      </c>
      <c r="F184" s="23"/>
      <c r="G184" s="17" t="s">
        <v>1</v>
      </c>
      <c r="H184" s="17" t="s">
        <v>7</v>
      </c>
      <c r="I184" s="17">
        <v>12</v>
      </c>
      <c r="J184" s="17" t="s">
        <v>171</v>
      </c>
      <c r="K184" s="38">
        <v>400</v>
      </c>
      <c r="L184" s="38">
        <v>600</v>
      </c>
      <c r="M184" s="27" t="s">
        <v>10</v>
      </c>
      <c r="N184" s="28"/>
      <c r="AA184" s="35" t="s">
        <v>72</v>
      </c>
      <c r="AB184" t="s">
        <v>478</v>
      </c>
    </row>
    <row r="185" spans="1:28" ht="14.85" customHeight="1" x14ac:dyDescent="0.25">
      <c r="A185" s="15">
        <v>183</v>
      </c>
      <c r="B185" s="17">
        <v>2012</v>
      </c>
      <c r="C185" s="18" t="s">
        <v>5</v>
      </c>
      <c r="D185" s="19" t="s">
        <v>3</v>
      </c>
      <c r="E185" s="36" t="str">
        <f t="shared" si="2"/>
        <v>Chateau Angludet, Margaux</v>
      </c>
      <c r="F185" s="23"/>
      <c r="G185" s="17" t="s">
        <v>1</v>
      </c>
      <c r="H185" s="17" t="s">
        <v>7</v>
      </c>
      <c r="I185" s="17">
        <v>12</v>
      </c>
      <c r="J185" s="17" t="s">
        <v>171</v>
      </c>
      <c r="K185" s="38">
        <v>200</v>
      </c>
      <c r="L185" s="38">
        <v>280</v>
      </c>
      <c r="M185" s="27" t="s">
        <v>10</v>
      </c>
      <c r="N185" s="28"/>
      <c r="AA185" s="34" t="s">
        <v>70</v>
      </c>
      <c r="AB185" t="s">
        <v>479</v>
      </c>
    </row>
    <row r="186" spans="1:28" ht="14.85" customHeight="1" x14ac:dyDescent="0.25">
      <c r="A186" s="15">
        <v>184</v>
      </c>
      <c r="B186" s="17">
        <v>2012</v>
      </c>
      <c r="C186" s="18" t="s">
        <v>5</v>
      </c>
      <c r="D186" s="19" t="s">
        <v>3</v>
      </c>
      <c r="E186" s="36" t="str">
        <f t="shared" si="2"/>
        <v>Chateau Labegorce, Margaux</v>
      </c>
      <c r="F186" s="23"/>
      <c r="G186" s="17" t="s">
        <v>1</v>
      </c>
      <c r="H186" s="17" t="s">
        <v>7</v>
      </c>
      <c r="I186" s="17">
        <v>12</v>
      </c>
      <c r="J186" s="17" t="s">
        <v>171</v>
      </c>
      <c r="K186" s="38">
        <v>250</v>
      </c>
      <c r="L186" s="38">
        <v>300</v>
      </c>
      <c r="M186" s="27" t="s">
        <v>10</v>
      </c>
      <c r="N186" s="28"/>
      <c r="AA186" s="35" t="s">
        <v>109</v>
      </c>
      <c r="AB186" t="s">
        <v>480</v>
      </c>
    </row>
    <row r="187" spans="1:28" ht="14.85" customHeight="1" x14ac:dyDescent="0.25">
      <c r="A187" s="15">
        <v>185</v>
      </c>
      <c r="B187" s="17">
        <v>2012</v>
      </c>
      <c r="C187" s="18" t="s">
        <v>5</v>
      </c>
      <c r="D187" s="19" t="s">
        <v>3</v>
      </c>
      <c r="E187" s="36" t="str">
        <f t="shared" si="2"/>
        <v>Chateau Beau-Site, Saint-Estephe</v>
      </c>
      <c r="F187" s="23"/>
      <c r="G187" s="17" t="s">
        <v>1</v>
      </c>
      <c r="H187" s="17" t="s">
        <v>7</v>
      </c>
      <c r="I187" s="17">
        <v>12</v>
      </c>
      <c r="J187" s="17" t="s">
        <v>171</v>
      </c>
      <c r="K187" s="38">
        <v>150</v>
      </c>
      <c r="L187" s="38">
        <v>200</v>
      </c>
      <c r="M187" s="27" t="s">
        <v>10</v>
      </c>
      <c r="N187" s="28"/>
      <c r="AA187" s="34" t="s">
        <v>79</v>
      </c>
      <c r="AB187" t="s">
        <v>481</v>
      </c>
    </row>
    <row r="188" spans="1:28" ht="14.85" customHeight="1" x14ac:dyDescent="0.25">
      <c r="A188" s="15">
        <v>186</v>
      </c>
      <c r="B188" s="17">
        <v>2012</v>
      </c>
      <c r="C188" s="18" t="s">
        <v>5</v>
      </c>
      <c r="D188" s="19" t="s">
        <v>3</v>
      </c>
      <c r="E188" s="36" t="str">
        <f t="shared" si="2"/>
        <v>Alter Ego de Palmer, Margaux</v>
      </c>
      <c r="F188" s="23"/>
      <c r="G188" s="17" t="s">
        <v>1</v>
      </c>
      <c r="H188" s="17" t="s">
        <v>7</v>
      </c>
      <c r="I188" s="17">
        <v>6</v>
      </c>
      <c r="J188" s="17" t="s">
        <v>171</v>
      </c>
      <c r="K188" s="38">
        <v>150</v>
      </c>
      <c r="L188" s="38">
        <v>200</v>
      </c>
      <c r="M188" s="27" t="s">
        <v>10</v>
      </c>
      <c r="N188" s="28"/>
      <c r="AA188" s="35" t="s">
        <v>69</v>
      </c>
      <c r="AB188" t="s">
        <v>482</v>
      </c>
    </row>
    <row r="189" spans="1:28" ht="14.85" customHeight="1" x14ac:dyDescent="0.25">
      <c r="A189" s="15">
        <v>187</v>
      </c>
      <c r="B189" s="17">
        <v>2012</v>
      </c>
      <c r="C189" s="18" t="s">
        <v>5</v>
      </c>
      <c r="D189" s="19" t="s">
        <v>3</v>
      </c>
      <c r="E189" s="36" t="str">
        <f t="shared" si="2"/>
        <v>Chateau Cantemerle 5eme Cru Classe, Haut-Medoc</v>
      </c>
      <c r="F189" s="23"/>
      <c r="G189" s="17" t="s">
        <v>1</v>
      </c>
      <c r="H189" s="17" t="s">
        <v>7</v>
      </c>
      <c r="I189" s="17">
        <v>12</v>
      </c>
      <c r="J189" s="17" t="s">
        <v>171</v>
      </c>
      <c r="K189" s="38">
        <v>200</v>
      </c>
      <c r="L189" s="38">
        <v>300</v>
      </c>
      <c r="M189" s="27" t="s">
        <v>10</v>
      </c>
      <c r="N189" s="28"/>
      <c r="AA189" s="34" t="s">
        <v>105</v>
      </c>
      <c r="AB189" t="s">
        <v>483</v>
      </c>
    </row>
    <row r="190" spans="1:28" ht="14.85" customHeight="1" x14ac:dyDescent="0.25">
      <c r="A190" s="15">
        <v>188</v>
      </c>
      <c r="B190" s="17">
        <v>2012</v>
      </c>
      <c r="C190" s="18" t="s">
        <v>5</v>
      </c>
      <c r="D190" s="19" t="s">
        <v>3</v>
      </c>
      <c r="E190" s="36" t="str">
        <f t="shared" si="2"/>
        <v>Chateau La Fleur-Petrus, Pomerol</v>
      </c>
      <c r="F190" s="23"/>
      <c r="G190" s="17" t="s">
        <v>1</v>
      </c>
      <c r="H190" s="17" t="s">
        <v>7</v>
      </c>
      <c r="I190" s="17">
        <v>12</v>
      </c>
      <c r="J190" s="17" t="s">
        <v>171</v>
      </c>
      <c r="K190" s="38">
        <v>800</v>
      </c>
      <c r="L190" s="38">
        <v>1200</v>
      </c>
      <c r="M190" s="27" t="s">
        <v>10</v>
      </c>
      <c r="N190" s="28"/>
      <c r="AA190" s="35" t="s">
        <v>66</v>
      </c>
      <c r="AB190" t="s">
        <v>484</v>
      </c>
    </row>
    <row r="191" spans="1:28" ht="14.85" customHeight="1" x14ac:dyDescent="0.25">
      <c r="A191" s="15">
        <v>189</v>
      </c>
      <c r="B191" s="17">
        <v>2012</v>
      </c>
      <c r="C191" s="18" t="s">
        <v>5</v>
      </c>
      <c r="D191" s="19" t="s">
        <v>3</v>
      </c>
      <c r="E191" s="36" t="str">
        <f t="shared" si="2"/>
        <v>Chateau L'Evangile, Pomerol</v>
      </c>
      <c r="F191" s="23"/>
      <c r="G191" s="17" t="s">
        <v>1</v>
      </c>
      <c r="H191" s="17" t="s">
        <v>7</v>
      </c>
      <c r="I191" s="17">
        <v>6</v>
      </c>
      <c r="J191" s="17" t="s">
        <v>171</v>
      </c>
      <c r="K191" s="38">
        <v>400</v>
      </c>
      <c r="L191" s="38">
        <v>550</v>
      </c>
      <c r="M191" s="27" t="s">
        <v>10</v>
      </c>
      <c r="N191" s="28"/>
      <c r="AA191" s="34" t="s">
        <v>110</v>
      </c>
      <c r="AB191" t="s">
        <v>485</v>
      </c>
    </row>
    <row r="192" spans="1:28" ht="14.85" customHeight="1" x14ac:dyDescent="0.25">
      <c r="A192" s="15">
        <v>190</v>
      </c>
      <c r="B192" s="17">
        <v>2012</v>
      </c>
      <c r="C192" s="18" t="s">
        <v>5</v>
      </c>
      <c r="D192" s="19" t="s">
        <v>3</v>
      </c>
      <c r="E192" s="36" t="str">
        <f t="shared" si="2"/>
        <v>Chateau Hosanna, Pomerol</v>
      </c>
      <c r="F192" s="23"/>
      <c r="G192" s="17" t="s">
        <v>1</v>
      </c>
      <c r="H192" s="17" t="s">
        <v>7</v>
      </c>
      <c r="I192" s="17">
        <v>6</v>
      </c>
      <c r="J192" s="17" t="s">
        <v>171</v>
      </c>
      <c r="K192" s="38">
        <v>360</v>
      </c>
      <c r="L192" s="38">
        <v>450</v>
      </c>
      <c r="M192" s="27" t="s">
        <v>10</v>
      </c>
      <c r="N192" s="28"/>
      <c r="AA192" s="35" t="s">
        <v>111</v>
      </c>
      <c r="AB192" t="s">
        <v>486</v>
      </c>
    </row>
    <row r="193" spans="1:28" ht="14.85" customHeight="1" x14ac:dyDescent="0.25">
      <c r="A193" s="15">
        <v>191</v>
      </c>
      <c r="B193" s="17">
        <v>2015</v>
      </c>
      <c r="C193" s="18" t="s">
        <v>5</v>
      </c>
      <c r="D193" s="19" t="s">
        <v>3</v>
      </c>
      <c r="E193" s="36" t="str">
        <f t="shared" si="2"/>
        <v>Chateau Pichon Longueville Comtesse de Lalande 2eme Cru Classe, Pauillac - In Bond</v>
      </c>
      <c r="F193" s="23"/>
      <c r="G193" s="17" t="s">
        <v>1</v>
      </c>
      <c r="H193" s="17" t="s">
        <v>6</v>
      </c>
      <c r="I193" s="17">
        <v>6</v>
      </c>
      <c r="J193" s="17" t="s">
        <v>172</v>
      </c>
      <c r="K193" s="38">
        <v>460</v>
      </c>
      <c r="L193" s="38">
        <v>600</v>
      </c>
      <c r="M193" s="27" t="s">
        <v>208</v>
      </c>
      <c r="N193" s="28" t="s">
        <v>209</v>
      </c>
      <c r="AA193" s="34" t="s">
        <v>214</v>
      </c>
      <c r="AB193" t="s">
        <v>487</v>
      </c>
    </row>
    <row r="194" spans="1:28" ht="14.85" customHeight="1" x14ac:dyDescent="0.25">
      <c r="A194" s="15">
        <v>192</v>
      </c>
      <c r="B194" s="17">
        <v>2015</v>
      </c>
      <c r="C194" s="18" t="s">
        <v>5</v>
      </c>
      <c r="D194" s="19" t="s">
        <v>3</v>
      </c>
      <c r="E194" s="36" t="str">
        <f t="shared" si="2"/>
        <v>Chateau Beau-Site, Saint-Estephe - In Bond</v>
      </c>
      <c r="F194" s="23"/>
      <c r="G194" s="17" t="s">
        <v>1</v>
      </c>
      <c r="H194" s="17" t="s">
        <v>7</v>
      </c>
      <c r="I194" s="17">
        <v>6</v>
      </c>
      <c r="J194" s="17" t="s">
        <v>172</v>
      </c>
      <c r="K194" s="38">
        <v>70</v>
      </c>
      <c r="L194" s="38">
        <v>100</v>
      </c>
      <c r="M194" s="27" t="s">
        <v>208</v>
      </c>
      <c r="N194" s="28" t="s">
        <v>209</v>
      </c>
      <c r="AA194" s="35" t="s">
        <v>112</v>
      </c>
      <c r="AB194" t="s">
        <v>488</v>
      </c>
    </row>
    <row r="195" spans="1:28" ht="14.85" customHeight="1" x14ac:dyDescent="0.25">
      <c r="A195" s="15">
        <v>193</v>
      </c>
      <c r="B195" s="17">
        <v>2016</v>
      </c>
      <c r="C195" s="18" t="s">
        <v>5</v>
      </c>
      <c r="D195" s="19" t="s">
        <v>3</v>
      </c>
      <c r="E195" s="36" t="str">
        <f t="shared" si="2"/>
        <v>Chateau Langoa Barton 3eme Cru Classe, Saint-Julien - In Bond</v>
      </c>
      <c r="F195" s="23"/>
      <c r="G195" s="17" t="s">
        <v>1</v>
      </c>
      <c r="H195" s="17" t="s">
        <v>6</v>
      </c>
      <c r="I195" s="17">
        <v>12</v>
      </c>
      <c r="J195" s="17" t="s">
        <v>172</v>
      </c>
      <c r="K195" s="38">
        <v>280</v>
      </c>
      <c r="L195" s="38">
        <v>380</v>
      </c>
      <c r="M195" s="27" t="s">
        <v>176</v>
      </c>
      <c r="N195" s="28" t="s">
        <v>209</v>
      </c>
      <c r="AA195" s="34" t="s">
        <v>113</v>
      </c>
      <c r="AB195" t="s">
        <v>489</v>
      </c>
    </row>
    <row r="196" spans="1:28" ht="14.85" customHeight="1" x14ac:dyDescent="0.25">
      <c r="A196" s="15">
        <v>194</v>
      </c>
      <c r="B196" s="17">
        <v>2016</v>
      </c>
      <c r="C196" s="18" t="s">
        <v>5</v>
      </c>
      <c r="D196" s="19" t="s">
        <v>3</v>
      </c>
      <c r="E196" s="36" t="str">
        <f t="shared" si="2"/>
        <v>Chateau Branaire-Ducru 4eme Cru Classe, Saint-Julien - In Bond</v>
      </c>
      <c r="F196" s="23"/>
      <c r="G196" s="17" t="s">
        <v>1</v>
      </c>
      <c r="H196" s="17" t="s">
        <v>6</v>
      </c>
      <c r="I196" s="17">
        <v>12</v>
      </c>
      <c r="J196" s="17" t="s">
        <v>172</v>
      </c>
      <c r="K196" s="38">
        <v>360</v>
      </c>
      <c r="L196" s="38">
        <v>460</v>
      </c>
      <c r="M196" s="27" t="s">
        <v>176</v>
      </c>
      <c r="N196" s="28" t="s">
        <v>209</v>
      </c>
      <c r="AA196" s="35" t="s">
        <v>114</v>
      </c>
      <c r="AB196" t="s">
        <v>490</v>
      </c>
    </row>
    <row r="197" spans="1:28" ht="14.85" customHeight="1" x14ac:dyDescent="0.25">
      <c r="A197" s="15">
        <v>195</v>
      </c>
      <c r="B197" s="17">
        <v>2016</v>
      </c>
      <c r="C197" s="18" t="s">
        <v>5</v>
      </c>
      <c r="D197" s="19" t="s">
        <v>3</v>
      </c>
      <c r="E197" s="36" t="str">
        <f t="shared" ref="E197:E260" si="3">HYPERLINK(AB197,AA197)</f>
        <v>Chateau Batailley 5eme Cru Classe, Pauillac (Halves) - In Bond</v>
      </c>
      <c r="F197" s="23"/>
      <c r="G197" s="17" t="s">
        <v>16</v>
      </c>
      <c r="H197" s="17" t="s">
        <v>6</v>
      </c>
      <c r="I197" s="17">
        <v>24</v>
      </c>
      <c r="J197" s="17" t="s">
        <v>172</v>
      </c>
      <c r="K197" s="38">
        <v>300</v>
      </c>
      <c r="L197" s="38">
        <v>400</v>
      </c>
      <c r="M197" s="27" t="s">
        <v>215</v>
      </c>
      <c r="N197" s="28" t="s">
        <v>209</v>
      </c>
      <c r="AA197" s="34" t="s">
        <v>115</v>
      </c>
      <c r="AB197" t="s">
        <v>491</v>
      </c>
    </row>
    <row r="198" spans="1:28" ht="14.85" customHeight="1" x14ac:dyDescent="0.25">
      <c r="A198" s="15">
        <v>196</v>
      </c>
      <c r="B198" s="17">
        <v>2016</v>
      </c>
      <c r="C198" s="18" t="s">
        <v>5</v>
      </c>
      <c r="D198" s="19" t="s">
        <v>3</v>
      </c>
      <c r="E198" s="36" t="str">
        <f t="shared" si="3"/>
        <v>Chateau Batailley 5eme Cru Classe, Pauillac (Magnums) - In Bond</v>
      </c>
      <c r="F198" s="23"/>
      <c r="G198" s="17" t="s">
        <v>9</v>
      </c>
      <c r="H198" s="17" t="s">
        <v>6</v>
      </c>
      <c r="I198" s="17">
        <v>6</v>
      </c>
      <c r="J198" s="17" t="s">
        <v>172</v>
      </c>
      <c r="K198" s="38">
        <v>300</v>
      </c>
      <c r="L198" s="38">
        <v>400</v>
      </c>
      <c r="M198" s="27" t="s">
        <v>216</v>
      </c>
      <c r="N198" s="28" t="s">
        <v>209</v>
      </c>
      <c r="AA198" s="35" t="s">
        <v>116</v>
      </c>
      <c r="AB198" t="s">
        <v>492</v>
      </c>
    </row>
    <row r="199" spans="1:28" ht="14.85" customHeight="1" x14ac:dyDescent="0.25">
      <c r="A199" s="15">
        <v>197</v>
      </c>
      <c r="B199" s="17">
        <v>2016</v>
      </c>
      <c r="C199" s="18" t="s">
        <v>5</v>
      </c>
      <c r="D199" s="19" t="s">
        <v>3</v>
      </c>
      <c r="E199" s="36" t="str">
        <f t="shared" si="3"/>
        <v>Chateau Angludet, Margaux (Halves) - In Bond</v>
      </c>
      <c r="F199" s="23"/>
      <c r="G199" s="17" t="s">
        <v>16</v>
      </c>
      <c r="H199" s="17" t="s">
        <v>6</v>
      </c>
      <c r="I199" s="17">
        <v>24</v>
      </c>
      <c r="J199" s="17" t="s">
        <v>172</v>
      </c>
      <c r="K199" s="38">
        <v>200</v>
      </c>
      <c r="L199" s="38">
        <v>300</v>
      </c>
      <c r="M199" s="27" t="s">
        <v>215</v>
      </c>
      <c r="N199" s="28" t="s">
        <v>209</v>
      </c>
      <c r="AA199" s="34" t="s">
        <v>117</v>
      </c>
      <c r="AB199" t="s">
        <v>493</v>
      </c>
    </row>
    <row r="200" spans="1:28" ht="14.85" customHeight="1" x14ac:dyDescent="0.25">
      <c r="A200" s="15">
        <v>198</v>
      </c>
      <c r="B200" s="17">
        <v>2016</v>
      </c>
      <c r="C200" s="18" t="s">
        <v>5</v>
      </c>
      <c r="D200" s="19" t="s">
        <v>3</v>
      </c>
      <c r="E200" s="36" t="str">
        <f t="shared" si="3"/>
        <v>Chateau Angludet, Margaux (Halves) - In Bond</v>
      </c>
      <c r="F200" s="23"/>
      <c r="G200" s="17" t="s">
        <v>16</v>
      </c>
      <c r="H200" s="17" t="s">
        <v>6</v>
      </c>
      <c r="I200" s="17">
        <v>24</v>
      </c>
      <c r="J200" s="17" t="s">
        <v>172</v>
      </c>
      <c r="K200" s="38">
        <v>200</v>
      </c>
      <c r="L200" s="38">
        <v>300</v>
      </c>
      <c r="M200" s="27" t="s">
        <v>215</v>
      </c>
      <c r="N200" s="28" t="s">
        <v>209</v>
      </c>
      <c r="AA200" s="35" t="s">
        <v>117</v>
      </c>
      <c r="AB200" t="s">
        <v>494</v>
      </c>
    </row>
    <row r="201" spans="1:28" ht="14.85" customHeight="1" x14ac:dyDescent="0.25">
      <c r="A201" s="15">
        <v>199</v>
      </c>
      <c r="B201" s="17">
        <v>2016</v>
      </c>
      <c r="C201" s="18" t="s">
        <v>5</v>
      </c>
      <c r="D201" s="19" t="s">
        <v>3</v>
      </c>
      <c r="E201" s="36" t="str">
        <f t="shared" si="3"/>
        <v>Chateau Beau-Site, Saint-Estephe - In Bond</v>
      </c>
      <c r="F201" s="23"/>
      <c r="G201" s="17" t="s">
        <v>1</v>
      </c>
      <c r="H201" s="17" t="s">
        <v>0</v>
      </c>
      <c r="I201" s="17">
        <v>12</v>
      </c>
      <c r="J201" s="17" t="s">
        <v>172</v>
      </c>
      <c r="K201" s="38">
        <v>140</v>
      </c>
      <c r="L201" s="38">
        <v>180</v>
      </c>
      <c r="M201" s="27" t="s">
        <v>217</v>
      </c>
      <c r="N201" s="28" t="s">
        <v>209</v>
      </c>
      <c r="AA201" s="34" t="s">
        <v>112</v>
      </c>
      <c r="AB201" t="s">
        <v>495</v>
      </c>
    </row>
    <row r="202" spans="1:28" ht="14.85" customHeight="1" x14ac:dyDescent="0.25">
      <c r="A202" s="15">
        <v>200</v>
      </c>
      <c r="B202" s="17">
        <v>2016</v>
      </c>
      <c r="C202" s="18" t="s">
        <v>5</v>
      </c>
      <c r="D202" s="19" t="s">
        <v>3</v>
      </c>
      <c r="E202" s="36" t="str">
        <f t="shared" si="3"/>
        <v>Chateau Beau-Site, Saint-Estephe - In Bond</v>
      </c>
      <c r="F202" s="23"/>
      <c r="G202" s="17" t="s">
        <v>1</v>
      </c>
      <c r="H202" s="17" t="s">
        <v>0</v>
      </c>
      <c r="I202" s="17">
        <v>12</v>
      </c>
      <c r="J202" s="17" t="s">
        <v>172</v>
      </c>
      <c r="K202" s="38">
        <v>140</v>
      </c>
      <c r="L202" s="38">
        <v>180</v>
      </c>
      <c r="M202" s="27" t="s">
        <v>217</v>
      </c>
      <c r="N202" s="28" t="s">
        <v>209</v>
      </c>
      <c r="AA202" s="35" t="s">
        <v>112</v>
      </c>
      <c r="AB202" t="s">
        <v>496</v>
      </c>
    </row>
    <row r="203" spans="1:28" ht="14.85" customHeight="1" x14ac:dyDescent="0.25">
      <c r="A203" s="15">
        <v>201</v>
      </c>
      <c r="B203" s="17">
        <v>2016</v>
      </c>
      <c r="C203" s="18" t="s">
        <v>5</v>
      </c>
      <c r="D203" s="19" t="s">
        <v>3</v>
      </c>
      <c r="E203" s="36" t="str">
        <f t="shared" si="3"/>
        <v>Chateau Belgrave 5eme Cru Classe, Haut-Medoc (Halves) - In Bond</v>
      </c>
      <c r="F203" s="23"/>
      <c r="G203" s="17" t="s">
        <v>16</v>
      </c>
      <c r="H203" s="17" t="s">
        <v>6</v>
      </c>
      <c r="I203" s="17">
        <v>24</v>
      </c>
      <c r="J203" s="17" t="s">
        <v>172</v>
      </c>
      <c r="K203" s="38">
        <v>200</v>
      </c>
      <c r="L203" s="38">
        <v>250</v>
      </c>
      <c r="M203" s="27" t="s">
        <v>215</v>
      </c>
      <c r="N203" s="28" t="s">
        <v>209</v>
      </c>
      <c r="AA203" s="34" t="s">
        <v>118</v>
      </c>
      <c r="AB203" t="s">
        <v>497</v>
      </c>
    </row>
    <row r="204" spans="1:28" ht="14.85" customHeight="1" x14ac:dyDescent="0.25">
      <c r="A204" s="15">
        <v>202</v>
      </c>
      <c r="B204" s="17">
        <v>2016</v>
      </c>
      <c r="C204" s="18" t="s">
        <v>5</v>
      </c>
      <c r="D204" s="19" t="s">
        <v>3</v>
      </c>
      <c r="E204" s="36" t="str">
        <f t="shared" si="3"/>
        <v>Chateau Belgrave 5eme Cru Classe, Haut-Medoc (Halves) - In Bond</v>
      </c>
      <c r="F204" s="23"/>
      <c r="G204" s="17" t="s">
        <v>16</v>
      </c>
      <c r="H204" s="17" t="s">
        <v>6</v>
      </c>
      <c r="I204" s="17">
        <v>24</v>
      </c>
      <c r="J204" s="17" t="s">
        <v>172</v>
      </c>
      <c r="K204" s="38">
        <v>200</v>
      </c>
      <c r="L204" s="38">
        <v>250</v>
      </c>
      <c r="M204" s="27" t="s">
        <v>215</v>
      </c>
      <c r="N204" s="28" t="s">
        <v>209</v>
      </c>
      <c r="AA204" s="35" t="s">
        <v>118</v>
      </c>
      <c r="AB204" t="s">
        <v>498</v>
      </c>
    </row>
    <row r="205" spans="1:28" ht="14.85" customHeight="1" x14ac:dyDescent="0.25">
      <c r="A205" s="15">
        <v>203</v>
      </c>
      <c r="B205" s="17" t="s">
        <v>8</v>
      </c>
      <c r="C205" s="18" t="s">
        <v>5</v>
      </c>
      <c r="D205" s="19" t="s">
        <v>3</v>
      </c>
      <c r="E205" s="36" t="str">
        <f t="shared" si="3"/>
        <v>1987/1988 Vertical of Ducru-Beaucaillou 2eme Cru Classe, Saint-Julien</v>
      </c>
      <c r="F205" s="23"/>
      <c r="G205" s="17" t="s">
        <v>1</v>
      </c>
      <c r="H205" s="17" t="s">
        <v>7</v>
      </c>
      <c r="I205" s="17">
        <v>11</v>
      </c>
      <c r="J205" s="17" t="s">
        <v>171</v>
      </c>
      <c r="K205" s="38">
        <v>700</v>
      </c>
      <c r="L205" s="38">
        <v>1000</v>
      </c>
      <c r="M205" s="27" t="s">
        <v>219</v>
      </c>
      <c r="N205" s="28"/>
      <c r="AA205" s="34" t="s">
        <v>218</v>
      </c>
      <c r="AB205" t="s">
        <v>499</v>
      </c>
    </row>
    <row r="206" spans="1:28" ht="14.85" customHeight="1" x14ac:dyDescent="0.25">
      <c r="A206" s="15">
        <v>204</v>
      </c>
      <c r="B206" s="17" t="s">
        <v>8</v>
      </c>
      <c r="C206" s="18" t="s">
        <v>5</v>
      </c>
      <c r="D206" s="19" t="s">
        <v>3</v>
      </c>
      <c r="E206" s="36" t="str">
        <f t="shared" si="3"/>
        <v>1996/2001 Vertical of Ducru-Beaucaillou 2eme Cru Classe, Saint-Julien</v>
      </c>
      <c r="F206" s="23"/>
      <c r="G206" s="17" t="s">
        <v>1</v>
      </c>
      <c r="H206" s="17" t="s">
        <v>7</v>
      </c>
      <c r="I206" s="17">
        <v>11</v>
      </c>
      <c r="J206" s="17" t="s">
        <v>171</v>
      </c>
      <c r="K206" s="38">
        <v>650</v>
      </c>
      <c r="L206" s="38">
        <v>900</v>
      </c>
      <c r="M206" s="27" t="s">
        <v>221</v>
      </c>
      <c r="N206" s="28"/>
      <c r="AA206" s="35" t="s">
        <v>220</v>
      </c>
      <c r="AB206" t="s">
        <v>500</v>
      </c>
    </row>
    <row r="207" spans="1:28" ht="14.85" customHeight="1" x14ac:dyDescent="0.25">
      <c r="A207" s="15">
        <v>205</v>
      </c>
      <c r="B207" s="17" t="s">
        <v>8</v>
      </c>
      <c r="C207" s="18" t="s">
        <v>5</v>
      </c>
      <c r="D207" s="19" t="s">
        <v>3</v>
      </c>
      <c r="E207" s="36" t="str">
        <f t="shared" si="3"/>
        <v>1999/2012 Vertical of Chateau Angludet, Margaux (Mixed Formats)</v>
      </c>
      <c r="F207" s="23"/>
      <c r="G207" s="17" t="s">
        <v>1</v>
      </c>
      <c r="H207" s="17" t="s">
        <v>7</v>
      </c>
      <c r="I207" s="17">
        <v>8</v>
      </c>
      <c r="J207" s="17" t="s">
        <v>171</v>
      </c>
      <c r="K207" s="38">
        <v>150</v>
      </c>
      <c r="L207" s="38">
        <v>200</v>
      </c>
      <c r="M207" s="27" t="s">
        <v>223</v>
      </c>
      <c r="N207" s="28"/>
      <c r="AA207" s="34" t="s">
        <v>222</v>
      </c>
      <c r="AB207" t="s">
        <v>501</v>
      </c>
    </row>
    <row r="208" spans="1:28" ht="14.85" customHeight="1" x14ac:dyDescent="0.25">
      <c r="A208" s="15">
        <v>206</v>
      </c>
      <c r="B208" s="17" t="s">
        <v>8</v>
      </c>
      <c r="C208" s="18" t="s">
        <v>5</v>
      </c>
      <c r="D208" s="19" t="s">
        <v>3</v>
      </c>
      <c r="E208" s="36" t="str">
        <f t="shared" si="3"/>
        <v>2005/2006 Vertical of Vieux Chateau Certan, Pomerol</v>
      </c>
      <c r="F208" s="23"/>
      <c r="G208" s="17" t="s">
        <v>1</v>
      </c>
      <c r="H208" s="17" t="s">
        <v>7</v>
      </c>
      <c r="I208" s="17">
        <v>6</v>
      </c>
      <c r="J208" s="17" t="s">
        <v>171</v>
      </c>
      <c r="K208" s="38">
        <v>440</v>
      </c>
      <c r="L208" s="38">
        <v>600</v>
      </c>
      <c r="M208" s="27" t="s">
        <v>225</v>
      </c>
      <c r="N208" s="28"/>
      <c r="AA208" s="35" t="s">
        <v>224</v>
      </c>
      <c r="AB208" t="s">
        <v>502</v>
      </c>
    </row>
    <row r="209" spans="1:28" ht="14.85" customHeight="1" x14ac:dyDescent="0.25">
      <c r="A209" s="15">
        <v>207</v>
      </c>
      <c r="B209" s="17">
        <v>1975</v>
      </c>
      <c r="C209" s="18" t="s">
        <v>5</v>
      </c>
      <c r="D209" s="19" t="s">
        <v>3</v>
      </c>
      <c r="E209" s="36" t="str">
        <f t="shared" si="3"/>
        <v>Chateau de la Riviere, Fronsac (Double Magnum)</v>
      </c>
      <c r="F209" s="23"/>
      <c r="G209" s="17" t="s">
        <v>169</v>
      </c>
      <c r="H209" s="17" t="s">
        <v>7</v>
      </c>
      <c r="I209" s="17">
        <v>1</v>
      </c>
      <c r="J209" s="17" t="s">
        <v>171</v>
      </c>
      <c r="K209" s="38">
        <v>80</v>
      </c>
      <c r="L209" s="38">
        <v>140</v>
      </c>
      <c r="M209" s="27" t="s">
        <v>10</v>
      </c>
      <c r="N209" s="30"/>
      <c r="AA209" s="34" t="s">
        <v>119</v>
      </c>
      <c r="AB209" t="s">
        <v>503</v>
      </c>
    </row>
    <row r="210" spans="1:28" ht="14.85" customHeight="1" x14ac:dyDescent="0.25">
      <c r="A210" s="15">
        <v>208</v>
      </c>
      <c r="B210" s="17">
        <v>1988</v>
      </c>
      <c r="C210" s="18" t="s">
        <v>5</v>
      </c>
      <c r="D210" s="19" t="s">
        <v>3</v>
      </c>
      <c r="E210" s="36" t="str">
        <f t="shared" si="3"/>
        <v>Chateau Cissac, Haut-Medoc (Imperial)</v>
      </c>
      <c r="F210" s="23"/>
      <c r="G210" s="17" t="s">
        <v>12</v>
      </c>
      <c r="H210" s="17" t="s">
        <v>6</v>
      </c>
      <c r="I210" s="17">
        <v>1</v>
      </c>
      <c r="J210" s="17" t="s">
        <v>171</v>
      </c>
      <c r="K210" s="38">
        <v>150</v>
      </c>
      <c r="L210" s="38">
        <v>200</v>
      </c>
      <c r="M210" s="27" t="s">
        <v>181</v>
      </c>
      <c r="N210" s="28"/>
      <c r="AA210" s="35" t="s">
        <v>226</v>
      </c>
      <c r="AB210" t="s">
        <v>504</v>
      </c>
    </row>
    <row r="211" spans="1:28" ht="14.85" customHeight="1" x14ac:dyDescent="0.25">
      <c r="A211" s="15">
        <v>209</v>
      </c>
      <c r="B211" s="17">
        <v>1995</v>
      </c>
      <c r="C211" s="18" t="s">
        <v>5</v>
      </c>
      <c r="D211" s="19" t="s">
        <v>3</v>
      </c>
      <c r="E211" s="36" t="str">
        <f t="shared" si="3"/>
        <v>Madame, Chateau de Pitray, Castillon-Cotes de Bordeaux</v>
      </c>
      <c r="F211" s="23"/>
      <c r="G211" s="17" t="s">
        <v>1</v>
      </c>
      <c r="H211" s="17" t="s">
        <v>7</v>
      </c>
      <c r="I211" s="17">
        <v>12</v>
      </c>
      <c r="J211" s="17" t="s">
        <v>171</v>
      </c>
      <c r="K211" s="38">
        <v>120</v>
      </c>
      <c r="L211" s="38">
        <v>180</v>
      </c>
      <c r="M211" s="27" t="s">
        <v>13</v>
      </c>
      <c r="N211" s="28"/>
      <c r="AA211" s="34" t="s">
        <v>120</v>
      </c>
      <c r="AB211" t="s">
        <v>505</v>
      </c>
    </row>
    <row r="212" spans="1:28" ht="14.85" customHeight="1" x14ac:dyDescent="0.25">
      <c r="A212" s="15">
        <v>210</v>
      </c>
      <c r="B212" s="17">
        <v>2001</v>
      </c>
      <c r="C212" s="18" t="s">
        <v>5</v>
      </c>
      <c r="D212" s="19" t="s">
        <v>3</v>
      </c>
      <c r="E212" s="36" t="str">
        <f t="shared" si="3"/>
        <v>Chateau Dutruch Grand Poujeaux, Moulis en Medoc</v>
      </c>
      <c r="F212" s="23"/>
      <c r="G212" s="17" t="s">
        <v>1</v>
      </c>
      <c r="H212" s="17" t="s">
        <v>7</v>
      </c>
      <c r="I212" s="17">
        <v>12</v>
      </c>
      <c r="J212" s="17" t="s">
        <v>171</v>
      </c>
      <c r="K212" s="38">
        <v>100</v>
      </c>
      <c r="L212" s="38">
        <v>200</v>
      </c>
      <c r="M212" s="27" t="s">
        <v>10</v>
      </c>
      <c r="N212" s="28"/>
      <c r="AA212" s="35" t="s">
        <v>121</v>
      </c>
      <c r="AB212" t="s">
        <v>506</v>
      </c>
    </row>
    <row r="213" spans="1:28" ht="14.85" customHeight="1" x14ac:dyDescent="0.25">
      <c r="A213" s="15">
        <v>211</v>
      </c>
      <c r="B213" s="17">
        <v>2005</v>
      </c>
      <c r="C213" s="18" t="s">
        <v>5</v>
      </c>
      <c r="D213" s="19" t="s">
        <v>3</v>
      </c>
      <c r="E213" s="36" t="str">
        <f t="shared" si="3"/>
        <v>Chateau Fourcas Dupre, Listrac-Medoc</v>
      </c>
      <c r="F213" s="23"/>
      <c r="G213" s="17" t="s">
        <v>1</v>
      </c>
      <c r="H213" s="17" t="s">
        <v>7</v>
      </c>
      <c r="I213" s="17">
        <v>12</v>
      </c>
      <c r="J213" s="17" t="s">
        <v>171</v>
      </c>
      <c r="K213" s="38">
        <v>140</v>
      </c>
      <c r="L213" s="38">
        <v>180</v>
      </c>
      <c r="M213" s="27" t="s">
        <v>10</v>
      </c>
      <c r="N213" s="28"/>
      <c r="AA213" s="34" t="s">
        <v>122</v>
      </c>
      <c r="AB213" t="s">
        <v>507</v>
      </c>
    </row>
    <row r="214" spans="1:28" ht="14.85" customHeight="1" x14ac:dyDescent="0.25">
      <c r="A214" s="15">
        <v>212</v>
      </c>
      <c r="B214" s="17">
        <v>2005</v>
      </c>
      <c r="C214" s="18" t="s">
        <v>5</v>
      </c>
      <c r="D214" s="19" t="s">
        <v>3</v>
      </c>
      <c r="E214" s="36" t="str">
        <f t="shared" si="3"/>
        <v>Chateau Fourcas Dupre, Listrac-Medoc</v>
      </c>
      <c r="F214" s="23"/>
      <c r="G214" s="17" t="s">
        <v>1</v>
      </c>
      <c r="H214" s="17" t="s">
        <v>7</v>
      </c>
      <c r="I214" s="17">
        <v>6</v>
      </c>
      <c r="J214" s="17" t="s">
        <v>171</v>
      </c>
      <c r="K214" s="38">
        <v>70</v>
      </c>
      <c r="L214" s="38">
        <v>90</v>
      </c>
      <c r="M214" s="27" t="s">
        <v>13</v>
      </c>
      <c r="N214" s="28"/>
      <c r="AA214" s="35" t="s">
        <v>122</v>
      </c>
      <c r="AB214" t="s">
        <v>508</v>
      </c>
    </row>
    <row r="215" spans="1:28" ht="14.85" customHeight="1" x14ac:dyDescent="0.25">
      <c r="A215" s="15">
        <v>213</v>
      </c>
      <c r="B215" s="17">
        <v>2009</v>
      </c>
      <c r="C215" s="18" t="s">
        <v>5</v>
      </c>
      <c r="D215" s="19" t="s">
        <v>3</v>
      </c>
      <c r="E215" s="36" t="str">
        <f t="shared" si="3"/>
        <v>Chateau Fourcas-Borie, Listrac-Medoc</v>
      </c>
      <c r="F215" s="23"/>
      <c r="G215" s="17" t="s">
        <v>1</v>
      </c>
      <c r="H215" s="17" t="s">
        <v>6</v>
      </c>
      <c r="I215" s="17">
        <v>12</v>
      </c>
      <c r="J215" s="17" t="s">
        <v>171</v>
      </c>
      <c r="K215" s="38">
        <v>150</v>
      </c>
      <c r="L215" s="38">
        <v>200</v>
      </c>
      <c r="M215" s="27" t="s">
        <v>10</v>
      </c>
      <c r="N215" s="28" t="s">
        <v>209</v>
      </c>
      <c r="AA215" s="34" t="s">
        <v>123</v>
      </c>
      <c r="AB215" t="s">
        <v>509</v>
      </c>
    </row>
    <row r="216" spans="1:28" ht="14.85" customHeight="1" x14ac:dyDescent="0.25">
      <c r="A216" s="15">
        <v>214</v>
      </c>
      <c r="B216" s="17">
        <v>2009</v>
      </c>
      <c r="C216" s="18" t="s">
        <v>5</v>
      </c>
      <c r="D216" s="19" t="s">
        <v>3</v>
      </c>
      <c r="E216" s="36" t="str">
        <f t="shared" si="3"/>
        <v>Chateau Caronne Ste Gemme, Haut-Medoc</v>
      </c>
      <c r="F216" s="23"/>
      <c r="G216" s="17" t="s">
        <v>1</v>
      </c>
      <c r="H216" s="17" t="s">
        <v>7</v>
      </c>
      <c r="I216" s="17">
        <v>12</v>
      </c>
      <c r="J216" s="17" t="s">
        <v>171</v>
      </c>
      <c r="K216" s="38">
        <v>120</v>
      </c>
      <c r="L216" s="38">
        <v>160</v>
      </c>
      <c r="M216" s="27" t="s">
        <v>10</v>
      </c>
      <c r="N216" s="28"/>
      <c r="AA216" s="35" t="s">
        <v>124</v>
      </c>
      <c r="AB216" t="s">
        <v>510</v>
      </c>
    </row>
    <row r="217" spans="1:28" ht="14.85" customHeight="1" x14ac:dyDescent="0.25">
      <c r="A217" s="15">
        <v>215</v>
      </c>
      <c r="B217" s="17">
        <v>2009</v>
      </c>
      <c r="C217" s="18" t="s">
        <v>5</v>
      </c>
      <c r="D217" s="19" t="s">
        <v>3</v>
      </c>
      <c r="E217" s="36" t="str">
        <f t="shared" si="3"/>
        <v>Chateau Beaumont, Haut-Medoc</v>
      </c>
      <c r="F217" s="23"/>
      <c r="G217" s="17" t="s">
        <v>1</v>
      </c>
      <c r="H217" s="17" t="s">
        <v>7</v>
      </c>
      <c r="I217" s="17">
        <v>11</v>
      </c>
      <c r="J217" s="17" t="s">
        <v>171</v>
      </c>
      <c r="K217" s="38">
        <v>110</v>
      </c>
      <c r="L217" s="38">
        <v>160</v>
      </c>
      <c r="M217" s="27" t="s">
        <v>10</v>
      </c>
      <c r="N217" s="28"/>
      <c r="AA217" s="34" t="s">
        <v>125</v>
      </c>
      <c r="AB217" t="s">
        <v>511</v>
      </c>
    </row>
    <row r="218" spans="1:28" ht="14.85" customHeight="1" x14ac:dyDescent="0.25">
      <c r="A218" s="15">
        <v>216</v>
      </c>
      <c r="B218" s="17">
        <v>2009</v>
      </c>
      <c r="C218" s="18" t="s">
        <v>5</v>
      </c>
      <c r="D218" s="19" t="s">
        <v>3</v>
      </c>
      <c r="E218" s="36" t="str">
        <f t="shared" si="3"/>
        <v>Chateau Tour St Bonnet, Medoc</v>
      </c>
      <c r="F218" s="23"/>
      <c r="G218" s="17" t="s">
        <v>1</v>
      </c>
      <c r="H218" s="17" t="s">
        <v>7</v>
      </c>
      <c r="I218" s="17">
        <v>12</v>
      </c>
      <c r="J218" s="17" t="s">
        <v>171</v>
      </c>
      <c r="K218" s="38">
        <v>100</v>
      </c>
      <c r="L218" s="38">
        <v>150</v>
      </c>
      <c r="M218" s="27" t="s">
        <v>10</v>
      </c>
      <c r="N218" s="28"/>
      <c r="AA218" s="35" t="s">
        <v>126</v>
      </c>
      <c r="AB218" t="s">
        <v>512</v>
      </c>
    </row>
    <row r="219" spans="1:28" ht="14.85" customHeight="1" x14ac:dyDescent="0.25">
      <c r="A219" s="15">
        <v>217</v>
      </c>
      <c r="B219" s="17">
        <v>2009</v>
      </c>
      <c r="C219" s="18" t="s">
        <v>5</v>
      </c>
      <c r="D219" s="19" t="s">
        <v>3</v>
      </c>
      <c r="E219" s="36" t="str">
        <f t="shared" si="3"/>
        <v>Chateau Tour St Bonnet, Medoc</v>
      </c>
      <c r="F219" s="23"/>
      <c r="G219" s="17" t="s">
        <v>1</v>
      </c>
      <c r="H219" s="17" t="s">
        <v>7</v>
      </c>
      <c r="I219" s="17">
        <v>12</v>
      </c>
      <c r="J219" s="17" t="s">
        <v>171</v>
      </c>
      <c r="K219" s="38">
        <v>100</v>
      </c>
      <c r="L219" s="38">
        <v>150</v>
      </c>
      <c r="M219" s="27" t="s">
        <v>10</v>
      </c>
      <c r="N219" s="28"/>
      <c r="AA219" s="34" t="s">
        <v>126</v>
      </c>
      <c r="AB219" t="s">
        <v>513</v>
      </c>
    </row>
    <row r="220" spans="1:28" ht="14.85" customHeight="1" x14ac:dyDescent="0.25">
      <c r="A220" s="15">
        <v>218</v>
      </c>
      <c r="B220" s="17">
        <v>2009</v>
      </c>
      <c r="C220" s="18" t="s">
        <v>5</v>
      </c>
      <c r="D220" s="19" t="s">
        <v>3</v>
      </c>
      <c r="E220" s="36" t="str">
        <f t="shared" si="3"/>
        <v>Chateau Tour St Bonnet, Medoc</v>
      </c>
      <c r="F220" s="23"/>
      <c r="G220" s="17" t="s">
        <v>1</v>
      </c>
      <c r="H220" s="17" t="s">
        <v>7</v>
      </c>
      <c r="I220" s="17">
        <v>12</v>
      </c>
      <c r="J220" s="17" t="s">
        <v>171</v>
      </c>
      <c r="K220" s="38">
        <v>100</v>
      </c>
      <c r="L220" s="38">
        <v>150</v>
      </c>
      <c r="M220" s="27" t="s">
        <v>10</v>
      </c>
      <c r="N220" s="28"/>
      <c r="AA220" s="35" t="s">
        <v>126</v>
      </c>
      <c r="AB220" t="s">
        <v>514</v>
      </c>
    </row>
    <row r="221" spans="1:28" ht="14.85" customHeight="1" x14ac:dyDescent="0.25">
      <c r="A221" s="15">
        <v>219</v>
      </c>
      <c r="B221" s="17">
        <v>2009</v>
      </c>
      <c r="C221" s="18" t="s">
        <v>5</v>
      </c>
      <c r="D221" s="19" t="s">
        <v>3</v>
      </c>
      <c r="E221" s="36" t="str">
        <f t="shared" si="3"/>
        <v>Madame, Chateau de Pitray, Castillon-Cotes de Bordeaux</v>
      </c>
      <c r="F221" s="23"/>
      <c r="G221" s="17" t="s">
        <v>1</v>
      </c>
      <c r="H221" s="17" t="s">
        <v>7</v>
      </c>
      <c r="I221" s="17">
        <v>12</v>
      </c>
      <c r="J221" s="17" t="s">
        <v>171</v>
      </c>
      <c r="K221" s="38">
        <v>120</v>
      </c>
      <c r="L221" s="38">
        <v>180</v>
      </c>
      <c r="M221" s="27" t="s">
        <v>182</v>
      </c>
      <c r="N221" s="28"/>
      <c r="AA221" s="34" t="s">
        <v>120</v>
      </c>
      <c r="AB221" t="s">
        <v>515</v>
      </c>
    </row>
    <row r="222" spans="1:28" ht="14.85" customHeight="1" x14ac:dyDescent="0.25">
      <c r="A222" s="15">
        <v>220</v>
      </c>
      <c r="B222" s="17">
        <v>2009</v>
      </c>
      <c r="C222" s="18" t="s">
        <v>5</v>
      </c>
      <c r="D222" s="19" t="s">
        <v>3</v>
      </c>
      <c r="E222" s="36" t="str">
        <f t="shared" si="3"/>
        <v>Clos Floridene, Graves</v>
      </c>
      <c r="F222" s="23"/>
      <c r="G222" s="17" t="s">
        <v>1</v>
      </c>
      <c r="H222" s="17" t="s">
        <v>7</v>
      </c>
      <c r="I222" s="17">
        <v>12</v>
      </c>
      <c r="J222" s="17" t="s">
        <v>171</v>
      </c>
      <c r="K222" s="38">
        <v>120</v>
      </c>
      <c r="L222" s="38">
        <v>160</v>
      </c>
      <c r="M222" s="27" t="s">
        <v>10</v>
      </c>
      <c r="N222" s="28"/>
      <c r="AA222" s="35" t="s">
        <v>127</v>
      </c>
      <c r="AB222" t="s">
        <v>516</v>
      </c>
    </row>
    <row r="223" spans="1:28" ht="14.85" customHeight="1" x14ac:dyDescent="0.25">
      <c r="A223" s="15">
        <v>221</v>
      </c>
      <c r="B223" s="17">
        <v>2009</v>
      </c>
      <c r="C223" s="18" t="s">
        <v>5</v>
      </c>
      <c r="D223" s="19" t="s">
        <v>3</v>
      </c>
      <c r="E223" s="36" t="str">
        <f t="shared" si="3"/>
        <v>Chateau de la Dauphine, Fronsac</v>
      </c>
      <c r="F223" s="23"/>
      <c r="G223" s="17" t="s">
        <v>1</v>
      </c>
      <c r="H223" s="17" t="s">
        <v>7</v>
      </c>
      <c r="I223" s="17">
        <v>12</v>
      </c>
      <c r="J223" s="17" t="s">
        <v>171</v>
      </c>
      <c r="K223" s="38">
        <v>100</v>
      </c>
      <c r="L223" s="38">
        <v>150</v>
      </c>
      <c r="M223" s="27" t="s">
        <v>10</v>
      </c>
      <c r="N223" s="28" t="s">
        <v>209</v>
      </c>
      <c r="AA223" s="34" t="s">
        <v>128</v>
      </c>
      <c r="AB223" t="s">
        <v>517</v>
      </c>
    </row>
    <row r="224" spans="1:28" ht="14.85" customHeight="1" x14ac:dyDescent="0.25">
      <c r="A224" s="15">
        <v>222</v>
      </c>
      <c r="B224" s="17">
        <v>2009</v>
      </c>
      <c r="C224" s="18" t="s">
        <v>5</v>
      </c>
      <c r="D224" s="19" t="s">
        <v>3</v>
      </c>
      <c r="E224" s="36" t="str">
        <f t="shared" si="3"/>
        <v>Chateau Moncets, Lalande de Pomerol</v>
      </c>
      <c r="F224" s="23"/>
      <c r="G224" s="17" t="s">
        <v>1</v>
      </c>
      <c r="H224" s="17" t="s">
        <v>7</v>
      </c>
      <c r="I224" s="17">
        <v>12</v>
      </c>
      <c r="J224" s="17" t="s">
        <v>171</v>
      </c>
      <c r="K224" s="38">
        <v>100</v>
      </c>
      <c r="L224" s="38">
        <v>150</v>
      </c>
      <c r="M224" s="27" t="s">
        <v>10</v>
      </c>
      <c r="N224" s="28" t="s">
        <v>209</v>
      </c>
      <c r="AA224" s="35" t="s">
        <v>129</v>
      </c>
      <c r="AB224" t="s">
        <v>518</v>
      </c>
    </row>
    <row r="225" spans="1:28" ht="14.85" customHeight="1" x14ac:dyDescent="0.25">
      <c r="A225" s="15">
        <v>223</v>
      </c>
      <c r="B225" s="17">
        <v>2009</v>
      </c>
      <c r="C225" s="18" t="s">
        <v>5</v>
      </c>
      <c r="D225" s="19" t="s">
        <v>3</v>
      </c>
      <c r="E225" s="36" t="str">
        <f t="shared" si="3"/>
        <v>Chateau Moncets, Lalande de Pomerol</v>
      </c>
      <c r="F225" s="23"/>
      <c r="G225" s="17" t="s">
        <v>1</v>
      </c>
      <c r="H225" s="17" t="s">
        <v>7</v>
      </c>
      <c r="I225" s="17">
        <v>12</v>
      </c>
      <c r="J225" s="17" t="s">
        <v>171</v>
      </c>
      <c r="K225" s="38">
        <v>100</v>
      </c>
      <c r="L225" s="38">
        <v>150</v>
      </c>
      <c r="M225" s="27" t="s">
        <v>10</v>
      </c>
      <c r="N225" s="28" t="s">
        <v>209</v>
      </c>
      <c r="AA225" s="34" t="s">
        <v>129</v>
      </c>
      <c r="AB225" t="s">
        <v>519</v>
      </c>
    </row>
    <row r="226" spans="1:28" ht="14.85" customHeight="1" x14ac:dyDescent="0.25">
      <c r="A226" s="15">
        <v>224</v>
      </c>
      <c r="B226" s="17">
        <v>2009</v>
      </c>
      <c r="C226" s="18" t="s">
        <v>5</v>
      </c>
      <c r="D226" s="19" t="s">
        <v>3</v>
      </c>
      <c r="E226" s="36" t="str">
        <f t="shared" si="3"/>
        <v>Vieux Chateau Saint Andre, Montagne-Saint-Emilion</v>
      </c>
      <c r="F226" s="23"/>
      <c r="G226" s="17" t="s">
        <v>1</v>
      </c>
      <c r="H226" s="17" t="s">
        <v>0</v>
      </c>
      <c r="I226" s="17">
        <v>12</v>
      </c>
      <c r="J226" s="17" t="s">
        <v>171</v>
      </c>
      <c r="K226" s="38">
        <v>150</v>
      </c>
      <c r="L226" s="38">
        <v>200</v>
      </c>
      <c r="M226" s="27" t="s">
        <v>10</v>
      </c>
      <c r="N226" s="28" t="s">
        <v>209</v>
      </c>
      <c r="AA226" s="35" t="s">
        <v>130</v>
      </c>
      <c r="AB226" t="s">
        <v>520</v>
      </c>
    </row>
    <row r="227" spans="1:28" ht="14.85" customHeight="1" x14ac:dyDescent="0.25">
      <c r="A227" s="15">
        <v>225</v>
      </c>
      <c r="B227" s="17">
        <v>2010</v>
      </c>
      <c r="C227" s="18" t="s">
        <v>5</v>
      </c>
      <c r="D227" s="19" t="s">
        <v>3</v>
      </c>
      <c r="E227" s="36" t="str">
        <f t="shared" si="3"/>
        <v>Chateau Chasse-Spleen, Moulis en Medoc</v>
      </c>
      <c r="F227" s="23"/>
      <c r="G227" s="17" t="s">
        <v>1</v>
      </c>
      <c r="H227" s="17" t="s">
        <v>6</v>
      </c>
      <c r="I227" s="17">
        <v>12</v>
      </c>
      <c r="J227" s="17" t="s">
        <v>171</v>
      </c>
      <c r="K227" s="38">
        <v>240</v>
      </c>
      <c r="L227" s="38">
        <v>280</v>
      </c>
      <c r="M227" s="27" t="s">
        <v>212</v>
      </c>
      <c r="N227" s="28" t="s">
        <v>209</v>
      </c>
      <c r="AA227" s="34" t="s">
        <v>131</v>
      </c>
      <c r="AB227" t="s">
        <v>521</v>
      </c>
    </row>
    <row r="228" spans="1:28" ht="14.85" customHeight="1" x14ac:dyDescent="0.25">
      <c r="A228" s="15">
        <v>226</v>
      </c>
      <c r="B228" s="17">
        <v>2010</v>
      </c>
      <c r="C228" s="18" t="s">
        <v>5</v>
      </c>
      <c r="D228" s="19" t="s">
        <v>3</v>
      </c>
      <c r="E228" s="36" t="str">
        <f t="shared" si="3"/>
        <v>Chateau Cissac, Haut-Medoc</v>
      </c>
      <c r="F228" s="23"/>
      <c r="G228" s="17" t="s">
        <v>1</v>
      </c>
      <c r="H228" s="17" t="s">
        <v>7</v>
      </c>
      <c r="I228" s="17">
        <v>11</v>
      </c>
      <c r="J228" s="17" t="s">
        <v>171</v>
      </c>
      <c r="K228" s="38">
        <v>130</v>
      </c>
      <c r="L228" s="38">
        <v>180</v>
      </c>
      <c r="M228" s="27" t="s">
        <v>10</v>
      </c>
      <c r="N228" s="28"/>
      <c r="AA228" s="35" t="s">
        <v>132</v>
      </c>
      <c r="AB228" t="s">
        <v>522</v>
      </c>
    </row>
    <row r="229" spans="1:28" ht="14.85" customHeight="1" x14ac:dyDescent="0.25">
      <c r="A229" s="15">
        <v>227</v>
      </c>
      <c r="B229" s="17">
        <v>2010</v>
      </c>
      <c r="C229" s="18" t="s">
        <v>5</v>
      </c>
      <c r="D229" s="19" t="s">
        <v>3</v>
      </c>
      <c r="E229" s="36" t="str">
        <f t="shared" si="3"/>
        <v>Chateau Beaumont, Haut-Medoc</v>
      </c>
      <c r="F229" s="23"/>
      <c r="G229" s="17" t="s">
        <v>1</v>
      </c>
      <c r="H229" s="17" t="s">
        <v>0</v>
      </c>
      <c r="I229" s="17">
        <v>12</v>
      </c>
      <c r="J229" s="17" t="s">
        <v>171</v>
      </c>
      <c r="K229" s="38">
        <v>120</v>
      </c>
      <c r="L229" s="38">
        <v>170</v>
      </c>
      <c r="M229" s="27" t="s">
        <v>10</v>
      </c>
      <c r="N229" s="28"/>
      <c r="AA229" s="34" t="s">
        <v>125</v>
      </c>
      <c r="AB229" t="s">
        <v>523</v>
      </c>
    </row>
    <row r="230" spans="1:28" ht="14.85" customHeight="1" x14ac:dyDescent="0.25">
      <c r="A230" s="15">
        <v>228</v>
      </c>
      <c r="B230" s="17">
        <v>2010</v>
      </c>
      <c r="C230" s="18" t="s">
        <v>5</v>
      </c>
      <c r="D230" s="19" t="s">
        <v>3</v>
      </c>
      <c r="E230" s="36" t="str">
        <f t="shared" si="3"/>
        <v>Chateau Beaumont, Haut-Medoc</v>
      </c>
      <c r="F230" s="23"/>
      <c r="G230" s="17" t="s">
        <v>1</v>
      </c>
      <c r="H230" s="17" t="s">
        <v>0</v>
      </c>
      <c r="I230" s="17">
        <v>12</v>
      </c>
      <c r="J230" s="17" t="s">
        <v>171</v>
      </c>
      <c r="K230" s="38">
        <v>120</v>
      </c>
      <c r="L230" s="38">
        <v>170</v>
      </c>
      <c r="M230" s="27" t="s">
        <v>10</v>
      </c>
      <c r="N230" s="28"/>
      <c r="AA230" s="35" t="s">
        <v>125</v>
      </c>
      <c r="AB230" t="s">
        <v>524</v>
      </c>
    </row>
    <row r="231" spans="1:28" ht="14.85" customHeight="1" x14ac:dyDescent="0.25">
      <c r="A231" s="15">
        <v>229</v>
      </c>
      <c r="B231" s="17">
        <v>2010</v>
      </c>
      <c r="C231" s="18" t="s">
        <v>5</v>
      </c>
      <c r="D231" s="19" t="s">
        <v>3</v>
      </c>
      <c r="E231" s="36" t="str">
        <f t="shared" si="3"/>
        <v>Chateau Tour St Bonnet, Medoc</v>
      </c>
      <c r="F231" s="23"/>
      <c r="G231" s="17" t="s">
        <v>1</v>
      </c>
      <c r="H231" s="17" t="s">
        <v>7</v>
      </c>
      <c r="I231" s="17">
        <v>12</v>
      </c>
      <c r="J231" s="17" t="s">
        <v>171</v>
      </c>
      <c r="K231" s="38">
        <v>100</v>
      </c>
      <c r="L231" s="38">
        <v>150</v>
      </c>
      <c r="M231" s="27" t="s">
        <v>10</v>
      </c>
      <c r="N231" s="28"/>
      <c r="AA231" s="34" t="s">
        <v>126</v>
      </c>
      <c r="AB231" t="s">
        <v>525</v>
      </c>
    </row>
    <row r="232" spans="1:28" ht="14.85" customHeight="1" x14ac:dyDescent="0.25">
      <c r="A232" s="15">
        <v>230</v>
      </c>
      <c r="B232" s="17">
        <v>2010</v>
      </c>
      <c r="C232" s="18" t="s">
        <v>5</v>
      </c>
      <c r="D232" s="19" t="s">
        <v>3</v>
      </c>
      <c r="E232" s="36" t="str">
        <f t="shared" si="3"/>
        <v>Chateau Poujeaux, Moulis en Medoc</v>
      </c>
      <c r="F232" s="23"/>
      <c r="G232" s="17" t="s">
        <v>1</v>
      </c>
      <c r="H232" s="17" t="s">
        <v>6</v>
      </c>
      <c r="I232" s="17">
        <v>6</v>
      </c>
      <c r="J232" s="17" t="s">
        <v>171</v>
      </c>
      <c r="K232" s="38">
        <v>80</v>
      </c>
      <c r="L232" s="38">
        <v>130</v>
      </c>
      <c r="M232" s="27" t="s">
        <v>10</v>
      </c>
      <c r="N232" s="28" t="s">
        <v>209</v>
      </c>
      <c r="AA232" s="35" t="s">
        <v>133</v>
      </c>
      <c r="AB232" t="s">
        <v>526</v>
      </c>
    </row>
    <row r="233" spans="1:28" ht="14.85" customHeight="1" x14ac:dyDescent="0.25">
      <c r="A233" s="15">
        <v>231</v>
      </c>
      <c r="B233" s="17">
        <v>2010</v>
      </c>
      <c r="C233" s="18" t="s">
        <v>5</v>
      </c>
      <c r="D233" s="19" t="s">
        <v>3</v>
      </c>
      <c r="E233" s="36" t="str">
        <f t="shared" si="3"/>
        <v>Chateau du Courlat, Cuvee Jean-Baptiste, Lussac-Saint-Emilion</v>
      </c>
      <c r="F233" s="23"/>
      <c r="G233" s="17" t="s">
        <v>1</v>
      </c>
      <c r="H233" s="17" t="s">
        <v>0</v>
      </c>
      <c r="I233" s="17">
        <v>12</v>
      </c>
      <c r="J233" s="17" t="s">
        <v>171</v>
      </c>
      <c r="K233" s="38">
        <v>120</v>
      </c>
      <c r="L233" s="38">
        <v>160</v>
      </c>
      <c r="M233" s="27" t="s">
        <v>10</v>
      </c>
      <c r="N233" s="28" t="s">
        <v>209</v>
      </c>
      <c r="AA233" s="34" t="s">
        <v>134</v>
      </c>
      <c r="AB233" t="s">
        <v>527</v>
      </c>
    </row>
    <row r="234" spans="1:28" ht="14.85" customHeight="1" x14ac:dyDescent="0.25">
      <c r="A234" s="15">
        <v>232</v>
      </c>
      <c r="B234" s="17">
        <v>2010</v>
      </c>
      <c r="C234" s="18" t="s">
        <v>5</v>
      </c>
      <c r="D234" s="19" t="s">
        <v>3</v>
      </c>
      <c r="E234" s="36" t="str">
        <f t="shared" si="3"/>
        <v>Chateau Moncets, Lalande de Pomerol</v>
      </c>
      <c r="F234" s="23"/>
      <c r="G234" s="17" t="s">
        <v>1</v>
      </c>
      <c r="H234" s="17" t="s">
        <v>7</v>
      </c>
      <c r="I234" s="17">
        <v>12</v>
      </c>
      <c r="J234" s="17" t="s">
        <v>171</v>
      </c>
      <c r="K234" s="38">
        <v>100</v>
      </c>
      <c r="L234" s="38">
        <v>150</v>
      </c>
      <c r="M234" s="27" t="s">
        <v>10</v>
      </c>
      <c r="N234" s="28" t="s">
        <v>209</v>
      </c>
      <c r="AA234" s="35" t="s">
        <v>129</v>
      </c>
      <c r="AB234" t="s">
        <v>528</v>
      </c>
    </row>
    <row r="235" spans="1:28" ht="14.85" customHeight="1" x14ac:dyDescent="0.25">
      <c r="A235" s="15">
        <v>233</v>
      </c>
      <c r="B235" s="17">
        <v>2010</v>
      </c>
      <c r="C235" s="18" t="s">
        <v>5</v>
      </c>
      <c r="D235" s="19" t="s">
        <v>3</v>
      </c>
      <c r="E235" s="36" t="str">
        <f t="shared" si="3"/>
        <v>Madame, Chateau de Pitray, Castillon-Cotes de Bordeaux</v>
      </c>
      <c r="F235" s="23"/>
      <c r="G235" s="17" t="s">
        <v>1</v>
      </c>
      <c r="H235" s="17" t="s">
        <v>7</v>
      </c>
      <c r="I235" s="17">
        <v>12</v>
      </c>
      <c r="J235" s="17" t="s">
        <v>171</v>
      </c>
      <c r="K235" s="38">
        <v>120</v>
      </c>
      <c r="L235" s="38">
        <v>180</v>
      </c>
      <c r="M235" s="27" t="s">
        <v>183</v>
      </c>
      <c r="N235" s="28"/>
      <c r="AA235" s="34" t="s">
        <v>120</v>
      </c>
      <c r="AB235" t="s">
        <v>529</v>
      </c>
    </row>
    <row r="236" spans="1:28" ht="14.85" customHeight="1" x14ac:dyDescent="0.25">
      <c r="A236" s="15">
        <v>234</v>
      </c>
      <c r="B236" s="17">
        <v>2011</v>
      </c>
      <c r="C236" s="18" t="s">
        <v>5</v>
      </c>
      <c r="D236" s="19" t="s">
        <v>3</v>
      </c>
      <c r="E236" s="36" t="str">
        <f t="shared" si="3"/>
        <v>Chateau Cissac, Haut-Medoc</v>
      </c>
      <c r="F236" s="23"/>
      <c r="G236" s="17" t="s">
        <v>1</v>
      </c>
      <c r="H236" s="17" t="s">
        <v>7</v>
      </c>
      <c r="I236" s="17">
        <v>12</v>
      </c>
      <c r="J236" s="17" t="s">
        <v>171</v>
      </c>
      <c r="K236" s="38">
        <v>160</v>
      </c>
      <c r="L236" s="38">
        <v>220</v>
      </c>
      <c r="M236" s="27" t="s">
        <v>10</v>
      </c>
      <c r="N236" s="28"/>
      <c r="AA236" s="35" t="s">
        <v>132</v>
      </c>
      <c r="AB236" t="s">
        <v>530</v>
      </c>
    </row>
    <row r="237" spans="1:28" ht="14.85" customHeight="1" x14ac:dyDescent="0.25">
      <c r="A237" s="15">
        <v>235</v>
      </c>
      <c r="B237" s="17">
        <v>2011</v>
      </c>
      <c r="C237" s="18" t="s">
        <v>5</v>
      </c>
      <c r="D237" s="19" t="s">
        <v>3</v>
      </c>
      <c r="E237" s="36" t="str">
        <f t="shared" si="3"/>
        <v>Chateau Cissac, Haut-Medoc</v>
      </c>
      <c r="F237" s="23"/>
      <c r="G237" s="17" t="s">
        <v>1</v>
      </c>
      <c r="H237" s="17" t="s">
        <v>7</v>
      </c>
      <c r="I237" s="17">
        <v>12</v>
      </c>
      <c r="J237" s="17" t="s">
        <v>171</v>
      </c>
      <c r="K237" s="38">
        <v>160</v>
      </c>
      <c r="L237" s="38">
        <v>220</v>
      </c>
      <c r="M237" s="27" t="s">
        <v>10</v>
      </c>
      <c r="N237" s="28"/>
      <c r="AA237" s="34" t="s">
        <v>132</v>
      </c>
      <c r="AB237" t="s">
        <v>531</v>
      </c>
    </row>
    <row r="238" spans="1:28" ht="14.85" customHeight="1" x14ac:dyDescent="0.25">
      <c r="A238" s="15">
        <v>236</v>
      </c>
      <c r="B238" s="17">
        <v>2012</v>
      </c>
      <c r="C238" s="18" t="s">
        <v>5</v>
      </c>
      <c r="D238" s="19" t="s">
        <v>3</v>
      </c>
      <c r="E238" s="36" t="str">
        <f t="shared" si="3"/>
        <v>Chateau Beaumont, Haut-Medoc</v>
      </c>
      <c r="F238" s="23"/>
      <c r="G238" s="17" t="s">
        <v>1</v>
      </c>
      <c r="H238" s="17" t="s">
        <v>7</v>
      </c>
      <c r="I238" s="17">
        <v>12</v>
      </c>
      <c r="J238" s="17" t="s">
        <v>171</v>
      </c>
      <c r="K238" s="38">
        <v>100</v>
      </c>
      <c r="L238" s="38">
        <v>150</v>
      </c>
      <c r="M238" s="27" t="s">
        <v>10</v>
      </c>
      <c r="N238" s="28"/>
      <c r="AA238" s="35" t="s">
        <v>125</v>
      </c>
      <c r="AB238" t="s">
        <v>532</v>
      </c>
    </row>
    <row r="239" spans="1:28" ht="14.85" customHeight="1" x14ac:dyDescent="0.25">
      <c r="A239" s="15">
        <v>237</v>
      </c>
      <c r="B239" s="17">
        <v>2012</v>
      </c>
      <c r="C239" s="18" t="s">
        <v>5</v>
      </c>
      <c r="D239" s="19" t="s">
        <v>3</v>
      </c>
      <c r="E239" s="36" t="str">
        <f t="shared" si="3"/>
        <v>Chateau Beaumont, Haut-Medoc (Magnums)</v>
      </c>
      <c r="F239" s="23"/>
      <c r="G239" s="17" t="s">
        <v>9</v>
      </c>
      <c r="H239" s="17" t="s">
        <v>7</v>
      </c>
      <c r="I239" s="17">
        <v>6</v>
      </c>
      <c r="J239" s="17" t="s">
        <v>171</v>
      </c>
      <c r="K239" s="38">
        <v>100</v>
      </c>
      <c r="L239" s="38">
        <v>150</v>
      </c>
      <c r="M239" s="27" t="s">
        <v>11</v>
      </c>
      <c r="N239" s="28"/>
      <c r="AA239" s="34" t="s">
        <v>135</v>
      </c>
      <c r="AB239" t="s">
        <v>533</v>
      </c>
    </row>
    <row r="240" spans="1:28" ht="13.35" customHeight="1" x14ac:dyDescent="0.25">
      <c r="A240" s="15">
        <v>238</v>
      </c>
      <c r="B240" s="17">
        <v>2012</v>
      </c>
      <c r="C240" s="18" t="s">
        <v>5</v>
      </c>
      <c r="D240" s="19" t="s">
        <v>3</v>
      </c>
      <c r="E240" s="36" t="str">
        <f t="shared" si="3"/>
        <v>Chateau Cissac, Haut-Medoc</v>
      </c>
      <c r="F240" s="23"/>
      <c r="G240" s="17" t="s">
        <v>1</v>
      </c>
      <c r="H240" s="17" t="s">
        <v>7</v>
      </c>
      <c r="I240" s="17">
        <v>12</v>
      </c>
      <c r="J240" s="17" t="s">
        <v>171</v>
      </c>
      <c r="K240" s="38">
        <v>150</v>
      </c>
      <c r="L240" s="38">
        <v>200</v>
      </c>
      <c r="M240" s="27" t="s">
        <v>10</v>
      </c>
      <c r="N240" s="28"/>
      <c r="AA240" s="35" t="s">
        <v>132</v>
      </c>
      <c r="AB240" t="s">
        <v>534</v>
      </c>
    </row>
    <row r="241" spans="1:28" ht="13.35" customHeight="1" x14ac:dyDescent="0.25">
      <c r="A241" s="15">
        <v>239</v>
      </c>
      <c r="B241" s="17">
        <v>2012</v>
      </c>
      <c r="C241" s="18" t="s">
        <v>5</v>
      </c>
      <c r="D241" s="19" t="s">
        <v>3</v>
      </c>
      <c r="E241" s="36" t="str">
        <f t="shared" si="3"/>
        <v>Chateau Tour St Bonnet, Medoc</v>
      </c>
      <c r="F241" s="23"/>
      <c r="G241" s="17" t="s">
        <v>1</v>
      </c>
      <c r="H241" s="17" t="s">
        <v>7</v>
      </c>
      <c r="I241" s="17">
        <v>12</v>
      </c>
      <c r="J241" s="17" t="s">
        <v>171</v>
      </c>
      <c r="K241" s="38">
        <v>100</v>
      </c>
      <c r="L241" s="38">
        <v>150</v>
      </c>
      <c r="M241" s="27" t="s">
        <v>10</v>
      </c>
      <c r="N241" s="28"/>
      <c r="AA241" s="34" t="s">
        <v>126</v>
      </c>
      <c r="AB241" t="s">
        <v>535</v>
      </c>
    </row>
    <row r="242" spans="1:28" ht="13.35" customHeight="1" x14ac:dyDescent="0.25">
      <c r="A242" s="15">
        <v>240</v>
      </c>
      <c r="B242" s="17">
        <v>2013</v>
      </c>
      <c r="C242" s="18" t="s">
        <v>5</v>
      </c>
      <c r="D242" s="19" t="s">
        <v>3</v>
      </c>
      <c r="E242" s="36" t="str">
        <f t="shared" si="3"/>
        <v>Chateau Beaumont, Haut-Medoc - In Bond</v>
      </c>
      <c r="F242" s="23"/>
      <c r="G242" s="17" t="s">
        <v>1</v>
      </c>
      <c r="H242" s="17" t="s">
        <v>7</v>
      </c>
      <c r="I242" s="17">
        <v>12</v>
      </c>
      <c r="J242" s="17" t="s">
        <v>172</v>
      </c>
      <c r="K242" s="38">
        <v>70</v>
      </c>
      <c r="L242" s="38">
        <v>100</v>
      </c>
      <c r="M242" s="27" t="s">
        <v>208</v>
      </c>
      <c r="N242" s="28" t="s">
        <v>209</v>
      </c>
      <c r="AA242" s="35" t="s">
        <v>136</v>
      </c>
      <c r="AB242" t="s">
        <v>536</v>
      </c>
    </row>
    <row r="243" spans="1:28" ht="13.35" customHeight="1" x14ac:dyDescent="0.25">
      <c r="A243" s="15">
        <v>241</v>
      </c>
      <c r="B243" s="17">
        <v>2013</v>
      </c>
      <c r="C243" s="18" t="s">
        <v>5</v>
      </c>
      <c r="D243" s="19" t="s">
        <v>3</v>
      </c>
      <c r="E243" s="36" t="str">
        <f t="shared" si="3"/>
        <v>Chateau Tour St Bonnet, Medoc</v>
      </c>
      <c r="F243" s="23"/>
      <c r="G243" s="17" t="s">
        <v>1</v>
      </c>
      <c r="H243" s="17" t="s">
        <v>7</v>
      </c>
      <c r="I243" s="17">
        <v>12</v>
      </c>
      <c r="J243" s="17" t="s">
        <v>171</v>
      </c>
      <c r="K243" s="38">
        <v>70</v>
      </c>
      <c r="L243" s="38">
        <v>100</v>
      </c>
      <c r="M243" s="27" t="s">
        <v>10</v>
      </c>
      <c r="N243" s="28"/>
      <c r="AA243" s="34" t="s">
        <v>126</v>
      </c>
      <c r="AB243" t="s">
        <v>537</v>
      </c>
    </row>
    <row r="244" spans="1:28" ht="13.35" customHeight="1" x14ac:dyDescent="0.25">
      <c r="A244" s="15">
        <v>242</v>
      </c>
      <c r="B244" s="17">
        <v>2014</v>
      </c>
      <c r="C244" s="18" t="s">
        <v>5</v>
      </c>
      <c r="D244" s="19" t="s">
        <v>3</v>
      </c>
      <c r="E244" s="36" t="str">
        <f t="shared" si="3"/>
        <v>Pauillac (Vineyards Direct)</v>
      </c>
      <c r="F244" s="23"/>
      <c r="G244" s="17" t="s">
        <v>1</v>
      </c>
      <c r="H244" s="17" t="s">
        <v>7</v>
      </c>
      <c r="I244" s="17">
        <v>11</v>
      </c>
      <c r="J244" s="17" t="s">
        <v>171</v>
      </c>
      <c r="K244" s="38">
        <v>100</v>
      </c>
      <c r="L244" s="38">
        <v>150</v>
      </c>
      <c r="M244" s="27" t="s">
        <v>10</v>
      </c>
      <c r="N244" s="28"/>
      <c r="AA244" s="35" t="s">
        <v>137</v>
      </c>
      <c r="AB244" t="s">
        <v>538</v>
      </c>
    </row>
    <row r="245" spans="1:28" ht="13.35" customHeight="1" x14ac:dyDescent="0.25">
      <c r="A245" s="15">
        <v>243</v>
      </c>
      <c r="B245" s="17">
        <v>2014</v>
      </c>
      <c r="C245" s="18" t="s">
        <v>5</v>
      </c>
      <c r="D245" s="19" t="s">
        <v>3</v>
      </c>
      <c r="E245" s="36" t="str">
        <f t="shared" si="3"/>
        <v>Saint-Julien (Vineyards Direct)</v>
      </c>
      <c r="F245" s="23"/>
      <c r="G245" s="17" t="s">
        <v>1</v>
      </c>
      <c r="H245" s="17" t="s">
        <v>7</v>
      </c>
      <c r="I245" s="17">
        <v>12</v>
      </c>
      <c r="J245" s="17" t="s">
        <v>171</v>
      </c>
      <c r="K245" s="38">
        <v>100</v>
      </c>
      <c r="L245" s="38">
        <v>150</v>
      </c>
      <c r="M245" s="27" t="s">
        <v>10</v>
      </c>
      <c r="N245" s="28"/>
      <c r="AA245" s="34" t="s">
        <v>138</v>
      </c>
      <c r="AB245" t="s">
        <v>539</v>
      </c>
    </row>
    <row r="246" spans="1:28" ht="13.35" customHeight="1" x14ac:dyDescent="0.25">
      <c r="A246" s="15">
        <v>244</v>
      </c>
      <c r="B246" s="17">
        <v>2015</v>
      </c>
      <c r="C246" s="18" t="s">
        <v>5</v>
      </c>
      <c r="D246" s="19" t="s">
        <v>3</v>
      </c>
      <c r="E246" s="36" t="str">
        <f t="shared" si="3"/>
        <v>Saint-Julien (Vineyards Direct)</v>
      </c>
      <c r="F246" s="23"/>
      <c r="G246" s="17" t="s">
        <v>1</v>
      </c>
      <c r="H246" s="17" t="s">
        <v>7</v>
      </c>
      <c r="I246" s="17">
        <v>8</v>
      </c>
      <c r="J246" s="17" t="s">
        <v>171</v>
      </c>
      <c r="K246" s="38">
        <v>70</v>
      </c>
      <c r="L246" s="38">
        <v>120</v>
      </c>
      <c r="M246" s="27" t="s">
        <v>10</v>
      </c>
      <c r="N246" s="28"/>
      <c r="AA246" s="35" t="s">
        <v>138</v>
      </c>
      <c r="AB246" t="s">
        <v>540</v>
      </c>
    </row>
    <row r="247" spans="1:28" ht="13.35" customHeight="1" x14ac:dyDescent="0.25">
      <c r="A247" s="15">
        <v>245</v>
      </c>
      <c r="B247" s="17">
        <v>2015</v>
      </c>
      <c r="C247" s="18" t="s">
        <v>5</v>
      </c>
      <c r="D247" s="19" t="s">
        <v>3</v>
      </c>
      <c r="E247" s="36" t="str">
        <f t="shared" si="3"/>
        <v>Chateau Beaumont, Haut-Medoc - In Bond</v>
      </c>
      <c r="F247" s="23"/>
      <c r="G247" s="17" t="s">
        <v>1</v>
      </c>
      <c r="H247" s="17" t="s">
        <v>0</v>
      </c>
      <c r="I247" s="17">
        <v>12</v>
      </c>
      <c r="J247" s="17" t="s">
        <v>172</v>
      </c>
      <c r="K247" s="38">
        <v>100</v>
      </c>
      <c r="L247" s="38">
        <v>140</v>
      </c>
      <c r="M247" s="27" t="s">
        <v>208</v>
      </c>
      <c r="N247" s="28" t="s">
        <v>209</v>
      </c>
      <c r="AA247" s="34" t="s">
        <v>136</v>
      </c>
      <c r="AB247" t="s">
        <v>541</v>
      </c>
    </row>
    <row r="248" spans="1:28" ht="13.35" customHeight="1" x14ac:dyDescent="0.25">
      <c r="A248" s="15">
        <v>246</v>
      </c>
      <c r="B248" s="17">
        <v>2015</v>
      </c>
      <c r="C248" s="18" t="s">
        <v>5</v>
      </c>
      <c r="D248" s="19" t="s">
        <v>3</v>
      </c>
      <c r="E248" s="36" t="str">
        <f t="shared" si="3"/>
        <v>Chateau Beaumont, Haut-Medoc - In Bond</v>
      </c>
      <c r="F248" s="23"/>
      <c r="G248" s="17" t="s">
        <v>1</v>
      </c>
      <c r="H248" s="17" t="s">
        <v>0</v>
      </c>
      <c r="I248" s="17">
        <v>12</v>
      </c>
      <c r="J248" s="17" t="s">
        <v>172</v>
      </c>
      <c r="K248" s="38">
        <v>100</v>
      </c>
      <c r="L248" s="38">
        <v>140</v>
      </c>
      <c r="M248" s="27" t="s">
        <v>208</v>
      </c>
      <c r="N248" s="28" t="s">
        <v>209</v>
      </c>
      <c r="AA248" s="35" t="s">
        <v>136</v>
      </c>
      <c r="AB248" t="s">
        <v>542</v>
      </c>
    </row>
    <row r="249" spans="1:28" ht="13.35" customHeight="1" x14ac:dyDescent="0.25">
      <c r="A249" s="15">
        <v>247</v>
      </c>
      <c r="B249" s="17">
        <v>2015</v>
      </c>
      <c r="C249" s="18" t="s">
        <v>5</v>
      </c>
      <c r="D249" s="19" t="s">
        <v>3</v>
      </c>
      <c r="E249" s="36" t="str">
        <f t="shared" si="3"/>
        <v>Chateau Tour St Bonnet, Medoc - In Bond</v>
      </c>
      <c r="F249" s="23"/>
      <c r="G249" s="17" t="s">
        <v>1</v>
      </c>
      <c r="H249" s="17" t="s">
        <v>0</v>
      </c>
      <c r="I249" s="17">
        <v>12</v>
      </c>
      <c r="J249" s="17" t="s">
        <v>172</v>
      </c>
      <c r="K249" s="38">
        <v>80</v>
      </c>
      <c r="L249" s="38">
        <v>120</v>
      </c>
      <c r="M249" s="27" t="s">
        <v>208</v>
      </c>
      <c r="N249" s="28" t="s">
        <v>209</v>
      </c>
      <c r="AA249" s="34" t="s">
        <v>139</v>
      </c>
      <c r="AB249" t="s">
        <v>543</v>
      </c>
    </row>
    <row r="250" spans="1:28" ht="13.35" customHeight="1" x14ac:dyDescent="0.25">
      <c r="A250" s="15">
        <v>248</v>
      </c>
      <c r="B250" s="17">
        <v>2015</v>
      </c>
      <c r="C250" s="18" t="s">
        <v>5</v>
      </c>
      <c r="D250" s="19" t="s">
        <v>3</v>
      </c>
      <c r="E250" s="36" t="str">
        <f t="shared" si="3"/>
        <v>Chateau Tour St Bonnet, Medoc - In Bond</v>
      </c>
      <c r="F250" s="23"/>
      <c r="G250" s="17" t="s">
        <v>1</v>
      </c>
      <c r="H250" s="17" t="s">
        <v>0</v>
      </c>
      <c r="I250" s="17">
        <v>12</v>
      </c>
      <c r="J250" s="17" t="s">
        <v>172</v>
      </c>
      <c r="K250" s="38">
        <v>80</v>
      </c>
      <c r="L250" s="38">
        <v>120</v>
      </c>
      <c r="M250" s="27" t="s">
        <v>208</v>
      </c>
      <c r="N250" s="28" t="s">
        <v>209</v>
      </c>
      <c r="AA250" s="35" t="s">
        <v>139</v>
      </c>
      <c r="AB250" t="s">
        <v>544</v>
      </c>
    </row>
    <row r="251" spans="1:28" ht="13.35" customHeight="1" x14ac:dyDescent="0.25">
      <c r="A251" s="15">
        <v>249</v>
      </c>
      <c r="B251" s="17">
        <v>2015</v>
      </c>
      <c r="C251" s="18" t="s">
        <v>5</v>
      </c>
      <c r="D251" s="19" t="s">
        <v>3</v>
      </c>
      <c r="E251" s="36" t="str">
        <f t="shared" si="3"/>
        <v>Chateau Tour St Bonnet, Medoc - In Bond</v>
      </c>
      <c r="F251" s="23"/>
      <c r="G251" s="17" t="s">
        <v>1</v>
      </c>
      <c r="H251" s="17" t="s">
        <v>0</v>
      </c>
      <c r="I251" s="17">
        <v>12</v>
      </c>
      <c r="J251" s="17" t="s">
        <v>172</v>
      </c>
      <c r="K251" s="38">
        <v>80</v>
      </c>
      <c r="L251" s="38">
        <v>120</v>
      </c>
      <c r="M251" s="27" t="s">
        <v>208</v>
      </c>
      <c r="N251" s="28" t="s">
        <v>209</v>
      </c>
      <c r="AA251" s="34" t="s">
        <v>139</v>
      </c>
      <c r="AB251" t="s">
        <v>545</v>
      </c>
    </row>
    <row r="252" spans="1:28" ht="13.35" customHeight="1" x14ac:dyDescent="0.25">
      <c r="A252" s="15">
        <v>250</v>
      </c>
      <c r="B252" s="17">
        <v>2016</v>
      </c>
      <c r="C252" s="18" t="s">
        <v>5</v>
      </c>
      <c r="D252" s="19" t="s">
        <v>3</v>
      </c>
      <c r="E252" s="36" t="str">
        <f t="shared" si="3"/>
        <v>Chateau Tour St Bonnet, Medoc - In Bond</v>
      </c>
      <c r="F252" s="23"/>
      <c r="G252" s="17" t="s">
        <v>1</v>
      </c>
      <c r="H252" s="17" t="s">
        <v>0</v>
      </c>
      <c r="I252" s="17">
        <v>12</v>
      </c>
      <c r="J252" s="17" t="s">
        <v>172</v>
      </c>
      <c r="K252" s="38">
        <v>80</v>
      </c>
      <c r="L252" s="38">
        <v>120</v>
      </c>
      <c r="M252" s="27" t="s">
        <v>208</v>
      </c>
      <c r="N252" s="28" t="s">
        <v>209</v>
      </c>
      <c r="AA252" s="35" t="s">
        <v>139</v>
      </c>
      <c r="AB252" t="s">
        <v>546</v>
      </c>
    </row>
    <row r="253" spans="1:28" ht="13.35" customHeight="1" x14ac:dyDescent="0.25">
      <c r="A253" s="15">
        <v>251</v>
      </c>
      <c r="B253" s="17">
        <v>2016</v>
      </c>
      <c r="C253" s="18" t="s">
        <v>5</v>
      </c>
      <c r="D253" s="19" t="s">
        <v>3</v>
      </c>
      <c r="E253" s="36" t="str">
        <f t="shared" si="3"/>
        <v>Chateau Tour St Bonnet, Medoc - In Bond</v>
      </c>
      <c r="F253" s="23"/>
      <c r="G253" s="17" t="s">
        <v>1</v>
      </c>
      <c r="H253" s="17" t="s">
        <v>0</v>
      </c>
      <c r="I253" s="17">
        <v>12</v>
      </c>
      <c r="J253" s="17" t="s">
        <v>172</v>
      </c>
      <c r="K253" s="38">
        <v>80</v>
      </c>
      <c r="L253" s="38">
        <v>120</v>
      </c>
      <c r="M253" s="27" t="s">
        <v>208</v>
      </c>
      <c r="N253" s="28" t="s">
        <v>209</v>
      </c>
      <c r="AA253" s="34" t="s">
        <v>139</v>
      </c>
      <c r="AB253" t="s">
        <v>547</v>
      </c>
    </row>
    <row r="254" spans="1:28" ht="13.35" customHeight="1" x14ac:dyDescent="0.25">
      <c r="A254" s="15">
        <v>252</v>
      </c>
      <c r="B254" s="17">
        <v>2016</v>
      </c>
      <c r="C254" s="18" t="s">
        <v>5</v>
      </c>
      <c r="D254" s="19" t="s">
        <v>3</v>
      </c>
      <c r="E254" s="36" t="str">
        <f t="shared" si="3"/>
        <v>Chateau Tour St Bonnet, Medoc - In Bond</v>
      </c>
      <c r="F254" s="23"/>
      <c r="G254" s="17" t="s">
        <v>1</v>
      </c>
      <c r="H254" s="17" t="s">
        <v>0</v>
      </c>
      <c r="I254" s="17">
        <v>12</v>
      </c>
      <c r="J254" s="17" t="s">
        <v>172</v>
      </c>
      <c r="K254" s="38">
        <v>80</v>
      </c>
      <c r="L254" s="38">
        <v>120</v>
      </c>
      <c r="M254" s="27" t="s">
        <v>208</v>
      </c>
      <c r="N254" s="28" t="s">
        <v>209</v>
      </c>
      <c r="AA254" s="35" t="s">
        <v>139</v>
      </c>
      <c r="AB254" t="s">
        <v>548</v>
      </c>
    </row>
    <row r="255" spans="1:28" ht="13.35" customHeight="1" x14ac:dyDescent="0.25">
      <c r="A255" s="15">
        <v>253</v>
      </c>
      <c r="B255" s="17">
        <v>2016</v>
      </c>
      <c r="C255" s="18" t="s">
        <v>5</v>
      </c>
      <c r="D255" s="19" t="s">
        <v>3</v>
      </c>
      <c r="E255" s="36" t="str">
        <f t="shared" si="3"/>
        <v>Chateau Tour St Bonnet, Medoc - In Bond</v>
      </c>
      <c r="F255" s="23"/>
      <c r="G255" s="17" t="s">
        <v>1</v>
      </c>
      <c r="H255" s="17" t="s">
        <v>0</v>
      </c>
      <c r="I255" s="17">
        <v>12</v>
      </c>
      <c r="J255" s="17" t="s">
        <v>172</v>
      </c>
      <c r="K255" s="38">
        <v>80</v>
      </c>
      <c r="L255" s="38">
        <v>120</v>
      </c>
      <c r="M255" s="27" t="s">
        <v>208</v>
      </c>
      <c r="N255" s="28" t="s">
        <v>209</v>
      </c>
      <c r="AA255" s="34" t="s">
        <v>139</v>
      </c>
      <c r="AB255" t="s">
        <v>549</v>
      </c>
    </row>
    <row r="256" spans="1:28" ht="13.35" customHeight="1" x14ac:dyDescent="0.25">
      <c r="A256" s="15">
        <v>254</v>
      </c>
      <c r="B256" s="17">
        <v>2016</v>
      </c>
      <c r="C256" s="18" t="s">
        <v>5</v>
      </c>
      <c r="D256" s="19" t="s">
        <v>3</v>
      </c>
      <c r="E256" s="36" t="str">
        <f t="shared" si="3"/>
        <v>Chateau Tour St Bonnet, Medoc - In Bond</v>
      </c>
      <c r="F256" s="23"/>
      <c r="G256" s="17" t="s">
        <v>1</v>
      </c>
      <c r="H256" s="17" t="s">
        <v>0</v>
      </c>
      <c r="I256" s="17">
        <v>12</v>
      </c>
      <c r="J256" s="17" t="s">
        <v>172</v>
      </c>
      <c r="K256" s="38">
        <v>80</v>
      </c>
      <c r="L256" s="38">
        <v>120</v>
      </c>
      <c r="M256" s="27" t="s">
        <v>208</v>
      </c>
      <c r="N256" s="28" t="s">
        <v>209</v>
      </c>
      <c r="AA256" s="35" t="s">
        <v>139</v>
      </c>
      <c r="AB256" t="s">
        <v>550</v>
      </c>
    </row>
    <row r="257" spans="1:28" ht="13.35" customHeight="1" x14ac:dyDescent="0.25">
      <c r="A257" s="15">
        <v>255</v>
      </c>
      <c r="B257" s="17">
        <v>2017</v>
      </c>
      <c r="C257" s="18" t="s">
        <v>5</v>
      </c>
      <c r="D257" s="19" t="s">
        <v>3</v>
      </c>
      <c r="E257" s="36" t="str">
        <f t="shared" si="3"/>
        <v>Chateau Beaumont, Haut-Medoc - In Bond</v>
      </c>
      <c r="F257" s="23"/>
      <c r="G257" s="17" t="s">
        <v>1</v>
      </c>
      <c r="H257" s="17" t="s">
        <v>0</v>
      </c>
      <c r="I257" s="17">
        <v>12</v>
      </c>
      <c r="J257" s="17" t="s">
        <v>172</v>
      </c>
      <c r="K257" s="38">
        <v>70</v>
      </c>
      <c r="L257" s="38">
        <v>100</v>
      </c>
      <c r="M257" s="27" t="s">
        <v>208</v>
      </c>
      <c r="N257" s="28" t="s">
        <v>209</v>
      </c>
      <c r="AA257" s="34" t="s">
        <v>136</v>
      </c>
      <c r="AB257" t="s">
        <v>551</v>
      </c>
    </row>
    <row r="258" spans="1:28" ht="13.35" customHeight="1" x14ac:dyDescent="0.25">
      <c r="A258" s="15">
        <v>256</v>
      </c>
      <c r="B258" s="17">
        <v>2017</v>
      </c>
      <c r="C258" s="18" t="s">
        <v>5</v>
      </c>
      <c r="D258" s="19" t="s">
        <v>3</v>
      </c>
      <c r="E258" s="36" t="str">
        <f t="shared" si="3"/>
        <v>Chateau La Tour de By, Medoc - In Bond</v>
      </c>
      <c r="F258" s="23"/>
      <c r="G258" s="17" t="s">
        <v>1</v>
      </c>
      <c r="H258" s="17" t="s">
        <v>0</v>
      </c>
      <c r="I258" s="17">
        <v>6</v>
      </c>
      <c r="J258" s="17" t="s">
        <v>172</v>
      </c>
      <c r="K258" s="38">
        <v>70</v>
      </c>
      <c r="L258" s="38">
        <v>100</v>
      </c>
      <c r="M258" s="27" t="s">
        <v>208</v>
      </c>
      <c r="N258" s="28" t="s">
        <v>209</v>
      </c>
      <c r="AA258" s="35" t="s">
        <v>140</v>
      </c>
      <c r="AB258" t="s">
        <v>552</v>
      </c>
    </row>
    <row r="259" spans="1:28" ht="13.35" customHeight="1" x14ac:dyDescent="0.25">
      <c r="A259" s="15">
        <v>257</v>
      </c>
      <c r="B259" s="17">
        <v>2017</v>
      </c>
      <c r="C259" s="18" t="s">
        <v>5</v>
      </c>
      <c r="D259" s="19" t="s">
        <v>3</v>
      </c>
      <c r="E259" s="36" t="str">
        <f t="shared" si="3"/>
        <v>Chateau Tour St Bonnet, Medoc - In Bond</v>
      </c>
      <c r="F259" s="23"/>
      <c r="G259" s="17" t="s">
        <v>1</v>
      </c>
      <c r="H259" s="17" t="s">
        <v>0</v>
      </c>
      <c r="I259" s="17">
        <v>12</v>
      </c>
      <c r="J259" s="17" t="s">
        <v>172</v>
      </c>
      <c r="K259" s="38">
        <v>70</v>
      </c>
      <c r="L259" s="38">
        <v>100</v>
      </c>
      <c r="M259" s="27" t="s">
        <v>208</v>
      </c>
      <c r="N259" s="28" t="s">
        <v>209</v>
      </c>
      <c r="AA259" s="34" t="s">
        <v>139</v>
      </c>
      <c r="AB259" t="s">
        <v>553</v>
      </c>
    </row>
    <row r="260" spans="1:28" ht="13.35" customHeight="1" x14ac:dyDescent="0.25">
      <c r="A260" s="15">
        <v>258</v>
      </c>
      <c r="B260" s="17" t="s">
        <v>8</v>
      </c>
      <c r="C260" s="18" t="s">
        <v>5</v>
      </c>
      <c r="D260" s="19" t="s">
        <v>3</v>
      </c>
      <c r="E260" s="36" t="str">
        <f t="shared" si="3"/>
        <v>2010/2012 Mixed Case of Chateau Tour St Bonnet, Medoc</v>
      </c>
      <c r="F260" s="23"/>
      <c r="G260" s="17" t="s">
        <v>1</v>
      </c>
      <c r="H260" s="17" t="s">
        <v>7</v>
      </c>
      <c r="I260" s="17">
        <v>12</v>
      </c>
      <c r="J260" s="17" t="s">
        <v>171</v>
      </c>
      <c r="K260" s="38">
        <v>100</v>
      </c>
      <c r="L260" s="38">
        <v>150</v>
      </c>
      <c r="M260" s="27" t="s">
        <v>184</v>
      </c>
      <c r="N260" s="28"/>
      <c r="AA260" s="35" t="s">
        <v>227</v>
      </c>
      <c r="AB260" t="s">
        <v>554</v>
      </c>
    </row>
    <row r="261" spans="1:28" ht="13.35" customHeight="1" x14ac:dyDescent="0.25">
      <c r="A261" s="15">
        <v>259</v>
      </c>
      <c r="B261" s="17" t="s">
        <v>8</v>
      </c>
      <c r="C261" s="18" t="s">
        <v>5</v>
      </c>
      <c r="D261" s="19" t="s">
        <v>3</v>
      </c>
      <c r="E261" s="36" t="str">
        <f t="shared" ref="E261:E312" si="4">HYPERLINK(AB261,AA261)</f>
        <v>2013/2016 Mixed Case of Chateau Tour St Bonnet, Medoc</v>
      </c>
      <c r="F261" s="23"/>
      <c r="G261" s="17" t="s">
        <v>1</v>
      </c>
      <c r="H261" s="17" t="s">
        <v>7</v>
      </c>
      <c r="I261" s="17">
        <v>12</v>
      </c>
      <c r="J261" s="17" t="s">
        <v>171</v>
      </c>
      <c r="K261" s="38">
        <v>100</v>
      </c>
      <c r="L261" s="38">
        <v>150</v>
      </c>
      <c r="M261" s="27" t="s">
        <v>229</v>
      </c>
      <c r="N261" s="28"/>
      <c r="AA261" s="34" t="s">
        <v>228</v>
      </c>
      <c r="AB261" t="s">
        <v>555</v>
      </c>
    </row>
    <row r="262" spans="1:28" ht="13.35" customHeight="1" x14ac:dyDescent="0.25">
      <c r="A262" s="15">
        <v>260</v>
      </c>
      <c r="B262" s="17" t="s">
        <v>8</v>
      </c>
      <c r="C262" s="18" t="s">
        <v>5</v>
      </c>
      <c r="D262" s="19" t="s">
        <v>156</v>
      </c>
      <c r="E262" s="36" t="str">
        <f t="shared" si="4"/>
        <v>1994/2011 Mixed Case of Red Bordeaux</v>
      </c>
      <c r="F262" s="23"/>
      <c r="G262" s="17" t="s">
        <v>1</v>
      </c>
      <c r="H262" s="17" t="s">
        <v>7</v>
      </c>
      <c r="I262" s="17">
        <v>12</v>
      </c>
      <c r="J262" s="17" t="s">
        <v>171</v>
      </c>
      <c r="K262" s="38">
        <v>150</v>
      </c>
      <c r="L262" s="38">
        <v>200</v>
      </c>
      <c r="M262" s="27" t="s">
        <v>231</v>
      </c>
      <c r="N262" s="28"/>
      <c r="AA262" s="35" t="s">
        <v>230</v>
      </c>
      <c r="AB262" t="s">
        <v>556</v>
      </c>
    </row>
    <row r="263" spans="1:28" ht="13.35" customHeight="1" x14ac:dyDescent="0.25">
      <c r="A263" s="15">
        <v>261</v>
      </c>
      <c r="B263" s="17" t="s">
        <v>8</v>
      </c>
      <c r="C263" s="18" t="s">
        <v>5</v>
      </c>
      <c r="D263" s="19" t="s">
        <v>156</v>
      </c>
      <c r="E263" s="36" t="str">
        <f t="shared" si="4"/>
        <v>2007/2011 Mixed Lot of Red Bordeaux</v>
      </c>
      <c r="F263" s="23"/>
      <c r="G263" s="17" t="s">
        <v>1</v>
      </c>
      <c r="H263" s="17" t="s">
        <v>7</v>
      </c>
      <c r="I263" s="17">
        <v>10</v>
      </c>
      <c r="J263" s="17" t="s">
        <v>171</v>
      </c>
      <c r="K263" s="38">
        <v>100</v>
      </c>
      <c r="L263" s="38">
        <v>200</v>
      </c>
      <c r="M263" s="27" t="s">
        <v>233</v>
      </c>
      <c r="N263" s="28"/>
      <c r="AA263" s="34" t="s">
        <v>232</v>
      </c>
      <c r="AB263" t="s">
        <v>557</v>
      </c>
    </row>
    <row r="264" spans="1:28" ht="13.35" customHeight="1" x14ac:dyDescent="0.25">
      <c r="A264" s="15">
        <v>262</v>
      </c>
      <c r="B264" s="17">
        <v>2001</v>
      </c>
      <c r="C264" s="18" t="s">
        <v>15</v>
      </c>
      <c r="D264" s="19" t="s">
        <v>3</v>
      </c>
      <c r="E264" s="36" t="str">
        <f t="shared" si="4"/>
        <v>Domaine Louis Boillot, Chambolle-Musigny</v>
      </c>
      <c r="F264" s="25" t="s">
        <v>157</v>
      </c>
      <c r="G264" s="17" t="s">
        <v>1</v>
      </c>
      <c r="H264" s="17" t="s">
        <v>7</v>
      </c>
      <c r="I264" s="17">
        <v>5</v>
      </c>
      <c r="J264" s="17" t="s">
        <v>171</v>
      </c>
      <c r="K264" s="38">
        <v>80</v>
      </c>
      <c r="L264" s="38">
        <v>120</v>
      </c>
      <c r="M264" s="27" t="s">
        <v>10</v>
      </c>
      <c r="N264" s="28"/>
      <c r="AA264" s="35" t="s">
        <v>141</v>
      </c>
      <c r="AB264" t="s">
        <v>558</v>
      </c>
    </row>
    <row r="265" spans="1:28" ht="13.35" customHeight="1" x14ac:dyDescent="0.25">
      <c r="A265" s="15">
        <v>263</v>
      </c>
      <c r="B265" s="17">
        <v>2003</v>
      </c>
      <c r="C265" s="18" t="s">
        <v>15</v>
      </c>
      <c r="D265" s="19" t="s">
        <v>3</v>
      </c>
      <c r="E265" s="36" t="str">
        <f t="shared" si="4"/>
        <v>Domaine Jean Grivot, Vosne-Romanee Premier Cru, Les Suchots</v>
      </c>
      <c r="F265" s="25" t="s">
        <v>158</v>
      </c>
      <c r="G265" s="17" t="s">
        <v>1</v>
      </c>
      <c r="H265" s="17" t="s">
        <v>7</v>
      </c>
      <c r="I265" s="17">
        <v>11</v>
      </c>
      <c r="J265" s="17" t="s">
        <v>171</v>
      </c>
      <c r="K265" s="38">
        <v>900</v>
      </c>
      <c r="L265" s="38">
        <v>1400</v>
      </c>
      <c r="M265" s="27" t="s">
        <v>10</v>
      </c>
      <c r="N265" s="28"/>
      <c r="AA265" s="34" t="s">
        <v>142</v>
      </c>
      <c r="AB265" t="s">
        <v>559</v>
      </c>
    </row>
    <row r="266" spans="1:28" ht="13.35" customHeight="1" x14ac:dyDescent="0.25">
      <c r="A266" s="15">
        <v>264</v>
      </c>
      <c r="B266" s="17">
        <v>2004</v>
      </c>
      <c r="C266" s="18" t="s">
        <v>15</v>
      </c>
      <c r="D266" s="19" t="s">
        <v>2</v>
      </c>
      <c r="E266" s="36" t="str">
        <f t="shared" si="4"/>
        <v>Domaine Francois Lamarche, La Grande Rue Grand Cru</v>
      </c>
      <c r="F266" s="25" t="s">
        <v>159</v>
      </c>
      <c r="G266" s="17" t="s">
        <v>1</v>
      </c>
      <c r="H266" s="17" t="s">
        <v>7</v>
      </c>
      <c r="I266" s="17">
        <v>6</v>
      </c>
      <c r="J266" s="17" t="s">
        <v>171</v>
      </c>
      <c r="K266" s="38">
        <v>1000</v>
      </c>
      <c r="L266" s="38">
        <v>1500</v>
      </c>
      <c r="M266" s="27" t="s">
        <v>10</v>
      </c>
      <c r="N266" s="28"/>
      <c r="AA266" s="35" t="s">
        <v>143</v>
      </c>
      <c r="AB266" t="s">
        <v>560</v>
      </c>
    </row>
    <row r="267" spans="1:28" ht="13.35" customHeight="1" x14ac:dyDescent="0.25">
      <c r="A267" s="15">
        <v>265</v>
      </c>
      <c r="B267" s="17">
        <v>2004</v>
      </c>
      <c r="C267" s="18" t="s">
        <v>15</v>
      </c>
      <c r="D267" s="19" t="s">
        <v>3</v>
      </c>
      <c r="E267" s="36" t="str">
        <f t="shared" si="4"/>
        <v>Mixed Lot of Domaine Francois Lamarche, La Grande Rue and Clos de Vougeot</v>
      </c>
      <c r="F267" s="25" t="s">
        <v>159</v>
      </c>
      <c r="G267" s="17" t="s">
        <v>1</v>
      </c>
      <c r="H267" s="17" t="s">
        <v>7</v>
      </c>
      <c r="I267" s="17">
        <v>10</v>
      </c>
      <c r="J267" s="17" t="s">
        <v>171</v>
      </c>
      <c r="K267" s="38">
        <v>900</v>
      </c>
      <c r="L267" s="38">
        <v>1400</v>
      </c>
      <c r="M267" s="27" t="s">
        <v>235</v>
      </c>
      <c r="N267" s="28"/>
      <c r="AA267" s="34" t="s">
        <v>234</v>
      </c>
      <c r="AB267" t="s">
        <v>561</v>
      </c>
    </row>
    <row r="268" spans="1:28" ht="13.35" customHeight="1" x14ac:dyDescent="0.25">
      <c r="A268" s="15">
        <v>266</v>
      </c>
      <c r="B268" s="17">
        <v>2005</v>
      </c>
      <c r="C268" s="18" t="s">
        <v>15</v>
      </c>
      <c r="D268" s="19" t="s">
        <v>3</v>
      </c>
      <c r="E268" s="36" t="str">
        <f t="shared" si="4"/>
        <v>Domaine Francois Lamarche, La Grande Rue Grand Cru</v>
      </c>
      <c r="F268" s="25" t="s">
        <v>159</v>
      </c>
      <c r="G268" s="17" t="s">
        <v>1</v>
      </c>
      <c r="H268" s="17" t="s">
        <v>7</v>
      </c>
      <c r="I268" s="17">
        <v>4</v>
      </c>
      <c r="J268" s="17" t="s">
        <v>171</v>
      </c>
      <c r="K268" s="38">
        <v>800</v>
      </c>
      <c r="L268" s="38">
        <v>1300</v>
      </c>
      <c r="M268" s="27" t="s">
        <v>10</v>
      </c>
      <c r="N268" s="28"/>
      <c r="AA268" s="35" t="s">
        <v>143</v>
      </c>
      <c r="AB268" t="s">
        <v>562</v>
      </c>
    </row>
    <row r="269" spans="1:28" ht="13.35" customHeight="1" x14ac:dyDescent="0.25">
      <c r="A269" s="15">
        <v>267</v>
      </c>
      <c r="B269" s="17">
        <v>2005</v>
      </c>
      <c r="C269" s="18" t="s">
        <v>15</v>
      </c>
      <c r="D269" s="19" t="s">
        <v>3</v>
      </c>
      <c r="E269" s="36" t="str">
        <f t="shared" si="4"/>
        <v>Comte Armand, Pommard Premier Cru, Clos des Epeneaux</v>
      </c>
      <c r="F269" s="25" t="s">
        <v>160</v>
      </c>
      <c r="G269" s="17" t="s">
        <v>1</v>
      </c>
      <c r="H269" s="17" t="s">
        <v>7</v>
      </c>
      <c r="I269" s="17">
        <v>6</v>
      </c>
      <c r="J269" s="17" t="s">
        <v>171</v>
      </c>
      <c r="K269" s="38">
        <v>300</v>
      </c>
      <c r="L269" s="38">
        <v>400</v>
      </c>
      <c r="M269" s="27" t="s">
        <v>11</v>
      </c>
      <c r="N269" s="28"/>
      <c r="AA269" s="34" t="s">
        <v>144</v>
      </c>
      <c r="AB269" t="s">
        <v>563</v>
      </c>
    </row>
    <row r="270" spans="1:28" ht="13.35" customHeight="1" x14ac:dyDescent="0.25">
      <c r="A270" s="15">
        <v>268</v>
      </c>
      <c r="B270" s="17" t="s">
        <v>8</v>
      </c>
      <c r="C270" s="18" t="s">
        <v>15</v>
      </c>
      <c r="D270" s="19" t="s">
        <v>3</v>
      </c>
      <c r="E270" s="36" t="str">
        <f t="shared" si="4"/>
        <v>1996/2001 Mixed Case of Red Burgundy</v>
      </c>
      <c r="F270" s="25"/>
      <c r="G270" s="17" t="s">
        <v>1</v>
      </c>
      <c r="H270" s="17" t="s">
        <v>7</v>
      </c>
      <c r="I270" s="17">
        <v>9</v>
      </c>
      <c r="J270" s="17" t="s">
        <v>171</v>
      </c>
      <c r="K270" s="38">
        <v>150</v>
      </c>
      <c r="L270" s="38">
        <v>250</v>
      </c>
      <c r="M270" s="27" t="s">
        <v>237</v>
      </c>
      <c r="N270" s="28"/>
      <c r="AA270" s="35" t="s">
        <v>236</v>
      </c>
      <c r="AB270" t="s">
        <v>564</v>
      </c>
    </row>
    <row r="271" spans="1:28" ht="13.35" customHeight="1" x14ac:dyDescent="0.25">
      <c r="A271" s="15">
        <v>269</v>
      </c>
      <c r="B271" s="17">
        <v>1997</v>
      </c>
      <c r="C271" s="18" t="s">
        <v>14</v>
      </c>
      <c r="D271" s="19" t="s">
        <v>2</v>
      </c>
      <c r="E271" s="36" t="str">
        <f t="shared" si="4"/>
        <v>Hugel, Hommage a Jean Hugel Pinot Gris (Magnums)</v>
      </c>
      <c r="F271" s="25" t="s">
        <v>161</v>
      </c>
      <c r="G271" s="17" t="s">
        <v>9</v>
      </c>
      <c r="H271" s="17" t="s">
        <v>7</v>
      </c>
      <c r="I271" s="17">
        <v>3</v>
      </c>
      <c r="J271" s="17" t="s">
        <v>171</v>
      </c>
      <c r="K271" s="38">
        <v>100</v>
      </c>
      <c r="L271" s="38">
        <v>150</v>
      </c>
      <c r="M271" s="27" t="s">
        <v>238</v>
      </c>
      <c r="N271" s="30"/>
      <c r="AA271" s="34" t="s">
        <v>145</v>
      </c>
      <c r="AB271" t="s">
        <v>565</v>
      </c>
    </row>
    <row r="272" spans="1:28" ht="13.35" customHeight="1" x14ac:dyDescent="0.25">
      <c r="A272" s="15">
        <v>270</v>
      </c>
      <c r="B272" s="17">
        <v>1994</v>
      </c>
      <c r="C272" s="18" t="s">
        <v>4</v>
      </c>
      <c r="D272" s="19" t="s">
        <v>3</v>
      </c>
      <c r="E272" s="36" t="str">
        <f t="shared" si="4"/>
        <v>Rene Rostaing, Cote Rotie</v>
      </c>
      <c r="F272" s="25" t="s">
        <v>162</v>
      </c>
      <c r="G272" s="17" t="s">
        <v>1</v>
      </c>
      <c r="H272" s="17" t="s">
        <v>7</v>
      </c>
      <c r="I272" s="17">
        <v>10</v>
      </c>
      <c r="J272" s="17" t="s">
        <v>171</v>
      </c>
      <c r="K272" s="38">
        <v>500</v>
      </c>
      <c r="L272" s="38">
        <v>800</v>
      </c>
      <c r="M272" s="27" t="s">
        <v>10</v>
      </c>
      <c r="N272" s="28"/>
      <c r="AA272" s="35" t="s">
        <v>146</v>
      </c>
      <c r="AB272" t="s">
        <v>566</v>
      </c>
    </row>
    <row r="273" spans="1:28" ht="13.35" customHeight="1" x14ac:dyDescent="0.25">
      <c r="A273" s="15">
        <v>271</v>
      </c>
      <c r="B273" s="17">
        <v>1994</v>
      </c>
      <c r="C273" s="18" t="s">
        <v>4</v>
      </c>
      <c r="D273" s="19" t="s">
        <v>3</v>
      </c>
      <c r="E273" s="36" t="str">
        <f t="shared" si="4"/>
        <v>Domaine Font de Michelle, Chateauneuf-du-Pape, Font Michelle</v>
      </c>
      <c r="F273" s="25" t="s">
        <v>163</v>
      </c>
      <c r="G273" s="17" t="s">
        <v>1</v>
      </c>
      <c r="H273" s="17" t="s">
        <v>7</v>
      </c>
      <c r="I273" s="17">
        <v>12</v>
      </c>
      <c r="J273" s="17" t="s">
        <v>171</v>
      </c>
      <c r="K273" s="38">
        <v>150</v>
      </c>
      <c r="L273" s="38">
        <v>200</v>
      </c>
      <c r="M273" s="27" t="s">
        <v>182</v>
      </c>
      <c r="N273" s="28"/>
      <c r="AA273" s="34" t="s">
        <v>147</v>
      </c>
      <c r="AB273" t="s">
        <v>567</v>
      </c>
    </row>
    <row r="274" spans="1:28" ht="13.35" customHeight="1" x14ac:dyDescent="0.25">
      <c r="A274" s="15">
        <v>272</v>
      </c>
      <c r="B274" s="17">
        <v>1994</v>
      </c>
      <c r="C274" s="18" t="s">
        <v>4</v>
      </c>
      <c r="D274" s="19" t="s">
        <v>3</v>
      </c>
      <c r="E274" s="36" t="str">
        <f t="shared" si="4"/>
        <v>Domaine Verset, Cornas</v>
      </c>
      <c r="F274" s="25" t="s">
        <v>164</v>
      </c>
      <c r="G274" s="17" t="s">
        <v>1</v>
      </c>
      <c r="H274" s="17" t="s">
        <v>7</v>
      </c>
      <c r="I274" s="17">
        <v>12</v>
      </c>
      <c r="J274" s="17" t="s">
        <v>171</v>
      </c>
      <c r="K274" s="38">
        <v>150</v>
      </c>
      <c r="L274" s="38">
        <v>200</v>
      </c>
      <c r="M274" s="27" t="s">
        <v>13</v>
      </c>
      <c r="N274" s="28"/>
      <c r="AA274" s="35" t="s">
        <v>148</v>
      </c>
      <c r="AB274" t="s">
        <v>568</v>
      </c>
    </row>
    <row r="275" spans="1:28" ht="13.35" customHeight="1" x14ac:dyDescent="0.25">
      <c r="A275" s="15">
        <v>273</v>
      </c>
      <c r="B275" s="17">
        <v>1994</v>
      </c>
      <c r="C275" s="18" t="s">
        <v>4</v>
      </c>
      <c r="D275" s="19" t="s">
        <v>3</v>
      </c>
      <c r="E275" s="36" t="str">
        <f t="shared" si="4"/>
        <v>Domaine Font de Michelle, Chateauneuf-du-Pape, Font Michelle</v>
      </c>
      <c r="F275" s="25" t="s">
        <v>163</v>
      </c>
      <c r="G275" s="17" t="s">
        <v>1</v>
      </c>
      <c r="H275" s="17" t="s">
        <v>7</v>
      </c>
      <c r="I275" s="17">
        <v>8</v>
      </c>
      <c r="J275" s="17" t="s">
        <v>171</v>
      </c>
      <c r="K275" s="38">
        <v>100</v>
      </c>
      <c r="L275" s="38">
        <v>130</v>
      </c>
      <c r="M275" s="27" t="s">
        <v>13</v>
      </c>
      <c r="N275" s="28"/>
      <c r="AA275" s="34" t="s">
        <v>147</v>
      </c>
      <c r="AB275" t="s">
        <v>569</v>
      </c>
    </row>
    <row r="276" spans="1:28" ht="13.35" customHeight="1" x14ac:dyDescent="0.25">
      <c r="A276" s="15">
        <v>274</v>
      </c>
      <c r="B276" s="17">
        <v>2000</v>
      </c>
      <c r="C276" s="18" t="s">
        <v>4</v>
      </c>
      <c r="D276" s="19" t="s">
        <v>3</v>
      </c>
      <c r="E276" s="36" t="str">
        <f t="shared" si="4"/>
        <v>M. Chapoutier, Chateauneuf-du-Pape, La Bernardine Rouge</v>
      </c>
      <c r="F276" s="25" t="s">
        <v>165</v>
      </c>
      <c r="G276" s="17" t="s">
        <v>1</v>
      </c>
      <c r="H276" s="17" t="s">
        <v>7</v>
      </c>
      <c r="I276" s="17">
        <v>6</v>
      </c>
      <c r="J276" s="17" t="s">
        <v>171</v>
      </c>
      <c r="K276" s="38">
        <v>150</v>
      </c>
      <c r="L276" s="38">
        <v>200</v>
      </c>
      <c r="M276" s="27" t="s">
        <v>174</v>
      </c>
      <c r="N276" s="28"/>
      <c r="AA276" s="35" t="s">
        <v>149</v>
      </c>
      <c r="AB276" t="s">
        <v>570</v>
      </c>
    </row>
    <row r="277" spans="1:28" ht="13.35" customHeight="1" x14ac:dyDescent="0.25">
      <c r="A277" s="15">
        <v>275</v>
      </c>
      <c r="B277" s="17">
        <v>2000</v>
      </c>
      <c r="C277" s="18" t="s">
        <v>4</v>
      </c>
      <c r="D277" s="19" t="s">
        <v>3</v>
      </c>
      <c r="E277" s="36" t="str">
        <f t="shared" si="4"/>
        <v>Chateau de Saint Cosme, Gigondas</v>
      </c>
      <c r="F277" s="25" t="s">
        <v>166</v>
      </c>
      <c r="G277" s="17" t="s">
        <v>1</v>
      </c>
      <c r="H277" s="17" t="s">
        <v>7</v>
      </c>
      <c r="I277" s="17">
        <v>6</v>
      </c>
      <c r="J277" s="17" t="s">
        <v>171</v>
      </c>
      <c r="K277" s="38">
        <v>80</v>
      </c>
      <c r="L277" s="38">
        <v>120</v>
      </c>
      <c r="M277" s="27" t="s">
        <v>10</v>
      </c>
      <c r="N277" s="28"/>
      <c r="AA277" s="34" t="s">
        <v>150</v>
      </c>
      <c r="AB277" t="s">
        <v>571</v>
      </c>
    </row>
    <row r="278" spans="1:28" ht="13.35" customHeight="1" x14ac:dyDescent="0.25">
      <c r="A278" s="15">
        <v>276</v>
      </c>
      <c r="B278" s="17">
        <v>2001</v>
      </c>
      <c r="C278" s="18" t="s">
        <v>4</v>
      </c>
      <c r="D278" s="19" t="s">
        <v>3</v>
      </c>
      <c r="E278" s="36" t="str">
        <f t="shared" si="4"/>
        <v>M. Sorrel, Hermitage, Le Greal</v>
      </c>
      <c r="F278" s="25" t="s">
        <v>167</v>
      </c>
      <c r="G278" s="17" t="s">
        <v>1</v>
      </c>
      <c r="H278" s="17" t="s">
        <v>7</v>
      </c>
      <c r="I278" s="17">
        <v>4</v>
      </c>
      <c r="J278" s="17" t="s">
        <v>171</v>
      </c>
      <c r="K278" s="38">
        <v>100</v>
      </c>
      <c r="L278" s="38">
        <v>150</v>
      </c>
      <c r="M278" s="27" t="s">
        <v>10</v>
      </c>
      <c r="N278" s="28"/>
      <c r="AA278" s="35" t="s">
        <v>151</v>
      </c>
      <c r="AB278" t="s">
        <v>572</v>
      </c>
    </row>
    <row r="279" spans="1:28" ht="13.35" customHeight="1" x14ac:dyDescent="0.25">
      <c r="A279" s="15">
        <v>277</v>
      </c>
      <c r="B279" s="17" t="s">
        <v>8</v>
      </c>
      <c r="C279" s="18" t="s">
        <v>4</v>
      </c>
      <c r="D279" s="18" t="s">
        <v>156</v>
      </c>
      <c r="E279" s="36" t="str">
        <f t="shared" si="4"/>
        <v>1996/2019 Mixed Case of Red and White Rhone</v>
      </c>
      <c r="F279" s="25"/>
      <c r="G279" s="17" t="s">
        <v>1</v>
      </c>
      <c r="H279" s="17" t="s">
        <v>7</v>
      </c>
      <c r="I279" s="17">
        <v>12</v>
      </c>
      <c r="J279" s="17" t="s">
        <v>171</v>
      </c>
      <c r="K279" s="38">
        <v>100</v>
      </c>
      <c r="L279" s="38">
        <v>200</v>
      </c>
      <c r="M279" s="27" t="s">
        <v>240</v>
      </c>
      <c r="N279" s="28"/>
      <c r="AA279" s="34" t="s">
        <v>239</v>
      </c>
      <c r="AB279" t="s">
        <v>573</v>
      </c>
    </row>
    <row r="280" spans="1:28" ht="13.35" customHeight="1" x14ac:dyDescent="0.25">
      <c r="A280" s="15">
        <v>278</v>
      </c>
      <c r="B280" s="17">
        <v>1946</v>
      </c>
      <c r="C280" s="18" t="s">
        <v>154</v>
      </c>
      <c r="D280" s="18"/>
      <c r="E280" s="36" t="str">
        <f t="shared" si="4"/>
        <v>Macallan, Highland Single Malt Select Reserve 52YO, Speyside</v>
      </c>
      <c r="F280" s="25" t="s">
        <v>155</v>
      </c>
      <c r="G280" s="17" t="s">
        <v>24</v>
      </c>
      <c r="H280" s="17" t="s">
        <v>6</v>
      </c>
      <c r="I280" s="17">
        <v>1</v>
      </c>
      <c r="J280" s="17" t="s">
        <v>171</v>
      </c>
      <c r="K280" s="38">
        <v>5000</v>
      </c>
      <c r="L280" s="38">
        <v>8000</v>
      </c>
      <c r="M280" s="27" t="s">
        <v>241</v>
      </c>
      <c r="N280" s="28"/>
      <c r="AA280" s="35" t="s">
        <v>152</v>
      </c>
      <c r="AB280" t="s">
        <v>574</v>
      </c>
    </row>
    <row r="281" spans="1:28" ht="13.35" customHeight="1" x14ac:dyDescent="0.25">
      <c r="A281" s="15">
        <v>279</v>
      </c>
      <c r="B281" s="17">
        <v>1965</v>
      </c>
      <c r="C281" s="18" t="s">
        <v>154</v>
      </c>
      <c r="D281" s="18"/>
      <c r="E281" s="36" t="str">
        <f t="shared" si="4"/>
        <v>Macallan, Highland Single Malt Anniversary Malt 25YO 1965, Speyside</v>
      </c>
      <c r="F281" s="25" t="s">
        <v>155</v>
      </c>
      <c r="G281" s="17" t="s">
        <v>24</v>
      </c>
      <c r="H281" s="17" t="s">
        <v>7</v>
      </c>
      <c r="I281" s="17">
        <v>1</v>
      </c>
      <c r="J281" s="17" t="s">
        <v>171</v>
      </c>
      <c r="K281" s="38">
        <v>600</v>
      </c>
      <c r="L281" s="38">
        <v>1200</v>
      </c>
      <c r="M281" s="27" t="s">
        <v>185</v>
      </c>
      <c r="N281" s="28"/>
      <c r="AA281" s="34" t="s">
        <v>242</v>
      </c>
      <c r="AB281" t="s">
        <v>575</v>
      </c>
    </row>
    <row r="282" spans="1:28" ht="13.35" customHeight="1" x14ac:dyDescent="0.25">
      <c r="A282" s="15">
        <v>280</v>
      </c>
      <c r="B282" s="17">
        <v>1965</v>
      </c>
      <c r="C282" s="18" t="s">
        <v>154</v>
      </c>
      <c r="D282" s="18"/>
      <c r="E282" s="36" t="str">
        <f t="shared" si="4"/>
        <v>Macallan, Highland Single Malt Anniversary Malt 25YO 1965, Speyside</v>
      </c>
      <c r="F282" s="25" t="s">
        <v>155</v>
      </c>
      <c r="G282" s="17" t="s">
        <v>24</v>
      </c>
      <c r="H282" s="17" t="s">
        <v>6</v>
      </c>
      <c r="I282" s="17">
        <v>1</v>
      </c>
      <c r="J282" s="17" t="s">
        <v>171</v>
      </c>
      <c r="K282" s="38">
        <v>600</v>
      </c>
      <c r="L282" s="38">
        <v>1200</v>
      </c>
      <c r="M282" s="27" t="s">
        <v>186</v>
      </c>
      <c r="N282" s="28"/>
      <c r="AA282" s="35" t="s">
        <v>242</v>
      </c>
      <c r="AB282" t="s">
        <v>576</v>
      </c>
    </row>
    <row r="283" spans="1:28" ht="13.35" customHeight="1" x14ac:dyDescent="0.25">
      <c r="A283" s="15">
        <v>281</v>
      </c>
      <c r="B283" s="17">
        <v>1965</v>
      </c>
      <c r="C283" s="18" t="s">
        <v>154</v>
      </c>
      <c r="D283" s="18"/>
      <c r="E283" s="36" t="str">
        <f t="shared" si="4"/>
        <v>Macallan, Highland Single Malt Anniversary Malt 25YO 1965, Speyside</v>
      </c>
      <c r="F283" s="25" t="s">
        <v>155</v>
      </c>
      <c r="G283" s="17" t="s">
        <v>24</v>
      </c>
      <c r="H283" s="17" t="s">
        <v>6</v>
      </c>
      <c r="I283" s="17">
        <v>1</v>
      </c>
      <c r="J283" s="17" t="s">
        <v>171</v>
      </c>
      <c r="K283" s="38">
        <v>600</v>
      </c>
      <c r="L283" s="38">
        <v>1200</v>
      </c>
      <c r="M283" s="27" t="s">
        <v>186</v>
      </c>
      <c r="N283" s="28"/>
      <c r="AA283" s="34" t="s">
        <v>242</v>
      </c>
      <c r="AB283" t="s">
        <v>577</v>
      </c>
    </row>
    <row r="284" spans="1:28" ht="13.35" customHeight="1" x14ac:dyDescent="0.25">
      <c r="A284" s="15">
        <v>282</v>
      </c>
      <c r="B284" s="17">
        <v>1965</v>
      </c>
      <c r="C284" s="18" t="s">
        <v>154</v>
      </c>
      <c r="D284" s="18"/>
      <c r="E284" s="36" t="str">
        <f t="shared" si="4"/>
        <v>Macallan, Highland Single Malt Anniversary Malt 25YO 1965, Speyside</v>
      </c>
      <c r="F284" s="25" t="s">
        <v>155</v>
      </c>
      <c r="G284" s="17" t="s">
        <v>24</v>
      </c>
      <c r="H284" s="17" t="s">
        <v>6</v>
      </c>
      <c r="I284" s="17">
        <v>1</v>
      </c>
      <c r="J284" s="17" t="s">
        <v>171</v>
      </c>
      <c r="K284" s="38">
        <v>600</v>
      </c>
      <c r="L284" s="38">
        <v>1200</v>
      </c>
      <c r="M284" s="27" t="s">
        <v>186</v>
      </c>
      <c r="N284" s="28"/>
      <c r="AA284" s="35" t="s">
        <v>242</v>
      </c>
      <c r="AB284" t="s">
        <v>578</v>
      </c>
    </row>
    <row r="285" spans="1:28" ht="13.35" customHeight="1" x14ac:dyDescent="0.25">
      <c r="A285" s="15">
        <v>283</v>
      </c>
      <c r="B285" s="17">
        <v>1966</v>
      </c>
      <c r="C285" s="18"/>
      <c r="D285" s="18"/>
      <c r="E285" s="36" t="str">
        <f t="shared" si="4"/>
        <v>Scotch Malt Whisky Society, Glenlivet 34YO</v>
      </c>
      <c r="F285" s="25" t="s">
        <v>168</v>
      </c>
      <c r="G285" s="17" t="s">
        <v>24</v>
      </c>
      <c r="H285" s="17" t="s">
        <v>7</v>
      </c>
      <c r="I285" s="17">
        <v>1</v>
      </c>
      <c r="J285" s="17" t="s">
        <v>171</v>
      </c>
      <c r="K285" s="38">
        <v>800</v>
      </c>
      <c r="L285" s="38">
        <v>1400</v>
      </c>
      <c r="M285" s="27" t="s">
        <v>244</v>
      </c>
      <c r="N285" s="28"/>
      <c r="AA285" s="34" t="s">
        <v>243</v>
      </c>
      <c r="AB285" t="s">
        <v>579</v>
      </c>
    </row>
    <row r="286" spans="1:28" ht="13.35" customHeight="1" x14ac:dyDescent="0.25">
      <c r="A286" s="15">
        <v>284</v>
      </c>
      <c r="B286" s="17">
        <v>1968</v>
      </c>
      <c r="C286" s="18"/>
      <c r="D286" s="18"/>
      <c r="E286" s="36" t="str">
        <f t="shared" si="4"/>
        <v>Scotch Malt Whisky Society, Longmorn 38YO</v>
      </c>
      <c r="F286" s="25" t="s">
        <v>168</v>
      </c>
      <c r="G286" s="17" t="s">
        <v>24</v>
      </c>
      <c r="H286" s="17" t="s">
        <v>7</v>
      </c>
      <c r="I286" s="17">
        <v>1</v>
      </c>
      <c r="J286" s="17" t="s">
        <v>171</v>
      </c>
      <c r="K286" s="38">
        <v>800</v>
      </c>
      <c r="L286" s="38">
        <v>1400</v>
      </c>
      <c r="M286" s="27" t="s">
        <v>246</v>
      </c>
      <c r="N286" s="28"/>
      <c r="AA286" s="35" t="s">
        <v>245</v>
      </c>
      <c r="AB286" t="s">
        <v>580</v>
      </c>
    </row>
    <row r="287" spans="1:28" ht="13.35" customHeight="1" x14ac:dyDescent="0.25">
      <c r="A287" s="15">
        <v>285</v>
      </c>
      <c r="B287" s="17">
        <v>1968</v>
      </c>
      <c r="C287" s="18"/>
      <c r="D287" s="18"/>
      <c r="E287" s="36" t="str">
        <f t="shared" si="4"/>
        <v>Scotch Malt Whisky Society, Longmorn 36YO</v>
      </c>
      <c r="F287" s="25" t="s">
        <v>168</v>
      </c>
      <c r="G287" s="17" t="s">
        <v>24</v>
      </c>
      <c r="H287" s="17" t="s">
        <v>7</v>
      </c>
      <c r="I287" s="17">
        <v>1</v>
      </c>
      <c r="J287" s="17" t="s">
        <v>171</v>
      </c>
      <c r="K287" s="38">
        <v>800</v>
      </c>
      <c r="L287" s="38">
        <v>1400</v>
      </c>
      <c r="M287" s="27" t="s">
        <v>248</v>
      </c>
      <c r="N287" s="28"/>
      <c r="AA287" s="34" t="s">
        <v>247</v>
      </c>
      <c r="AB287" t="s">
        <v>581</v>
      </c>
    </row>
    <row r="288" spans="1:28" ht="13.35" customHeight="1" x14ac:dyDescent="0.25">
      <c r="A288" s="15">
        <v>286</v>
      </c>
      <c r="B288" s="17">
        <v>1972</v>
      </c>
      <c r="C288" s="18" t="s">
        <v>154</v>
      </c>
      <c r="D288" s="18"/>
      <c r="E288" s="36" t="str">
        <f t="shared" si="4"/>
        <v>Macallan, Highland Single Malt 18YO 1972, Speyside</v>
      </c>
      <c r="F288" s="25" t="s">
        <v>155</v>
      </c>
      <c r="G288" s="17" t="s">
        <v>1</v>
      </c>
      <c r="H288" s="17" t="s">
        <v>0</v>
      </c>
      <c r="I288" s="17">
        <v>2</v>
      </c>
      <c r="J288" s="17" t="s">
        <v>171</v>
      </c>
      <c r="K288" s="38">
        <v>2000</v>
      </c>
      <c r="L288" s="38">
        <v>3000</v>
      </c>
      <c r="M288" s="27" t="s">
        <v>187</v>
      </c>
      <c r="N288" s="28"/>
      <c r="AA288" s="35" t="s">
        <v>249</v>
      </c>
      <c r="AB288" t="s">
        <v>582</v>
      </c>
    </row>
    <row r="289" spans="1:28" ht="13.35" customHeight="1" x14ac:dyDescent="0.25">
      <c r="A289" s="15">
        <v>287</v>
      </c>
      <c r="B289" s="17">
        <v>1972</v>
      </c>
      <c r="C289" s="18" t="s">
        <v>154</v>
      </c>
      <c r="D289" s="18"/>
      <c r="E289" s="36" t="str">
        <f t="shared" si="4"/>
        <v>Macallan, Highland Single Malt 18YO 1972, Speyside</v>
      </c>
      <c r="F289" s="25" t="s">
        <v>155</v>
      </c>
      <c r="G289" s="17" t="s">
        <v>1</v>
      </c>
      <c r="H289" s="17" t="s">
        <v>7</v>
      </c>
      <c r="I289" s="17">
        <v>1</v>
      </c>
      <c r="J289" s="17" t="s">
        <v>171</v>
      </c>
      <c r="K289" s="38">
        <v>1000</v>
      </c>
      <c r="L289" s="38">
        <v>2000</v>
      </c>
      <c r="M289" s="27" t="s">
        <v>250</v>
      </c>
      <c r="N289" s="28"/>
      <c r="AA289" s="34" t="s">
        <v>249</v>
      </c>
      <c r="AB289" t="s">
        <v>583</v>
      </c>
    </row>
    <row r="290" spans="1:28" ht="13.35" customHeight="1" x14ac:dyDescent="0.25">
      <c r="A290" s="15">
        <v>288</v>
      </c>
      <c r="B290" s="17">
        <v>1975</v>
      </c>
      <c r="C290" s="18"/>
      <c r="D290" s="18"/>
      <c r="E290" s="36" t="str">
        <f t="shared" si="4"/>
        <v>Scotch Malt Whisky Society, Dallas Dhu 27YO</v>
      </c>
      <c r="F290" s="23" t="s">
        <v>168</v>
      </c>
      <c r="G290" s="17" t="s">
        <v>24</v>
      </c>
      <c r="H290" s="17" t="s">
        <v>7</v>
      </c>
      <c r="I290" s="17">
        <v>2</v>
      </c>
      <c r="J290" s="17" t="s">
        <v>171</v>
      </c>
      <c r="K290" s="38">
        <v>200</v>
      </c>
      <c r="L290" s="38">
        <v>300</v>
      </c>
      <c r="M290" s="27" t="s">
        <v>252</v>
      </c>
      <c r="N290" s="28"/>
      <c r="AA290" s="35" t="s">
        <v>251</v>
      </c>
      <c r="AB290" t="s">
        <v>584</v>
      </c>
    </row>
    <row r="291" spans="1:28" ht="13.35" customHeight="1" x14ac:dyDescent="0.25">
      <c r="A291" s="15">
        <v>289</v>
      </c>
      <c r="B291" s="17">
        <v>1979</v>
      </c>
      <c r="C291" s="18"/>
      <c r="D291" s="18"/>
      <c r="E291" s="36" t="str">
        <f t="shared" si="4"/>
        <v>Scotch Malt Whisky Society, Glendronach 16YO</v>
      </c>
      <c r="F291" s="25" t="s">
        <v>168</v>
      </c>
      <c r="G291" s="17" t="s">
        <v>24</v>
      </c>
      <c r="H291" s="17" t="s">
        <v>7</v>
      </c>
      <c r="I291" s="17">
        <v>1</v>
      </c>
      <c r="J291" s="17" t="s">
        <v>171</v>
      </c>
      <c r="K291" s="38">
        <v>150</v>
      </c>
      <c r="L291" s="38">
        <v>250</v>
      </c>
      <c r="M291" s="27" t="s">
        <v>254</v>
      </c>
      <c r="N291" s="28"/>
      <c r="AA291" s="34" t="s">
        <v>253</v>
      </c>
      <c r="AB291" t="s">
        <v>585</v>
      </c>
    </row>
    <row r="292" spans="1:28" ht="13.35" customHeight="1" x14ac:dyDescent="0.25">
      <c r="A292" s="15">
        <v>290</v>
      </c>
      <c r="B292" s="17">
        <v>1981</v>
      </c>
      <c r="C292" s="18"/>
      <c r="D292" s="18"/>
      <c r="E292" s="36" t="str">
        <f t="shared" si="4"/>
        <v>Scotch Malt Whisky Society, Lochside 20YO</v>
      </c>
      <c r="F292" s="25" t="s">
        <v>168</v>
      </c>
      <c r="G292" s="17" t="s">
        <v>24</v>
      </c>
      <c r="H292" s="17" t="s">
        <v>7</v>
      </c>
      <c r="I292" s="17">
        <v>3</v>
      </c>
      <c r="J292" s="17" t="s">
        <v>171</v>
      </c>
      <c r="K292" s="38">
        <v>200</v>
      </c>
      <c r="L292" s="38">
        <v>400</v>
      </c>
      <c r="M292" s="27" t="s">
        <v>256</v>
      </c>
      <c r="N292" s="28"/>
      <c r="AA292" s="35" t="s">
        <v>255</v>
      </c>
      <c r="AB292" t="s">
        <v>586</v>
      </c>
    </row>
    <row r="293" spans="1:28" ht="13.35" customHeight="1" x14ac:dyDescent="0.25">
      <c r="A293" s="15">
        <v>291</v>
      </c>
      <c r="B293" s="17">
        <v>1981</v>
      </c>
      <c r="C293" s="18"/>
      <c r="D293" s="18"/>
      <c r="E293" s="36" t="str">
        <f t="shared" si="4"/>
        <v>Scotch Malt Whisky Society, Teaninich 19YO</v>
      </c>
      <c r="F293" s="25" t="s">
        <v>168</v>
      </c>
      <c r="G293" s="17" t="s">
        <v>24</v>
      </c>
      <c r="H293" s="17" t="s">
        <v>7</v>
      </c>
      <c r="I293" s="17">
        <v>1</v>
      </c>
      <c r="J293" s="17" t="s">
        <v>171</v>
      </c>
      <c r="K293" s="38">
        <v>150</v>
      </c>
      <c r="L293" s="38">
        <v>200</v>
      </c>
      <c r="M293" s="27" t="s">
        <v>258</v>
      </c>
      <c r="N293" s="28"/>
      <c r="AA293" s="34" t="s">
        <v>257</v>
      </c>
      <c r="AB293" t="s">
        <v>587</v>
      </c>
    </row>
    <row r="294" spans="1:28" ht="13.35" customHeight="1" x14ac:dyDescent="0.25">
      <c r="A294" s="15">
        <v>292</v>
      </c>
      <c r="B294" s="17">
        <v>1982</v>
      </c>
      <c r="C294" s="18"/>
      <c r="D294" s="18"/>
      <c r="E294" s="36" t="str">
        <f t="shared" si="4"/>
        <v>Scotch Malt Whisky Society, Craigellachie 17YO</v>
      </c>
      <c r="F294" s="25" t="s">
        <v>168</v>
      </c>
      <c r="G294" s="17" t="s">
        <v>24</v>
      </c>
      <c r="H294" s="17" t="s">
        <v>7</v>
      </c>
      <c r="I294" s="17">
        <v>1</v>
      </c>
      <c r="J294" s="17" t="s">
        <v>171</v>
      </c>
      <c r="K294" s="38">
        <v>150</v>
      </c>
      <c r="L294" s="38">
        <v>200</v>
      </c>
      <c r="M294" s="27" t="s">
        <v>260</v>
      </c>
      <c r="N294" s="28"/>
      <c r="AA294" s="35" t="s">
        <v>259</v>
      </c>
      <c r="AB294" t="s">
        <v>588</v>
      </c>
    </row>
    <row r="295" spans="1:28" ht="13.35" customHeight="1" x14ac:dyDescent="0.25">
      <c r="A295" s="15">
        <v>293</v>
      </c>
      <c r="B295" s="17">
        <v>1984</v>
      </c>
      <c r="C295" s="18"/>
      <c r="D295" s="18"/>
      <c r="E295" s="36" t="str">
        <f t="shared" si="4"/>
        <v>Scotch Malt Whisky Society, Teaninich 17YO</v>
      </c>
      <c r="F295" s="25" t="s">
        <v>168</v>
      </c>
      <c r="G295" s="17" t="s">
        <v>24</v>
      </c>
      <c r="H295" s="17" t="s">
        <v>7</v>
      </c>
      <c r="I295" s="17">
        <v>2</v>
      </c>
      <c r="J295" s="17" t="s">
        <v>171</v>
      </c>
      <c r="K295" s="38">
        <v>150</v>
      </c>
      <c r="L295" s="38">
        <v>200</v>
      </c>
      <c r="M295" s="27" t="s">
        <v>262</v>
      </c>
      <c r="N295" s="28"/>
      <c r="AA295" s="34" t="s">
        <v>261</v>
      </c>
      <c r="AB295" t="s">
        <v>589</v>
      </c>
    </row>
    <row r="296" spans="1:28" ht="13.35" customHeight="1" x14ac:dyDescent="0.25">
      <c r="A296" s="15">
        <v>294</v>
      </c>
      <c r="B296" s="17">
        <v>1984</v>
      </c>
      <c r="C296" s="18"/>
      <c r="D296" s="18"/>
      <c r="E296" s="36" t="str">
        <f t="shared" si="4"/>
        <v>Scotch Malt Whisky Society, Tomatin 13YO</v>
      </c>
      <c r="F296" s="25" t="s">
        <v>168</v>
      </c>
      <c r="G296" s="17" t="s">
        <v>24</v>
      </c>
      <c r="H296" s="17" t="s">
        <v>7</v>
      </c>
      <c r="I296" s="17">
        <v>1</v>
      </c>
      <c r="J296" s="17" t="s">
        <v>171</v>
      </c>
      <c r="K296" s="38">
        <v>150</v>
      </c>
      <c r="L296" s="38">
        <v>200</v>
      </c>
      <c r="M296" s="27" t="s">
        <v>264</v>
      </c>
      <c r="N296" s="28"/>
      <c r="AA296" s="35" t="s">
        <v>263</v>
      </c>
      <c r="AB296" t="s">
        <v>590</v>
      </c>
    </row>
    <row r="297" spans="1:28" ht="13.35" customHeight="1" x14ac:dyDescent="0.25">
      <c r="A297" s="15">
        <v>295</v>
      </c>
      <c r="B297" s="17">
        <v>1985</v>
      </c>
      <c r="C297" s="18"/>
      <c r="D297" s="18"/>
      <c r="E297" s="36" t="str">
        <f t="shared" si="4"/>
        <v>Scotch Malt Whisky Society, Glenglassaugh 16YO</v>
      </c>
      <c r="F297" s="25" t="s">
        <v>168</v>
      </c>
      <c r="G297" s="17" t="s">
        <v>24</v>
      </c>
      <c r="H297" s="17" t="s">
        <v>7</v>
      </c>
      <c r="I297" s="17">
        <v>1</v>
      </c>
      <c r="J297" s="17" t="s">
        <v>171</v>
      </c>
      <c r="K297" s="38">
        <v>150</v>
      </c>
      <c r="L297" s="38">
        <v>250</v>
      </c>
      <c r="M297" s="27" t="s">
        <v>266</v>
      </c>
      <c r="N297" s="28"/>
      <c r="AA297" s="34" t="s">
        <v>265</v>
      </c>
      <c r="AB297" t="s">
        <v>591</v>
      </c>
    </row>
    <row r="298" spans="1:28" ht="13.35" customHeight="1" x14ac:dyDescent="0.25">
      <c r="A298" s="15">
        <v>296</v>
      </c>
      <c r="B298" s="17">
        <v>1985</v>
      </c>
      <c r="C298" s="18"/>
      <c r="D298" s="18"/>
      <c r="E298" s="36" t="str">
        <f t="shared" si="4"/>
        <v>Scotch Malt Whisky Society, Glen Garioch 14YO</v>
      </c>
      <c r="F298" s="25" t="s">
        <v>168</v>
      </c>
      <c r="G298" s="17" t="s">
        <v>24</v>
      </c>
      <c r="H298" s="17" t="s">
        <v>7</v>
      </c>
      <c r="I298" s="17">
        <v>1</v>
      </c>
      <c r="J298" s="17" t="s">
        <v>171</v>
      </c>
      <c r="K298" s="38">
        <v>150</v>
      </c>
      <c r="L298" s="38">
        <v>250</v>
      </c>
      <c r="M298" s="27" t="s">
        <v>268</v>
      </c>
      <c r="N298" s="28"/>
      <c r="AA298" s="35" t="s">
        <v>267</v>
      </c>
      <c r="AB298" t="s">
        <v>592</v>
      </c>
    </row>
    <row r="299" spans="1:28" ht="13.35" customHeight="1" x14ac:dyDescent="0.25">
      <c r="A299" s="15">
        <v>297</v>
      </c>
      <c r="B299" s="17">
        <v>1988</v>
      </c>
      <c r="C299" s="18"/>
      <c r="D299" s="18"/>
      <c r="E299" s="36" t="str">
        <f t="shared" si="4"/>
        <v>Scotch Malt Whisky Society, Macallan 11YO</v>
      </c>
      <c r="F299" s="25" t="s">
        <v>168</v>
      </c>
      <c r="G299" s="17" t="s">
        <v>24</v>
      </c>
      <c r="H299" s="17" t="s">
        <v>7</v>
      </c>
      <c r="I299" s="17">
        <v>1</v>
      </c>
      <c r="J299" s="17" t="s">
        <v>171</v>
      </c>
      <c r="K299" s="38">
        <v>360</v>
      </c>
      <c r="L299" s="38">
        <v>600</v>
      </c>
      <c r="M299" s="27" t="s">
        <v>270</v>
      </c>
      <c r="N299" s="28"/>
      <c r="AA299" s="34" t="s">
        <v>269</v>
      </c>
      <c r="AB299" t="s">
        <v>593</v>
      </c>
    </row>
    <row r="300" spans="1:28" ht="13.35" customHeight="1" x14ac:dyDescent="0.25">
      <c r="A300" s="15">
        <v>298</v>
      </c>
      <c r="B300" s="17">
        <v>1988</v>
      </c>
      <c r="C300" s="18"/>
      <c r="D300" s="18"/>
      <c r="E300" s="36" t="str">
        <f t="shared" si="4"/>
        <v>Scotch Malt Whisky Society, Glenfarclas 11YO</v>
      </c>
      <c r="F300" s="25" t="s">
        <v>168</v>
      </c>
      <c r="G300" s="17" t="s">
        <v>24</v>
      </c>
      <c r="H300" s="17" t="s">
        <v>7</v>
      </c>
      <c r="I300" s="17">
        <v>1</v>
      </c>
      <c r="J300" s="17" t="s">
        <v>171</v>
      </c>
      <c r="K300" s="38">
        <v>100</v>
      </c>
      <c r="L300" s="38">
        <v>200</v>
      </c>
      <c r="M300" s="27" t="s">
        <v>272</v>
      </c>
      <c r="N300" s="28"/>
      <c r="AA300" s="35" t="s">
        <v>271</v>
      </c>
      <c r="AB300" t="s">
        <v>594</v>
      </c>
    </row>
    <row r="301" spans="1:28" ht="13.35" customHeight="1" x14ac:dyDescent="0.25">
      <c r="A301" s="15">
        <v>299</v>
      </c>
      <c r="B301" s="17">
        <v>1989</v>
      </c>
      <c r="C301" s="18"/>
      <c r="D301" s="18"/>
      <c r="E301" s="36" t="str">
        <f t="shared" si="4"/>
        <v>Scotch Malt Whisky Society, Bowmore 14YO</v>
      </c>
      <c r="F301" s="25" t="s">
        <v>168</v>
      </c>
      <c r="G301" s="17" t="s">
        <v>24</v>
      </c>
      <c r="H301" s="17" t="s">
        <v>7</v>
      </c>
      <c r="I301" s="17">
        <v>1</v>
      </c>
      <c r="J301" s="17" t="s">
        <v>171</v>
      </c>
      <c r="K301" s="38">
        <v>200</v>
      </c>
      <c r="L301" s="38">
        <v>300</v>
      </c>
      <c r="M301" s="27" t="s">
        <v>274</v>
      </c>
      <c r="N301" s="28"/>
      <c r="AA301" s="34" t="s">
        <v>273</v>
      </c>
      <c r="AB301" t="s">
        <v>595</v>
      </c>
    </row>
    <row r="302" spans="1:28" ht="13.35" customHeight="1" x14ac:dyDescent="0.25">
      <c r="A302" s="15">
        <v>300</v>
      </c>
      <c r="B302" s="17">
        <v>1989</v>
      </c>
      <c r="C302" s="18"/>
      <c r="D302" s="18"/>
      <c r="E302" s="36" t="str">
        <f t="shared" si="4"/>
        <v>Scotch Malt Whisky Society, Speyburn 13YO</v>
      </c>
      <c r="F302" s="25" t="s">
        <v>168</v>
      </c>
      <c r="G302" s="17" t="s">
        <v>24</v>
      </c>
      <c r="H302" s="17" t="s">
        <v>7</v>
      </c>
      <c r="I302" s="17">
        <v>1</v>
      </c>
      <c r="J302" s="17" t="s">
        <v>171</v>
      </c>
      <c r="K302" s="38">
        <v>150</v>
      </c>
      <c r="L302" s="38">
        <v>250</v>
      </c>
      <c r="M302" s="27" t="s">
        <v>276</v>
      </c>
      <c r="N302" s="30"/>
      <c r="AA302" s="35" t="s">
        <v>275</v>
      </c>
      <c r="AB302" t="s">
        <v>596</v>
      </c>
    </row>
    <row r="303" spans="1:28" ht="13.35" customHeight="1" x14ac:dyDescent="0.25">
      <c r="A303" s="15">
        <v>301</v>
      </c>
      <c r="B303" s="17">
        <v>1989</v>
      </c>
      <c r="C303" s="18"/>
      <c r="D303" s="18"/>
      <c r="E303" s="36" t="str">
        <f t="shared" si="4"/>
        <v>Scotch Malt Whisky Society, Aberlour 13YO</v>
      </c>
      <c r="F303" s="25" t="s">
        <v>168</v>
      </c>
      <c r="G303" s="17" t="s">
        <v>24</v>
      </c>
      <c r="H303" s="17" t="s">
        <v>7</v>
      </c>
      <c r="I303" s="17">
        <v>1</v>
      </c>
      <c r="J303" s="17" t="s">
        <v>171</v>
      </c>
      <c r="K303" s="38">
        <v>150</v>
      </c>
      <c r="L303" s="38">
        <v>250</v>
      </c>
      <c r="M303" s="27" t="s">
        <v>277</v>
      </c>
      <c r="N303" s="30"/>
      <c r="AA303" s="34" t="s">
        <v>153</v>
      </c>
      <c r="AB303" t="s">
        <v>597</v>
      </c>
    </row>
    <row r="304" spans="1:28" ht="13.35" customHeight="1" x14ac:dyDescent="0.25">
      <c r="A304" s="15">
        <v>302</v>
      </c>
      <c r="B304" s="17">
        <v>1989</v>
      </c>
      <c r="C304" s="18"/>
      <c r="D304" s="18"/>
      <c r="E304" s="36" t="str">
        <f t="shared" si="4"/>
        <v>Scotch Malt Whisky Society, Tomatin 8YO</v>
      </c>
      <c r="F304" s="25" t="s">
        <v>168</v>
      </c>
      <c r="G304" s="17" t="s">
        <v>24</v>
      </c>
      <c r="H304" s="17" t="s">
        <v>7</v>
      </c>
      <c r="I304" s="17">
        <v>1</v>
      </c>
      <c r="J304" s="17" t="s">
        <v>171</v>
      </c>
      <c r="K304" s="38">
        <v>150</v>
      </c>
      <c r="L304" s="38">
        <v>200</v>
      </c>
      <c r="M304" s="27" t="s">
        <v>279</v>
      </c>
      <c r="N304" s="28"/>
      <c r="AA304" s="35" t="s">
        <v>278</v>
      </c>
      <c r="AB304" t="s">
        <v>598</v>
      </c>
    </row>
    <row r="305" spans="1:28" ht="13.35" customHeight="1" x14ac:dyDescent="0.25">
      <c r="A305" s="15">
        <v>303</v>
      </c>
      <c r="B305" s="17">
        <v>1989</v>
      </c>
      <c r="C305" s="18"/>
      <c r="D305" s="18"/>
      <c r="E305" s="36" t="str">
        <f t="shared" si="4"/>
        <v>Scotch Malt Whisky Society, Linkwood 10YO</v>
      </c>
      <c r="F305" s="25" t="s">
        <v>168</v>
      </c>
      <c r="G305" s="17" t="s">
        <v>24</v>
      </c>
      <c r="H305" s="17" t="s">
        <v>7</v>
      </c>
      <c r="I305" s="17">
        <v>1</v>
      </c>
      <c r="J305" s="17" t="s">
        <v>171</v>
      </c>
      <c r="K305" s="38">
        <v>100</v>
      </c>
      <c r="L305" s="38">
        <v>200</v>
      </c>
      <c r="M305" s="27" t="s">
        <v>281</v>
      </c>
      <c r="N305" s="28"/>
      <c r="AA305" s="34" t="s">
        <v>280</v>
      </c>
      <c r="AB305" t="s">
        <v>599</v>
      </c>
    </row>
    <row r="306" spans="1:28" ht="13.35" customHeight="1" x14ac:dyDescent="0.25">
      <c r="A306" s="15">
        <v>304</v>
      </c>
      <c r="B306" s="17">
        <v>1990</v>
      </c>
      <c r="C306" s="18"/>
      <c r="D306" s="18"/>
      <c r="E306" s="36" t="str">
        <f t="shared" si="4"/>
        <v>Scotch Malt Whisky Society, Glenrothes 13YO</v>
      </c>
      <c r="F306" s="25" t="s">
        <v>168</v>
      </c>
      <c r="G306" s="17" t="s">
        <v>24</v>
      </c>
      <c r="H306" s="17" t="s">
        <v>7</v>
      </c>
      <c r="I306" s="17">
        <v>1</v>
      </c>
      <c r="J306" s="17" t="s">
        <v>171</v>
      </c>
      <c r="K306" s="38">
        <v>150</v>
      </c>
      <c r="L306" s="38">
        <v>250</v>
      </c>
      <c r="M306" s="27" t="s">
        <v>283</v>
      </c>
      <c r="N306" s="28"/>
      <c r="AA306" s="35" t="s">
        <v>282</v>
      </c>
      <c r="AB306" t="s">
        <v>600</v>
      </c>
    </row>
    <row r="307" spans="1:28" ht="13.35" customHeight="1" x14ac:dyDescent="0.25">
      <c r="A307" s="15">
        <v>305</v>
      </c>
      <c r="B307" s="17">
        <v>1990</v>
      </c>
      <c r="C307" s="18"/>
      <c r="D307" s="18"/>
      <c r="E307" s="36" t="str">
        <f t="shared" si="4"/>
        <v>Scotch Malt Whisky Society, 11YO</v>
      </c>
      <c r="F307" s="25" t="s">
        <v>168</v>
      </c>
      <c r="G307" s="17" t="s">
        <v>24</v>
      </c>
      <c r="H307" s="17" t="s">
        <v>7</v>
      </c>
      <c r="I307" s="17">
        <v>1</v>
      </c>
      <c r="J307" s="17" t="s">
        <v>171</v>
      </c>
      <c r="K307" s="38">
        <v>100</v>
      </c>
      <c r="L307" s="38">
        <v>200</v>
      </c>
      <c r="M307" s="27" t="s">
        <v>285</v>
      </c>
      <c r="N307" s="28"/>
      <c r="AA307" s="34" t="s">
        <v>284</v>
      </c>
      <c r="AB307" t="s">
        <v>601</v>
      </c>
    </row>
    <row r="308" spans="1:28" ht="13.35" customHeight="1" x14ac:dyDescent="0.25">
      <c r="A308" s="15">
        <v>306</v>
      </c>
      <c r="B308" s="17">
        <v>1991</v>
      </c>
      <c r="C308" s="18"/>
      <c r="D308" s="18"/>
      <c r="E308" s="36" t="str">
        <f t="shared" si="4"/>
        <v>Scotch Malt Whisky Society, Macallan 12YO</v>
      </c>
      <c r="F308" s="25" t="s">
        <v>168</v>
      </c>
      <c r="G308" s="17" t="s">
        <v>24</v>
      </c>
      <c r="H308" s="17" t="s">
        <v>7</v>
      </c>
      <c r="I308" s="17">
        <v>1</v>
      </c>
      <c r="J308" s="17" t="s">
        <v>171</v>
      </c>
      <c r="K308" s="38">
        <v>150</v>
      </c>
      <c r="L308" s="38">
        <v>250</v>
      </c>
      <c r="M308" s="27" t="s">
        <v>287</v>
      </c>
      <c r="N308" s="28"/>
      <c r="AA308" s="35" t="s">
        <v>286</v>
      </c>
      <c r="AB308" t="s">
        <v>602</v>
      </c>
    </row>
    <row r="309" spans="1:28" ht="13.35" customHeight="1" x14ac:dyDescent="0.25">
      <c r="A309" s="15">
        <v>307</v>
      </c>
      <c r="B309" s="17">
        <v>1992</v>
      </c>
      <c r="C309" s="18"/>
      <c r="D309" s="18"/>
      <c r="E309" s="36" t="str">
        <f t="shared" si="4"/>
        <v>Scotch Malt Whisky Society, Auchentoshan 11YO</v>
      </c>
      <c r="F309" s="25" t="s">
        <v>168</v>
      </c>
      <c r="G309" s="17" t="s">
        <v>24</v>
      </c>
      <c r="H309" s="17" t="s">
        <v>7</v>
      </c>
      <c r="I309" s="17">
        <v>1</v>
      </c>
      <c r="J309" s="17" t="s">
        <v>171</v>
      </c>
      <c r="K309" s="38">
        <v>100</v>
      </c>
      <c r="L309" s="38">
        <v>200</v>
      </c>
      <c r="M309" s="27" t="s">
        <v>289</v>
      </c>
      <c r="N309" s="28"/>
      <c r="AA309" s="34" t="s">
        <v>288</v>
      </c>
      <c r="AB309" t="s">
        <v>603</v>
      </c>
    </row>
    <row r="310" spans="1:28" ht="13.35" customHeight="1" x14ac:dyDescent="0.25">
      <c r="A310" s="15">
        <v>308</v>
      </c>
      <c r="B310" s="17">
        <v>1992</v>
      </c>
      <c r="C310" s="18"/>
      <c r="D310" s="18"/>
      <c r="E310" s="36" t="str">
        <f t="shared" si="4"/>
        <v>Scotch Malt Whisky Society, Single Cask Irish Malt Whiskey, Cooley 9YO</v>
      </c>
      <c r="F310" s="25" t="s">
        <v>168</v>
      </c>
      <c r="G310" s="17" t="s">
        <v>24</v>
      </c>
      <c r="H310" s="17" t="s">
        <v>7</v>
      </c>
      <c r="I310" s="17">
        <v>1</v>
      </c>
      <c r="J310" s="17" t="s">
        <v>171</v>
      </c>
      <c r="K310" s="38">
        <v>100</v>
      </c>
      <c r="L310" s="38">
        <v>150</v>
      </c>
      <c r="M310" s="27" t="s">
        <v>291</v>
      </c>
      <c r="N310" s="30"/>
      <c r="AA310" s="35" t="s">
        <v>290</v>
      </c>
      <c r="AB310" t="s">
        <v>604</v>
      </c>
    </row>
    <row r="311" spans="1:28" ht="13.35" customHeight="1" x14ac:dyDescent="0.25">
      <c r="A311" s="15">
        <v>309</v>
      </c>
      <c r="B311" s="17">
        <v>1993</v>
      </c>
      <c r="C311" s="18"/>
      <c r="D311" s="18"/>
      <c r="E311" s="36" t="str">
        <f t="shared" si="4"/>
        <v>Scotch Malt Whisky Society, Bladnoch 10YO</v>
      </c>
      <c r="F311" s="25" t="s">
        <v>168</v>
      </c>
      <c r="G311" s="17" t="s">
        <v>24</v>
      </c>
      <c r="H311" s="17" t="s">
        <v>7</v>
      </c>
      <c r="I311" s="17">
        <v>1</v>
      </c>
      <c r="J311" s="17" t="s">
        <v>171</v>
      </c>
      <c r="K311" s="38">
        <v>150</v>
      </c>
      <c r="L311" s="38">
        <v>200</v>
      </c>
      <c r="M311" s="27" t="s">
        <v>293</v>
      </c>
      <c r="N311" s="28"/>
      <c r="AA311" s="34" t="s">
        <v>292</v>
      </c>
      <c r="AB311" t="s">
        <v>605</v>
      </c>
    </row>
    <row r="312" spans="1:28" ht="13.35" customHeight="1" x14ac:dyDescent="0.25">
      <c r="A312" s="16">
        <v>310</v>
      </c>
      <c r="B312" s="21">
        <v>1993</v>
      </c>
      <c r="C312" s="22"/>
      <c r="D312" s="22"/>
      <c r="E312" s="36" t="str">
        <f t="shared" si="4"/>
        <v>Scotch Malt Whisky Society, Teaninich 10YO</v>
      </c>
      <c r="F312" s="26" t="s">
        <v>168</v>
      </c>
      <c r="G312" s="21" t="s">
        <v>24</v>
      </c>
      <c r="H312" s="21" t="s">
        <v>7</v>
      </c>
      <c r="I312" s="21">
        <v>1</v>
      </c>
      <c r="J312" s="21" t="s">
        <v>171</v>
      </c>
      <c r="K312" s="40">
        <v>100</v>
      </c>
      <c r="L312" s="40">
        <v>200</v>
      </c>
      <c r="M312" s="31" t="s">
        <v>295</v>
      </c>
      <c r="N312" s="32"/>
      <c r="AA312" s="35" t="s">
        <v>294</v>
      </c>
      <c r="AB312" t="s">
        <v>606</v>
      </c>
    </row>
  </sheetData>
  <mergeCells count="1">
    <mergeCell ref="A1:N1"/>
  </mergeCells>
  <pageMargins left="0.39370078740157483" right="0.39370078740157483" top="0.74803149606299213" bottom="0.74803149606299213" header="0.31496062992125984" footer="0.31496062992125984"/>
  <pageSetup paperSize="9" scale="37" fitToHeight="12" orientation="landscape" r:id="rId1"/>
  <headerFooter>
    <oddFooter>&amp;R&amp;P</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Concise Lot Listing</vt:lpstr>
      <vt:lpstr>Detailed Lot Listing</vt:lpstr>
      <vt:lpstr>'Concise Lot Listing'!Print_Area</vt:lpstr>
      <vt:lpstr>'Detailed Lot Listing'!Print_Area</vt:lpstr>
      <vt:lpstr>'Concise Lot Listing'!Print_Titles</vt:lpstr>
      <vt:lpstr>'Detailed Lot Listing'!Print_Titles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Violette Jongbloed</dc:creator>
  <cp:lastModifiedBy>Victoria Billington</cp:lastModifiedBy>
  <cp:lastPrinted>2024-08-22T15:54:40Z</cp:lastPrinted>
  <dcterms:created xsi:type="dcterms:W3CDTF">2024-01-12T11:26:09Z</dcterms:created>
  <dcterms:modified xsi:type="dcterms:W3CDTF">2024-08-22T15:59:41Z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1033	2057</vt:lpwstr>
  </property>
</Properties>
</file>