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M:\2024\Auctions\240820 - Fine Wine 14684\"/>
    </mc:Choice>
  </mc:AlternateContent>
  <xr:revisionPtr revIDLastSave="0" documentId="13_ncr:1_{B0927C33-C163-44B9-B158-1242F29DA4C7}" xr6:coauthVersionLast="47" xr6:coauthVersionMax="47" xr10:uidLastSave="{00000000-0000-0000-0000-000000000000}"/>
  <bookViews>
    <workbookView xWindow="20370" yWindow="-2580" windowWidth="29040" windowHeight="15840" activeTab="1" xr2:uid="{58F16872-2543-4BFE-92EB-CD3FA3EC8C82}"/>
  </bookViews>
  <sheets>
    <sheet name="Concise Lot Listing" sheetId="3" r:id="rId1"/>
    <sheet name="Detailed Lot Listing" sheetId="1" r:id="rId2"/>
  </sheets>
  <definedNames>
    <definedName name="_xlnm._FilterDatabase" localSheetId="0" hidden="1">'Concise Lot Listing'!$A$2:$E$162</definedName>
    <definedName name="_xlnm._FilterDatabase" localSheetId="1" hidden="1">'Detailed Lot Listing'!$A$2:$N$162</definedName>
    <definedName name="_xlnm.Print_Area" localSheetId="0">'Concise Lot Listing'!$A$1:$E$162</definedName>
    <definedName name="_xlnm.Print_Area" localSheetId="1">'Detailed Lot Listing'!$A$1:$N$162</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3" l="1"/>
  <c r="C14"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3" i="3"/>
  <c r="C12" i="3"/>
  <c r="C11" i="3"/>
  <c r="C10" i="3"/>
  <c r="C9" i="3"/>
  <c r="C8" i="3"/>
  <c r="C7" i="3"/>
  <c r="C6" i="3"/>
  <c r="C5" i="3"/>
  <c r="C4" i="3"/>
  <c r="C3" i="3"/>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<sst xmlns="http://schemas.openxmlformats.org/spreadsheetml/2006/main" count="2104" uniqueCount="423">
  <si>
    <t>Y</t>
  </si>
  <si>
    <t>OCC</t>
  </si>
  <si>
    <t>75cl</t>
  </si>
  <si>
    <t>White</t>
  </si>
  <si>
    <t>IN BOND 
Packed in 2x6 OCC</t>
  </si>
  <si>
    <t>2020</t>
  </si>
  <si>
    <t>Red</t>
  </si>
  <si>
    <t>2016</t>
  </si>
  <si>
    <t>Rhone</t>
  </si>
  <si>
    <t>2019</t>
  </si>
  <si>
    <t>IN BOND</t>
  </si>
  <si>
    <t>2017</t>
  </si>
  <si>
    <t>Bordeaux</t>
  </si>
  <si>
    <t>2018</t>
  </si>
  <si>
    <t>OWC</t>
  </si>
  <si>
    <t>2011</t>
  </si>
  <si>
    <t>2015</t>
  </si>
  <si>
    <t>N</t>
  </si>
  <si>
    <t>None</t>
  </si>
  <si>
    <t>South Australia</t>
  </si>
  <si>
    <t>Penfolds</t>
  </si>
  <si>
    <t>NV</t>
  </si>
  <si>
    <t>Presentation Box</t>
  </si>
  <si>
    <t>Penfolds, Bin 707 Cabernet Sauvignon, South Australia</t>
  </si>
  <si>
    <t>1996</t>
  </si>
  <si>
    <t>Penfolds, Grange, South Australia</t>
  </si>
  <si>
    <t>2006</t>
  </si>
  <si>
    <t>2012</t>
  </si>
  <si>
    <t>150cl</t>
  </si>
  <si>
    <t>2010</t>
  </si>
  <si>
    <t>2009</t>
  </si>
  <si>
    <t>2008</t>
  </si>
  <si>
    <t/>
  </si>
  <si>
    <t>Tuscany</t>
  </si>
  <si>
    <t>1990</t>
  </si>
  <si>
    <t>600cl</t>
  </si>
  <si>
    <t>2007</t>
  </si>
  <si>
    <t>1988</t>
  </si>
  <si>
    <t>1986</t>
  </si>
  <si>
    <t>Burgundy</t>
  </si>
  <si>
    <t>Domaine Sylvain Cathiard</t>
  </si>
  <si>
    <t>Domaine Sylvain Cathiard, Vosne-Romanee Premier Cru, En Orveaux - In Bond</t>
  </si>
  <si>
    <t>Domaine Georges Roumier</t>
  </si>
  <si>
    <t>Domaine Georges Roumier, Bonnes Mares Grand Cru - In Bond</t>
  </si>
  <si>
    <t>2003</t>
  </si>
  <si>
    <t>1999</t>
  </si>
  <si>
    <t>1998</t>
  </si>
  <si>
    <t>37.5cl</t>
  </si>
  <si>
    <t>Purchased through and stored at The Wine Society until transfer for this sale.</t>
  </si>
  <si>
    <t>2005</t>
  </si>
  <si>
    <t>2004</t>
  </si>
  <si>
    <t>Chateau Beychevelle 4eme Cru Classe, Saint-Julien</t>
  </si>
  <si>
    <t>1976</t>
  </si>
  <si>
    <t>Champagne</t>
  </si>
  <si>
    <t>70cl</t>
  </si>
  <si>
    <t>Port</t>
  </si>
  <si>
    <t>Taylor's</t>
  </si>
  <si>
    <t>1997</t>
  </si>
  <si>
    <t>1975</t>
  </si>
  <si>
    <t>Graham's</t>
  </si>
  <si>
    <t>Graham's, Vintage Port - In Bond</t>
  </si>
  <si>
    <t>1970</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</si>
  <si>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</si>
  <si>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</si>
  <si>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</si>
  <si>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</si>
  <si>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</si>
  <si>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</si>
  <si>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</si>
  <si>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</si>
  <si>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</si>
  <si>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</si>
  <si>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</si>
  <si>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</si>
  <si>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</si>
  <si>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</si>
  <si>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</si>
  <si>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1959</t>
  </si>
  <si>
    <t>1974</t>
  </si>
  <si>
    <t>2021</t>
  </si>
  <si>
    <t>1983</t>
  </si>
  <si>
    <t>1994</t>
  </si>
  <si>
    <t>Armagnac</t>
  </si>
  <si>
    <t>Cognac</t>
  </si>
  <si>
    <t>Friuli-Venezia Giulia</t>
  </si>
  <si>
    <t>Loire</t>
  </si>
  <si>
    <t>Puglia</t>
  </si>
  <si>
    <t>Ribera del Duero</t>
  </si>
  <si>
    <t>Victoria</t>
  </si>
  <si>
    <t>Western Cape</t>
  </si>
  <si>
    <t>Mixed</t>
  </si>
  <si>
    <t>Rose</t>
  </si>
  <si>
    <t>Dow's, Vintage Port</t>
  </si>
  <si>
    <t>Dow's</t>
  </si>
  <si>
    <t>Taylor's, Vintage Port</t>
  </si>
  <si>
    <t>Mixed Case of Fortnum &amp; Mason Port (Mixed Formats)</t>
  </si>
  <si>
    <t>Fortnum &amp; Mason</t>
  </si>
  <si>
    <t>Baron de Sigognac, Bas Armagnac</t>
  </si>
  <si>
    <t>Baron de Sigognac</t>
  </si>
  <si>
    <t>Hine, Vintage Early Landed, Cognac</t>
  </si>
  <si>
    <t>Hine</t>
  </si>
  <si>
    <t>Midleton, Very Rare Irish Whiskey (2018 Bottling)</t>
  </si>
  <si>
    <t>Midleton</t>
  </si>
  <si>
    <t>Mixed Case of Scotch Malt &amp; Blended Whisky</t>
  </si>
  <si>
    <t>Mixed Case of Fortnum &amp; Mason Non-Vintage Champagne</t>
  </si>
  <si>
    <t>Mixed Case of Champagne and Sparkling Wine (Mixed Formats)</t>
  </si>
  <si>
    <t>Chateau Coutet Premier Cru Classe, Barsac</t>
  </si>
  <si>
    <t>Chateau Rieussec, Sauternes (Halves)</t>
  </si>
  <si>
    <t>Chateau Coutet Premier Cru Classe, Barsac - In Bond</t>
  </si>
  <si>
    <t>Fortnum &amp; Mason, Picolit Colli Orientali del Friuli DOCG, Friuli-Venezia Giulia (Halves)</t>
  </si>
  <si>
    <t>Mixed Case of Sherry &amp; Dessert Wines (Mixed Formats)</t>
  </si>
  <si>
    <t>Chateau Haut-Brion Premier Cru Classe, Pessac-Leognan</t>
  </si>
  <si>
    <t>Chateau Pichon Longueville Comtesse de Lalande 2eme Cru Classe, Pauillac - In Bond</t>
  </si>
  <si>
    <t>Chateau Lafite Rothschild Premier Cru Classe, Pauillac</t>
  </si>
  <si>
    <t>Chateau Lafite Rothschild Premier Cru Classe, Pauillac (Magnum)</t>
  </si>
  <si>
    <t>Chateau Gruaud Larose 2eme Cru Classe, Saint-Julien (Magnum)</t>
  </si>
  <si>
    <t>Chateau Beau-Sejour Becot Premier Grand Cru Classe B, Saint-Emilion Grand Cru</t>
  </si>
  <si>
    <t>Chateau Gruaud Larose 2eme Cru Classe, Saint-Julien</t>
  </si>
  <si>
    <t>Chateau Durfort-Vivens 2eme Cru Classe, Margaux</t>
  </si>
  <si>
    <t>Chateau La Serre Grand Cru Classe, Saint-Emilion Grand Cru</t>
  </si>
  <si>
    <t>Chateau Haut-Batailley 5eme Cru Classe, Pauillac</t>
  </si>
  <si>
    <t>Chateau Batailley 5eme Cru Classe, Pauillac</t>
  </si>
  <si>
    <t>Chateau Grand-Puy-Lacoste 5eme Cru Classe, Pauillac</t>
  </si>
  <si>
    <t>Chateau Fleur Cardinale Grand Cru Classe, Saint-Emilion Grand Cru</t>
  </si>
  <si>
    <t>Chateau Durfort-Vivens 2eme Cru Classe, Margaux - In Bond</t>
  </si>
  <si>
    <t>Chateau Batailley 5eme Cru Classe, Pauillac - In Bond</t>
  </si>
  <si>
    <t>Croix de Beaucaillou, Saint-Julien - In Bond</t>
  </si>
  <si>
    <t>1982/1997 Mixed Left and Right Bank Bordeaux</t>
  </si>
  <si>
    <t>2000/2017 Mixed Case of Fine Bordeaux</t>
  </si>
  <si>
    <t>2011/2016 Mixed Lot of Chateau La Serre Grand Cru Classe, Saint-Emilion Grand Cru</t>
  </si>
  <si>
    <t>2014/2020 Mixed Case of Bordeaux Reds</t>
  </si>
  <si>
    <t>Domaine Sylvain Cathiard, Vosne-Romanee Premier Cru, Aux Malconsorts - In Bond</t>
  </si>
  <si>
    <t>Domaine Georges Roumier, Chambolle-Musigny Premier Cru, Les Cras - In Bond</t>
  </si>
  <si>
    <t>Fortnum &amp; Mason, Pouilly-Fume (Halves)</t>
  </si>
  <si>
    <t>2018/2019 Fortnum &amp; Mason, Muscadet Sevre-et-Maine, Sur Lie (Halves)</t>
  </si>
  <si>
    <t>Paul Avril, Chateauneuf-du-Pape, Clos Papes - In Bond</t>
  </si>
  <si>
    <t>Paul Avril</t>
  </si>
  <si>
    <t>Domaine Pierre Usseglio, Chateauneuf-du-Pape, Reserve Des Freres - In Bond</t>
  </si>
  <si>
    <t>Domaine Pierre Usseglio</t>
  </si>
  <si>
    <t>Domaine de Cristia, Chateauneuf-du-Pape, Rouge - In Bond</t>
  </si>
  <si>
    <t>Domaine de Crista</t>
  </si>
  <si>
    <t>Vieux Telegraphe, Chateauneuf-du-Pape, La Crau Rouge - In Bond</t>
  </si>
  <si>
    <t>Vieux Telegraphe</t>
  </si>
  <si>
    <t>Paul Avril, Chateauneuf-du-Pape, Clos Papes Blanc - In Bond</t>
  </si>
  <si>
    <t>Biondi-Santi, Brunello di Montalcino, Riserva - In Bond</t>
  </si>
  <si>
    <t>Biondi-Santi</t>
  </si>
  <si>
    <t>Lisini, Brunello di Montalcino, Riserva - In Bond</t>
  </si>
  <si>
    <t>Lisini</t>
  </si>
  <si>
    <t>Produttori del Barbaresco, Barbaresco, Rabaja Riserva - In Bond</t>
  </si>
  <si>
    <t>Produttori del Barbaresco</t>
  </si>
  <si>
    <t>Biondi-Santi, Brunello di Montalcino - In Bond</t>
  </si>
  <si>
    <t>Fuligni, Brunello di Montalcino - In Bond</t>
  </si>
  <si>
    <t>Fuligni</t>
  </si>
  <si>
    <t>Lisini, Brunello di Montalcino - In Bond</t>
  </si>
  <si>
    <t>Produttori del Barbaresco, Barbaresco, Asili Riserva - In Bond</t>
  </si>
  <si>
    <t>Campogiovanni, Brunello di Montalcino - In Bond</t>
  </si>
  <si>
    <t>Campogiovanni</t>
  </si>
  <si>
    <t>Canalicchio di Sopra, Brunello di Montalcino - In Bond</t>
  </si>
  <si>
    <t>Canalicchio di Sopra</t>
  </si>
  <si>
    <t>Vallone, Rosso Graticciaia, Salento IGT - In Bond</t>
  </si>
  <si>
    <t>Vallone</t>
  </si>
  <si>
    <t>Hacienda Monasterio, Reserva, Ribera del Duero DO</t>
  </si>
  <si>
    <t>Hacienda Monasterio</t>
  </si>
  <si>
    <t>Fox Creek, Fox and Hounds Shiraz Cabernet Sauvignon, McLaren Vale - In Bond</t>
  </si>
  <si>
    <t>Fox Creek</t>
  </si>
  <si>
    <t>Kay Brothers, Amery Vineyards Hillside Shiraz, McLaren Vale - In Bond</t>
  </si>
  <si>
    <t>Kay Brothers</t>
  </si>
  <si>
    <t>Shirvington, Cabernet Sauvignon, McLaren Vale - In Bond</t>
  </si>
  <si>
    <t>Shirvington</t>
  </si>
  <si>
    <t>Wild Duck Creek Estate, Springflat Shiraz, Heathcote - In Bond</t>
  </si>
  <si>
    <t>Wild Duck Creek Estate</t>
  </si>
  <si>
    <t>Ben Glaetzer, Bishop, Barossa Valley - In Bond</t>
  </si>
  <si>
    <t>Ben Glaetzer</t>
  </si>
  <si>
    <t>Branson Coach House, Coach House Block Shiraz, Barossa Valley - In Bond</t>
  </si>
  <si>
    <t>Branson Coach House</t>
  </si>
  <si>
    <t>Henry's Drive, Reserve Shiraz, Padthaway - In Bond</t>
  </si>
  <si>
    <t>Henry's Drive</t>
  </si>
  <si>
    <t>Henry's Drive, Estate Shiraz, Padthaway - In Bond</t>
  </si>
  <si>
    <t>Henry's Drive, Estate Cabernet Sauvignon, Padthaway - In Bond</t>
  </si>
  <si>
    <t>Henry's Drive, Parsons Flat Shiraz-Cabernet, Padthaway - In Bond</t>
  </si>
  <si>
    <t>Hobbs of Barossa Ranges, Gregor Shiraz, Barossa Valley - In Bond</t>
  </si>
  <si>
    <t>Hobbs of Barossa Ranges</t>
  </si>
  <si>
    <t>Two Hands, Zippys Block, Barossa Valley (Magnums) - In Bond</t>
  </si>
  <si>
    <t>Two Hands</t>
  </si>
  <si>
    <t>Two Hands, Deer In Headlights, Barossa Valley - In Bond</t>
  </si>
  <si>
    <t>Two Hands, Coach House Block Shiraz, Barossa Valley - In Bond</t>
  </si>
  <si>
    <t>Two Hands, Lily's Garden Shiraz, McLaren Vale - In Bond</t>
  </si>
  <si>
    <t>Two Hands, Bella's Garden Shiraz, Barossa Valley - In Bond</t>
  </si>
  <si>
    <t>Two Hands, Coach House Block Cabernet Sauvignon, Barossa Valley - In Bond</t>
  </si>
  <si>
    <t>Clarendon Hills, Clarendon Grenache, South Australia - In Bond</t>
  </si>
  <si>
    <t>Clarendon Hills</t>
  </si>
  <si>
    <t>Clarendon Hills, Moritz Syrah, South Australia - In Bond</t>
  </si>
  <si>
    <t>Kay Brothers, Amery Vineyards Block 6 Shiraz, McLaren Vale - In Bond</t>
  </si>
  <si>
    <t>Two Hands, Ares, Barossa Valley - In Bond</t>
  </si>
  <si>
    <t>Two Hands, Barneys Block Shiraz, McLaren Vale - In Bond</t>
  </si>
  <si>
    <t>Two Hands, Lily's Garden Shiraz, McLaren Vale (Imperial) - In Bond</t>
  </si>
  <si>
    <t>Two Hands, Lily's Garden Shiraz, McLaren Vale (Magnums) - In Bond</t>
  </si>
  <si>
    <t>Shirvington, Cabernet Sauvignon, McLaren Vale (Mixed Formats) - In Bond</t>
  </si>
  <si>
    <t>Shirvington, Shiraz, McLaren Vale - In Bond</t>
  </si>
  <si>
    <t>Two Hands, Zippys Block, Barossa Valley - In Bond</t>
  </si>
  <si>
    <t>Mixed Case of Clarendon Hills Onkaparinga and Liandra Syrah - In Bond</t>
  </si>
  <si>
    <t>Mixed Case of Shirvington Estate Shiraz/Cabernet Sauvignon (Double Magnums) - In Bond</t>
  </si>
  <si>
    <t>2004/2005 Kay Brothers, Amery Vineyards Hillside Shiraz, McLaren Vale - In Bond</t>
  </si>
  <si>
    <t>Kershaw, Clonal Selection Chardonnay, Elgin</t>
  </si>
  <si>
    <t>Kershaw</t>
  </si>
  <si>
    <t>A Fine Mixed Dinner Party Case</t>
  </si>
  <si>
    <t>A Summer Mixed Case of Still and Sparkling Rose</t>
  </si>
  <si>
    <t>2020/2022 Mixed Case of French Reds and Whites (Halves)</t>
  </si>
  <si>
    <t>2012/2021 Mixed Case of White Wines from around the World</t>
  </si>
  <si>
    <t>2000/2020 An Eclectic Mixed Case of Reds from around the World (Mixed Formats)</t>
  </si>
  <si>
    <t>300cl</t>
  </si>
  <si>
    <t>Labels damaged.</t>
  </si>
  <si>
    <t>Labels soiled and slightly damaged.</t>
  </si>
  <si>
    <t>2011 Fortnum &amp; Mason, LBV 
Produced &amp; bottled by Niepoort. Bottled in 2015
1x75cl
2014 Fortnum &amp; Mason, LBV 
Produced &amp; bottled by Niepoort. Bottled in 2019 
4x37.5cl 
Fortnum &amp; Mason, Crusted Port 
Bottled by Symington Family in 2001 
1x75cl 
2000 Fortnum &amp; Mason, Vintage Port 
Produced &amp; bottled by Niepoort. Bottled in 2002 
1x37.5cl 
2003 Fortnum &amp; Mason, Vintage Port 
Produced &amp; bottled by Niepoort. Bottled in 2005 
1x75cl
Fortnum &amp; Mason, Tawny Port 10 YO 
Produced &amp; bottled by Niepoort. Aged in wood and bottled in 2007 
1x75cl
1997 Fortnum &amp; Mason, Colheita Tawny 
Produced &amp; bottled by Niepoort. Bottled in 2019 
1x75cl
Total 5x37.5cl and 5x75cl</t>
  </si>
  <si>
    <t>Landed in 1990, bottled in 2006, private strip label states "Bottled from cask 209 May 2006 for Hunter Thompson".</t>
  </si>
  <si>
    <t>Abv. 40%, bottled 2018, bottle no. 08293, presented in a hinged wooden box.</t>
  </si>
  <si>
    <t>Glenfarclas, Single Malt 15YO 
1x70cl 
Glenfiddich, Single Malt 12YO 
1x70cl 
Glenlivet, Single Malt 12YO 
2x70cl 
Fortnum &amp; Mason, Highland Single Malt 9YO 
Distilled at Blair Athol Distillery 
1x70cl 
Chivas Regal, 12YO 
1x70cl 
Total 6x70cl 
Abv. 40% apart from the Glenfarclas which is 46%, each packed in an original gift box.</t>
  </si>
  <si>
    <t>NV Chateau Claude Bernard, Grand Cru Champagne (Fortnum and Mason) 
7x75cl 
NV Maison Jacques Picard, Fortnum &amp; Mason Brut Selection 
In celebration of the coronation of King Charles III 
2x75cl 
NV Maison Bonnet, Fortnum &amp; Mason Blanc de Noirs Extra Brut 
1x75cl 
NV Maison Bonnet, Fortnum &amp; Mason Brut Rose 
1x75cl 
Total 11x75cl</t>
  </si>
  <si>
    <t>NV Domaine J. Laurens, Cremant de Limoux Les Graimenous Brut 
1x75cl 
NV Domaine J. Laurens, Cremant de Limoux Le Moulin 
2x75cl 
NV Ernest Rapeneau, Brut 
1x75cl 
NV Laurent Hostomme, Fortnum &amp; Mason Blanc de Blancs Grand Cru 
1x37.5cl 
NV Ruinart, Brut 
1x37.5cl 
NV Ruinart, Brut Rose 
2x37.5cl 
2014 Gramona Imperial, Brut 
1x75cl 
2016 Camel Valley, Fortnum &amp; Mason Blanc de Blancs, England 
In celebration of the coronation of King Charles III 
2x75cl 
Total 4x37.5cl and 7x75cl</t>
  </si>
  <si>
    <t>Badly damaged labels.</t>
  </si>
  <si>
    <t>The Wine Society slip labels.</t>
  </si>
  <si>
    <t>2000 Fortnum &amp; Mason, Sauternes 
1x50cl 
2006 Fortnum &amp; Mason, Tokaji Cuvee Szepsy 
1x50cl 
2014 Chateau La Riviere, Sauternes 
1x37.5cl 
Fortnum &amp; Mason, Christmas Pudding Madeira 
1x37.5cl 
Fortnum &amp; Mason, Oloroso 30YO 
1x37.5cl 
Pedro Ximenez, Fernando de Castilla 
1x50cl 
Total 3x50cl and 3x37.5cl</t>
  </si>
  <si>
    <t>Mixed levels, labels soiled, 1 capsule corroded on top, John Harvey and Sons slip labels, 1 Berry Bros. &amp; Rudd roundel.</t>
  </si>
  <si>
    <t>IN BOND 
Damaged labels.</t>
  </si>
  <si>
    <t>Labels slightly soiled.</t>
  </si>
  <si>
    <t>Label slightly stained and torn at bottom edge.</t>
  </si>
  <si>
    <t>Badly damaged label.</t>
  </si>
  <si>
    <t>Labels very lightly soiled.</t>
  </si>
  <si>
    <t>1 label stained.</t>
  </si>
  <si>
    <t>1982 Chateau La Lagune 3eme Cru Classe, Haut-Medoc 
HS, label soiled. 
1x75cl 
1990 Chateau La Fleur-Petrus, Pomerol 
3x75cl 
1997 Les Forts de Latour, Pauillac 
1x75cl 
Total 5x75cl</t>
  </si>
  <si>
    <t>2000 Chateau Grand-Puy-Lacoste 5eme Cru Classe, Pauillac 
1x75cl 
2014 Chateau Beychevelle 4eme Cru Classe, Saint-Julien 
1x75cl 
2017 Chateau Valandraud Premier Grand Cru Classe B, Saint-Emilion Grand Cru 
1x75cl 
Total 3x75cl</t>
  </si>
  <si>
    <t>2011 Chateau La Serre Grand Cru Classe, Saint-Emilion Grand Cru 
OWC 
6x75cl 2016 Chateau La Serre Grand Cru Classe, Saint-Emilion Grand Cru 
OWC 
6x75cl 
Total 12x75cl</t>
  </si>
  <si>
    <t>2014 Chateau Gazin Rocquencourt, Pessac-Leognan 
5x75cl 
2014 Fleur de Pedesclaux, Pauillac 
1x75cl 
2016 Chateau de Ferrand Grand Cru Classe, Saint-Emilion Grand Cru 
1x75cl 
2017 Clos Manou, Medoc 
1x75cl 
2018 Chateau de Passedieu, Cotes de Bourg 
1x75cl 
2019 Chateau Monconseil Gazin, Blaye-Cotes de Bordeaux 
1x75cl 
2020 Chateau Lary-Tagot, Bordeaux 
1x75cl 
2020 L'Epiphanie, Margaux 
1x75cl 
Total 12x75cl</t>
  </si>
  <si>
    <t>IN BOND 
Label very lightly soiled.</t>
  </si>
  <si>
    <t>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</si>
  <si>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2018 Fortnum &amp; Mason, Muscadet Sevre-et-Maine, Sur Lie 
18x37.5cl 
2019 Fortnum &amp; Mason, Muscadet Sevre-et-Maine, Sur Lie 
6x37.5cl 
Total 24x37.5cl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</si>
  <si>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IN BOND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</si>
  <si>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Slight label damage.</t>
  </si>
  <si>
    <t>Packed in 6-bottle OWC.</t>
  </si>
  <si>
    <t>Packed in 12-bottle OWC.</t>
  </si>
  <si>
    <t>IN BOND
OCC soiled.</t>
  </si>
  <si>
    <t>IN BOND 
Packed in 2x6 OCC (soiled).</t>
  </si>
  <si>
    <t>IN BOND 
Packed in individual non-original cartons.</t>
  </si>
  <si>
    <t xml:space="preserve">2008 Shirvington, Cabernet Sauvignon, McLaren Vale 
OCC 
6x75cl 
2008 Shirvington, Cabernet Sauvignon, McLaren Vale 
OCC 
2x150cl 
Total 6x75cl and 2x150cl  
The magnums are packed in 6-magnum OCC.
IN BOND </t>
  </si>
  <si>
    <t xml:space="preserve">2008 Clarendon Hills, Onkaparinga Syrah, South Australia 
OCC 
6x75cl 
2008 Clarendon Hills, Liandra Syrah, South Australia 
OCC 
6x75cl 
Total 12x75cl
IN BOND </t>
  </si>
  <si>
    <t>2008 Shirvington, Shiraz, McLaren Vale 
OCC 
1x300cl 
2008 Shirvington, Cabernet Sauvignon, McLaren Vale 
OCC 
1x300cl 
Total 2x300cl 
IN BOND</t>
  </si>
  <si>
    <t xml:space="preserve">2004 Kay Brothers, Amery Vineyards Hillside Shiraz, McLaren Vale 
OCC 
6x75cl 
2005 Kay Brothers, Amery Vineyards Hillside Shiraz, McLaren Vale 
OCC 
6x75cl 
Total 12x75cl
IN BOND </t>
  </si>
  <si>
    <t>1 vintage neck label missing, packed in 2x6 OCC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</si>
  <si>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NV Veuve Clicquot, Brut 
1x75cl 
1976 Domaine Potinet-Ampeau Les Pezerolles, Pommard Premier Cru 
1x75cl 
2002 Veuve Clicquot, Ponsardin Brut 
1x75cl 
2006 Corton-Charlemagne [Producer Unknown]
 1x75cl 
2004 Clos du Marquis, Saint-Julien 
1x75cl 
2017 Carmes de Rieussec, Sauternes 
1x75cl 
Total 6x75cl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</si>
  <si>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NV Moet &amp; Chandon Nectar Imperial Rose 
2x75cl 
2006 House of Arras, Rose, Tasmania 
Presented in original gift boxes 
3x75cl 
2022 Chateau d'Esclans, Rose Whispering Angel, Cotes de Provence 
4x75cl 
Total 9x75cl</t>
  </si>
  <si>
    <t>2020 Tanners Bourgogne Chardonnay 
2x37.5cl 
2020 Chateau Cissac, Haut-Medoc 
2x37.5cl 
2020 Chateau Montaiguillon, Montagne-Saint-Emilion 
1x37.5cl 
2022 Jean Loron, Chateau de Fleurie 
2x37.5cl 
2022 Louis Latour, Macon, Lugny Genievres 
2x37.5cl 
2022 Jean Loron, La Crochette Macon-Villages 
1x37.5cl 
2022 Domaine Roger Perrin, Chateauneuf-du-Pape, Galets Berthaude 
2x37.5cl 
Total 12x37.5cl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</si>
  <si>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2012 Chateau Du Druc, Graves 
3x75cl 
2015 Royal Tokaji, Furmint Dry 
1x75cl 
2016 Puy Redon, Chardonnay, IGP Atlantique 
1x75cl 
2018 Merlin, Macon La Roche-Vineuse Vieilles Vignes 
1x75cl 
2019 Louis Moreau, Chablis 
1x75cl 
2021 Concha y Toro, Corte Marcelo Chardonnay, Limari Valley 
2x75cl 
2021 Spy Valley, Sauvignon Blanc, Marlborough 
2x75cl 
2021 Cape Mentelle, Sauvignon Blanc Semillon, Margaret River 
1x75cl 
Total 12x75cl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</si>
  <si>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2000 Roqueta, Campo Lindo, Gran Reserva 
1x75cl 
2002 Jean Daneel, Signature Red 
1x75cl 
2011 Fortnum &amp; Mason, Saint-Emilion Grand Cru 
1x75cl 
2017 Fortnum &amp; Mason Meerlust Rubicon, Stellenbosch 
1x75cl 
2017 Terrazas de los Andes Reserva Malbec, Mendoza 
1x150cl 
2017 Recanati Winery Special Reserve, Galilee 
1x150cl 
2017 La Petite Lune, Rouge 
1x75cl 
2019 Fattoria La Ripa, Chianti Classico, DOCG 
1x75cl 
2019 Les Caves Saint-Ronain, Reserve des Cardiniers, Vacqueyras 
1x75cl 
2020 Querciabella Mongrana, Maremma 
1x75cl 
Total 8x75cl and 2x150cl</t>
  </si>
  <si>
    <t>Owned by a member of the Symington family and stored with Private Reserves, before transfer to LCB Eton Park.</t>
  </si>
  <si>
    <t xml:space="preserve">Acquired in cask from Bristol Spirits Ltd. in 1988, it was subsequently bottled in May 2006 under the supervision of Bernard Hine.  The cases were transferred to London City Bond where they have been held ever since.   </t>
  </si>
  <si>
    <t>Purchased from The Wine Society in 1998.</t>
  </si>
  <si>
    <t xml:space="preserve">Purchased en primeur and stored at LCB. </t>
  </si>
  <si>
    <t xml:space="preserve">Purchased en primeur and held in professional storage ever since.  </t>
  </si>
  <si>
    <t>Purchased through and stored at The Wine Society until recent transfer to LCB.</t>
  </si>
  <si>
    <t>Previously stored with Fine + Rare Wines before transfer to LCB Eton Park.</t>
  </si>
  <si>
    <t xml:space="preserve">Stored at LCB Eton Park since first release.  </t>
  </si>
  <si>
    <t>Stored at LCB Eton Park since release.</t>
  </si>
  <si>
    <r>
      <t xml:space="preserve">Dreweatts | Fine Wine, Champagne, Vintage Port and Spirits ( Sale 14684)
Live Online Auction taking place at Forum Auctions | 20 August 2024 | 10.30am BST
</t>
    </r>
    <r>
      <rPr>
        <b/>
        <i/>
        <sz val="10"/>
        <rFont val="Calibri"/>
        <family val="2"/>
      </rPr>
      <t>DISCLAIMER: This document is provided for information only and is non-binding.  
Bidders should refer to the lot details in the online catalogue on dreweatts.com prior to placing any bids.</t>
    </r>
  </si>
  <si>
    <t>https://auctions.dreweatts.com/auctions/9001/drewea1-10479/lot-details/fbde5c76-e904-4feb-a4b2-b1c600a4a8f2</t>
  </si>
  <si>
    <t>https://auctions.dreweatts.com/auctions/9001/drewea1-10479/lot-details/913bbf2d-c1ee-4ce4-8d32-b1c600a4aab0</t>
  </si>
  <si>
    <t>https://auctions.dreweatts.com/auctions/9001/drewea1-10479/lot-details/bb6e02ae-3544-486b-b0c9-b1c600a4ab48</t>
  </si>
  <si>
    <t>https://auctions.dreweatts.com/auctions/9001/drewea1-10479/lot-details/ff8ae684-f26d-4fd1-a121-b1c600a4abeb</t>
  </si>
  <si>
    <t>https://auctions.dreweatts.com/auctions/9001/drewea1-10479/lot-details/74df9947-2df7-4d7b-aa1c-b1c600a4adf2</t>
  </si>
  <si>
    <t>https://auctions.dreweatts.com/auctions/9001/drewea1-10479/lot-details/94a0942e-a224-4a6d-a7fd-b1c600a4aeff</t>
  </si>
  <si>
    <t>https://auctions.dreweatts.com/auctions/9001/drewea1-10479/lot-details/762179a5-8d01-4a73-9484-b1c600a4b0c6</t>
  </si>
  <si>
    <t>https://auctions.dreweatts.com/auctions/9001/drewea1-10479/lot-details/a023cc60-d2ad-42a8-a0cb-b1c600a4b279</t>
  </si>
  <si>
    <t>https://auctions.dreweatts.com/auctions/9001/drewea1-10479/lot-details/2691738b-2a5e-4692-a051-b1c600a4b444</t>
  </si>
  <si>
    <t>https://auctions.dreweatts.com/auctions/9001/drewea1-10479/lot-details/9bbb0264-97b3-4036-9367-b1c600a4b5f5</t>
  </si>
  <si>
    <t>https://auctions.dreweatts.com/auctions/9001/drewea1-10479/lot-details/736bb693-9e7f-4602-8aba-b1c600a4b8e1</t>
  </si>
  <si>
    <t>https://auctions.dreweatts.com/auctions/9001/drewea1-10479/lot-details/42faee02-81ea-405e-b64b-b1c600a4baa3</t>
  </si>
  <si>
    <t>https://auctions.dreweatts.com/auctions/9001/drewea1-10479/lot-details/faa234b8-f96f-46dd-a7bc-b1c600a4bc46</t>
  </si>
  <si>
    <t>https://auctions.dreweatts.com/auctions/9001/drewea1-10479/lot-details/de14f4fc-6f12-4b51-b1f4-b1c600a4bdd9</t>
  </si>
  <si>
    <t>https://auctions.dreweatts.com/auctions/9001/drewea1-10479/lot-details/b913fb53-02fb-4702-8993-b1c600a4be7e</t>
  </si>
  <si>
    <t>https://auctions.dreweatts.com/auctions/9001/drewea1-10479/lot-details/a8bc5451-f1ef-4d42-afa0-b1c600a4c03b</t>
  </si>
  <si>
    <t>https://auctions.dreweatts.com/auctions/9001/drewea1-10479/lot-details/773104d4-bf94-4f1b-83fa-b1c600a4c1c5</t>
  </si>
  <si>
    <t>https://auctions.dreweatts.com/auctions/9001/drewea1-10479/lot-details/7e05a3f9-105f-4223-9d8e-b1c600a4c35f</t>
  </si>
  <si>
    <t>https://auctions.dreweatts.com/auctions/9001/drewea1-10479/lot-details/8c27116c-7bb9-49db-b8e2-b1c600a4c4f9</t>
  </si>
  <si>
    <t>https://auctions.dreweatts.com/auctions/9001/drewea1-10479/lot-details/953cfacb-993e-4afc-b07a-b1c600a4c6c5</t>
  </si>
  <si>
    <t>https://auctions.dreweatts.com/auctions/9001/drewea1-10479/lot-details/5596c5f6-df23-4cd0-8cff-b1c600a4c86a</t>
  </si>
  <si>
    <t>https://auctions.dreweatts.com/auctions/9001/drewea1-10479/lot-details/c6ebb863-c320-40fd-bfce-b1c600a4cab4</t>
  </si>
  <si>
    <t>https://auctions.dreweatts.com/auctions/9001/drewea1-10479/lot-details/d689538a-c3a2-47db-86d2-b1c600a4cc37</t>
  </si>
  <si>
    <t>https://auctions.dreweatts.com/auctions/9001/drewea1-10479/lot-details/dd9efca7-1733-4592-8bf7-b1c600a4cdb7</t>
  </si>
  <si>
    <t>https://auctions.dreweatts.com/auctions/9001/drewea1-10479/lot-details/df186e20-0f33-4cb5-b752-b1c600a4cf18</t>
  </si>
  <si>
    <t>https://auctions.dreweatts.com/auctions/9001/drewea1-10479/lot-details/33e9c9e9-f413-4a7b-bc16-b1c600a4d06a</t>
  </si>
  <si>
    <t>https://auctions.dreweatts.com/auctions/9001/drewea1-10479/lot-details/8c1d4c0f-fcbe-48b4-85bd-b1c600a4d191</t>
  </si>
  <si>
    <t>https://auctions.dreweatts.com/auctions/9001/drewea1-10479/lot-details/677d5144-41ef-415f-a1fc-b1c600a4d2c2</t>
  </si>
  <si>
    <t>https://auctions.dreweatts.com/auctions/9001/drewea1-10479/lot-details/e8c1597e-e0ec-461e-a93e-b1c600a4d488</t>
  </si>
  <si>
    <t>https://auctions.dreweatts.com/auctions/9001/drewea1-10479/lot-details/d9763052-15c0-48f0-82b7-b1c600a4d60e</t>
  </si>
  <si>
    <t>https://auctions.dreweatts.com/auctions/9001/drewea1-10479/lot-details/6223e403-ac9d-49b3-963d-b1c600a4d79b</t>
  </si>
  <si>
    <t>https://auctions.dreweatts.com/auctions/9001/drewea1-10479/lot-details/bb30c0c2-d3e8-41bb-8c03-b1c600a4d95f</t>
  </si>
  <si>
    <t>https://auctions.dreweatts.com/auctions/9001/drewea1-10479/lot-details/a367ecd3-d419-4d81-a734-b1c600a4dafd</t>
  </si>
  <si>
    <t>https://auctions.dreweatts.com/auctions/9001/drewea1-10479/lot-details/22d6e917-a09f-465d-8057-b1c600a4dcb3</t>
  </si>
  <si>
    <t>https://auctions.dreweatts.com/auctions/9001/drewea1-10479/lot-details/05f9da49-26d3-4da4-b005-b1c600a4de60</t>
  </si>
  <si>
    <t>https://auctions.dreweatts.com/auctions/9001/drewea1-10479/lot-details/a8efe711-0426-4e84-a970-b1c600a4dff2</t>
  </si>
  <si>
    <t>https://auctions.dreweatts.com/auctions/9001/drewea1-10479/lot-details/62078e88-78d3-437a-a806-b1c600a4e1bd</t>
  </si>
  <si>
    <t>https://auctions.dreweatts.com/auctions/9001/drewea1-10479/lot-details/8e38f9da-c3c7-4278-9e55-b1c600a4e36a</t>
  </si>
  <si>
    <t>https://auctions.dreweatts.com/auctions/9001/drewea1-10479/lot-details/0ccbf7cb-0ff2-498f-b5d7-b1c600a4e5a7</t>
  </si>
  <si>
    <t>https://auctions.dreweatts.com/auctions/9001/drewea1-10479/lot-details/a9064e92-4e95-4089-a35d-b1c600a4e790</t>
  </si>
  <si>
    <t>https://auctions.dreweatts.com/auctions/9001/drewea1-10479/lot-details/214e8979-2220-475e-ac9f-b1c600a4e95b</t>
  </si>
  <si>
    <t>https://auctions.dreweatts.com/auctions/9001/drewea1-10479/lot-details/fb132587-6648-4c28-bf8d-b1c600a4eb26</t>
  </si>
  <si>
    <t>https://auctions.dreweatts.com/auctions/9001/drewea1-10479/lot-details/06485955-e2e7-4671-8d6e-b1c600a4eceb</t>
  </si>
  <si>
    <t>https://auctions.dreweatts.com/auctions/9001/drewea1-10479/lot-details/ec21a160-4f9e-4f5d-94ff-b1c600a4ee6f</t>
  </si>
  <si>
    <t>https://auctions.dreweatts.com/auctions/9001/drewea1-10479/lot-details/82010e35-9b5a-473c-a655-b1c600a4f006</t>
  </si>
  <si>
    <t>https://auctions.dreweatts.com/auctions/9001/drewea1-10479/lot-details/3afb307b-ed6f-4314-8888-b1c600a4f1df</t>
  </si>
  <si>
    <t>https://auctions.dreweatts.com/auctions/9001/drewea1-10479/lot-details/f107c0ee-318e-457f-b47e-b1c600a4f36b</t>
  </si>
  <si>
    <t>https://auctions.dreweatts.com/auctions/9001/drewea1-10479/lot-details/c3d72838-270b-410a-bd1f-b1c600a4f4a2</t>
  </si>
  <si>
    <t>https://auctions.dreweatts.com/auctions/9001/drewea1-10479/lot-details/8d664807-1763-4308-aa03-b1c600a4f5c5</t>
  </si>
  <si>
    <t>https://auctions.dreweatts.com/auctions/9001/drewea1-10479/lot-details/00cad562-64f3-47fa-bf31-b1c600a4f6dc</t>
  </si>
  <si>
    <t>https://auctions.dreweatts.com/auctions/9001/drewea1-10479/lot-details/2c9ccbae-85d8-4f98-b117-b1c600a4f809</t>
  </si>
  <si>
    <t>https://auctions.dreweatts.com/auctions/9001/drewea1-10479/lot-details/54f27c73-6225-40d9-bc8a-b1c600a4f9d2</t>
  </si>
  <si>
    <t>https://auctions.dreweatts.com/auctions/9001/drewea1-10479/lot-details/6ba888ac-6bba-4af9-a84b-b1c600a4fba1</t>
  </si>
  <si>
    <t>https://auctions.dreweatts.com/auctions/9001/drewea1-10479/lot-details/f07c280c-2523-49c4-9c78-b1c600a4fd6f</t>
  </si>
  <si>
    <t>https://auctions.dreweatts.com/auctions/9001/drewea1-10479/lot-details/b6cf332f-5384-4833-9f98-b1c600a4ff44</t>
  </si>
  <si>
    <t>https://auctions.dreweatts.com/auctions/9001/drewea1-10479/lot-details/930189ad-5a62-4098-87b0-b1c600a500fc</t>
  </si>
  <si>
    <t>https://auctions.dreweatts.com/auctions/9001/drewea1-10479/lot-details/815498f7-d257-43ce-8e44-b1c600a502c1</t>
  </si>
  <si>
    <t>https://auctions.dreweatts.com/auctions/9001/drewea1-10479/lot-details/723a3260-e781-4c6b-8cab-b1c600a50491</t>
  </si>
  <si>
    <t>https://auctions.dreweatts.com/auctions/9001/drewea1-10479/lot-details/01629b27-fb60-4036-b2b5-b1c600a50625</t>
  </si>
  <si>
    <t>https://auctions.dreweatts.com/auctions/9001/drewea1-10479/lot-details/ed14b9d3-8a1a-4d97-8ad4-b1c600a507f3</t>
  </si>
  <si>
    <t>https://auctions.dreweatts.com/auctions/9001/drewea1-10479/lot-details/af47167d-bcaf-4140-a697-b1c600a509a4</t>
  </si>
  <si>
    <t>https://auctions.dreweatts.com/auctions/9001/drewea1-10479/lot-details/26844e00-9d1e-4e1c-a8b0-b1c600a50b42</t>
  </si>
  <si>
    <t>https://auctions.dreweatts.com/auctions/9001/drewea1-10479/lot-details/26e1c9f9-6093-46cf-8744-b1c600a50d0c</t>
  </si>
  <si>
    <t>https://auctions.dreweatts.com/auctions/9001/drewea1-10479/lot-details/0a58756c-3d8b-49ab-b640-b1c600a50eb4</t>
  </si>
  <si>
    <t>https://auctions.dreweatts.com/auctions/9001/drewea1-10479/lot-details/00f31019-364d-485e-8aa3-b1c600a5107f</t>
  </si>
  <si>
    <t>https://auctions.dreweatts.com/auctions/9001/drewea1-10479/lot-details/c04e319a-53f8-4bb3-a59a-b1c600a51191</t>
  </si>
  <si>
    <t>https://auctions.dreweatts.com/auctions/9001/drewea1-10479/lot-details/dc5a5495-51e4-459a-8049-b1c600a512e7</t>
  </si>
  <si>
    <t>https://auctions.dreweatts.com/auctions/9001/drewea1-10479/lot-details/374c26fc-8e36-4f71-affb-b1c600a51499</t>
  </si>
  <si>
    <t>https://auctions.dreweatts.com/auctions/9001/drewea1-10479/lot-details/16275f0f-7f93-4bd5-b5c5-b1c600a51640</t>
  </si>
  <si>
    <t>https://auctions.dreweatts.com/auctions/9001/drewea1-10479/lot-details/27f726dd-ef74-41fd-8367-b1c600a517ec</t>
  </si>
  <si>
    <t>https://auctions.dreweatts.com/auctions/9001/drewea1-10479/lot-details/156035da-463d-4d06-9649-b1c600a5199f</t>
  </si>
  <si>
    <t>https://auctions.dreweatts.com/auctions/9001/drewea1-10479/lot-details/e5ec3466-21ab-476d-92fe-b1c600a51b49</t>
  </si>
  <si>
    <t>https://auctions.dreweatts.com/auctions/9001/drewea1-10479/lot-details/c08a7e57-7894-4229-84c9-b1c600a51cfb</t>
  </si>
  <si>
    <t>https://auctions.dreweatts.com/auctions/9001/drewea1-10479/lot-details/2f41a0ce-a69a-4e9c-bc80-b1c600a51e95</t>
  </si>
  <si>
    <t>https://auctions.dreweatts.com/auctions/9001/drewea1-10479/lot-details/93586b09-30d9-4978-a03d-b1c600a52089</t>
  </si>
  <si>
    <t>https://auctions.dreweatts.com/auctions/9001/drewea1-10479/lot-details/52afcb54-f11a-47e0-8ed8-b1c600a52212</t>
  </si>
  <si>
    <t>https://auctions.dreweatts.com/auctions/9001/drewea1-10479/lot-details/f0b28799-c9aa-4ad2-b6ad-b1c600a5238e</t>
  </si>
  <si>
    <t>https://auctions.dreweatts.com/auctions/9001/drewea1-10479/lot-details/e33eb9f3-5015-4ded-9142-b1c600a5257f</t>
  </si>
  <si>
    <t>https://auctions.dreweatts.com/auctions/9001/drewea1-10479/lot-details/e93fb0bf-7268-46a8-bc62-b1c600a52750</t>
  </si>
  <si>
    <t>https://auctions.dreweatts.com/auctions/9001/drewea1-10479/lot-details/f20811c9-872d-4eba-98eb-b1c600a528ca</t>
  </si>
  <si>
    <t>https://auctions.dreweatts.com/auctions/9001/drewea1-10479/lot-details/8ec11725-5558-462d-8ffe-b1c600a52b0d</t>
  </si>
  <si>
    <t>https://auctions.dreweatts.com/auctions/9001/drewea1-10479/lot-details/ad61ab85-2c43-42ae-b808-b1c600a52ce7</t>
  </si>
  <si>
    <t>https://auctions.dreweatts.com/auctions/9001/drewea1-10479/lot-details/e49e2577-2329-491e-b17b-b1c600a52e8a</t>
  </si>
  <si>
    <t>https://auctions.dreweatts.com/auctions/9001/drewea1-10479/lot-details/079ef8a1-5812-4a22-b59f-b1c600a53027</t>
  </si>
  <si>
    <t>https://auctions.dreweatts.com/auctions/9001/drewea1-10479/lot-details/694c904e-1ff0-4b87-8cff-b1c600a531f3</t>
  </si>
  <si>
    <t>https://auctions.dreweatts.com/auctions/9001/drewea1-10479/lot-details/ec7b810f-6937-4c8a-b5d0-b1c600a53399</t>
  </si>
  <si>
    <t>https://auctions.dreweatts.com/auctions/9001/drewea1-10479/lot-details/35f4e854-707d-4f7b-bd10-b1c600a53534</t>
  </si>
  <si>
    <t>https://auctions.dreweatts.com/auctions/9001/drewea1-10479/lot-details/7bfd1599-9a0b-429d-a906-b1c600a536cf</t>
  </si>
  <si>
    <t>https://auctions.dreweatts.com/auctions/9001/drewea1-10479/lot-details/32a4359c-b3ef-4267-8a95-b1c600a53860</t>
  </si>
  <si>
    <t>https://auctions.dreweatts.com/auctions/9001/drewea1-10479/lot-details/969e5221-5e6f-4930-a1d9-b1c600a53a21</t>
  </si>
  <si>
    <t>https://auctions.dreweatts.com/auctions/9001/drewea1-10479/lot-details/6d0b8550-1c95-4129-b86d-b1c600a53bd1</t>
  </si>
  <si>
    <t>https://auctions.dreweatts.com/auctions/9001/drewea1-10479/lot-details/ca1570cb-e777-48c7-8353-b1c600a53d6e</t>
  </si>
  <si>
    <t>https://auctions.dreweatts.com/auctions/9001/drewea1-10479/lot-details/d93009d0-d23f-4fae-8516-b1c600a53f36</t>
  </si>
  <si>
    <t>https://auctions.dreweatts.com/auctions/9001/drewea1-10479/lot-details/3ac1a116-a332-4611-9829-b1c600a540c0</t>
  </si>
  <si>
    <t>https://auctions.dreweatts.com/auctions/9001/drewea1-10479/lot-details/47a329e6-8d74-4886-b5bc-b1c600a54289</t>
  </si>
  <si>
    <t>https://auctions.dreweatts.com/auctions/9001/drewea1-10479/lot-details/c2b567f1-7dfb-4fd1-a022-b1c600a54428</t>
  </si>
  <si>
    <t>https://auctions.dreweatts.com/auctions/9001/drewea1-10479/lot-details/35f234bb-7583-41db-a647-b1c600a545e8</t>
  </si>
  <si>
    <t>https://auctions.dreweatts.com/auctions/9001/drewea1-10479/lot-details/4aa72edd-da55-43b3-831b-b1c600a54755</t>
  </si>
  <si>
    <t>https://auctions.dreweatts.com/auctions/9001/drewea1-10479/lot-details/4d0a8758-7643-47de-978b-b1c600a548dc</t>
  </si>
  <si>
    <t>https://auctions.dreweatts.com/auctions/9001/drewea1-10479/lot-details/c12e13ac-5e0d-44e1-b669-b1c600a54a72</t>
  </si>
  <si>
    <t>https://auctions.dreweatts.com/auctions/9001/drewea1-10479/lot-details/2f8c65a3-8df6-448f-8469-b1c600a54c02</t>
  </si>
  <si>
    <t>https://auctions.dreweatts.com/auctions/9001/drewea1-10479/lot-details/6f06fba2-a937-40a2-9419-b1c600a54da0</t>
  </si>
  <si>
    <t>https://auctions.dreweatts.com/auctions/9001/drewea1-10479/lot-details/fd71e816-5a55-4983-b087-b1c600a54f00</t>
  </si>
  <si>
    <t>https://auctions.dreweatts.com/auctions/9001/drewea1-10479/lot-details/86dc9695-9ece-455d-bc62-b1c600a5508e</t>
  </si>
  <si>
    <t>https://auctions.dreweatts.com/auctions/9001/drewea1-10479/lot-details/229d4fb7-eb1b-4ea9-abc6-b1c600a55211</t>
  </si>
  <si>
    <t>https://auctions.dreweatts.com/auctions/9001/drewea1-10479/lot-details/1a69857c-702e-4e8f-996c-b1c600a553a2</t>
  </si>
  <si>
    <t>https://auctions.dreweatts.com/auctions/9001/drewea1-10479/lot-details/01b4702e-2819-4c20-8953-b1c600a55559</t>
  </si>
  <si>
    <t>https://auctions.dreweatts.com/auctions/9001/drewea1-10479/lot-details/dcc82d25-2f6f-4a66-b212-b1c600a5571c</t>
  </si>
  <si>
    <t>https://auctions.dreweatts.com/auctions/9001/drewea1-10479/lot-details/ae978a50-5b06-452c-8132-b1c600a558dd</t>
  </si>
  <si>
    <t>https://auctions.dreweatts.com/auctions/9001/drewea1-10479/lot-details/d39ee2bb-19ae-4e75-97e2-b1c600a55a99</t>
  </si>
  <si>
    <t>https://auctions.dreweatts.com/auctions/9001/drewea1-10479/lot-details/db0cb45a-c564-4a91-afa3-b1c600a55bbd</t>
  </si>
  <si>
    <t>https://auctions.dreweatts.com/auctions/9001/drewea1-10479/lot-details/1411c5be-e69f-4cbb-b8ca-b1c600a55d4f</t>
  </si>
  <si>
    <t>https://auctions.dreweatts.com/auctions/9001/drewea1-10479/lot-details/068a6d0c-96a6-476c-ab6b-b1c600a55f0b</t>
  </si>
  <si>
    <t>https://auctions.dreweatts.com/auctions/9001/drewea1-10479/lot-details/dfd55a69-7da7-464f-b32d-b1c600a5608d</t>
  </si>
  <si>
    <t>https://auctions.dreweatts.com/auctions/9001/drewea1-10479/lot-details/7aa87606-baad-4b84-bec4-b1c600a56230</t>
  </si>
  <si>
    <t>https://auctions.dreweatts.com/auctions/9001/drewea1-10479/lot-details/e5264041-8635-470f-ab6b-b1c600a56407</t>
  </si>
  <si>
    <t>https://auctions.dreweatts.com/auctions/9001/drewea1-10479/lot-details/3f46785a-4616-48a3-aae2-b1c600a565ab</t>
  </si>
  <si>
    <t>https://auctions.dreweatts.com/auctions/9001/drewea1-10479/lot-details/fadd1c82-a9f3-43c2-8070-b1c600a56759</t>
  </si>
  <si>
    <t>https://auctions.dreweatts.com/auctions/9001/drewea1-10479/lot-details/96de1d60-fbf9-4f91-b6a0-b1c600a56902</t>
  </si>
  <si>
    <t>https://auctions.dreweatts.com/auctions/9001/drewea1-10479/lot-details/497743a7-cd77-4d4c-b6b5-b1c600a56aa7</t>
  </si>
  <si>
    <t>https://auctions.dreweatts.com/auctions/9001/drewea1-10479/lot-details/247f7fea-db8f-4911-93d1-b1c600a56c6b</t>
  </si>
  <si>
    <t>https://auctions.dreweatts.com/auctions/9001/drewea1-10479/lot-details/a2c14fe4-d7fe-4bf6-80ad-b1c600a56e17</t>
  </si>
  <si>
    <t>https://auctions.dreweatts.com/auctions/9001/drewea1-10479/lot-details/538c3e3b-2dde-45ac-ac0f-b1c600a56ff4</t>
  </si>
  <si>
    <t>https://auctions.dreweatts.com/auctions/9001/drewea1-10479/lot-details/d75a9ace-7d95-4c3e-ab73-b1c600a57182</t>
  </si>
  <si>
    <t>https://auctions.dreweatts.com/auctions/9001/drewea1-10479/lot-details/dd7645c9-5e98-4afe-b385-b1c600a57304</t>
  </si>
  <si>
    <t>https://auctions.dreweatts.com/auctions/9001/drewea1-10479/lot-details/e08fbb01-2587-481b-b7a4-b1c600a574eb</t>
  </si>
  <si>
    <t>https://auctions.dreweatts.com/auctions/9001/drewea1-10479/lot-details/6a2eb1ac-2447-4234-818c-b1c600a57681</t>
  </si>
  <si>
    <t>https://auctions.dreweatts.com/auctions/9001/drewea1-10479/lot-details/ea52581b-7e60-40db-857a-b1c600a57818</t>
  </si>
  <si>
    <t>https://auctions.dreweatts.com/auctions/9001/drewea1-10479/lot-details/ed6e9dbb-2811-435e-84af-b1c600a579ab</t>
  </si>
  <si>
    <t>https://auctions.dreweatts.com/auctions/9001/drewea1-10479/lot-details/247d20a8-b1e2-4ea7-bd79-b1c600a57b64</t>
  </si>
  <si>
    <t>https://auctions.dreweatts.com/auctions/9001/drewea1-10479/lot-details/6ba5b8bb-98e0-4a32-b6eb-b1c600a57d0a</t>
  </si>
  <si>
    <t>https://auctions.dreweatts.com/auctions/9001/drewea1-10479/lot-details/aa253a02-cc8c-4b49-956d-b1c600a57eb1</t>
  </si>
  <si>
    <t>https://auctions.dreweatts.com/auctions/9001/drewea1-10479/lot-details/00cf4126-5fe8-43f5-bb69-b1c600a58061</t>
  </si>
  <si>
    <t>https://auctions.dreweatts.com/auctions/9001/drewea1-10479/lot-details/d07db8cf-545a-4ad3-94c8-b1c600a5819f</t>
  </si>
  <si>
    <t>https://auctions.dreweatts.com/auctions/9001/drewea1-10479/lot-details/63e105b7-92b6-4677-95e0-b1c600a582ee</t>
  </si>
  <si>
    <t>https://auctions.dreweatts.com/auctions/9001/drewea1-10479/lot-details/2bccbf7b-2480-45f4-b414-b1c600a584ac</t>
  </si>
  <si>
    <t>https://auctions.dreweatts.com/auctions/9001/drewea1-10479/lot-details/9d0605d8-2ca5-49ba-a3d9-b1c600a58669</t>
  </si>
  <si>
    <t>https://auctions.dreweatts.com/auctions/9001/drewea1-10479/lot-details/d7397053-8175-4adb-a1b6-b1c600a5880c</t>
  </si>
  <si>
    <t>https://auctions.dreweatts.com/auctions/9001/drewea1-10479/lot-details/91327b7a-ede0-44a2-a2ca-b1c600a58990</t>
  </si>
  <si>
    <t>https://auctions.dreweatts.com/auctions/9001/drewea1-10479/lot-details/6fc4bd37-bcff-4b07-b2a3-b1c600a58af8</t>
  </si>
  <si>
    <t>https://auctions.dreweatts.com/auctions/9001/drewea1-10479/lot-details/062efd06-c2bc-4b77-8d2f-b1c600a58c90</t>
  </si>
  <si>
    <t>https://auctions.dreweatts.com/auctions/9001/drewea1-10479/lot-details/4200475f-3aac-4386-91cc-b1c600a58e22</t>
  </si>
  <si>
    <t>https://auctions.dreweatts.com/auctions/9001/drewea1-10479/lot-details/a70b4f39-fc1d-4a2b-beb2-b1c600a58faa</t>
  </si>
  <si>
    <t>https://auctions.dreweatts.com/auctions/9001/drewea1-10479/lot-details/5c210b12-d751-4fc9-8087-b1c600a5917b</t>
  </si>
  <si>
    <t>https://auctions.dreweatts.com/auctions/9001/drewea1-10479/lot-details/43a0d464-c64f-404c-af61-b1c600a5933a</t>
  </si>
  <si>
    <t>https://auctions.dreweatts.com/auctions/9001/drewea1-10479/lot-details/73e7b268-4c19-455f-a11c-b1c600a594df</t>
  </si>
  <si>
    <t>https://auctions.dreweatts.com/auctions/9001/drewea1-10479/lot-details/8d6de6d3-669f-4c68-9d1c-b1c600a596a0</t>
  </si>
  <si>
    <t>https://auctions.dreweatts.com/auctions/9001/drewea1-10479/lot-details/c2497e1f-4672-4713-86e9-b1c600a59851</t>
  </si>
  <si>
    <t>https://auctions.dreweatts.com/auctions/9001/drewea1-10479/lot-details/e888d1cc-f317-47c0-8174-b1c600a599f2</t>
  </si>
  <si>
    <t>https://auctions.dreweatts.com/auctions/9001/drewea1-10479/lot-details/79f92cbb-f522-4f30-84ea-b1c600a59ba8</t>
  </si>
  <si>
    <t>https://auctions.dreweatts.com/auctions/9001/drewea1-10479/lot-details/f73a6271-8d12-4cb1-aa6f-b1c600a59d3e</t>
  </si>
  <si>
    <t>https://auctions.dreweatts.com/auctions/9001/drewea1-10479/lot-details/4ebb2ffb-d142-432b-b48a-b1c600a59e76</t>
  </si>
  <si>
    <t>https://auctions.dreweatts.com/auctions/9001/drewea1-10479/lot-details/69a85d42-eaa3-45ef-9baf-b1c600a5a039</t>
  </si>
  <si>
    <t>https://auctions.dreweatts.com/auctions/9001/drewea1-10479/lot-details/ded2b124-31aa-4e5b-b84e-b1c600a5a1da</t>
  </si>
  <si>
    <t>https://auctions.dreweatts.com/auctions/9001/drewea1-10479/lot-details/9e9f2667-1ea9-43cd-ac14-b1c600a5a3a8</t>
  </si>
  <si>
    <t>https://auctions.dreweatts.com/auctions/9001/drewea1-10479/lot-details/064c8d3d-2c2a-4fea-b8f7-b1c600a5a54f</t>
  </si>
  <si>
    <t>https://auctions.dreweatts.com/auctions/9001/drewea1-10479/lot-details/70a5f94b-a800-4bc4-be6f-b1c600a5a6f1</t>
  </si>
  <si>
    <t>https://auctions.dreweatts.com/auctions/9001/drewea1-10479/lot-details/e57886ae-8a67-4157-b4cd-b1c600a5a8aa</t>
  </si>
  <si>
    <t>https://auctions.dreweatts.com/auctions/9001/drewea1-10479/lot-details/9b3f3507-3e16-428c-9c91-b1c600a5aae2</t>
  </si>
  <si>
    <t>https://auctions.dreweatts.com/auctions/9001/drewea1-10479/lot-details/54bdf618-9043-4baa-ae5a-b1c600a5ac76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</si>
</sst>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0"/>
      <name val="Arial"/>
      <family val="2"/>
    </font>
    <font>
      <sz val="11"/>
      <name val="Calibri"/>
      <family val="2"/>
    </font>
    <font>
      <sz val="11"/>
      <color indexed="8"/>
      <name val="Aptos Narrow"/>
      <family val="2"/>
    </font>
    <font>
      <b/>
      <sz val="11"/>
      <name val="Calibri"/>
      <family val="2"/>
    </font>
    <font>
      <b/>
      <i/>
      <sz val="10"/>
      <name val="Calibri"/>
      <family val="2"/>
    </font>
    <font>
      <sz val="10"/>
      <name val="Calibri"/>
      <family val="2"/>
    </font>
    <font>
      <sz val="11"/>
      <color rgb="FF212121"/>
      <name val="Calibri"/>
      <family val="2"/>
    </font>
    <font>
      <b/>
      <sz val="11"/>
      <color theme="4" tint="-0.249977111117893"/>
      <name val="Calibri"/>
      <family val="2"/>
    </font>
    <font>
      <sz val="11"/>
      <color theme="4" tint="-0.249977111117893"/>
      <name val="Calibri"/>
      <family val="2"/>
    </font>
    <font>
      <u/>
      <sz val="10"/>
      <color theme="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79998168889431442"/>
        <bgColor theme="4" tint="0.79998168889431442"/>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s>
  <cellStyleXfs count="3">
    <xf numFmtId="0" fontId="0" fillId="0" borderId="0"/>
    <xf numFmtId="0" fontId="2" fillId="0" borderId="0"/>
    <xf numFmtId="0" fontId="9" fillId="0" borderId="0" applyNumberFormat="0" applyFill="0" applyBorder="0" applyAlignment="0" applyProtection="0"/>
  </cellStyleXfs>
  <cellXfs count="39">
    <xf numFmtId="0" fontId="0" fillId="0" borderId="0" xfId="0"/>
    <xf numFmtId="0" fontId="1" fillId="0" borderId="0" xfId="0" applyFont="1"/>
    <xf numFmtId="0" fontId="1" fillId="0" borderId="0" xfId="0" applyFont="1" applyAlignment="1">
      <alignment horizontal="left" vertical="top"/>
    </xf>
    <xf numFmtId="0" fontId="1" fillId="3" borderId="0" xfId="0" applyFont="1" applyFill="1" applyAlignment="1">
      <alignment horizontal="left" vertical="center" wrapText="1"/>
    </xf>
    <xf numFmtId="0" fontId="1" fillId="0" borderId="1"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vertical="center"/>
    </xf>
    <xf numFmtId="0" fontId="1" fillId="0" borderId="0" xfId="0" applyFont="1" applyAlignment="1">
      <alignment horizontal="left" indent="1"/>
    </xf>
    <xf numFmtId="0" fontId="1" fillId="0" borderId="0" xfId="0" applyFont="1" applyAlignment="1">
      <alignment horizontal="left" vertical="top" indent="1"/>
    </xf>
    <xf numFmtId="0" fontId="1" fillId="0" borderId="1" xfId="0" applyFont="1" applyBorder="1" applyAlignment="1">
      <alignment horizontal="center" vertical="top"/>
    </xf>
    <xf numFmtId="0" fontId="3" fillId="0" borderId="1" xfId="0" applyFont="1" applyBorder="1" applyAlignment="1">
      <alignment horizontal="center"/>
    </xf>
    <xf numFmtId="164" fontId="1" fillId="0" borderId="1" xfId="0" applyNumberFormat="1" applyFont="1" applyBorder="1" applyAlignment="1">
      <alignment horizontal="center"/>
    </xf>
    <xf numFmtId="0" fontId="6" fillId="0" borderId="1" xfId="0" applyFont="1" applyBorder="1" applyAlignment="1">
      <alignment horizontal="center" vertical="top"/>
    </xf>
    <xf numFmtId="0" fontId="1" fillId="0" borderId="2" xfId="0" applyFont="1" applyBorder="1" applyAlignment="1">
      <alignment horizontal="center"/>
    </xf>
    <xf numFmtId="0" fontId="1" fillId="0" borderId="3" xfId="0" applyFont="1" applyBorder="1" applyAlignment="1">
      <alignment horizontal="left" wrapText="1" indent="1"/>
    </xf>
    <xf numFmtId="0" fontId="1" fillId="0" borderId="3" xfId="0" applyFont="1" applyBorder="1" applyAlignment="1">
      <alignment horizontal="left" inden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1" fillId="0" borderId="7" xfId="0" applyFont="1" applyBorder="1" applyAlignment="1">
      <alignment horizontal="center"/>
    </xf>
    <xf numFmtId="0" fontId="1" fillId="0" borderId="8" xfId="0" applyFont="1" applyBorder="1" applyAlignment="1">
      <alignment horizontal="center"/>
    </xf>
    <xf numFmtId="0" fontId="1" fillId="0" borderId="8" xfId="0" applyFont="1" applyBorder="1" applyAlignment="1">
      <alignment horizontal="center" vertical="top"/>
    </xf>
    <xf numFmtId="0" fontId="1" fillId="0" borderId="8" xfId="0" applyFont="1" applyBorder="1" applyAlignment="1">
      <alignment horizontal="center" vertical="center"/>
    </xf>
    <xf numFmtId="0" fontId="3" fillId="0" borderId="8" xfId="0" applyFont="1" applyBorder="1" applyAlignment="1">
      <alignment horizontal="center"/>
    </xf>
    <xf numFmtId="164" fontId="1" fillId="0" borderId="8" xfId="0" applyNumberFormat="1" applyFont="1" applyBorder="1" applyAlignment="1">
      <alignment horizontal="center"/>
    </xf>
    <xf numFmtId="0" fontId="1" fillId="0" borderId="9" xfId="0" applyFont="1" applyBorder="1" applyAlignment="1">
      <alignment horizontal="left" indent="1"/>
    </xf>
    <xf numFmtId="0" fontId="3" fillId="2" borderId="3" xfId="0" applyFont="1" applyFill="1" applyBorder="1" applyAlignment="1">
      <alignment horizontal="left" vertical="center" wrapText="1" indent="1"/>
    </xf>
    <xf numFmtId="0" fontId="3" fillId="2" borderId="10" xfId="0" applyFont="1" applyFill="1" applyBorder="1" applyAlignment="1">
      <alignment horizontal="left" vertical="center" indent="1"/>
    </xf>
    <xf numFmtId="0" fontId="3" fillId="2" borderId="2" xfId="0" applyFont="1" applyFill="1" applyBorder="1" applyAlignment="1">
      <alignment horizontal="left" vertical="center" indent="1"/>
    </xf>
    <xf numFmtId="0" fontId="1" fillId="0" borderId="1" xfId="0" applyFont="1" applyBorder="1" applyAlignment="1">
      <alignment horizontal="left" vertical="top" indent="1"/>
    </xf>
    <xf numFmtId="0" fontId="1" fillId="0" borderId="8" xfId="0" applyFont="1" applyBorder="1" applyAlignment="1">
      <alignment horizontal="left" vertical="top" indent="1"/>
    </xf>
    <xf numFmtId="0" fontId="5" fillId="0" borderId="1" xfId="0" applyFont="1" applyBorder="1" applyAlignment="1">
      <alignment horizontal="left" vertical="top" indent="1"/>
    </xf>
    <xf numFmtId="0" fontId="5" fillId="0" borderId="1" xfId="0" applyFont="1" applyBorder="1" applyAlignment="1">
      <alignment horizontal="left" vertical="top" wrapText="1" indent="1"/>
    </xf>
    <xf numFmtId="0" fontId="5" fillId="0" borderId="8" xfId="0" applyFont="1" applyBorder="1" applyAlignment="1">
      <alignment horizontal="left" vertical="top" wrapText="1" indent="1"/>
    </xf>
    <xf numFmtId="0" fontId="7" fillId="2" borderId="1" xfId="0" applyFont="1" applyFill="1" applyBorder="1" applyAlignment="1">
      <alignment horizontal="left" vertical="center" wrapText="1" indent="1"/>
    </xf>
    <xf numFmtId="0" fontId="8" fillId="4" borderId="1" xfId="0" applyFont="1" applyFill="1" applyBorder="1" applyAlignment="1">
      <alignment horizontal="left" vertical="top" indent="1"/>
    </xf>
    <xf numFmtId="0" fontId="8" fillId="0" borderId="1" xfId="0" applyFont="1" applyBorder="1" applyAlignment="1">
      <alignment horizontal="left" vertical="top" indent="1"/>
    </xf>
    <xf numFmtId="0" fontId="9" fillId="0" borderId="1" xfId="2" applyBorder="1" applyAlignment="1">
      <alignment horizontal="left" vertical="top" indent="1"/>
    </xf>
  </cellXfs>
  <cellStyles count="3">
    <cellStyle name="Hyperlink" xfId="2" builtinId="8"/>
    <cellStyle name="Normal" xfId="0" builtinId="0"/>
    <cellStyle name="Normal 3" xfId="1" xr:uid="{C2C5F1E7-6E09-4C1A-B789-3F43D73000BD}"/>
  </cellStyles>
  <dxfs count="27">
    <dxf>
      <font>
        <b val="0"/>
        <i val="0"/>
        <strike val="0"/>
        <condense val="0"/>
        <extend val="0"/>
        <outline val="0"/>
        <shadow val="0"/>
        <u val="none"/>
        <vertAlign val="baseline"/>
        <sz val="11"/>
        <color auto="1"/>
        <name val="Calibri"/>
        <family val="2"/>
        <scheme val="none"/>
      </font>
      <numFmt numFmtId="164" formatCode="&quot;£&quot;#,##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numFmt numFmtId="164" formatCode="&quot;£&quot;#,##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0"/>
        <color auto="1"/>
        <name val="Calibri"/>
        <family val="2"/>
        <scheme val="none"/>
      </font>
      <alignment horizontal="left" vertical="top"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bottom" textRotation="0" wrapText="0" 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Calibri"/>
        <family val="2"/>
        <scheme val="none"/>
      </font>
      <numFmt numFmtId="164" formatCode="&quot;£&quot;#,##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top" textRotation="0" wrapText="0" indent="1" justifyLastLine="0" shrinkToFit="0" readingOrder="0"/>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Calibri"/>
        <family val="2"/>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auto="1"/>
        <name val="Calibri"/>
        <family val="2"/>
        <scheme val="none"/>
      </font>
      <numFmt numFmtId="164" formatCode="&quot;£&quot;#,##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C38BAA-62BE-41AE-9C2E-8E7BC17C6DFD}" name="Table14" displayName="Table14" ref="A2:E162" totalsRowShown="0" headerRowDxfId="8" headerRowBorderDxfId="6" tableBorderDxfId="7" totalsRowBorderDxfId="5">
  <autoFilter ref="A2:E162" xr:uid="{8A937F9F-7DCA-46C6-B99C-9033DC39E767}"/>
  <tableColumns count="5">
    <tableColumn id="1" xr3:uid="{8726A038-5473-4F48-95EF-6D573B0B73A4}" name="Lot Number" dataDxfId="4"/>
    <tableColumn id="2" xr3:uid="{7795FCED-8EC0-407D-89AF-D759EFD068AC}" name="Vintage" dataDxfId="3"/>
    <tableColumn id="5" xr3:uid="{A9D42AB7-8BEF-42E8-B7A1-6773F48E5611}" name="Name" dataDxfId="2">
      <calculatedColumnFormula>HYPERLINK(R3,Q3)</calculatedColumnFormula>
    </tableColumn>
    <tableColumn id="11" xr3:uid="{FCCEE3DB-C89E-43AE-AAB5-F0ED708D10BC}" name="Low Estimate" dataDxfId="0"/>
    <tableColumn id="12" xr3:uid="{8C35564C-AAEF-482D-9F23-B40AF6046F02}" name="High Estimate" dataDxfId="1"/>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928B3B-D473-4197-B3BD-76C5728A4414}" name="Table1" displayName="Table1" ref="A2:N162" totalsRowShown="0" headerRowDxfId="15" headerRowBorderDxfId="25" tableBorderDxfId="26" totalsRowBorderDxfId="24">
  <autoFilter ref="A2:N162" xr:uid="{8A937F9F-7DCA-46C6-B99C-9033DC39E767}"/>
  <tableColumns count="14">
    <tableColumn id="1" xr3:uid="{6A16B37B-EF1A-45BE-9CDA-4A24F3FA7A95}" name="Lot Number" dataDxfId="23"/>
    <tableColumn id="2" xr3:uid="{B827B6CD-4E02-4515-ADF4-82D09367152E}" name="Vintage" dataDxfId="22"/>
    <tableColumn id="3" xr3:uid="{C1FDA783-337E-48C9-AD94-B72C50AAA97A}" name="Region" dataDxfId="21"/>
    <tableColumn id="4" xr3:uid="{C494065B-5610-445B-8C2E-AEC172951D16}" name="Colour" dataDxfId="20"/>
    <tableColumn id="5" xr3:uid="{30AE730A-5FDC-4595-AE8F-0EE909D620C6}" name="Name" dataDxfId="14"/>
    <tableColumn id="6" xr3:uid="{92DA9BE6-BE9A-4253-9734-A4A7EA6AD6C6}" name="Producer" dataDxfId="12"/>
    <tableColumn id="7" xr3:uid="{007D20E1-E10D-4A6F-9025-CCFB477E5BED}" name="Volume Label" dataDxfId="13"/>
    <tableColumn id="8" xr3:uid="{484A255D-2297-4381-BB9B-016BC60145B7}" name="Quantity in Bottles" dataDxfId="19"/>
    <tableColumn id="9" xr3:uid="{F97B5D9C-9530-416F-B999-AD11B2D87473}" name="Packaging" dataDxfId="18"/>
    <tableColumn id="10" xr3:uid="{E8D7F24B-0D0A-4138-997B-59AD0DF2887B}" name="In Bond" dataDxfId="17"/>
    <tableColumn id="11" xr3:uid="{618AA7B8-9B0D-4E3A-826A-F736AAF1AC3A}" name="Low Estimate" dataDxfId="16"/>
    <tableColumn id="12" xr3:uid="{77B834CC-6ABC-48E7-B5C4-71382A5B3256}" name="High Estimate" dataDxfId="11"/>
    <tableColumn id="13" xr3:uid="{1AE1C567-A590-4EAB-99DA-1C7DD76717C3}" name="Description" dataDxfId="9"/>
    <tableColumn id="14" xr3:uid="{8171593D-002A-4DBC-BCB8-F4EC4AE21E51}" name="Provenance" dataDxfId="1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ECB0-D6E7-41D9-A538-53F55676ED02}">
  <sheetPr>
    <pageSetUpPr fitToPage="1"/>
  </sheetPr>
  <dimension ref="A1:AA162"/>
  <sheetViews>
    <sheetView zoomScale="115" zoomScaleNormal="115" workbookViewId="0">
      <pane ySplit="2" topLeftCell="A141" activePane="bottomLeft" state="frozen"/>
      <selection activeCell="W1" sqref="W1"/>
      <selection pane="bottomLeft" activeCell="E163" sqref="E163"/>
    </sheetView>
  </sheetViews>
  <sheetFormatPr defaultColWidth="9.140625" defaultRowHeight="13.35" customHeight="1" x14ac:dyDescent="0.25"/>
  <cols>
    <col min="1" max="1" width="13.140625" style="5" customWidth="1"/>
    <col min="2" max="2" width="12.7109375" style="5" customWidth="1"/>
    <col min="3" max="3" width="82" style="1" customWidth="1"/>
    <col min="4" max="4" width="14.5703125" style="5" customWidth="1"/>
    <col min="5" max="5" width="14.85546875" style="5" customWidth="1"/>
    <col min="6" max="13" width="9.140625" style="1"/>
    <col min="14" max="14" width="4.140625" style="1" customWidth="1"/>
    <col min="15" max="16" width="9.140625" style="1" customWidth="1"/>
    <col min="17" max="17" width="9.140625" style="1" hidden="1" customWidth="1"/>
    <col min="18" max="18" width="13.140625" style="1" hidden="1" customWidth="1"/>
    <col min="19" max="19" width="9.140625" style="1"/>
    <col min="20" max="20" width="9.42578125" style="1" customWidth="1"/>
    <col min="21" max="23" width="9.28515625" style="1" customWidth="1"/>
    <col min="24" max="24" width="9.140625" style="1" customWidth="1"/>
    <col min="25" max="16384" width="9.140625" style="1"/>
  </cols>
  <sheetData>
    <row r="1" spans="1:18" ht="84" customHeight="1" x14ac:dyDescent="0.25">
      <c r="A1" s="27" t="s">
        <v>262</v>
      </c>
      <c r="B1" s="28"/>
      <c r="C1" s="28"/>
      <c r="D1" s="28"/>
      <c r="E1" s="28"/>
    </row>
    <row r="2" spans="1:18" s="3" customFormat="1" ht="39.950000000000003" customHeight="1" x14ac:dyDescent="0.2">
      <c r="A2" s="16" t="s">
        <v>74</v>
      </c>
      <c r="B2" s="17" t="s">
        <v>73</v>
      </c>
      <c r="C2" s="18" t="s">
        <v>72</v>
      </c>
      <c r="D2" s="17" t="s">
        <v>69</v>
      </c>
      <c r="E2" s="17" t="s">
        <v>75</v>
      </c>
      <c r="Q2" s="35" t="s">
        <v>72</v>
      </c>
      <c r="R2" s="35" t="s">
        <v>76</v>
      </c>
    </row>
    <row r="3" spans="1:18" s="2" customFormat="1" ht="14.85" customHeight="1" x14ac:dyDescent="0.25">
      <c r="A3" s="13">
        <v>1</v>
      </c>
      <c r="B3" s="4" t="s">
        <v>61</v>
      </c>
      <c r="C3" s="38" t="str">
        <f>HYPERLINK(R3,Q3)</f>
        <v>Graham's, Vintage Port - In Bond</v>
      </c>
      <c r="D3" s="11">
        <v>900</v>
      </c>
      <c r="E3" s="11">
        <v>1400</v>
      </c>
      <c r="Q3" s="36" t="s">
        <v>60</v>
      </c>
      <c r="R3" t="s">
        <v>263</v>
      </c>
    </row>
    <row r="4" spans="1:18" ht="14.85" customHeight="1" x14ac:dyDescent="0.25">
      <c r="A4" s="13">
        <v>2</v>
      </c>
      <c r="B4" s="4" t="s">
        <v>57</v>
      </c>
      <c r="C4" s="38" t="str">
        <f>HYPERLINK(R4,Q4)</f>
        <v>Dow's, Vintage Port</v>
      </c>
      <c r="D4" s="11">
        <v>140</v>
      </c>
      <c r="E4" s="11">
        <v>180</v>
      </c>
      <c r="Q4" s="37" t="s">
        <v>92</v>
      </c>
      <c r="R4" t="s">
        <v>264</v>
      </c>
    </row>
    <row r="5" spans="1:18" ht="14.85" customHeight="1" x14ac:dyDescent="0.25">
      <c r="A5" s="13">
        <v>3</v>
      </c>
      <c r="B5" s="4" t="s">
        <v>57</v>
      </c>
      <c r="C5" s="38" t="str">
        <f>HYPERLINK(R5,Q5)</f>
        <v>Taylor's, Vintage Port</v>
      </c>
      <c r="D5" s="11">
        <v>150</v>
      </c>
      <c r="E5" s="11">
        <v>200</v>
      </c>
      <c r="Q5" s="36" t="s">
        <v>94</v>
      </c>
      <c r="R5" t="s">
        <v>265</v>
      </c>
    </row>
    <row r="6" spans="1:18" ht="14.85" customHeight="1" x14ac:dyDescent="0.25">
      <c r="A6" s="13">
        <v>4</v>
      </c>
      <c r="B6" s="4" t="s">
        <v>21</v>
      </c>
      <c r="C6" s="38" t="str">
        <f>HYPERLINK(R6,Q6)</f>
        <v>Mixed Case of Fortnum &amp; Mason Port (Mixed Formats)</v>
      </c>
      <c r="D6" s="11">
        <v>100</v>
      </c>
      <c r="E6" s="11">
        <v>150</v>
      </c>
      <c r="Q6" s="37" t="s">
        <v>95</v>
      </c>
      <c r="R6" t="s">
        <v>266</v>
      </c>
    </row>
    <row r="7" spans="1:18" ht="14.85" customHeight="1" x14ac:dyDescent="0.25">
      <c r="A7" s="13">
        <v>5</v>
      </c>
      <c r="B7" s="4" t="s">
        <v>77</v>
      </c>
      <c r="C7" s="38" t="str">
        <f>HYPERLINK(R7,Q7)</f>
        <v>Baron de Sigognac, Bas Armagnac</v>
      </c>
      <c r="D7" s="11">
        <v>180</v>
      </c>
      <c r="E7" s="11">
        <v>280</v>
      </c>
      <c r="Q7" s="36" t="s">
        <v>97</v>
      </c>
      <c r="R7" t="s">
        <v>267</v>
      </c>
    </row>
    <row r="8" spans="1:18" ht="14.85" customHeight="1" x14ac:dyDescent="0.25">
      <c r="A8" s="13">
        <v>6</v>
      </c>
      <c r="B8" s="4" t="s">
        <v>37</v>
      </c>
      <c r="C8" s="38" t="str">
        <f>HYPERLINK(R8,Q8)</f>
        <v>Hine, Vintage Early Landed, Cognac</v>
      </c>
      <c r="D8" s="11">
        <v>560</v>
      </c>
      <c r="E8" s="11">
        <v>700</v>
      </c>
      <c r="Q8" s="37" t="s">
        <v>99</v>
      </c>
      <c r="R8" t="s">
        <v>268</v>
      </c>
    </row>
    <row r="9" spans="1:18" ht="14.85" customHeight="1" x14ac:dyDescent="0.25">
      <c r="A9" s="13">
        <v>7</v>
      </c>
      <c r="B9" s="4" t="s">
        <v>37</v>
      </c>
      <c r="C9" s="38" t="str">
        <f>HYPERLINK(R9,Q9)</f>
        <v>Hine, Vintage Early Landed, Cognac</v>
      </c>
      <c r="D9" s="11">
        <v>560</v>
      </c>
      <c r="E9" s="11">
        <v>700</v>
      </c>
      <c r="Q9" s="36" t="s">
        <v>99</v>
      </c>
      <c r="R9" t="s">
        <v>269</v>
      </c>
    </row>
    <row r="10" spans="1:18" ht="14.85" customHeight="1" x14ac:dyDescent="0.25">
      <c r="A10" s="13">
        <v>8</v>
      </c>
      <c r="B10" s="4" t="s">
        <v>37</v>
      </c>
      <c r="C10" s="38" t="str">
        <f>HYPERLINK(R10,Q10)</f>
        <v>Hine, Vintage Early Landed, Cognac</v>
      </c>
      <c r="D10" s="11">
        <v>560</v>
      </c>
      <c r="E10" s="11">
        <v>700</v>
      </c>
      <c r="Q10" s="37" t="s">
        <v>99</v>
      </c>
      <c r="R10" t="s">
        <v>270</v>
      </c>
    </row>
    <row r="11" spans="1:18" ht="14.85" customHeight="1" x14ac:dyDescent="0.25">
      <c r="A11" s="13">
        <v>9</v>
      </c>
      <c r="B11" s="4" t="s">
        <v>37</v>
      </c>
      <c r="C11" s="38" t="str">
        <f>HYPERLINK(R11,Q11)</f>
        <v>Hine, Vintage Early Landed, Cognac</v>
      </c>
      <c r="D11" s="11">
        <v>560</v>
      </c>
      <c r="E11" s="11">
        <v>700</v>
      </c>
      <c r="Q11" s="36" t="s">
        <v>99</v>
      </c>
      <c r="R11" t="s">
        <v>271</v>
      </c>
    </row>
    <row r="12" spans="1:18" ht="14.85" customHeight="1" x14ac:dyDescent="0.25">
      <c r="A12" s="13">
        <v>10</v>
      </c>
      <c r="B12" s="4" t="s">
        <v>21</v>
      </c>
      <c r="C12" s="38" t="str">
        <f>HYPERLINK(R12,Q12)</f>
        <v>Midleton, Very Rare Irish Whiskey (2018 Bottling)</v>
      </c>
      <c r="D12" s="11">
        <v>320</v>
      </c>
      <c r="E12" s="11">
        <v>400</v>
      </c>
      <c r="Q12" s="37" t="s">
        <v>101</v>
      </c>
      <c r="R12" t="s">
        <v>272</v>
      </c>
    </row>
    <row r="13" spans="1:18" ht="14.85" customHeight="1" x14ac:dyDescent="0.25">
      <c r="A13" s="13">
        <v>11</v>
      </c>
      <c r="B13" s="4" t="s">
        <v>21</v>
      </c>
      <c r="C13" s="38" t="str">
        <f>HYPERLINK(R13,Q13)</f>
        <v>Mixed Case of Scotch Malt &amp; Blended Whisky</v>
      </c>
      <c r="D13" s="11">
        <v>100</v>
      </c>
      <c r="E13" s="11">
        <v>150</v>
      </c>
      <c r="Q13" s="36" t="s">
        <v>103</v>
      </c>
      <c r="R13" t="s">
        <v>273</v>
      </c>
    </row>
    <row r="14" spans="1:18" ht="14.85" customHeight="1" x14ac:dyDescent="0.25">
      <c r="A14" s="13">
        <v>12</v>
      </c>
      <c r="B14" s="4" t="s">
        <v>21</v>
      </c>
      <c r="C14" s="38" t="str">
        <f>HYPERLINK(R14,Q14)</f>
        <v>Mixed Case of Fortnum &amp; Mason Non-Vintage Champagne</v>
      </c>
      <c r="D14" s="11">
        <v>200</v>
      </c>
      <c r="E14" s="11">
        <v>300</v>
      </c>
      <c r="Q14" s="37" t="s">
        <v>104</v>
      </c>
      <c r="R14" t="s">
        <v>274</v>
      </c>
    </row>
    <row r="15" spans="1:18" ht="14.85" customHeight="1" x14ac:dyDescent="0.25">
      <c r="A15" s="13">
        <v>13</v>
      </c>
      <c r="B15" s="4" t="s">
        <v>21</v>
      </c>
      <c r="C15" s="38" t="str">
        <f>HYPERLINK(R15,Q15)</f>
        <v>Mixed Case of Champagne and Sparkling Wine (Mixed Formats)</v>
      </c>
      <c r="D15" s="11">
        <v>150</v>
      </c>
      <c r="E15" s="11">
        <v>250</v>
      </c>
      <c r="Q15" s="36" t="s">
        <v>105</v>
      </c>
      <c r="R15" t="s">
        <v>275</v>
      </c>
    </row>
    <row r="16" spans="1:18" ht="14.85" customHeight="1" x14ac:dyDescent="0.25">
      <c r="A16" s="13">
        <v>14</v>
      </c>
      <c r="B16" s="4" t="s">
        <v>34</v>
      </c>
      <c r="C16" s="38" t="str">
        <f>HYPERLINK(R16,Q16)</f>
        <v>Chateau Coutet Premier Cru Classe, Barsac</v>
      </c>
      <c r="D16" s="11">
        <v>120</v>
      </c>
      <c r="E16" s="11">
        <v>160</v>
      </c>
      <c r="Q16" s="37" t="s">
        <v>106</v>
      </c>
      <c r="R16" t="s">
        <v>276</v>
      </c>
    </row>
    <row r="17" spans="1:18" ht="14.85" customHeight="1" x14ac:dyDescent="0.25">
      <c r="A17" s="13">
        <v>15</v>
      </c>
      <c r="B17" s="4" t="s">
        <v>24</v>
      </c>
      <c r="C17" s="38" t="str">
        <f>HYPERLINK(R17,Q17)</f>
        <v>Chateau Rieussec, Sauternes (Halves)</v>
      </c>
      <c r="D17" s="11">
        <v>200</v>
      </c>
      <c r="E17" s="11">
        <v>300</v>
      </c>
      <c r="Q17" s="36" t="s">
        <v>107</v>
      </c>
      <c r="R17" t="s">
        <v>277</v>
      </c>
    </row>
    <row r="18" spans="1:18" ht="14.85" customHeight="1" x14ac:dyDescent="0.25">
      <c r="A18" s="13">
        <v>16</v>
      </c>
      <c r="B18" s="4" t="s">
        <v>36</v>
      </c>
      <c r="C18" s="38" t="str">
        <f>HYPERLINK(R18,Q18)</f>
        <v>Chateau Coutet Premier Cru Classe, Barsac - In Bond</v>
      </c>
      <c r="D18" s="11">
        <v>200</v>
      </c>
      <c r="E18" s="11">
        <v>300</v>
      </c>
      <c r="Q18" s="37" t="s">
        <v>108</v>
      </c>
      <c r="R18" t="s">
        <v>278</v>
      </c>
    </row>
    <row r="19" spans="1:18" ht="14.85" customHeight="1" x14ac:dyDescent="0.25">
      <c r="A19" s="13">
        <v>17</v>
      </c>
      <c r="B19" s="4" t="s">
        <v>36</v>
      </c>
      <c r="C19" s="38" t="str">
        <f>HYPERLINK(R19,Q19)</f>
        <v>Chateau Coutet Premier Cru Classe, Barsac - In Bond</v>
      </c>
      <c r="D19" s="11">
        <v>200</v>
      </c>
      <c r="E19" s="11">
        <v>300</v>
      </c>
      <c r="Q19" s="36" t="s">
        <v>108</v>
      </c>
      <c r="R19" t="s">
        <v>279</v>
      </c>
    </row>
    <row r="20" spans="1:18" ht="14.85" customHeight="1" x14ac:dyDescent="0.25">
      <c r="A20" s="13">
        <v>18</v>
      </c>
      <c r="B20" s="4" t="s">
        <v>36</v>
      </c>
      <c r="C20" s="38" t="str">
        <f>HYPERLINK(R20,Q20)</f>
        <v>Chateau Coutet Premier Cru Classe, Barsac - In Bond</v>
      </c>
      <c r="D20" s="11">
        <v>200</v>
      </c>
      <c r="E20" s="11">
        <v>300</v>
      </c>
      <c r="Q20" s="37" t="s">
        <v>108</v>
      </c>
      <c r="R20" t="s">
        <v>280</v>
      </c>
    </row>
    <row r="21" spans="1:18" ht="14.85" customHeight="1" x14ac:dyDescent="0.25">
      <c r="A21" s="13">
        <v>19</v>
      </c>
      <c r="B21" s="4" t="s">
        <v>36</v>
      </c>
      <c r="C21" s="38" t="str">
        <f>HYPERLINK(R21,Q21)</f>
        <v>Chateau Coutet Premier Cru Classe, Barsac - In Bond</v>
      </c>
      <c r="D21" s="11">
        <v>200</v>
      </c>
      <c r="E21" s="11">
        <v>300</v>
      </c>
      <c r="Q21" s="36" t="s">
        <v>108</v>
      </c>
      <c r="R21" t="s">
        <v>281</v>
      </c>
    </row>
    <row r="22" spans="1:18" ht="14.85" customHeight="1" x14ac:dyDescent="0.25">
      <c r="A22" s="13">
        <v>20</v>
      </c>
      <c r="B22" s="4" t="s">
        <v>36</v>
      </c>
      <c r="C22" s="38" t="str">
        <f>HYPERLINK(R22,Q22)</f>
        <v>Chateau Coutet Premier Cru Classe, Barsac - In Bond</v>
      </c>
      <c r="D22" s="11">
        <v>200</v>
      </c>
      <c r="E22" s="11">
        <v>300</v>
      </c>
      <c r="Q22" s="37" t="s">
        <v>108</v>
      </c>
      <c r="R22" t="s">
        <v>282</v>
      </c>
    </row>
    <row r="23" spans="1:18" ht="14.85" customHeight="1" x14ac:dyDescent="0.25">
      <c r="A23" s="13">
        <v>21</v>
      </c>
      <c r="B23" s="4" t="s">
        <v>27</v>
      </c>
      <c r="C23" s="38" t="str">
        <f>HYPERLINK(R23,Q23)</f>
        <v>Fortnum &amp; Mason, Picolit Colli Orientali del Friuli DOCG, Friuli-Venezia Giulia (Halves)</v>
      </c>
      <c r="D23" s="11">
        <v>100</v>
      </c>
      <c r="E23" s="11">
        <v>200</v>
      </c>
      <c r="Q23" s="36" t="s">
        <v>109</v>
      </c>
      <c r="R23" t="s">
        <v>283</v>
      </c>
    </row>
    <row r="24" spans="1:18" ht="14.85" customHeight="1" x14ac:dyDescent="0.25">
      <c r="A24" s="13">
        <v>22</v>
      </c>
      <c r="B24" s="4" t="s">
        <v>21</v>
      </c>
      <c r="C24" s="38" t="str">
        <f>HYPERLINK(R24,Q24)</f>
        <v>Mixed Case of Sherry &amp; Dessert Wines (Mixed Formats)</v>
      </c>
      <c r="D24" s="11">
        <v>100</v>
      </c>
      <c r="E24" s="11">
        <v>200</v>
      </c>
      <c r="Q24" s="37" t="s">
        <v>110</v>
      </c>
      <c r="R24" t="s">
        <v>284</v>
      </c>
    </row>
    <row r="25" spans="1:18" ht="14.85" customHeight="1" x14ac:dyDescent="0.25">
      <c r="A25" s="13">
        <v>23</v>
      </c>
      <c r="B25" s="4" t="s">
        <v>61</v>
      </c>
      <c r="C25" s="38" t="str">
        <f>HYPERLINK(R25,Q25)</f>
        <v>Chateau Haut-Brion Premier Cru Classe, Pessac-Leognan</v>
      </c>
      <c r="D25" s="11">
        <v>400</v>
      </c>
      <c r="E25" s="11">
        <v>560</v>
      </c>
      <c r="Q25" s="36" t="s">
        <v>111</v>
      </c>
      <c r="R25" t="s">
        <v>285</v>
      </c>
    </row>
    <row r="26" spans="1:18" ht="14.85" customHeight="1" x14ac:dyDescent="0.25">
      <c r="A26" s="13">
        <v>24</v>
      </c>
      <c r="B26" s="4" t="s">
        <v>78</v>
      </c>
      <c r="C26" s="38" t="str">
        <f>HYPERLINK(R26,Q26)</f>
        <v>Chateau Pichon Longueville Comtesse de Lalande 2eme Cru Classe, Pauillac - In Bond</v>
      </c>
      <c r="D26" s="11">
        <v>150</v>
      </c>
      <c r="E26" s="11">
        <v>200</v>
      </c>
      <c r="Q26" s="37" t="s">
        <v>112</v>
      </c>
      <c r="R26" t="s">
        <v>286</v>
      </c>
    </row>
    <row r="27" spans="1:18" ht="14.85" customHeight="1" x14ac:dyDescent="0.25">
      <c r="A27" s="13">
        <v>25</v>
      </c>
      <c r="B27" s="4" t="s">
        <v>58</v>
      </c>
      <c r="C27" s="38" t="str">
        <f>HYPERLINK(R27,Q27)</f>
        <v>Chateau Lafite Rothschild Premier Cru Classe, Pauillac</v>
      </c>
      <c r="D27" s="11">
        <v>500</v>
      </c>
      <c r="E27" s="11">
        <v>650</v>
      </c>
      <c r="Q27" s="36" t="s">
        <v>113</v>
      </c>
      <c r="R27" t="s">
        <v>287</v>
      </c>
    </row>
    <row r="28" spans="1:18" ht="14.85" customHeight="1" x14ac:dyDescent="0.25">
      <c r="A28" s="13">
        <v>26</v>
      </c>
      <c r="B28" s="4" t="s">
        <v>58</v>
      </c>
      <c r="C28" s="38" t="str">
        <f>HYPERLINK(R28,Q28)</f>
        <v>Chateau Lafite Rothschild Premier Cru Classe, Pauillac (Magnum)</v>
      </c>
      <c r="D28" s="11">
        <v>650</v>
      </c>
      <c r="E28" s="11">
        <v>800</v>
      </c>
      <c r="Q28" s="37" t="s">
        <v>114</v>
      </c>
      <c r="R28" t="s">
        <v>288</v>
      </c>
    </row>
    <row r="29" spans="1:18" ht="14.85" customHeight="1" x14ac:dyDescent="0.25">
      <c r="A29" s="13">
        <v>27</v>
      </c>
      <c r="B29" s="4" t="s">
        <v>52</v>
      </c>
      <c r="C29" s="38" t="str">
        <f>HYPERLINK(R29,Q29)</f>
        <v>Chateau Gruaud Larose 2eme Cru Classe, Saint-Julien (Magnum)</v>
      </c>
      <c r="D29" s="11">
        <v>100</v>
      </c>
      <c r="E29" s="11">
        <v>150</v>
      </c>
      <c r="Q29" s="36" t="s">
        <v>115</v>
      </c>
      <c r="R29" t="s">
        <v>289</v>
      </c>
    </row>
    <row r="30" spans="1:18" ht="14.85" customHeight="1" x14ac:dyDescent="0.25">
      <c r="A30" s="13">
        <v>28</v>
      </c>
      <c r="B30" s="4" t="s">
        <v>24</v>
      </c>
      <c r="C30" s="38" t="str">
        <f>HYPERLINK(R30,Q30)</f>
        <v>Chateau Beychevelle 4eme Cru Classe, Saint-Julien</v>
      </c>
      <c r="D30" s="11">
        <v>900</v>
      </c>
      <c r="E30" s="11">
        <v>1100</v>
      </c>
      <c r="Q30" s="37" t="s">
        <v>51</v>
      </c>
      <c r="R30" t="s">
        <v>290</v>
      </c>
    </row>
    <row r="31" spans="1:18" ht="14.85" customHeight="1" x14ac:dyDescent="0.25">
      <c r="A31" s="13">
        <v>29</v>
      </c>
      <c r="B31" s="4" t="s">
        <v>46</v>
      </c>
      <c r="C31" s="38" t="str">
        <f>HYPERLINK(R31,Q31)</f>
        <v>Chateau Beau-Sejour Becot Premier Grand Cru Classe B, Saint-Emilion Grand Cru</v>
      </c>
      <c r="D31" s="11">
        <v>650</v>
      </c>
      <c r="E31" s="11">
        <v>800</v>
      </c>
      <c r="Q31" s="36" t="s">
        <v>116</v>
      </c>
      <c r="R31" t="s">
        <v>291</v>
      </c>
    </row>
    <row r="32" spans="1:18" ht="14.85" customHeight="1" x14ac:dyDescent="0.25">
      <c r="A32" s="13">
        <v>30</v>
      </c>
      <c r="B32" s="4" t="s">
        <v>45</v>
      </c>
      <c r="C32" s="38" t="str">
        <f>HYPERLINK(R32,Q32)</f>
        <v>Chateau Gruaud Larose 2eme Cru Classe, Saint-Julien</v>
      </c>
      <c r="D32" s="11">
        <v>700</v>
      </c>
      <c r="E32" s="11">
        <v>900</v>
      </c>
      <c r="Q32" s="37" t="s">
        <v>117</v>
      </c>
      <c r="R32" t="s">
        <v>292</v>
      </c>
    </row>
    <row r="33" spans="1:18" ht="14.85" customHeight="1" x14ac:dyDescent="0.25">
      <c r="A33" s="13">
        <v>31</v>
      </c>
      <c r="B33" s="4" t="s">
        <v>49</v>
      </c>
      <c r="C33" s="38" t="str">
        <f>HYPERLINK(R33,Q33)</f>
        <v>Chateau Durfort-Vivens 2eme Cru Classe, Margaux</v>
      </c>
      <c r="D33" s="11">
        <v>580</v>
      </c>
      <c r="E33" s="11">
        <v>700</v>
      </c>
      <c r="Q33" s="36" t="s">
        <v>118</v>
      </c>
      <c r="R33" t="s">
        <v>293</v>
      </c>
    </row>
    <row r="34" spans="1:18" ht="14.85" customHeight="1" x14ac:dyDescent="0.25">
      <c r="A34" s="13">
        <v>32</v>
      </c>
      <c r="B34" s="4" t="s">
        <v>49</v>
      </c>
      <c r="C34" s="38" t="str">
        <f>HYPERLINK(R34,Q34)</f>
        <v>Chateau La Serre Grand Cru Classe, Saint-Emilion Grand Cru</v>
      </c>
      <c r="D34" s="11">
        <v>300</v>
      </c>
      <c r="E34" s="11">
        <v>400</v>
      </c>
      <c r="Q34" s="37" t="s">
        <v>119</v>
      </c>
      <c r="R34" t="s">
        <v>294</v>
      </c>
    </row>
    <row r="35" spans="1:18" ht="14.85" customHeight="1" x14ac:dyDescent="0.25">
      <c r="A35" s="13">
        <v>33</v>
      </c>
      <c r="B35" s="4" t="s">
        <v>31</v>
      </c>
      <c r="C35" s="38" t="str">
        <f>HYPERLINK(R35,Q35)</f>
        <v>Chateau Haut-Batailley 5eme Cru Classe, Pauillac</v>
      </c>
      <c r="D35" s="11">
        <v>380</v>
      </c>
      <c r="E35" s="11">
        <v>480</v>
      </c>
      <c r="Q35" s="36" t="s">
        <v>120</v>
      </c>
      <c r="R35" t="s">
        <v>295</v>
      </c>
    </row>
    <row r="36" spans="1:18" ht="14.85" customHeight="1" x14ac:dyDescent="0.25">
      <c r="A36" s="13">
        <v>34</v>
      </c>
      <c r="B36" s="4" t="s">
        <v>30</v>
      </c>
      <c r="C36" s="38" t="str">
        <f>HYPERLINK(R36,Q36)</f>
        <v>Chateau Batailley 5eme Cru Classe, Pauillac</v>
      </c>
      <c r="D36" s="11">
        <v>420</v>
      </c>
      <c r="E36" s="11">
        <v>500</v>
      </c>
      <c r="Q36" s="37" t="s">
        <v>121</v>
      </c>
      <c r="R36" t="s">
        <v>296</v>
      </c>
    </row>
    <row r="37" spans="1:18" ht="14.85" customHeight="1" x14ac:dyDescent="0.25">
      <c r="A37" s="13">
        <v>35</v>
      </c>
      <c r="B37" s="4" t="s">
        <v>30</v>
      </c>
      <c r="C37" s="38" t="str">
        <f>HYPERLINK(R37,Q37)</f>
        <v>Chateau Grand-Puy-Lacoste 5eme Cru Classe, Pauillac</v>
      </c>
      <c r="D37" s="11">
        <v>600</v>
      </c>
      <c r="E37" s="11">
        <v>800</v>
      </c>
      <c r="Q37" s="36" t="s">
        <v>122</v>
      </c>
      <c r="R37" t="s">
        <v>297</v>
      </c>
    </row>
    <row r="38" spans="1:18" ht="14.85" customHeight="1" x14ac:dyDescent="0.25">
      <c r="A38" s="13">
        <v>36</v>
      </c>
      <c r="B38" s="4" t="s">
        <v>29</v>
      </c>
      <c r="C38" s="38" t="str">
        <f>HYPERLINK(R38,Q38)</f>
        <v>Chateau Batailley 5eme Cru Classe, Pauillac</v>
      </c>
      <c r="D38" s="11">
        <v>420</v>
      </c>
      <c r="E38" s="11">
        <v>500</v>
      </c>
      <c r="Q38" s="37" t="s">
        <v>121</v>
      </c>
      <c r="R38" t="s">
        <v>298</v>
      </c>
    </row>
    <row r="39" spans="1:18" ht="14.85" customHeight="1" x14ac:dyDescent="0.25">
      <c r="A39" s="13">
        <v>37</v>
      </c>
      <c r="B39" s="4" t="s">
        <v>15</v>
      </c>
      <c r="C39" s="38" t="str">
        <f>HYPERLINK(R39,Q39)</f>
        <v>Chateau Fleur Cardinale Grand Cru Classe, Saint-Emilion Grand Cru</v>
      </c>
      <c r="D39" s="11">
        <v>200</v>
      </c>
      <c r="E39" s="11">
        <v>300</v>
      </c>
      <c r="Q39" s="36" t="s">
        <v>123</v>
      </c>
      <c r="R39" t="s">
        <v>299</v>
      </c>
    </row>
    <row r="40" spans="1:18" ht="14.85" customHeight="1" x14ac:dyDescent="0.25">
      <c r="A40" s="13">
        <v>38</v>
      </c>
      <c r="B40" s="4" t="s">
        <v>16</v>
      </c>
      <c r="C40" s="38" t="str">
        <f>HYPERLINK(R40,Q40)</f>
        <v>Chateau Durfort-Vivens 2eme Cru Classe, Margaux - In Bond</v>
      </c>
      <c r="D40" s="11">
        <v>160</v>
      </c>
      <c r="E40" s="11">
        <v>200</v>
      </c>
      <c r="Q40" s="37" t="s">
        <v>124</v>
      </c>
      <c r="R40" t="s">
        <v>300</v>
      </c>
    </row>
    <row r="41" spans="1:18" ht="14.85" customHeight="1" x14ac:dyDescent="0.25">
      <c r="A41" s="13">
        <v>39</v>
      </c>
      <c r="B41" s="4" t="s">
        <v>16</v>
      </c>
      <c r="C41" s="38" t="str">
        <f>HYPERLINK(R41,Q41)</f>
        <v>Chateau Batailley 5eme Cru Classe, Pauillac - In Bond</v>
      </c>
      <c r="D41" s="11">
        <v>140</v>
      </c>
      <c r="E41" s="11">
        <v>170</v>
      </c>
      <c r="Q41" s="36" t="s">
        <v>125</v>
      </c>
      <c r="R41" t="s">
        <v>301</v>
      </c>
    </row>
    <row r="42" spans="1:18" ht="14.85" customHeight="1" x14ac:dyDescent="0.25">
      <c r="A42" s="13">
        <v>40</v>
      </c>
      <c r="B42" s="4" t="s">
        <v>7</v>
      </c>
      <c r="C42" s="38" t="str">
        <f>HYPERLINK(R42,Q42)</f>
        <v>Chateau Batailley 5eme Cru Classe, Pauillac - In Bond</v>
      </c>
      <c r="D42" s="11">
        <v>150</v>
      </c>
      <c r="E42" s="11">
        <v>180</v>
      </c>
      <c r="Q42" s="37" t="s">
        <v>125</v>
      </c>
      <c r="R42" t="s">
        <v>302</v>
      </c>
    </row>
    <row r="43" spans="1:18" ht="14.85" customHeight="1" x14ac:dyDescent="0.25">
      <c r="A43" s="13">
        <v>41</v>
      </c>
      <c r="B43" s="4" t="s">
        <v>7</v>
      </c>
      <c r="C43" s="38" t="str">
        <f>HYPERLINK(R43,Q43)</f>
        <v>Croix de Beaucaillou, Saint-Julien - In Bond</v>
      </c>
      <c r="D43" s="11">
        <v>150</v>
      </c>
      <c r="E43" s="11">
        <v>180</v>
      </c>
      <c r="Q43" s="36" t="s">
        <v>126</v>
      </c>
      <c r="R43" t="s">
        <v>303</v>
      </c>
    </row>
    <row r="44" spans="1:18" ht="14.85" customHeight="1" x14ac:dyDescent="0.25">
      <c r="A44" s="13">
        <v>42</v>
      </c>
      <c r="B44" s="4" t="s">
        <v>11</v>
      </c>
      <c r="C44" s="38" t="str">
        <f>HYPERLINK(R44,Q44)</f>
        <v>Chateau Durfort-Vivens 2eme Cru Classe, Margaux - In Bond</v>
      </c>
      <c r="D44" s="11">
        <v>140</v>
      </c>
      <c r="E44" s="11">
        <v>170</v>
      </c>
      <c r="Q44" s="37" t="s">
        <v>124</v>
      </c>
      <c r="R44" t="s">
        <v>304</v>
      </c>
    </row>
    <row r="45" spans="1:18" ht="14.85" customHeight="1" x14ac:dyDescent="0.25">
      <c r="A45" s="13">
        <v>43</v>
      </c>
      <c r="B45" s="4" t="s">
        <v>21</v>
      </c>
      <c r="C45" s="38" t="str">
        <f>HYPERLINK(R45,Q45)</f>
        <v>1982/1997 Mixed Left and Right Bank Bordeaux</v>
      </c>
      <c r="D45" s="11">
        <v>300</v>
      </c>
      <c r="E45" s="11">
        <v>400</v>
      </c>
      <c r="Q45" s="36" t="s">
        <v>127</v>
      </c>
      <c r="R45" t="s">
        <v>305</v>
      </c>
    </row>
    <row r="46" spans="1:18" ht="14.85" customHeight="1" x14ac:dyDescent="0.25">
      <c r="A46" s="13">
        <v>44</v>
      </c>
      <c r="B46" s="4" t="s">
        <v>21</v>
      </c>
      <c r="C46" s="38" t="str">
        <f>HYPERLINK(R46,Q46)</f>
        <v>2000/2017 Mixed Case of Fine Bordeaux</v>
      </c>
      <c r="D46" s="11">
        <v>180</v>
      </c>
      <c r="E46" s="11">
        <v>260</v>
      </c>
      <c r="Q46" s="37" t="s">
        <v>128</v>
      </c>
      <c r="R46" t="s">
        <v>306</v>
      </c>
    </row>
    <row r="47" spans="1:18" ht="14.85" customHeight="1" x14ac:dyDescent="0.25">
      <c r="A47" s="13">
        <v>45</v>
      </c>
      <c r="B47" s="4" t="s">
        <v>21</v>
      </c>
      <c r="C47" s="38" t="str">
        <f>HYPERLINK(R47,Q47)</f>
        <v>2011/2016 Mixed Lot of Chateau La Serre Grand Cru Classe, Saint-Emilion Grand Cru</v>
      </c>
      <c r="D47" s="11">
        <v>180</v>
      </c>
      <c r="E47" s="11">
        <v>220</v>
      </c>
      <c r="Q47" s="36" t="s">
        <v>129</v>
      </c>
      <c r="R47" t="s">
        <v>307</v>
      </c>
    </row>
    <row r="48" spans="1:18" ht="14.85" customHeight="1" x14ac:dyDescent="0.25">
      <c r="A48" s="13">
        <v>46</v>
      </c>
      <c r="B48" s="4" t="s">
        <v>21</v>
      </c>
      <c r="C48" s="38" t="str">
        <f>HYPERLINK(R48,Q48)</f>
        <v>2014/2020 Mixed Case of Bordeaux Reds</v>
      </c>
      <c r="D48" s="11">
        <v>100</v>
      </c>
      <c r="E48" s="11">
        <v>200</v>
      </c>
      <c r="Q48" s="37" t="s">
        <v>130</v>
      </c>
      <c r="R48" t="s">
        <v>308</v>
      </c>
    </row>
    <row r="49" spans="1:18" ht="14.85" customHeight="1" x14ac:dyDescent="0.25">
      <c r="A49" s="13">
        <v>47</v>
      </c>
      <c r="B49" s="4" t="s">
        <v>9</v>
      </c>
      <c r="C49" s="38" t="str">
        <f>HYPERLINK(R49,Q49)</f>
        <v>Domaine Sylvain Cathiard, Vosne-Romanee Premier Cru, En Orveaux - In Bond</v>
      </c>
      <c r="D49" s="11">
        <v>380</v>
      </c>
      <c r="E49" s="11">
        <v>440</v>
      </c>
      <c r="Q49" s="36" t="s">
        <v>41</v>
      </c>
      <c r="R49" t="s">
        <v>309</v>
      </c>
    </row>
    <row r="50" spans="1:18" ht="14.85" customHeight="1" x14ac:dyDescent="0.25">
      <c r="A50" s="13">
        <v>48</v>
      </c>
      <c r="B50" s="4" t="s">
        <v>9</v>
      </c>
      <c r="C50" s="38" t="str">
        <f>HYPERLINK(R50,Q50)</f>
        <v>Domaine Sylvain Cathiard, Vosne-Romanee Premier Cru, Aux Malconsorts - In Bond</v>
      </c>
      <c r="D50" s="11">
        <v>380</v>
      </c>
      <c r="E50" s="11">
        <v>440</v>
      </c>
      <c r="Q50" s="37" t="s">
        <v>131</v>
      </c>
      <c r="R50" t="s">
        <v>310</v>
      </c>
    </row>
    <row r="51" spans="1:18" ht="14.85" customHeight="1" x14ac:dyDescent="0.25">
      <c r="A51" s="13">
        <v>49</v>
      </c>
      <c r="B51" s="4" t="s">
        <v>9</v>
      </c>
      <c r="C51" s="38" t="str">
        <f>HYPERLINK(R51,Q51)</f>
        <v>Domaine Georges Roumier, Chambolle-Musigny Premier Cru, Les Cras - In Bond</v>
      </c>
      <c r="D51" s="11">
        <v>360</v>
      </c>
      <c r="E51" s="11">
        <v>420</v>
      </c>
      <c r="Q51" s="36" t="s">
        <v>132</v>
      </c>
      <c r="R51" t="s">
        <v>311</v>
      </c>
    </row>
    <row r="52" spans="1:18" ht="14.85" customHeight="1" x14ac:dyDescent="0.25">
      <c r="A52" s="13">
        <v>50</v>
      </c>
      <c r="B52" s="4" t="s">
        <v>79</v>
      </c>
      <c r="C52" s="38" t="str">
        <f>HYPERLINK(R52,Q52)</f>
        <v>Domaine Georges Roumier, Bonnes Mares Grand Cru - In Bond</v>
      </c>
      <c r="D52" s="11">
        <v>650</v>
      </c>
      <c r="E52" s="11">
        <v>800</v>
      </c>
      <c r="Q52" s="37" t="s">
        <v>43</v>
      </c>
      <c r="R52" t="s">
        <v>312</v>
      </c>
    </row>
    <row r="53" spans="1:18" ht="14.85" customHeight="1" x14ac:dyDescent="0.25">
      <c r="A53" s="13">
        <v>51</v>
      </c>
      <c r="B53" s="4" t="s">
        <v>5</v>
      </c>
      <c r="C53" s="38" t="str">
        <f>HYPERLINK(R53,Q53)</f>
        <v>Fortnum &amp; Mason, Pouilly-Fume (Halves)</v>
      </c>
      <c r="D53" s="11">
        <v>100</v>
      </c>
      <c r="E53" s="11">
        <v>150</v>
      </c>
      <c r="Q53" s="36" t="s">
        <v>133</v>
      </c>
      <c r="R53" t="s">
        <v>313</v>
      </c>
    </row>
    <row r="54" spans="1:18" ht="14.85" customHeight="1" x14ac:dyDescent="0.25">
      <c r="A54" s="13">
        <v>52</v>
      </c>
      <c r="B54" s="4" t="s">
        <v>21</v>
      </c>
      <c r="C54" s="38" t="str">
        <f>HYPERLINK(R54,Q54)</f>
        <v>2018/2019 Fortnum &amp; Mason, Muscadet Sevre-et-Maine, Sur Lie (Halves)</v>
      </c>
      <c r="D54" s="11">
        <v>100</v>
      </c>
      <c r="E54" s="11">
        <v>150</v>
      </c>
      <c r="Q54" s="37" t="s">
        <v>134</v>
      </c>
      <c r="R54" t="s">
        <v>314</v>
      </c>
    </row>
    <row r="55" spans="1:18" ht="14.85" customHeight="1" x14ac:dyDescent="0.25">
      <c r="A55" s="13">
        <v>53</v>
      </c>
      <c r="B55" s="4" t="s">
        <v>50</v>
      </c>
      <c r="C55" s="38" t="str">
        <f>HYPERLINK(R55,Q55)</f>
        <v>Paul Avril, Chateauneuf-du-Pape, Clos Papes - In Bond</v>
      </c>
      <c r="D55" s="11">
        <v>460</v>
      </c>
      <c r="E55" s="11">
        <v>560</v>
      </c>
      <c r="Q55" s="36" t="s">
        <v>135</v>
      </c>
      <c r="R55" t="s">
        <v>315</v>
      </c>
    </row>
    <row r="56" spans="1:18" ht="14.85" customHeight="1" x14ac:dyDescent="0.25">
      <c r="A56" s="13">
        <v>54</v>
      </c>
      <c r="B56" s="4" t="s">
        <v>36</v>
      </c>
      <c r="C56" s="38" t="str">
        <f>HYPERLINK(R56,Q56)</f>
        <v>Paul Avril, Chateauneuf-du-Pape, Clos Papes - In Bond</v>
      </c>
      <c r="D56" s="11">
        <v>1100</v>
      </c>
      <c r="E56" s="11">
        <v>1600</v>
      </c>
      <c r="Q56" s="37" t="s">
        <v>135</v>
      </c>
      <c r="R56" t="s">
        <v>316</v>
      </c>
    </row>
    <row r="57" spans="1:18" ht="14.85" customHeight="1" x14ac:dyDescent="0.25">
      <c r="A57" s="13">
        <v>55</v>
      </c>
      <c r="B57" s="4" t="s">
        <v>36</v>
      </c>
      <c r="C57" s="38" t="str">
        <f>HYPERLINK(R57,Q57)</f>
        <v>Domaine Pierre Usseglio, Chateauneuf-du-Pape, Reserve Des Freres - In Bond</v>
      </c>
      <c r="D57" s="11">
        <v>500</v>
      </c>
      <c r="E57" s="11">
        <v>750</v>
      </c>
      <c r="Q57" s="36" t="s">
        <v>137</v>
      </c>
      <c r="R57" t="s">
        <v>317</v>
      </c>
    </row>
    <row r="58" spans="1:18" ht="14.85" customHeight="1" x14ac:dyDescent="0.25">
      <c r="A58" s="13">
        <v>56</v>
      </c>
      <c r="B58" s="4" t="s">
        <v>36</v>
      </c>
      <c r="C58" s="38" t="str">
        <f>HYPERLINK(R58,Q58)</f>
        <v>Domaine Pierre Usseglio, Chateauneuf-du-Pape, Reserve Des Freres - In Bond</v>
      </c>
      <c r="D58" s="11">
        <v>500</v>
      </c>
      <c r="E58" s="11">
        <v>750</v>
      </c>
      <c r="Q58" s="37" t="s">
        <v>137</v>
      </c>
      <c r="R58" t="s">
        <v>318</v>
      </c>
    </row>
    <row r="59" spans="1:18" ht="14.85" customHeight="1" x14ac:dyDescent="0.25">
      <c r="A59" s="13">
        <v>57</v>
      </c>
      <c r="B59" s="4" t="s">
        <v>31</v>
      </c>
      <c r="C59" s="38" t="str">
        <f>HYPERLINK(R59,Q59)</f>
        <v>Paul Avril, Chateauneuf-du-Pape, Clos Papes - In Bond</v>
      </c>
      <c r="D59" s="11">
        <v>300</v>
      </c>
      <c r="E59" s="11">
        <v>400</v>
      </c>
      <c r="Q59" s="36" t="s">
        <v>135</v>
      </c>
      <c r="R59" t="s">
        <v>319</v>
      </c>
    </row>
    <row r="60" spans="1:18" ht="14.85" customHeight="1" x14ac:dyDescent="0.25">
      <c r="A60" s="13">
        <v>58</v>
      </c>
      <c r="B60" s="4" t="s">
        <v>31</v>
      </c>
      <c r="C60" s="38" t="str">
        <f>HYPERLINK(R60,Q60)</f>
        <v>Paul Avril, Chateauneuf-du-Pape, Clos Papes - In Bond</v>
      </c>
      <c r="D60" s="11">
        <v>300</v>
      </c>
      <c r="E60" s="11">
        <v>400</v>
      </c>
      <c r="Q60" s="37" t="s">
        <v>135</v>
      </c>
      <c r="R60" t="s">
        <v>320</v>
      </c>
    </row>
    <row r="61" spans="1:18" ht="14.85" customHeight="1" x14ac:dyDescent="0.25">
      <c r="A61" s="13">
        <v>59</v>
      </c>
      <c r="B61" s="4" t="s">
        <v>30</v>
      </c>
      <c r="C61" s="38" t="str">
        <f>HYPERLINK(R61,Q61)</f>
        <v>Paul Avril, Chateauneuf-du-Pape, Clos Papes - In Bond</v>
      </c>
      <c r="D61" s="11">
        <v>560</v>
      </c>
      <c r="E61" s="11">
        <v>700</v>
      </c>
      <c r="Q61" s="36" t="s">
        <v>135</v>
      </c>
      <c r="R61" t="s">
        <v>321</v>
      </c>
    </row>
    <row r="62" spans="1:18" ht="14.85" customHeight="1" x14ac:dyDescent="0.25">
      <c r="A62" s="13">
        <v>60</v>
      </c>
      <c r="B62" s="4" t="s">
        <v>30</v>
      </c>
      <c r="C62" s="38" t="str">
        <f>HYPERLINK(R62,Q62)</f>
        <v>Paul Avril, Chateauneuf-du-Pape, Clos Papes - In Bond</v>
      </c>
      <c r="D62" s="11">
        <v>560</v>
      </c>
      <c r="E62" s="11">
        <v>700</v>
      </c>
      <c r="Q62" s="37" t="s">
        <v>135</v>
      </c>
      <c r="R62" t="s">
        <v>322</v>
      </c>
    </row>
    <row r="63" spans="1:18" ht="14.85" customHeight="1" x14ac:dyDescent="0.25">
      <c r="A63" s="13">
        <v>61</v>
      </c>
      <c r="B63" s="4" t="s">
        <v>29</v>
      </c>
      <c r="C63" s="38" t="str">
        <f>HYPERLINK(R63,Q63)</f>
        <v>Domaine de Cristia, Chateauneuf-du-Pape, Rouge - In Bond</v>
      </c>
      <c r="D63" s="11">
        <v>150</v>
      </c>
      <c r="E63" s="11">
        <v>200</v>
      </c>
      <c r="Q63" s="36" t="s">
        <v>139</v>
      </c>
      <c r="R63" t="s">
        <v>323</v>
      </c>
    </row>
    <row r="64" spans="1:18" ht="14.85" customHeight="1" x14ac:dyDescent="0.25">
      <c r="A64" s="13">
        <v>62</v>
      </c>
      <c r="B64" s="4" t="s">
        <v>7</v>
      </c>
      <c r="C64" s="38" t="str">
        <f>HYPERLINK(R64,Q64)</f>
        <v>Vieux Telegraphe, Chateauneuf-du-Pape, La Crau Rouge - In Bond</v>
      </c>
      <c r="D64" s="11">
        <v>150</v>
      </c>
      <c r="E64" s="11">
        <v>180</v>
      </c>
      <c r="Q64" s="37" t="s">
        <v>141</v>
      </c>
      <c r="R64" t="s">
        <v>324</v>
      </c>
    </row>
    <row r="65" spans="1:18" ht="14.85" customHeight="1" x14ac:dyDescent="0.25">
      <c r="A65" s="13">
        <v>63</v>
      </c>
      <c r="B65" s="4" t="s">
        <v>29</v>
      </c>
      <c r="C65" s="38" t="str">
        <f>HYPERLINK(R65,Q65)</f>
        <v>Paul Avril, Chateauneuf-du-Pape, Clos Papes Blanc - In Bond</v>
      </c>
      <c r="D65" s="11">
        <v>500</v>
      </c>
      <c r="E65" s="11">
        <v>650</v>
      </c>
      <c r="Q65" s="36" t="s">
        <v>143</v>
      </c>
      <c r="R65" t="s">
        <v>325</v>
      </c>
    </row>
    <row r="66" spans="1:18" ht="14.85" customHeight="1" x14ac:dyDescent="0.25">
      <c r="A66" s="13">
        <v>64</v>
      </c>
      <c r="B66" s="4" t="s">
        <v>29</v>
      </c>
      <c r="C66" s="38" t="str">
        <f>HYPERLINK(R66,Q66)</f>
        <v>Paul Avril, Chateauneuf-du-Pape, Clos Papes Blanc - In Bond</v>
      </c>
      <c r="D66" s="11">
        <v>500</v>
      </c>
      <c r="E66" s="11">
        <v>650</v>
      </c>
      <c r="Q66" s="37" t="s">
        <v>143</v>
      </c>
      <c r="R66" t="s">
        <v>326</v>
      </c>
    </row>
    <row r="67" spans="1:18" ht="14.85" customHeight="1" x14ac:dyDescent="0.25">
      <c r="A67" s="13">
        <v>65</v>
      </c>
      <c r="B67" s="4" t="s">
        <v>80</v>
      </c>
      <c r="C67" s="38" t="str">
        <f>HYPERLINK(R67,Q67)</f>
        <v>Biondi-Santi, Brunello di Montalcino, Riserva - In Bond</v>
      </c>
      <c r="D67" s="11">
        <v>180</v>
      </c>
      <c r="E67" s="11">
        <v>260</v>
      </c>
      <c r="Q67" s="36" t="s">
        <v>144</v>
      </c>
      <c r="R67" t="s">
        <v>327</v>
      </c>
    </row>
    <row r="68" spans="1:18" ht="14.85" customHeight="1" x14ac:dyDescent="0.25">
      <c r="A68" s="13">
        <v>66</v>
      </c>
      <c r="B68" s="4" t="s">
        <v>38</v>
      </c>
      <c r="C68" s="38" t="str">
        <f>HYPERLINK(R68,Q68)</f>
        <v>Lisini, Brunello di Montalcino, Riserva - In Bond</v>
      </c>
      <c r="D68" s="11">
        <v>100</v>
      </c>
      <c r="E68" s="11">
        <v>130</v>
      </c>
      <c r="Q68" s="37" t="s">
        <v>146</v>
      </c>
      <c r="R68" t="s">
        <v>328</v>
      </c>
    </row>
    <row r="69" spans="1:18" ht="14.85" customHeight="1" x14ac:dyDescent="0.25">
      <c r="A69" s="13">
        <v>67</v>
      </c>
      <c r="B69" s="4" t="s">
        <v>36</v>
      </c>
      <c r="C69" s="38" t="str">
        <f>HYPERLINK(R69,Q69)</f>
        <v>Produttori del Barbaresco, Barbaresco, Rabaja Riserva - In Bond</v>
      </c>
      <c r="D69" s="11">
        <v>250</v>
      </c>
      <c r="E69" s="11">
        <v>350</v>
      </c>
      <c r="Q69" s="36" t="s">
        <v>148</v>
      </c>
      <c r="R69" t="s">
        <v>329</v>
      </c>
    </row>
    <row r="70" spans="1:18" ht="14.85" customHeight="1" x14ac:dyDescent="0.25">
      <c r="A70" s="13">
        <v>68</v>
      </c>
      <c r="B70" s="4" t="s">
        <v>29</v>
      </c>
      <c r="C70" s="38" t="str">
        <f>HYPERLINK(R70,Q70)</f>
        <v>Biondi-Santi, Brunello di Montalcino - In Bond</v>
      </c>
      <c r="D70" s="11">
        <v>240</v>
      </c>
      <c r="E70" s="11">
        <v>340</v>
      </c>
      <c r="Q70" s="37" t="s">
        <v>150</v>
      </c>
      <c r="R70" t="s">
        <v>330</v>
      </c>
    </row>
    <row r="71" spans="1:18" ht="14.85" customHeight="1" x14ac:dyDescent="0.25">
      <c r="A71" s="13">
        <v>69</v>
      </c>
      <c r="B71" s="4" t="s">
        <v>29</v>
      </c>
      <c r="C71" s="38" t="str">
        <f>HYPERLINK(R71,Q71)</f>
        <v>Fuligni, Brunello di Montalcino - In Bond</v>
      </c>
      <c r="D71" s="11">
        <v>300</v>
      </c>
      <c r="E71" s="11">
        <v>400</v>
      </c>
      <c r="Q71" s="36" t="s">
        <v>151</v>
      </c>
      <c r="R71" t="s">
        <v>331</v>
      </c>
    </row>
    <row r="72" spans="1:18" ht="14.85" customHeight="1" x14ac:dyDescent="0.25">
      <c r="A72" s="13">
        <v>70</v>
      </c>
      <c r="B72" s="4" t="s">
        <v>29</v>
      </c>
      <c r="C72" s="38" t="str">
        <f>HYPERLINK(R72,Q72)</f>
        <v>Lisini, Brunello di Montalcino - In Bond</v>
      </c>
      <c r="D72" s="11">
        <v>180</v>
      </c>
      <c r="E72" s="11">
        <v>260</v>
      </c>
      <c r="Q72" s="37" t="s">
        <v>153</v>
      </c>
      <c r="R72" t="s">
        <v>332</v>
      </c>
    </row>
    <row r="73" spans="1:18" ht="14.85" customHeight="1" x14ac:dyDescent="0.25">
      <c r="A73" s="13">
        <v>71</v>
      </c>
      <c r="B73" s="4" t="s">
        <v>15</v>
      </c>
      <c r="C73" s="38" t="str">
        <f>HYPERLINK(R73,Q73)</f>
        <v>Produttori del Barbaresco, Barbaresco, Asili Riserva - In Bond</v>
      </c>
      <c r="D73" s="11">
        <v>250</v>
      </c>
      <c r="E73" s="11">
        <v>350</v>
      </c>
      <c r="Q73" s="36" t="s">
        <v>154</v>
      </c>
      <c r="R73" t="s">
        <v>333</v>
      </c>
    </row>
    <row r="74" spans="1:18" ht="14.85" customHeight="1" x14ac:dyDescent="0.25">
      <c r="A74" s="13">
        <v>72</v>
      </c>
      <c r="B74" s="4" t="s">
        <v>15</v>
      </c>
      <c r="C74" s="38" t="str">
        <f>HYPERLINK(R74,Q74)</f>
        <v>Campogiovanni, Brunello di Montalcino - In Bond</v>
      </c>
      <c r="D74" s="11">
        <v>120</v>
      </c>
      <c r="E74" s="11">
        <v>180</v>
      </c>
      <c r="Q74" s="37" t="s">
        <v>155</v>
      </c>
      <c r="R74" t="s">
        <v>334</v>
      </c>
    </row>
    <row r="75" spans="1:18" ht="14.85" customHeight="1" x14ac:dyDescent="0.25">
      <c r="A75" s="13">
        <v>73</v>
      </c>
      <c r="B75" s="4" t="s">
        <v>27</v>
      </c>
      <c r="C75" s="38" t="str">
        <f>HYPERLINK(R75,Q75)</f>
        <v>Canalicchio di Sopra, Brunello di Montalcino - In Bond</v>
      </c>
      <c r="D75" s="11">
        <v>180</v>
      </c>
      <c r="E75" s="11">
        <v>240</v>
      </c>
      <c r="Q75" s="36" t="s">
        <v>157</v>
      </c>
      <c r="R75" t="s">
        <v>335</v>
      </c>
    </row>
    <row r="76" spans="1:18" ht="14.85" customHeight="1" x14ac:dyDescent="0.25">
      <c r="A76" s="13">
        <v>74</v>
      </c>
      <c r="B76" s="4" t="s">
        <v>11</v>
      </c>
      <c r="C76" s="38" t="str">
        <f>HYPERLINK(R76,Q76)</f>
        <v>Vallone, Rosso Graticciaia, Salento IGT - In Bond</v>
      </c>
      <c r="D76" s="11">
        <v>100</v>
      </c>
      <c r="E76" s="11">
        <v>130</v>
      </c>
      <c r="Q76" s="37" t="s">
        <v>159</v>
      </c>
      <c r="R76" t="s">
        <v>336</v>
      </c>
    </row>
    <row r="77" spans="1:18" ht="14.85" customHeight="1" x14ac:dyDescent="0.25">
      <c r="A77" s="13">
        <v>75</v>
      </c>
      <c r="B77" s="4" t="s">
        <v>11</v>
      </c>
      <c r="C77" s="38" t="str">
        <f>HYPERLINK(R77,Q77)</f>
        <v>Hacienda Monasterio, Reserva, Ribera del Duero DO</v>
      </c>
      <c r="D77" s="11">
        <v>150</v>
      </c>
      <c r="E77" s="11">
        <v>200</v>
      </c>
      <c r="Q77" s="36" t="s">
        <v>161</v>
      </c>
      <c r="R77" t="s">
        <v>337</v>
      </c>
    </row>
    <row r="78" spans="1:18" ht="14.85" customHeight="1" x14ac:dyDescent="0.25">
      <c r="A78" s="13">
        <v>76</v>
      </c>
      <c r="B78" s="4" t="s">
        <v>81</v>
      </c>
      <c r="C78" s="38" t="str">
        <f>HYPERLINK(R78,Q78)</f>
        <v>Penfolds, Grange, South Australia</v>
      </c>
      <c r="D78" s="11">
        <v>700</v>
      </c>
      <c r="E78" s="11">
        <v>900</v>
      </c>
      <c r="Q78" s="37" t="s">
        <v>25</v>
      </c>
      <c r="R78" t="s">
        <v>338</v>
      </c>
    </row>
    <row r="79" spans="1:18" ht="14.85" customHeight="1" x14ac:dyDescent="0.25">
      <c r="A79" s="13">
        <v>77</v>
      </c>
      <c r="B79" s="4" t="s">
        <v>24</v>
      </c>
      <c r="C79" s="38" t="str">
        <f>HYPERLINK(R79,Q79)</f>
        <v>Penfolds, Bin 707 Cabernet Sauvignon, South Australia</v>
      </c>
      <c r="D79" s="11">
        <v>1800</v>
      </c>
      <c r="E79" s="11">
        <v>2200</v>
      </c>
      <c r="Q79" s="36" t="s">
        <v>23</v>
      </c>
      <c r="R79" t="s">
        <v>339</v>
      </c>
    </row>
    <row r="80" spans="1:18" ht="14.85" customHeight="1" x14ac:dyDescent="0.25">
      <c r="A80" s="13">
        <v>78</v>
      </c>
      <c r="B80" s="4" t="s">
        <v>44</v>
      </c>
      <c r="C80" s="38" t="str">
        <f>HYPERLINK(R80,Q80)</f>
        <v>Fox Creek, Fox and Hounds Shiraz Cabernet Sauvignon, McLaren Vale - In Bond</v>
      </c>
      <c r="D80" s="11">
        <v>50</v>
      </c>
      <c r="E80" s="11">
        <v>80</v>
      </c>
      <c r="Q80" s="37" t="s">
        <v>163</v>
      </c>
      <c r="R80" t="s">
        <v>340</v>
      </c>
    </row>
    <row r="81" spans="1:18" ht="14.85" customHeight="1" x14ac:dyDescent="0.25">
      <c r="A81" s="13">
        <v>79</v>
      </c>
      <c r="B81" s="4" t="s">
        <v>44</v>
      </c>
      <c r="C81" s="38" t="str">
        <f>HYPERLINK(R81,Q81)</f>
        <v>Fox Creek, Fox and Hounds Shiraz Cabernet Sauvignon, McLaren Vale - In Bond</v>
      </c>
      <c r="D81" s="11">
        <v>50</v>
      </c>
      <c r="E81" s="11">
        <v>80</v>
      </c>
      <c r="Q81" s="36" t="s">
        <v>163</v>
      </c>
      <c r="R81" t="s">
        <v>341</v>
      </c>
    </row>
    <row r="82" spans="1:18" ht="14.85" customHeight="1" x14ac:dyDescent="0.25">
      <c r="A82" s="13">
        <v>80</v>
      </c>
      <c r="B82" s="4" t="s">
        <v>50</v>
      </c>
      <c r="C82" s="38" t="str">
        <f>HYPERLINK(R82,Q82)</f>
        <v>Kay Brothers, Amery Vineyards Hillside Shiraz, McLaren Vale - In Bond</v>
      </c>
      <c r="D82" s="11">
        <v>80</v>
      </c>
      <c r="E82" s="11">
        <v>120</v>
      </c>
      <c r="Q82" s="37" t="s">
        <v>165</v>
      </c>
      <c r="R82" t="s">
        <v>342</v>
      </c>
    </row>
    <row r="83" spans="1:18" ht="14.85" customHeight="1" x14ac:dyDescent="0.25">
      <c r="A83" s="13">
        <v>81</v>
      </c>
      <c r="B83" s="4" t="s">
        <v>50</v>
      </c>
      <c r="C83" s="38" t="str">
        <f>HYPERLINK(R83,Q83)</f>
        <v>Kay Brothers, Amery Vineyards Hillside Shiraz, McLaren Vale - In Bond</v>
      </c>
      <c r="D83" s="11">
        <v>160</v>
      </c>
      <c r="E83" s="11">
        <v>240</v>
      </c>
      <c r="Q83" s="36" t="s">
        <v>165</v>
      </c>
      <c r="R83" t="s">
        <v>343</v>
      </c>
    </row>
    <row r="84" spans="1:18" ht="14.85" customHeight="1" x14ac:dyDescent="0.25">
      <c r="A84" s="13">
        <v>82</v>
      </c>
      <c r="B84" s="4" t="s">
        <v>50</v>
      </c>
      <c r="C84" s="38" t="str">
        <f>HYPERLINK(R84,Q84)</f>
        <v>Kay Brothers, Amery Vineyards Hillside Shiraz, McLaren Vale - In Bond</v>
      </c>
      <c r="D84" s="11">
        <v>160</v>
      </c>
      <c r="E84" s="11">
        <v>240</v>
      </c>
      <c r="Q84" s="37" t="s">
        <v>165</v>
      </c>
      <c r="R84" t="s">
        <v>344</v>
      </c>
    </row>
    <row r="85" spans="1:18" ht="14.85" customHeight="1" x14ac:dyDescent="0.25">
      <c r="A85" s="13">
        <v>83</v>
      </c>
      <c r="B85" s="4" t="s">
        <v>50</v>
      </c>
      <c r="C85" s="38" t="str">
        <f>HYPERLINK(R85,Q85)</f>
        <v>Kay Brothers, Amery Vineyards Hillside Shiraz, McLaren Vale - In Bond</v>
      </c>
      <c r="D85" s="11">
        <v>160</v>
      </c>
      <c r="E85" s="11">
        <v>240</v>
      </c>
      <c r="Q85" s="36" t="s">
        <v>165</v>
      </c>
      <c r="R85" t="s">
        <v>345</v>
      </c>
    </row>
    <row r="86" spans="1:18" ht="14.85" customHeight="1" x14ac:dyDescent="0.25">
      <c r="A86" s="13">
        <v>84</v>
      </c>
      <c r="B86" s="4" t="s">
        <v>50</v>
      </c>
      <c r="C86" s="38" t="str">
        <f>HYPERLINK(R86,Q86)</f>
        <v>Kay Brothers, Amery Vineyards Hillside Shiraz, McLaren Vale - In Bond</v>
      </c>
      <c r="D86" s="11">
        <v>160</v>
      </c>
      <c r="E86" s="11">
        <v>240</v>
      </c>
      <c r="Q86" s="37" t="s">
        <v>165</v>
      </c>
      <c r="R86" t="s">
        <v>346</v>
      </c>
    </row>
    <row r="87" spans="1:18" ht="14.85" customHeight="1" x14ac:dyDescent="0.25">
      <c r="A87" s="13">
        <v>85</v>
      </c>
      <c r="B87" s="4" t="s">
        <v>50</v>
      </c>
      <c r="C87" s="38" t="str">
        <f>HYPERLINK(R87,Q87)</f>
        <v>Kay Brothers, Amery Vineyards Hillside Shiraz, McLaren Vale - In Bond</v>
      </c>
      <c r="D87" s="11">
        <v>160</v>
      </c>
      <c r="E87" s="11">
        <v>240</v>
      </c>
      <c r="Q87" s="36" t="s">
        <v>165</v>
      </c>
      <c r="R87" t="s">
        <v>347</v>
      </c>
    </row>
    <row r="88" spans="1:18" ht="14.85" customHeight="1" x14ac:dyDescent="0.25">
      <c r="A88" s="13">
        <v>86</v>
      </c>
      <c r="B88" s="4" t="s">
        <v>50</v>
      </c>
      <c r="C88" s="38" t="str">
        <f>HYPERLINK(R88,Q88)</f>
        <v>Kay Brothers, Amery Vineyards Hillside Shiraz, McLaren Vale - In Bond</v>
      </c>
      <c r="D88" s="11">
        <v>160</v>
      </c>
      <c r="E88" s="11">
        <v>240</v>
      </c>
      <c r="Q88" s="37" t="s">
        <v>165</v>
      </c>
      <c r="R88" t="s">
        <v>348</v>
      </c>
    </row>
    <row r="89" spans="1:18" ht="14.85" customHeight="1" x14ac:dyDescent="0.25">
      <c r="A89" s="13">
        <v>87</v>
      </c>
      <c r="B89" s="4" t="s">
        <v>50</v>
      </c>
      <c r="C89" s="38" t="str">
        <f>HYPERLINK(R89,Q89)</f>
        <v>Shirvington, Cabernet Sauvignon, McLaren Vale - In Bond</v>
      </c>
      <c r="D89" s="11">
        <v>60</v>
      </c>
      <c r="E89" s="11">
        <v>80</v>
      </c>
      <c r="Q89" s="36" t="s">
        <v>167</v>
      </c>
      <c r="R89" t="s">
        <v>349</v>
      </c>
    </row>
    <row r="90" spans="1:18" ht="14.85" customHeight="1" x14ac:dyDescent="0.25">
      <c r="A90" s="13">
        <v>88</v>
      </c>
      <c r="B90" s="4" t="s">
        <v>50</v>
      </c>
      <c r="C90" s="38" t="str">
        <f>HYPERLINK(R90,Q90)</f>
        <v>Wild Duck Creek Estate, Springflat Shiraz, Heathcote - In Bond</v>
      </c>
      <c r="D90" s="11">
        <v>110</v>
      </c>
      <c r="E90" s="11">
        <v>160</v>
      </c>
      <c r="Q90" s="37" t="s">
        <v>169</v>
      </c>
      <c r="R90" t="s">
        <v>350</v>
      </c>
    </row>
    <row r="91" spans="1:18" ht="14.85" customHeight="1" x14ac:dyDescent="0.25">
      <c r="A91" s="13">
        <v>89</v>
      </c>
      <c r="B91" s="4" t="s">
        <v>50</v>
      </c>
      <c r="C91" s="38" t="str">
        <f>HYPERLINK(R91,Q91)</f>
        <v>Wild Duck Creek Estate, Springflat Shiraz, Heathcote - In Bond</v>
      </c>
      <c r="D91" s="11">
        <v>110</v>
      </c>
      <c r="E91" s="11">
        <v>160</v>
      </c>
      <c r="Q91" s="36" t="s">
        <v>169</v>
      </c>
      <c r="R91" t="s">
        <v>351</v>
      </c>
    </row>
    <row r="92" spans="1:18" ht="14.85" customHeight="1" x14ac:dyDescent="0.25">
      <c r="A92" s="13">
        <v>90</v>
      </c>
      <c r="B92" s="4" t="s">
        <v>49</v>
      </c>
      <c r="C92" s="38" t="str">
        <f>HYPERLINK(R92,Q92)</f>
        <v>Ben Glaetzer, Bishop, Barossa Valley - In Bond</v>
      </c>
      <c r="D92" s="11">
        <v>170</v>
      </c>
      <c r="E92" s="11">
        <v>220</v>
      </c>
      <c r="Q92" s="37" t="s">
        <v>171</v>
      </c>
      <c r="R92" t="s">
        <v>352</v>
      </c>
    </row>
    <row r="93" spans="1:18" ht="14.85" customHeight="1" x14ac:dyDescent="0.25">
      <c r="A93" s="13">
        <v>91</v>
      </c>
      <c r="B93" s="4" t="s">
        <v>49</v>
      </c>
      <c r="C93" s="38" t="str">
        <f>HYPERLINK(R93,Q93)</f>
        <v>Ben Glaetzer, Bishop, Barossa Valley - In Bond</v>
      </c>
      <c r="D93" s="11">
        <v>170</v>
      </c>
      <c r="E93" s="11">
        <v>220</v>
      </c>
      <c r="Q93" s="36" t="s">
        <v>171</v>
      </c>
      <c r="R93" t="s">
        <v>353</v>
      </c>
    </row>
    <row r="94" spans="1:18" ht="14.85" customHeight="1" x14ac:dyDescent="0.25">
      <c r="A94" s="13">
        <v>92</v>
      </c>
      <c r="B94" s="4" t="s">
        <v>49</v>
      </c>
      <c r="C94" s="38" t="str">
        <f>HYPERLINK(R94,Q94)</f>
        <v>Ben Glaetzer, Bishop, Barossa Valley - In Bond</v>
      </c>
      <c r="D94" s="11">
        <v>170</v>
      </c>
      <c r="E94" s="11">
        <v>220</v>
      </c>
      <c r="Q94" s="37" t="s">
        <v>171</v>
      </c>
      <c r="R94" t="s">
        <v>354</v>
      </c>
    </row>
    <row r="95" spans="1:18" ht="14.85" customHeight="1" x14ac:dyDescent="0.25">
      <c r="A95" s="13">
        <v>93</v>
      </c>
      <c r="B95" s="4" t="s">
        <v>49</v>
      </c>
      <c r="C95" s="38" t="str">
        <f>HYPERLINK(R95,Q95)</f>
        <v>Ben Glaetzer, Bishop, Barossa Valley - In Bond</v>
      </c>
      <c r="D95" s="11">
        <v>170</v>
      </c>
      <c r="E95" s="11">
        <v>220</v>
      </c>
      <c r="Q95" s="36" t="s">
        <v>171</v>
      </c>
      <c r="R95" t="s">
        <v>355</v>
      </c>
    </row>
    <row r="96" spans="1:18" ht="14.85" customHeight="1" x14ac:dyDescent="0.25">
      <c r="A96" s="13">
        <v>94</v>
      </c>
      <c r="B96" s="4" t="s">
        <v>49</v>
      </c>
      <c r="C96" s="38" t="str">
        <f>HYPERLINK(R96,Q96)</f>
        <v>Branson Coach House, Coach House Block Shiraz, Barossa Valley - In Bond</v>
      </c>
      <c r="D96" s="11">
        <v>100</v>
      </c>
      <c r="E96" s="11">
        <v>150</v>
      </c>
      <c r="Q96" s="37" t="s">
        <v>173</v>
      </c>
      <c r="R96" t="s">
        <v>356</v>
      </c>
    </row>
    <row r="97" spans="1:18" ht="14.85" customHeight="1" x14ac:dyDescent="0.25">
      <c r="A97" s="13">
        <v>95</v>
      </c>
      <c r="B97" s="4" t="s">
        <v>49</v>
      </c>
      <c r="C97" s="38" t="str">
        <f>HYPERLINK(R97,Q97)</f>
        <v>Branson Coach House, Coach House Block Shiraz, Barossa Valley - In Bond</v>
      </c>
      <c r="D97" s="11">
        <v>100</v>
      </c>
      <c r="E97" s="11">
        <v>150</v>
      </c>
      <c r="Q97" s="36" t="s">
        <v>173</v>
      </c>
      <c r="R97" t="s">
        <v>357</v>
      </c>
    </row>
    <row r="98" spans="1:18" ht="14.85" customHeight="1" x14ac:dyDescent="0.25">
      <c r="A98" s="13">
        <v>96</v>
      </c>
      <c r="B98" s="4" t="s">
        <v>49</v>
      </c>
      <c r="C98" s="38" t="str">
        <f>HYPERLINK(R98,Q98)</f>
        <v>Henry's Drive, Reserve Shiraz, Padthaway - In Bond</v>
      </c>
      <c r="D98" s="11">
        <v>80</v>
      </c>
      <c r="E98" s="11">
        <v>120</v>
      </c>
      <c r="Q98" s="37" t="s">
        <v>175</v>
      </c>
      <c r="R98" t="s">
        <v>358</v>
      </c>
    </row>
    <row r="99" spans="1:18" ht="14.85" customHeight="1" x14ac:dyDescent="0.25">
      <c r="A99" s="13">
        <v>97</v>
      </c>
      <c r="B99" s="4" t="s">
        <v>49</v>
      </c>
      <c r="C99" s="38" t="str">
        <f>HYPERLINK(R99,Q99)</f>
        <v>Henry's Drive, Estate Shiraz, Padthaway - In Bond</v>
      </c>
      <c r="D99" s="11">
        <v>70</v>
      </c>
      <c r="E99" s="11">
        <v>100</v>
      </c>
      <c r="Q99" s="36" t="s">
        <v>177</v>
      </c>
      <c r="R99" t="s">
        <v>359</v>
      </c>
    </row>
    <row r="100" spans="1:18" ht="14.85" customHeight="1" x14ac:dyDescent="0.25">
      <c r="A100" s="13">
        <v>98</v>
      </c>
      <c r="B100" s="4" t="s">
        <v>49</v>
      </c>
      <c r="C100" s="38" t="str">
        <f>HYPERLINK(R100,Q100)</f>
        <v>Henry's Drive, Estate Shiraz, Padthaway - In Bond</v>
      </c>
      <c r="D100" s="11">
        <v>70</v>
      </c>
      <c r="E100" s="11">
        <v>100</v>
      </c>
      <c r="Q100" s="37" t="s">
        <v>177</v>
      </c>
      <c r="R100" t="s">
        <v>360</v>
      </c>
    </row>
    <row r="101" spans="1:18" ht="14.85" customHeight="1" x14ac:dyDescent="0.25">
      <c r="A101" s="13">
        <v>99</v>
      </c>
      <c r="B101" s="4" t="s">
        <v>49</v>
      </c>
      <c r="C101" s="38" t="str">
        <f>HYPERLINK(R101,Q101)</f>
        <v>Henry's Drive, Estate Shiraz, Padthaway - In Bond</v>
      </c>
      <c r="D101" s="11">
        <v>70</v>
      </c>
      <c r="E101" s="11">
        <v>100</v>
      </c>
      <c r="Q101" s="36" t="s">
        <v>177</v>
      </c>
      <c r="R101" t="s">
        <v>361</v>
      </c>
    </row>
    <row r="102" spans="1:18" ht="14.85" customHeight="1" x14ac:dyDescent="0.25">
      <c r="A102" s="13">
        <v>100</v>
      </c>
      <c r="B102" s="4" t="s">
        <v>49</v>
      </c>
      <c r="C102" s="38" t="str">
        <f>HYPERLINK(R102,Q102)</f>
        <v>Henry's Drive, Estate Cabernet Sauvignon, Padthaway - In Bond</v>
      </c>
      <c r="D102" s="11">
        <v>70</v>
      </c>
      <c r="E102" s="11">
        <v>100</v>
      </c>
      <c r="Q102" s="37" t="s">
        <v>178</v>
      </c>
      <c r="R102" t="s">
        <v>362</v>
      </c>
    </row>
    <row r="103" spans="1:18" ht="14.85" customHeight="1" x14ac:dyDescent="0.25">
      <c r="A103" s="13">
        <v>101</v>
      </c>
      <c r="B103" s="4" t="s">
        <v>49</v>
      </c>
      <c r="C103" s="38" t="str">
        <f>HYPERLINK(R103,Q103)</f>
        <v>Henry's Drive, Estate Cabernet Sauvignon, Padthaway - In Bond</v>
      </c>
      <c r="D103" s="11">
        <v>70</v>
      </c>
      <c r="E103" s="11">
        <v>100</v>
      </c>
      <c r="Q103" s="36" t="s">
        <v>178</v>
      </c>
      <c r="R103" t="s">
        <v>363</v>
      </c>
    </row>
    <row r="104" spans="1:18" ht="14.85" customHeight="1" x14ac:dyDescent="0.25">
      <c r="A104" s="13">
        <v>102</v>
      </c>
      <c r="B104" s="4" t="s">
        <v>49</v>
      </c>
      <c r="C104" s="38" t="str">
        <f>HYPERLINK(R104,Q104)</f>
        <v>Henry's Drive, Parsons Flat Shiraz-Cabernet, Padthaway - In Bond</v>
      </c>
      <c r="D104" s="11">
        <v>60</v>
      </c>
      <c r="E104" s="11">
        <v>100</v>
      </c>
      <c r="Q104" s="37" t="s">
        <v>179</v>
      </c>
      <c r="R104" t="s">
        <v>364</v>
      </c>
    </row>
    <row r="105" spans="1:18" ht="14.85" customHeight="1" x14ac:dyDescent="0.25">
      <c r="A105" s="13">
        <v>103</v>
      </c>
      <c r="B105" s="4" t="s">
        <v>49</v>
      </c>
      <c r="C105" s="38" t="str">
        <f>HYPERLINK(R105,Q105)</f>
        <v>Henry's Drive, Parsons Flat Shiraz-Cabernet, Padthaway - In Bond</v>
      </c>
      <c r="D105" s="11">
        <v>60</v>
      </c>
      <c r="E105" s="11">
        <v>100</v>
      </c>
      <c r="Q105" s="36" t="s">
        <v>179</v>
      </c>
      <c r="R105" t="s">
        <v>365</v>
      </c>
    </row>
    <row r="106" spans="1:18" ht="14.85" customHeight="1" x14ac:dyDescent="0.25">
      <c r="A106" s="13">
        <v>104</v>
      </c>
      <c r="B106" s="4" t="s">
        <v>49</v>
      </c>
      <c r="C106" s="38" t="str">
        <f>HYPERLINK(R106,Q106)</f>
        <v>Henry's Drive, Parsons Flat Shiraz-Cabernet, Padthaway - In Bond</v>
      </c>
      <c r="D106" s="11">
        <v>60</v>
      </c>
      <c r="E106" s="11">
        <v>100</v>
      </c>
      <c r="Q106" s="37" t="s">
        <v>179</v>
      </c>
      <c r="R106" t="s">
        <v>366</v>
      </c>
    </row>
    <row r="107" spans="1:18" ht="14.85" customHeight="1" x14ac:dyDescent="0.25">
      <c r="A107" s="13">
        <v>105</v>
      </c>
      <c r="B107" s="4" t="s">
        <v>49</v>
      </c>
      <c r="C107" s="38" t="str">
        <f>HYPERLINK(R107,Q107)</f>
        <v>Hobbs of Barossa Ranges, Gregor Shiraz, Barossa Valley - In Bond</v>
      </c>
      <c r="D107" s="11">
        <v>100</v>
      </c>
      <c r="E107" s="11">
        <v>150</v>
      </c>
      <c r="Q107" s="36" t="s">
        <v>180</v>
      </c>
      <c r="R107" t="s">
        <v>367</v>
      </c>
    </row>
    <row r="108" spans="1:18" ht="14.85" customHeight="1" x14ac:dyDescent="0.25">
      <c r="A108" s="13">
        <v>106</v>
      </c>
      <c r="B108" s="4" t="s">
        <v>49</v>
      </c>
      <c r="C108" s="38" t="str">
        <f>HYPERLINK(R108,Q108)</f>
        <v>Kay Brothers, Amery Vineyards Hillside Shiraz, McLaren Vale - In Bond</v>
      </c>
      <c r="D108" s="11">
        <v>160</v>
      </c>
      <c r="E108" s="11">
        <v>240</v>
      </c>
      <c r="Q108" s="37" t="s">
        <v>165</v>
      </c>
      <c r="R108" t="s">
        <v>368</v>
      </c>
    </row>
    <row r="109" spans="1:18" ht="14.85" customHeight="1" x14ac:dyDescent="0.25">
      <c r="A109" s="13">
        <v>107</v>
      </c>
      <c r="B109" s="4" t="s">
        <v>49</v>
      </c>
      <c r="C109" s="38" t="str">
        <f>HYPERLINK(R109,Q109)</f>
        <v>Kay Brothers, Amery Vineyards Hillside Shiraz, McLaren Vale - In Bond</v>
      </c>
      <c r="D109" s="11">
        <v>160</v>
      </c>
      <c r="E109" s="11">
        <v>240</v>
      </c>
      <c r="Q109" s="36" t="s">
        <v>165</v>
      </c>
      <c r="R109" t="s">
        <v>369</v>
      </c>
    </row>
    <row r="110" spans="1:18" ht="14.85" customHeight="1" x14ac:dyDescent="0.25">
      <c r="A110" s="13">
        <v>108</v>
      </c>
      <c r="B110" s="4" t="s">
        <v>49</v>
      </c>
      <c r="C110" s="38" t="str">
        <f>HYPERLINK(R110,Q110)</f>
        <v>Kay Brothers, Amery Vineyards Hillside Shiraz, McLaren Vale - In Bond</v>
      </c>
      <c r="D110" s="11">
        <v>160</v>
      </c>
      <c r="E110" s="11">
        <v>240</v>
      </c>
      <c r="Q110" s="37" t="s">
        <v>165</v>
      </c>
      <c r="R110" t="s">
        <v>370</v>
      </c>
    </row>
    <row r="111" spans="1:18" ht="14.85" customHeight="1" x14ac:dyDescent="0.25">
      <c r="A111" s="13">
        <v>109</v>
      </c>
      <c r="B111" s="4" t="s">
        <v>49</v>
      </c>
      <c r="C111" s="38" t="str">
        <f>HYPERLINK(R111,Q111)</f>
        <v>Kay Brothers, Amery Vineyards Hillside Shiraz, McLaren Vale - In Bond</v>
      </c>
      <c r="D111" s="11">
        <v>160</v>
      </c>
      <c r="E111" s="11">
        <v>240</v>
      </c>
      <c r="Q111" s="36" t="s">
        <v>165</v>
      </c>
      <c r="R111" t="s">
        <v>371</v>
      </c>
    </row>
    <row r="112" spans="1:18" ht="14.85" customHeight="1" x14ac:dyDescent="0.25">
      <c r="A112" s="13">
        <v>110</v>
      </c>
      <c r="B112" s="4" t="s">
        <v>49</v>
      </c>
      <c r="C112" s="38" t="str">
        <f>HYPERLINK(R112,Q112)</f>
        <v>Two Hands, Zippys Block, Barossa Valley (Magnums) - In Bond</v>
      </c>
      <c r="D112" s="11">
        <v>160</v>
      </c>
      <c r="E112" s="11">
        <v>200</v>
      </c>
      <c r="Q112" s="37" t="s">
        <v>182</v>
      </c>
      <c r="R112" t="s">
        <v>372</v>
      </c>
    </row>
    <row r="113" spans="1:18" ht="14.85" customHeight="1" x14ac:dyDescent="0.25">
      <c r="A113" s="13">
        <v>111</v>
      </c>
      <c r="B113" s="4" t="s">
        <v>49</v>
      </c>
      <c r="C113" s="38" t="str">
        <f>HYPERLINK(R113,Q113)</f>
        <v>Two Hands, Deer In Headlights, Barossa Valley - In Bond</v>
      </c>
      <c r="D113" s="11">
        <v>120</v>
      </c>
      <c r="E113" s="11">
        <v>160</v>
      </c>
      <c r="Q113" s="36" t="s">
        <v>184</v>
      </c>
      <c r="R113" t="s">
        <v>373</v>
      </c>
    </row>
    <row r="114" spans="1:18" ht="14.85" customHeight="1" x14ac:dyDescent="0.25">
      <c r="A114" s="13">
        <v>112</v>
      </c>
      <c r="B114" s="4" t="s">
        <v>26</v>
      </c>
      <c r="C114" s="38" t="str">
        <f>HYPERLINK(R114,Q114)</f>
        <v>Two Hands, Coach House Block Shiraz, Barossa Valley - In Bond</v>
      </c>
      <c r="D114" s="11">
        <v>200</v>
      </c>
      <c r="E114" s="11">
        <v>300</v>
      </c>
      <c r="Q114" s="37" t="s">
        <v>185</v>
      </c>
      <c r="R114" t="s">
        <v>374</v>
      </c>
    </row>
    <row r="115" spans="1:18" ht="14.85" customHeight="1" x14ac:dyDescent="0.25">
      <c r="A115" s="13">
        <v>113</v>
      </c>
      <c r="B115" s="4" t="s">
        <v>26</v>
      </c>
      <c r="C115" s="38" t="str">
        <f>HYPERLINK(R115,Q115)</f>
        <v>Two Hands, Lily's Garden Shiraz, McLaren Vale - In Bond</v>
      </c>
      <c r="D115" s="11">
        <v>140</v>
      </c>
      <c r="E115" s="11">
        <v>180</v>
      </c>
      <c r="Q115" s="36" t="s">
        <v>186</v>
      </c>
      <c r="R115" t="s">
        <v>375</v>
      </c>
    </row>
    <row r="116" spans="1:18" ht="14.85" customHeight="1" x14ac:dyDescent="0.25">
      <c r="A116" s="13">
        <v>114</v>
      </c>
      <c r="B116" s="4" t="s">
        <v>26</v>
      </c>
      <c r="C116" s="38" t="str">
        <f>HYPERLINK(R116,Q116)</f>
        <v>Two Hands, Lily's Garden Shiraz, McLaren Vale - In Bond</v>
      </c>
      <c r="D116" s="11">
        <v>140</v>
      </c>
      <c r="E116" s="11">
        <v>180</v>
      </c>
      <c r="Q116" s="37" t="s">
        <v>186</v>
      </c>
      <c r="R116" t="s">
        <v>376</v>
      </c>
    </row>
    <row r="117" spans="1:18" ht="14.85" customHeight="1" x14ac:dyDescent="0.25">
      <c r="A117" s="13">
        <v>115</v>
      </c>
      <c r="B117" s="4" t="s">
        <v>26</v>
      </c>
      <c r="C117" s="38" t="str">
        <f>HYPERLINK(R117,Q117)</f>
        <v>Two Hands, Lily's Garden Shiraz, McLaren Vale - In Bond</v>
      </c>
      <c r="D117" s="11">
        <v>140</v>
      </c>
      <c r="E117" s="11">
        <v>180</v>
      </c>
      <c r="Q117" s="36" t="s">
        <v>186</v>
      </c>
      <c r="R117" t="s">
        <v>377</v>
      </c>
    </row>
    <row r="118" spans="1:18" ht="14.85" customHeight="1" x14ac:dyDescent="0.25">
      <c r="A118" s="13">
        <v>116</v>
      </c>
      <c r="B118" s="4" t="s">
        <v>26</v>
      </c>
      <c r="C118" s="38" t="str">
        <f>HYPERLINK(R118,Q118)</f>
        <v>Two Hands, Lily's Garden Shiraz, McLaren Vale - In Bond</v>
      </c>
      <c r="D118" s="11">
        <v>140</v>
      </c>
      <c r="E118" s="11">
        <v>180</v>
      </c>
      <c r="Q118" s="37" t="s">
        <v>186</v>
      </c>
      <c r="R118" t="s">
        <v>378</v>
      </c>
    </row>
    <row r="119" spans="1:18" ht="14.85" customHeight="1" x14ac:dyDescent="0.25">
      <c r="A119" s="13">
        <v>117</v>
      </c>
      <c r="B119" s="4" t="s">
        <v>26</v>
      </c>
      <c r="C119" s="38" t="str">
        <f>HYPERLINK(R119,Q119)</f>
        <v>Two Hands, Bella's Garden Shiraz, Barossa Valley - In Bond</v>
      </c>
      <c r="D119" s="11">
        <v>120</v>
      </c>
      <c r="E119" s="11">
        <v>180</v>
      </c>
      <c r="Q119" s="36" t="s">
        <v>187</v>
      </c>
      <c r="R119" t="s">
        <v>379</v>
      </c>
    </row>
    <row r="120" spans="1:18" ht="14.85" customHeight="1" x14ac:dyDescent="0.25">
      <c r="A120" s="13">
        <v>118</v>
      </c>
      <c r="B120" s="4" t="s">
        <v>26</v>
      </c>
      <c r="C120" s="38" t="str">
        <f>HYPERLINK(R120,Q120)</f>
        <v>Two Hands, Bella's Garden Shiraz, Barossa Valley - In Bond</v>
      </c>
      <c r="D120" s="11">
        <v>120</v>
      </c>
      <c r="E120" s="11">
        <v>180</v>
      </c>
      <c r="Q120" s="37" t="s">
        <v>187</v>
      </c>
      <c r="R120" t="s">
        <v>380</v>
      </c>
    </row>
    <row r="121" spans="1:18" ht="14.85" customHeight="1" x14ac:dyDescent="0.25">
      <c r="A121" s="13">
        <v>119</v>
      </c>
      <c r="B121" s="4" t="s">
        <v>26</v>
      </c>
      <c r="C121" s="38" t="str">
        <f>HYPERLINK(R121,Q121)</f>
        <v>Two Hands, Bella's Garden Shiraz, Barossa Valley - In Bond</v>
      </c>
      <c r="D121" s="11">
        <v>120</v>
      </c>
      <c r="E121" s="11">
        <v>180</v>
      </c>
      <c r="Q121" s="36" t="s">
        <v>187</v>
      </c>
      <c r="R121" t="s">
        <v>381</v>
      </c>
    </row>
    <row r="122" spans="1:18" ht="14.85" customHeight="1" x14ac:dyDescent="0.25">
      <c r="A122" s="13">
        <v>120</v>
      </c>
      <c r="B122" s="4" t="s">
        <v>26</v>
      </c>
      <c r="C122" s="38" t="str">
        <f>HYPERLINK(R122,Q122)</f>
        <v>Two Hands, Bella's Garden Shiraz, Barossa Valley - In Bond</v>
      </c>
      <c r="D122" s="11">
        <v>120</v>
      </c>
      <c r="E122" s="11">
        <v>180</v>
      </c>
      <c r="Q122" s="37" t="s">
        <v>187</v>
      </c>
      <c r="R122" t="s">
        <v>382</v>
      </c>
    </row>
    <row r="123" spans="1:18" ht="14.85" customHeight="1" x14ac:dyDescent="0.25">
      <c r="A123" s="13">
        <v>121</v>
      </c>
      <c r="B123" s="4" t="s">
        <v>26</v>
      </c>
      <c r="C123" s="38" t="str">
        <f>HYPERLINK(R123,Q123)</f>
        <v>Two Hands, Coach House Block Cabernet Sauvignon, Barossa Valley - In Bond</v>
      </c>
      <c r="D123" s="11">
        <v>100</v>
      </c>
      <c r="E123" s="11">
        <v>150</v>
      </c>
      <c r="Q123" s="36" t="s">
        <v>188</v>
      </c>
      <c r="R123" t="s">
        <v>383</v>
      </c>
    </row>
    <row r="124" spans="1:18" ht="14.85" customHeight="1" x14ac:dyDescent="0.25">
      <c r="A124" s="13">
        <v>122</v>
      </c>
      <c r="B124" s="4" t="s">
        <v>26</v>
      </c>
      <c r="C124" s="38" t="str">
        <f>HYPERLINK(R124,Q124)</f>
        <v>Two Hands, Coach House Block Shiraz, Barossa Valley - In Bond</v>
      </c>
      <c r="D124" s="11">
        <v>100</v>
      </c>
      <c r="E124" s="11">
        <v>150</v>
      </c>
      <c r="Q124" s="37" t="s">
        <v>185</v>
      </c>
      <c r="R124" t="s">
        <v>384</v>
      </c>
    </row>
    <row r="125" spans="1:18" ht="14.85" customHeight="1" x14ac:dyDescent="0.25">
      <c r="A125" s="13">
        <v>123</v>
      </c>
      <c r="B125" s="4" t="s">
        <v>36</v>
      </c>
      <c r="C125" s="38" t="str">
        <f>HYPERLINK(R125,Q125)</f>
        <v>Clarendon Hills, Clarendon Grenache, South Australia - In Bond</v>
      </c>
      <c r="D125" s="11">
        <v>100</v>
      </c>
      <c r="E125" s="11">
        <v>150</v>
      </c>
      <c r="Q125" s="36" t="s">
        <v>189</v>
      </c>
      <c r="R125" t="s">
        <v>385</v>
      </c>
    </row>
    <row r="126" spans="1:18" ht="14.85" customHeight="1" x14ac:dyDescent="0.25">
      <c r="A126" s="13">
        <v>124</v>
      </c>
      <c r="B126" s="4" t="s">
        <v>36</v>
      </c>
      <c r="C126" s="38" t="str">
        <f>HYPERLINK(R126,Q126)</f>
        <v>Clarendon Hills, Moritz Syrah, South Australia - In Bond</v>
      </c>
      <c r="D126" s="11">
        <v>70</v>
      </c>
      <c r="E126" s="11">
        <v>100</v>
      </c>
      <c r="Q126" s="37" t="s">
        <v>191</v>
      </c>
      <c r="R126" t="s">
        <v>386</v>
      </c>
    </row>
    <row r="127" spans="1:18" ht="14.85" customHeight="1" x14ac:dyDescent="0.25">
      <c r="A127" s="13">
        <v>125</v>
      </c>
      <c r="B127" s="4" t="s">
        <v>36</v>
      </c>
      <c r="C127" s="38" t="str">
        <f>HYPERLINK(R127,Q127)</f>
        <v>Kay Brothers, Amery Vineyards Block 6 Shiraz, McLaren Vale - In Bond</v>
      </c>
      <c r="D127" s="11">
        <v>100</v>
      </c>
      <c r="E127" s="11">
        <v>150</v>
      </c>
      <c r="Q127" s="36" t="s">
        <v>192</v>
      </c>
      <c r="R127" t="s">
        <v>387</v>
      </c>
    </row>
    <row r="128" spans="1:18" ht="14.85" customHeight="1" x14ac:dyDescent="0.25">
      <c r="A128" s="13">
        <v>126</v>
      </c>
      <c r="B128" s="4" t="s">
        <v>36</v>
      </c>
      <c r="C128" s="38" t="str">
        <f>HYPERLINK(R128,Q128)</f>
        <v>Two Hands, Deer In Headlights, Barossa Valley - In Bond</v>
      </c>
      <c r="D128" s="11">
        <v>160</v>
      </c>
      <c r="E128" s="11">
        <v>240</v>
      </c>
      <c r="Q128" s="37" t="s">
        <v>184</v>
      </c>
      <c r="R128" t="s">
        <v>388</v>
      </c>
    </row>
    <row r="129" spans="1:18" ht="14.85" customHeight="1" x14ac:dyDescent="0.25">
      <c r="A129" s="13">
        <v>127</v>
      </c>
      <c r="B129" s="4" t="s">
        <v>36</v>
      </c>
      <c r="C129" s="38" t="str">
        <f>HYPERLINK(R129,Q129)</f>
        <v>Two Hands, Deer In Headlights, Barossa Valley - In Bond</v>
      </c>
      <c r="D129" s="11">
        <v>160</v>
      </c>
      <c r="E129" s="11">
        <v>240</v>
      </c>
      <c r="Q129" s="36" t="s">
        <v>184</v>
      </c>
      <c r="R129" t="s">
        <v>389</v>
      </c>
    </row>
    <row r="130" spans="1:18" ht="14.85" customHeight="1" x14ac:dyDescent="0.25">
      <c r="A130" s="13">
        <v>128</v>
      </c>
      <c r="B130" s="4" t="s">
        <v>36</v>
      </c>
      <c r="C130" s="38" t="str">
        <f>HYPERLINK(R130,Q130)</f>
        <v>Two Hands, Ares, Barossa Valley - In Bond</v>
      </c>
      <c r="D130" s="11">
        <v>150</v>
      </c>
      <c r="E130" s="11">
        <v>200</v>
      </c>
      <c r="Q130" s="37" t="s">
        <v>193</v>
      </c>
      <c r="R130" t="s">
        <v>390</v>
      </c>
    </row>
    <row r="131" spans="1:18" ht="14.85" customHeight="1" x14ac:dyDescent="0.25">
      <c r="A131" s="13">
        <v>129</v>
      </c>
      <c r="B131" s="4" t="s">
        <v>36</v>
      </c>
      <c r="C131" s="38" t="str">
        <f>HYPERLINK(R131,Q131)</f>
        <v>Two Hands, Barneys Block Shiraz, McLaren Vale - In Bond</v>
      </c>
      <c r="D131" s="11">
        <v>140</v>
      </c>
      <c r="E131" s="11">
        <v>200</v>
      </c>
      <c r="Q131" s="36" t="s">
        <v>194</v>
      </c>
      <c r="R131" t="s">
        <v>391</v>
      </c>
    </row>
    <row r="132" spans="1:18" ht="14.85" customHeight="1" x14ac:dyDescent="0.25">
      <c r="A132" s="13">
        <v>130</v>
      </c>
      <c r="B132" s="4" t="s">
        <v>36</v>
      </c>
      <c r="C132" s="38" t="str">
        <f>HYPERLINK(R132,Q132)</f>
        <v>Two Hands, Lily's Garden Shiraz, McLaren Vale - In Bond</v>
      </c>
      <c r="D132" s="11">
        <v>140</v>
      </c>
      <c r="E132" s="11">
        <v>200</v>
      </c>
      <c r="Q132" s="37" t="s">
        <v>186</v>
      </c>
      <c r="R132" t="s">
        <v>392</v>
      </c>
    </row>
    <row r="133" spans="1:18" ht="14.85" customHeight="1" x14ac:dyDescent="0.25">
      <c r="A133" s="13">
        <v>131</v>
      </c>
      <c r="B133" s="4" t="s">
        <v>36</v>
      </c>
      <c r="C133" s="38" t="str">
        <f>HYPERLINK(R133,Q133)</f>
        <v>Two Hands, Lily's Garden Shiraz, McLaren Vale - In Bond</v>
      </c>
      <c r="D133" s="11">
        <v>140</v>
      </c>
      <c r="E133" s="11">
        <v>200</v>
      </c>
      <c r="Q133" s="36" t="s">
        <v>186</v>
      </c>
      <c r="R133" t="s">
        <v>393</v>
      </c>
    </row>
    <row r="134" spans="1:18" ht="14.85" customHeight="1" x14ac:dyDescent="0.25">
      <c r="A134" s="13">
        <v>132</v>
      </c>
      <c r="B134" s="4" t="s">
        <v>36</v>
      </c>
      <c r="C134" s="38" t="str">
        <f>HYPERLINK(R134,Q134)</f>
        <v>Two Hands, Lily's Garden Shiraz, McLaren Vale - In Bond</v>
      </c>
      <c r="D134" s="11">
        <v>140</v>
      </c>
      <c r="E134" s="11">
        <v>200</v>
      </c>
      <c r="Q134" s="37" t="s">
        <v>186</v>
      </c>
      <c r="R134" t="s">
        <v>394</v>
      </c>
    </row>
    <row r="135" spans="1:18" ht="14.85" customHeight="1" x14ac:dyDescent="0.25">
      <c r="A135" s="13">
        <v>133</v>
      </c>
      <c r="B135" s="4" t="s">
        <v>36</v>
      </c>
      <c r="C135" s="38" t="str">
        <f>HYPERLINK(R135,Q135)</f>
        <v>Two Hands, Lily's Garden Shiraz, McLaren Vale (Imperial) - In Bond</v>
      </c>
      <c r="D135" s="11">
        <v>110</v>
      </c>
      <c r="E135" s="11">
        <v>160</v>
      </c>
      <c r="Q135" s="36" t="s">
        <v>195</v>
      </c>
      <c r="R135" t="s">
        <v>395</v>
      </c>
    </row>
    <row r="136" spans="1:18" ht="14.85" customHeight="1" x14ac:dyDescent="0.25">
      <c r="A136" s="13">
        <v>134</v>
      </c>
      <c r="B136" s="4" t="s">
        <v>36</v>
      </c>
      <c r="C136" s="38" t="str">
        <f>HYPERLINK(R136,Q136)</f>
        <v>Two Hands, Lily's Garden Shiraz, McLaren Vale (Magnums) - In Bond</v>
      </c>
      <c r="D136" s="11">
        <v>80</v>
      </c>
      <c r="E136" s="11">
        <v>120</v>
      </c>
      <c r="Q136" s="37" t="s">
        <v>196</v>
      </c>
      <c r="R136" t="s">
        <v>396</v>
      </c>
    </row>
    <row r="137" spans="1:18" ht="14.85" customHeight="1" x14ac:dyDescent="0.25">
      <c r="A137" s="13">
        <v>135</v>
      </c>
      <c r="B137" s="4" t="s">
        <v>36</v>
      </c>
      <c r="C137" s="38" t="str">
        <f>HYPERLINK(R137,Q137)</f>
        <v>Two Hands, Lily's Garden Shiraz, McLaren Vale - In Bond</v>
      </c>
      <c r="D137" s="11">
        <v>70</v>
      </c>
      <c r="E137" s="11">
        <v>100</v>
      </c>
      <c r="Q137" s="36" t="s">
        <v>186</v>
      </c>
      <c r="R137" t="s">
        <v>397</v>
      </c>
    </row>
    <row r="138" spans="1:18" ht="14.85" customHeight="1" x14ac:dyDescent="0.25">
      <c r="A138" s="13">
        <v>136</v>
      </c>
      <c r="B138" s="4" t="s">
        <v>36</v>
      </c>
      <c r="C138" s="38" t="str">
        <f>HYPERLINK(R138,Q138)</f>
        <v>Two Hands, Lily's Garden Shiraz, McLaren Vale - In Bond</v>
      </c>
      <c r="D138" s="11">
        <v>70</v>
      </c>
      <c r="E138" s="11">
        <v>100</v>
      </c>
      <c r="Q138" s="37" t="s">
        <v>186</v>
      </c>
      <c r="R138" t="s">
        <v>398</v>
      </c>
    </row>
    <row r="139" spans="1:18" ht="14.85" customHeight="1" x14ac:dyDescent="0.25">
      <c r="A139" s="13">
        <v>137</v>
      </c>
      <c r="B139" s="4" t="s">
        <v>31</v>
      </c>
      <c r="C139" s="38" t="str">
        <f>HYPERLINK(R139,Q139)</f>
        <v>Shirvington, Cabernet Sauvignon, McLaren Vale - In Bond</v>
      </c>
      <c r="D139" s="11">
        <v>120</v>
      </c>
      <c r="E139" s="11">
        <v>160</v>
      </c>
      <c r="Q139" s="36" t="s">
        <v>167</v>
      </c>
      <c r="R139" t="s">
        <v>399</v>
      </c>
    </row>
    <row r="140" spans="1:18" ht="14.85" customHeight="1" x14ac:dyDescent="0.25">
      <c r="A140" s="13">
        <v>138</v>
      </c>
      <c r="B140" s="4" t="s">
        <v>31</v>
      </c>
      <c r="C140" s="38" t="str">
        <f>HYPERLINK(R140,Q140)</f>
        <v>Shirvington, Cabernet Sauvignon, McLaren Vale - In Bond</v>
      </c>
      <c r="D140" s="11">
        <v>120</v>
      </c>
      <c r="E140" s="11">
        <v>160</v>
      </c>
      <c r="Q140" s="37" t="s">
        <v>167</v>
      </c>
      <c r="R140" t="s">
        <v>400</v>
      </c>
    </row>
    <row r="141" spans="1:18" ht="14.85" customHeight="1" x14ac:dyDescent="0.25">
      <c r="A141" s="13">
        <v>139</v>
      </c>
      <c r="B141" s="4" t="s">
        <v>31</v>
      </c>
      <c r="C141" s="38" t="str">
        <f>HYPERLINK(R141,Q141)</f>
        <v>Shirvington, Cabernet Sauvignon, McLaren Vale (Mixed Formats) - In Bond</v>
      </c>
      <c r="D141" s="11">
        <v>100</v>
      </c>
      <c r="E141" s="11">
        <v>150</v>
      </c>
      <c r="Q141" s="36" t="s">
        <v>197</v>
      </c>
      <c r="R141" t="s">
        <v>401</v>
      </c>
    </row>
    <row r="142" spans="1:18" ht="14.85" customHeight="1" x14ac:dyDescent="0.25">
      <c r="A142" s="13">
        <v>140</v>
      </c>
      <c r="B142" s="4" t="s">
        <v>31</v>
      </c>
      <c r="C142" s="38" t="str">
        <f>HYPERLINK(R142,Q142)</f>
        <v>Shirvington, Shiraz, McLaren Vale - In Bond</v>
      </c>
      <c r="D142" s="11">
        <v>120</v>
      </c>
      <c r="E142" s="11">
        <v>160</v>
      </c>
      <c r="Q142" s="37" t="s">
        <v>198</v>
      </c>
      <c r="R142" t="s">
        <v>402</v>
      </c>
    </row>
    <row r="143" spans="1:18" ht="14.85" customHeight="1" x14ac:dyDescent="0.25">
      <c r="A143" s="13">
        <v>141</v>
      </c>
      <c r="B143" s="4" t="s">
        <v>31</v>
      </c>
      <c r="C143" s="38" t="str">
        <f>HYPERLINK(R143,Q143)</f>
        <v>Shirvington, Shiraz, McLaren Vale - In Bond</v>
      </c>
      <c r="D143" s="11">
        <v>120</v>
      </c>
      <c r="E143" s="11">
        <v>160</v>
      </c>
      <c r="Q143" s="36" t="s">
        <v>198</v>
      </c>
      <c r="R143" t="s">
        <v>403</v>
      </c>
    </row>
    <row r="144" spans="1:18" ht="14.85" customHeight="1" x14ac:dyDescent="0.25">
      <c r="A144" s="13">
        <v>142</v>
      </c>
      <c r="B144" s="4" t="s">
        <v>31</v>
      </c>
      <c r="C144" s="38" t="str">
        <f>HYPERLINK(R144,Q144)</f>
        <v>Shirvington, Shiraz, McLaren Vale - In Bond</v>
      </c>
      <c r="D144" s="11">
        <v>120</v>
      </c>
      <c r="E144" s="11">
        <v>160</v>
      </c>
      <c r="Q144" s="37" t="s">
        <v>198</v>
      </c>
      <c r="R144" t="s">
        <v>404</v>
      </c>
    </row>
    <row r="145" spans="1:18" ht="14.85" customHeight="1" x14ac:dyDescent="0.25">
      <c r="A145" s="13">
        <v>143</v>
      </c>
      <c r="B145" s="4" t="s">
        <v>31</v>
      </c>
      <c r="C145" s="38" t="str">
        <f>HYPERLINK(R145,Q145)</f>
        <v>Two Hands, Zippys Block, Barossa Valley - In Bond</v>
      </c>
      <c r="D145" s="11">
        <v>140</v>
      </c>
      <c r="E145" s="11">
        <v>180</v>
      </c>
      <c r="Q145" s="36" t="s">
        <v>199</v>
      </c>
      <c r="R145" t="s">
        <v>405</v>
      </c>
    </row>
    <row r="146" spans="1:18" ht="14.85" customHeight="1" x14ac:dyDescent="0.25">
      <c r="A146" s="13">
        <v>144</v>
      </c>
      <c r="B146" s="4" t="s">
        <v>31</v>
      </c>
      <c r="C146" s="38" t="str">
        <f>HYPERLINK(R146,Q146)</f>
        <v>Two Hands, Zippys Block, Barossa Valley - In Bond</v>
      </c>
      <c r="D146" s="11">
        <v>280</v>
      </c>
      <c r="E146" s="11">
        <v>360</v>
      </c>
      <c r="Q146" s="37" t="s">
        <v>199</v>
      </c>
      <c r="R146" t="s">
        <v>406</v>
      </c>
    </row>
    <row r="147" spans="1:18" ht="14.85" customHeight="1" x14ac:dyDescent="0.25">
      <c r="A147" s="13">
        <v>145</v>
      </c>
      <c r="B147" s="4" t="s">
        <v>31</v>
      </c>
      <c r="C147" s="38" t="str">
        <f>HYPERLINK(R147,Q147)</f>
        <v>Two Hands, Zippys Block, Barossa Valley - In Bond</v>
      </c>
      <c r="D147" s="11">
        <v>280</v>
      </c>
      <c r="E147" s="11">
        <v>360</v>
      </c>
      <c r="Q147" s="36" t="s">
        <v>199</v>
      </c>
      <c r="R147" t="s">
        <v>407</v>
      </c>
    </row>
    <row r="148" spans="1:18" ht="14.85" customHeight="1" x14ac:dyDescent="0.25">
      <c r="A148" s="13">
        <v>146</v>
      </c>
      <c r="B148" s="4" t="s">
        <v>31</v>
      </c>
      <c r="C148" s="38" t="str">
        <f>HYPERLINK(R148,Q148)</f>
        <v>Two Hands, Coach House Block Shiraz, Barossa Valley - In Bond</v>
      </c>
      <c r="D148" s="11">
        <v>100</v>
      </c>
      <c r="E148" s="11">
        <v>150</v>
      </c>
      <c r="Q148" s="37" t="s">
        <v>185</v>
      </c>
      <c r="R148" t="s">
        <v>408</v>
      </c>
    </row>
    <row r="149" spans="1:18" ht="14.85" customHeight="1" x14ac:dyDescent="0.25">
      <c r="A149" s="13">
        <v>147</v>
      </c>
      <c r="B149" s="4" t="s">
        <v>31</v>
      </c>
      <c r="C149" s="38" t="str">
        <f>HYPERLINK(R149,Q149)</f>
        <v>Two Hands, Coach House Block Shiraz, Barossa Valley - In Bond</v>
      </c>
      <c r="D149" s="11">
        <v>200</v>
      </c>
      <c r="E149" s="11">
        <v>300</v>
      </c>
      <c r="Q149" s="36" t="s">
        <v>185</v>
      </c>
      <c r="R149" t="s">
        <v>409</v>
      </c>
    </row>
    <row r="150" spans="1:18" ht="14.85" customHeight="1" x14ac:dyDescent="0.25">
      <c r="A150" s="13">
        <v>148</v>
      </c>
      <c r="B150" s="4" t="s">
        <v>31</v>
      </c>
      <c r="C150" s="38" t="str">
        <f>HYPERLINK(R150,Q150)</f>
        <v>Two Hands, Ares, Barossa Valley - In Bond</v>
      </c>
      <c r="D150" s="11">
        <v>150</v>
      </c>
      <c r="E150" s="11">
        <v>200</v>
      </c>
      <c r="Q150" s="37" t="s">
        <v>193</v>
      </c>
      <c r="R150" t="s">
        <v>410</v>
      </c>
    </row>
    <row r="151" spans="1:18" ht="14.85" customHeight="1" x14ac:dyDescent="0.25">
      <c r="A151" s="13">
        <v>149</v>
      </c>
      <c r="B151" s="4" t="s">
        <v>31</v>
      </c>
      <c r="C151" s="38" t="str">
        <f>HYPERLINK(R151,Q151)</f>
        <v>Two Hands, Barneys Block Shiraz, McLaren Vale - In Bond</v>
      </c>
      <c r="D151" s="11">
        <v>70</v>
      </c>
      <c r="E151" s="11">
        <v>100</v>
      </c>
      <c r="Q151" s="36" t="s">
        <v>194</v>
      </c>
      <c r="R151" t="s">
        <v>411</v>
      </c>
    </row>
    <row r="152" spans="1:18" ht="14.85" customHeight="1" x14ac:dyDescent="0.25">
      <c r="A152" s="13">
        <v>150</v>
      </c>
      <c r="B152" s="4" t="s">
        <v>31</v>
      </c>
      <c r="C152" s="38" t="str">
        <f>HYPERLINK(R152,Q152)</f>
        <v>Mixed Case of Clarendon Hills Onkaparinga and Liandra Syrah - In Bond</v>
      </c>
      <c r="D152" s="11">
        <v>120</v>
      </c>
      <c r="E152" s="11">
        <v>160</v>
      </c>
      <c r="Q152" s="37" t="s">
        <v>200</v>
      </c>
      <c r="R152" t="s">
        <v>412</v>
      </c>
    </row>
    <row r="153" spans="1:18" ht="14.85" customHeight="1" x14ac:dyDescent="0.25">
      <c r="A153" s="13">
        <v>151</v>
      </c>
      <c r="B153" s="4" t="s">
        <v>31</v>
      </c>
      <c r="C153" s="38" t="str">
        <f>HYPERLINK(R153,Q153)</f>
        <v>Mixed Case of Shirvington Estate Shiraz/Cabernet Sauvignon (Double Magnums) - In Bond</v>
      </c>
      <c r="D153" s="11">
        <v>100</v>
      </c>
      <c r="E153" s="11">
        <v>150</v>
      </c>
      <c r="Q153" s="36" t="s">
        <v>201</v>
      </c>
      <c r="R153" t="s">
        <v>413</v>
      </c>
    </row>
    <row r="154" spans="1:18" ht="14.85" customHeight="1" x14ac:dyDescent="0.25">
      <c r="A154" s="13">
        <v>152</v>
      </c>
      <c r="B154" s="4" t="s">
        <v>30</v>
      </c>
      <c r="C154" s="38" t="str">
        <f>HYPERLINK(R154,Q154)</f>
        <v>Two Hands, Coach House Block Shiraz, Barossa Valley - In Bond</v>
      </c>
      <c r="D154" s="11">
        <v>200</v>
      </c>
      <c r="E154" s="11">
        <v>300</v>
      </c>
      <c r="Q154" s="37" t="s">
        <v>185</v>
      </c>
      <c r="R154" t="s">
        <v>414</v>
      </c>
    </row>
    <row r="155" spans="1:18" ht="14.85" customHeight="1" x14ac:dyDescent="0.25">
      <c r="A155" s="13">
        <v>153</v>
      </c>
      <c r="B155" s="4" t="s">
        <v>30</v>
      </c>
      <c r="C155" s="38" t="str">
        <f>HYPERLINK(R155,Q155)</f>
        <v>Two Hands, Zippys Block, Barossa Valley - In Bond</v>
      </c>
      <c r="D155" s="11">
        <v>140</v>
      </c>
      <c r="E155" s="11">
        <v>180</v>
      </c>
      <c r="Q155" s="36" t="s">
        <v>199</v>
      </c>
      <c r="R155" t="s">
        <v>415</v>
      </c>
    </row>
    <row r="156" spans="1:18" ht="14.85" customHeight="1" x14ac:dyDescent="0.25">
      <c r="A156" s="13">
        <v>154</v>
      </c>
      <c r="B156" s="4" t="s">
        <v>21</v>
      </c>
      <c r="C156" s="38" t="str">
        <f>HYPERLINK(R156,Q156)</f>
        <v>2004/2005 Kay Brothers, Amery Vineyards Hillside Shiraz, McLaren Vale - In Bond</v>
      </c>
      <c r="D156" s="11">
        <v>160</v>
      </c>
      <c r="E156" s="11">
        <v>240</v>
      </c>
      <c r="Q156" s="37" t="s">
        <v>202</v>
      </c>
      <c r="R156" t="s">
        <v>416</v>
      </c>
    </row>
    <row r="157" spans="1:18" ht="14.85" customHeight="1" x14ac:dyDescent="0.25">
      <c r="A157" s="13">
        <v>155</v>
      </c>
      <c r="B157" s="4" t="s">
        <v>13</v>
      </c>
      <c r="C157" s="38" t="str">
        <f>HYPERLINK(R157,Q157)</f>
        <v>Kershaw, Clonal Selection Chardonnay, Elgin</v>
      </c>
      <c r="D157" s="11">
        <v>280</v>
      </c>
      <c r="E157" s="11">
        <v>360</v>
      </c>
      <c r="Q157" s="36" t="s">
        <v>203</v>
      </c>
      <c r="R157" t="s">
        <v>417</v>
      </c>
    </row>
    <row r="158" spans="1:18" ht="14.85" customHeight="1" x14ac:dyDescent="0.25">
      <c r="A158" s="13">
        <v>156</v>
      </c>
      <c r="B158" s="4" t="s">
        <v>21</v>
      </c>
      <c r="C158" s="38" t="str">
        <f>HYPERLINK(R158,Q158)</f>
        <v>A Fine Mixed Dinner Party Case</v>
      </c>
      <c r="D158" s="11">
        <v>300</v>
      </c>
      <c r="E158" s="11">
        <v>500</v>
      </c>
      <c r="Q158" s="37" t="s">
        <v>205</v>
      </c>
      <c r="R158" t="s">
        <v>418</v>
      </c>
    </row>
    <row r="159" spans="1:18" ht="14.85" customHeight="1" x14ac:dyDescent="0.25">
      <c r="A159" s="13">
        <v>157</v>
      </c>
      <c r="B159" s="4" t="s">
        <v>21</v>
      </c>
      <c r="C159" s="38" t="str">
        <f>HYPERLINK(R159,Q159)</f>
        <v>A Summer Mixed Case of Still and Sparkling Rose</v>
      </c>
      <c r="D159" s="11">
        <v>200</v>
      </c>
      <c r="E159" s="11">
        <v>300</v>
      </c>
      <c r="Q159" s="36" t="s">
        <v>206</v>
      </c>
      <c r="R159" t="s">
        <v>419</v>
      </c>
    </row>
    <row r="160" spans="1:18" ht="14.85" customHeight="1" x14ac:dyDescent="0.25">
      <c r="A160" s="13">
        <v>158</v>
      </c>
      <c r="B160" s="4" t="s">
        <v>21</v>
      </c>
      <c r="C160" s="38" t="str">
        <f>HYPERLINK(R160,Q160)</f>
        <v>2020/2022 Mixed Case of French Reds and Whites (Halves)</v>
      </c>
      <c r="D160" s="11">
        <v>100</v>
      </c>
      <c r="E160" s="11">
        <v>150</v>
      </c>
      <c r="Q160" s="37" t="s">
        <v>207</v>
      </c>
      <c r="R160" t="s">
        <v>420</v>
      </c>
    </row>
    <row r="161" spans="1:18" ht="14.85" customHeight="1" x14ac:dyDescent="0.25">
      <c r="A161" s="13">
        <v>159</v>
      </c>
      <c r="B161" s="4" t="s">
        <v>21</v>
      </c>
      <c r="C161" s="38" t="str">
        <f>HYPERLINK(R161,Q161)</f>
        <v>2012/2021 Mixed Case of White Wines from around the World</v>
      </c>
      <c r="D161" s="11">
        <v>100</v>
      </c>
      <c r="E161" s="11">
        <v>200</v>
      </c>
      <c r="Q161" s="36" t="s">
        <v>208</v>
      </c>
      <c r="R161" t="s">
        <v>421</v>
      </c>
    </row>
    <row r="162" spans="1:18" ht="14.85" customHeight="1" x14ac:dyDescent="0.25">
      <c r="A162" s="20">
        <v>160</v>
      </c>
      <c r="B162" s="21" t="s">
        <v>21</v>
      </c>
      <c r="C162" s="38" t="str">
        <f>HYPERLINK(R162,Q162)</f>
        <v>2000/2020 An Eclectic Mixed Case of Reds from around the World (Mixed Formats)</v>
      </c>
      <c r="D162" s="25">
        <v>100</v>
      </c>
      <c r="E162" s="25">
        <v>200</v>
      </c>
      <c r="Q162" s="37" t="s">
        <v>209</v>
      </c>
      <c r="R162" t="s">
        <v>422</v>
      </c>
    </row>
  </sheetData>
  <mergeCells count="1">
    <mergeCell ref="A1:E1"/>
  </mergeCells>
  <pageMargins left="0.39370078740157483" right="0.39370078740157483" top="0.74803149606299213" bottom="0.74803149606299213" header="0.31496062992125984" footer="0.31496062992125984"/>
  <pageSetup paperSize="9" scale="70" fitToHeight="12" orientation="portrait" r:id="rId1"/>
  <headerFooter>
    <oddFooter>&amp;R&amp;P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A162"/>
  <sheetViews>
    <sheetView tabSelected="1" zoomScale="115" zoomScaleNormal="115" workbookViewId="0">
      <pane ySplit="2" topLeftCell="A3" activePane="bottomLeft" state="frozen"/>
      <selection activeCell="W1" sqref="W1"/>
      <selection pane="bottomLeft" activeCell="A3" sqref="A3"/>
    </sheetView>
  </sheetViews>
  <sheetFormatPr defaultColWidth="9.140625" defaultRowHeight="13.35" customHeight="1" x14ac:dyDescent="0.25"/>
  <cols>
    <col min="1" max="1" width="13.140625" style="5" customWidth="1"/>
    <col min="2" max="2" width="12.7109375" style="5" customWidth="1"/>
    <col min="3" max="3" width="23.5703125" style="5" customWidth="1"/>
    <col min="4" max="4" width="12.7109375" style="5" customWidth="1"/>
    <col min="5" max="5" width="82" style="1" customWidth="1"/>
    <col min="6" max="6" width="32.85546875" style="7" customWidth="1"/>
    <col min="7" max="7" width="17.42578125" style="5" customWidth="1"/>
    <col min="8" max="8" width="19.42578125" style="5" customWidth="1"/>
    <col min="9" max="9" width="16" style="5" customWidth="1"/>
    <col min="10" max="10" width="12.7109375" style="5" customWidth="1"/>
    <col min="11" max="11" width="14.5703125" style="5" customWidth="1"/>
    <col min="12" max="12" width="14.85546875" style="5" customWidth="1"/>
    <col min="13" max="13" width="91.140625" style="8" customWidth="1"/>
    <col min="14" max="14" width="72.28515625" style="7" customWidth="1"/>
    <col min="15" max="22" width="9.140625" style="1"/>
    <col min="23" max="23" width="4.140625" style="1" customWidth="1"/>
    <col min="24" max="25" width="9.140625" style="1" customWidth="1"/>
    <col min="26" max="26" width="9.140625" style="1" hidden="1" customWidth="1"/>
    <col min="27" max="27" width="13.140625" style="1" hidden="1" customWidth="1"/>
    <col min="28" max="28" width="9.140625" style="1"/>
    <col min="29" max="29" width="9.42578125" style="1" customWidth="1"/>
    <col min="30" max="32" width="9.28515625" style="1" customWidth="1"/>
    <col min="33" max="33" width="9.140625" style="1" customWidth="1"/>
    <col min="34" max="16384" width="9.140625" style="1"/>
  </cols>
  <sheetData>
    <row r="1" spans="1:27" ht="84" customHeight="1" x14ac:dyDescent="0.25">
      <c r="A1" s="27" t="s">
        <v>262</v>
      </c>
      <c r="B1" s="28"/>
      <c r="C1" s="28"/>
      <c r="D1" s="28"/>
      <c r="E1" s="28"/>
      <c r="F1" s="28"/>
      <c r="G1" s="28"/>
      <c r="H1" s="28"/>
      <c r="I1" s="28"/>
      <c r="J1" s="28"/>
      <c r="K1" s="28"/>
      <c r="L1" s="28"/>
      <c r="M1" s="28"/>
      <c r="N1" s="29"/>
    </row>
    <row r="2" spans="1:27" s="3" customFormat="1" ht="39.950000000000003" customHeight="1" x14ac:dyDescent="0.2">
      <c r="A2" s="16" t="s">
        <v>74</v>
      </c>
      <c r="B2" s="17" t="s">
        <v>73</v>
      </c>
      <c r="C2" s="17" t="s">
        <v>68</v>
      </c>
      <c r="D2" s="17" t="s">
        <v>67</v>
      </c>
      <c r="E2" s="18" t="s">
        <v>72</v>
      </c>
      <c r="F2" s="18" t="s">
        <v>71</v>
      </c>
      <c r="G2" s="17" t="s">
        <v>66</v>
      </c>
      <c r="H2" s="17" t="s">
        <v>64</v>
      </c>
      <c r="I2" s="17" t="s">
        <v>65</v>
      </c>
      <c r="J2" s="17" t="s">
        <v>62</v>
      </c>
      <c r="K2" s="17" t="s">
        <v>69</v>
      </c>
      <c r="L2" s="17" t="s">
        <v>75</v>
      </c>
      <c r="M2" s="18" t="s">
        <v>70</v>
      </c>
      <c r="N2" s="19" t="s">
        <v>63</v>
      </c>
      <c r="Z2" s="35" t="s">
        <v>72</v>
      </c>
      <c r="AA2" s="35" t="s">
        <v>76</v>
      </c>
    </row>
    <row r="3" spans="1:27" s="2" customFormat="1" ht="14.85" customHeight="1" x14ac:dyDescent="0.25">
      <c r="A3" s="13">
        <v>1</v>
      </c>
      <c r="B3" s="4" t="s">
        <v>61</v>
      </c>
      <c r="C3" s="9" t="s">
        <v>55</v>
      </c>
      <c r="D3" s="6" t="s">
        <v>6</v>
      </c>
      <c r="E3" s="38" t="str">
        <f>HYPERLINK(AA3,Z3)</f>
        <v>Graham's, Vintage Port - In Bond</v>
      </c>
      <c r="F3" s="30" t="s">
        <v>59</v>
      </c>
      <c r="G3" s="6" t="s">
        <v>2</v>
      </c>
      <c r="H3" s="9">
        <v>12</v>
      </c>
      <c r="I3" s="4" t="s">
        <v>18</v>
      </c>
      <c r="J3" s="10" t="s">
        <v>0</v>
      </c>
      <c r="K3" s="11">
        <v>900</v>
      </c>
      <c r="L3" s="11">
        <v>1400</v>
      </c>
      <c r="M3" s="32" t="s">
        <v>10</v>
      </c>
      <c r="N3" s="14" t="s">
        <v>253</v>
      </c>
      <c r="Z3" s="36" t="s">
        <v>60</v>
      </c>
      <c r="AA3" t="s">
        <v>263</v>
      </c>
    </row>
    <row r="4" spans="1:27" ht="14.85" customHeight="1" x14ac:dyDescent="0.25">
      <c r="A4" s="13">
        <v>2</v>
      </c>
      <c r="B4" s="4" t="s">
        <v>57</v>
      </c>
      <c r="C4" s="9" t="s">
        <v>55</v>
      </c>
      <c r="D4" s="6" t="s">
        <v>6</v>
      </c>
      <c r="E4" s="38" t="str">
        <f>HYPERLINK(AA4,Z4)</f>
        <v>Dow's, Vintage Port</v>
      </c>
      <c r="F4" s="30" t="s">
        <v>93</v>
      </c>
      <c r="G4" s="6" t="s">
        <v>2</v>
      </c>
      <c r="H4" s="9">
        <v>6</v>
      </c>
      <c r="I4" s="4" t="s">
        <v>18</v>
      </c>
      <c r="J4" s="10" t="s">
        <v>17</v>
      </c>
      <c r="K4" s="11">
        <v>140</v>
      </c>
      <c r="L4" s="11">
        <v>180</v>
      </c>
      <c r="M4" s="32" t="s">
        <v>211</v>
      </c>
      <c r="N4" s="15"/>
      <c r="Z4" s="37" t="s">
        <v>92</v>
      </c>
      <c r="AA4" t="s">
        <v>264</v>
      </c>
    </row>
    <row r="5" spans="1:27" ht="14.85" customHeight="1" x14ac:dyDescent="0.25">
      <c r="A5" s="13">
        <v>3</v>
      </c>
      <c r="B5" s="4" t="s">
        <v>57</v>
      </c>
      <c r="C5" s="9" t="s">
        <v>55</v>
      </c>
      <c r="D5" s="6" t="s">
        <v>6</v>
      </c>
      <c r="E5" s="38" t="str">
        <f>HYPERLINK(AA5,Z5)</f>
        <v>Taylor's, Vintage Port</v>
      </c>
      <c r="F5" s="30" t="s">
        <v>56</v>
      </c>
      <c r="G5" s="6" t="s">
        <v>2</v>
      </c>
      <c r="H5" s="9">
        <v>6</v>
      </c>
      <c r="I5" s="4" t="s">
        <v>18</v>
      </c>
      <c r="J5" s="4" t="s">
        <v>17</v>
      </c>
      <c r="K5" s="11">
        <v>150</v>
      </c>
      <c r="L5" s="11">
        <v>200</v>
      </c>
      <c r="M5" s="32" t="s">
        <v>212</v>
      </c>
      <c r="N5" s="15"/>
      <c r="Z5" s="36" t="s">
        <v>94</v>
      </c>
      <c r="AA5" t="s">
        <v>265</v>
      </c>
    </row>
    <row r="6" spans="1:27" ht="14.85" customHeight="1" x14ac:dyDescent="0.25">
      <c r="A6" s="13">
        <v>4</v>
      </c>
      <c r="B6" s="4" t="s">
        <v>21</v>
      </c>
      <c r="C6" s="9" t="s">
        <v>55</v>
      </c>
      <c r="D6" s="6" t="s">
        <v>6</v>
      </c>
      <c r="E6" s="38" t="str">
        <f>HYPERLINK(AA6,Z6)</f>
        <v>Mixed Case of Fortnum &amp; Mason Port (Mixed Formats)</v>
      </c>
      <c r="F6" s="30" t="s">
        <v>96</v>
      </c>
      <c r="G6" s="6" t="s">
        <v>2</v>
      </c>
      <c r="H6" s="9">
        <v>8</v>
      </c>
      <c r="I6" s="4" t="s">
        <v>18</v>
      </c>
      <c r="J6" s="4" t="s">
        <v>17</v>
      </c>
      <c r="K6" s="11">
        <v>100</v>
      </c>
      <c r="L6" s="11">
        <v>150</v>
      </c>
      <c r="M6" s="33" t="s">
        <v>213</v>
      </c>
      <c r="N6" s="15"/>
      <c r="Z6" s="37" t="s">
        <v>95</v>
      </c>
      <c r="AA6" t="s">
        <v>266</v>
      </c>
    </row>
    <row r="7" spans="1:27" ht="14.85" customHeight="1" x14ac:dyDescent="0.25">
      <c r="A7" s="13">
        <v>5</v>
      </c>
      <c r="B7" s="4" t="s">
        <v>77</v>
      </c>
      <c r="C7" s="9" t="s">
        <v>82</v>
      </c>
      <c r="D7" s="6"/>
      <c r="E7" s="38" t="str">
        <f>HYPERLINK(AA7,Z7)</f>
        <v>Baron de Sigognac, Bas Armagnac</v>
      </c>
      <c r="F7" s="30" t="s">
        <v>98</v>
      </c>
      <c r="G7" s="6" t="s">
        <v>54</v>
      </c>
      <c r="H7" s="9">
        <v>1</v>
      </c>
      <c r="I7" s="4" t="s">
        <v>14</v>
      </c>
      <c r="J7" s="4" t="s">
        <v>17</v>
      </c>
      <c r="K7" s="11">
        <v>180</v>
      </c>
      <c r="L7" s="11">
        <v>280</v>
      </c>
      <c r="M7" s="32" t="s">
        <v>32</v>
      </c>
      <c r="N7" s="15"/>
      <c r="Z7" s="36" t="s">
        <v>97</v>
      </c>
      <c r="AA7" t="s">
        <v>267</v>
      </c>
    </row>
    <row r="8" spans="1:27" ht="14.85" customHeight="1" x14ac:dyDescent="0.25">
      <c r="A8" s="13">
        <v>6</v>
      </c>
      <c r="B8" s="4" t="s">
        <v>37</v>
      </c>
      <c r="C8" s="9" t="s">
        <v>83</v>
      </c>
      <c r="D8" s="6"/>
      <c r="E8" s="38" t="str">
        <f>HYPERLINK(AA8,Z8)</f>
        <v>Hine, Vintage Early Landed, Cognac</v>
      </c>
      <c r="F8" s="30" t="s">
        <v>100</v>
      </c>
      <c r="G8" s="6" t="s">
        <v>54</v>
      </c>
      <c r="H8" s="9">
        <v>6</v>
      </c>
      <c r="I8" s="4" t="s">
        <v>18</v>
      </c>
      <c r="J8" s="4" t="s">
        <v>17</v>
      </c>
      <c r="K8" s="11">
        <v>560</v>
      </c>
      <c r="L8" s="11">
        <v>700</v>
      </c>
      <c r="M8" s="32" t="s">
        <v>214</v>
      </c>
      <c r="N8" s="14" t="s">
        <v>254</v>
      </c>
      <c r="Z8" s="37" t="s">
        <v>99</v>
      </c>
      <c r="AA8" t="s">
        <v>268</v>
      </c>
    </row>
    <row r="9" spans="1:27" ht="14.85" customHeight="1" x14ac:dyDescent="0.25">
      <c r="A9" s="13">
        <v>7</v>
      </c>
      <c r="B9" s="4" t="s">
        <v>37</v>
      </c>
      <c r="C9" s="9" t="s">
        <v>83</v>
      </c>
      <c r="D9" s="6"/>
      <c r="E9" s="38" t="str">
        <f>HYPERLINK(AA9,Z9)</f>
        <v>Hine, Vintage Early Landed, Cognac</v>
      </c>
      <c r="F9" s="30" t="s">
        <v>100</v>
      </c>
      <c r="G9" s="6" t="s">
        <v>54</v>
      </c>
      <c r="H9" s="9">
        <v>6</v>
      </c>
      <c r="I9" s="4" t="s">
        <v>18</v>
      </c>
      <c r="J9" s="4" t="s">
        <v>17</v>
      </c>
      <c r="K9" s="11">
        <v>560</v>
      </c>
      <c r="L9" s="11">
        <v>700</v>
      </c>
      <c r="M9" s="32" t="s">
        <v>214</v>
      </c>
      <c r="N9" s="14" t="s">
        <v>254</v>
      </c>
      <c r="Z9" s="36" t="s">
        <v>99</v>
      </c>
      <c r="AA9" t="s">
        <v>269</v>
      </c>
    </row>
    <row r="10" spans="1:27" ht="14.85" customHeight="1" x14ac:dyDescent="0.25">
      <c r="A10" s="13">
        <v>8</v>
      </c>
      <c r="B10" s="4" t="s">
        <v>37</v>
      </c>
      <c r="C10" s="9" t="s">
        <v>83</v>
      </c>
      <c r="D10" s="6"/>
      <c r="E10" s="38" t="str">
        <f>HYPERLINK(AA10,Z10)</f>
        <v>Hine, Vintage Early Landed, Cognac</v>
      </c>
      <c r="F10" s="30" t="s">
        <v>100</v>
      </c>
      <c r="G10" s="6" t="s">
        <v>54</v>
      </c>
      <c r="H10" s="9">
        <v>6</v>
      </c>
      <c r="I10" s="4" t="s">
        <v>18</v>
      </c>
      <c r="J10" s="10" t="s">
        <v>17</v>
      </c>
      <c r="K10" s="11">
        <v>560</v>
      </c>
      <c r="L10" s="11">
        <v>700</v>
      </c>
      <c r="M10" s="32" t="s">
        <v>214</v>
      </c>
      <c r="N10" s="14" t="s">
        <v>254</v>
      </c>
      <c r="Z10" s="37" t="s">
        <v>99</v>
      </c>
      <c r="AA10" t="s">
        <v>270</v>
      </c>
    </row>
    <row r="11" spans="1:27" ht="14.85" customHeight="1" x14ac:dyDescent="0.25">
      <c r="A11" s="13">
        <v>9</v>
      </c>
      <c r="B11" s="4" t="s">
        <v>37</v>
      </c>
      <c r="C11" s="9" t="s">
        <v>83</v>
      </c>
      <c r="D11" s="6"/>
      <c r="E11" s="38" t="str">
        <f>HYPERLINK(AA11,Z11)</f>
        <v>Hine, Vintage Early Landed, Cognac</v>
      </c>
      <c r="F11" s="30" t="s">
        <v>100</v>
      </c>
      <c r="G11" s="6" t="s">
        <v>54</v>
      </c>
      <c r="H11" s="9">
        <v>6</v>
      </c>
      <c r="I11" s="4" t="s">
        <v>18</v>
      </c>
      <c r="J11" s="10" t="s">
        <v>17</v>
      </c>
      <c r="K11" s="11">
        <v>560</v>
      </c>
      <c r="L11" s="11">
        <v>700</v>
      </c>
      <c r="M11" s="32" t="s">
        <v>214</v>
      </c>
      <c r="N11" s="14" t="s">
        <v>254</v>
      </c>
      <c r="Z11" s="36" t="s">
        <v>99</v>
      </c>
      <c r="AA11" t="s">
        <v>271</v>
      </c>
    </row>
    <row r="12" spans="1:27" ht="14.85" customHeight="1" x14ac:dyDescent="0.25">
      <c r="A12" s="13">
        <v>10</v>
      </c>
      <c r="B12" s="4" t="s">
        <v>21</v>
      </c>
      <c r="C12" s="9"/>
      <c r="D12" s="6"/>
      <c r="E12" s="38" t="str">
        <f>HYPERLINK(AA12,Z12)</f>
        <v>Midleton, Very Rare Irish Whiskey (2018 Bottling)</v>
      </c>
      <c r="F12" s="30" t="s">
        <v>102</v>
      </c>
      <c r="G12" s="6" t="s">
        <v>54</v>
      </c>
      <c r="H12" s="9">
        <v>1</v>
      </c>
      <c r="I12" s="4" t="s">
        <v>22</v>
      </c>
      <c r="J12" s="10" t="s">
        <v>17</v>
      </c>
      <c r="K12" s="11">
        <v>320</v>
      </c>
      <c r="L12" s="11">
        <v>400</v>
      </c>
      <c r="M12" s="32" t="s">
        <v>215</v>
      </c>
      <c r="N12" s="15"/>
      <c r="Z12" s="37" t="s">
        <v>101</v>
      </c>
      <c r="AA12" t="s">
        <v>272</v>
      </c>
    </row>
    <row r="13" spans="1:27" ht="14.85" customHeight="1" x14ac:dyDescent="0.25">
      <c r="A13" s="13">
        <v>11</v>
      </c>
      <c r="B13" s="4" t="s">
        <v>21</v>
      </c>
      <c r="C13" s="9"/>
      <c r="D13" s="6"/>
      <c r="E13" s="38" t="str">
        <f>HYPERLINK(AA13,Z13)</f>
        <v>Mixed Case of Scotch Malt &amp; Blended Whisky</v>
      </c>
      <c r="F13" s="30"/>
      <c r="G13" s="6" t="s">
        <v>54</v>
      </c>
      <c r="H13" s="9">
        <v>6</v>
      </c>
      <c r="I13" s="4" t="s">
        <v>22</v>
      </c>
      <c r="J13" s="10" t="s">
        <v>17</v>
      </c>
      <c r="K13" s="11">
        <v>100</v>
      </c>
      <c r="L13" s="11">
        <v>150</v>
      </c>
      <c r="M13" s="33" t="s">
        <v>216</v>
      </c>
      <c r="N13" s="15"/>
      <c r="Z13" s="36" t="s">
        <v>103</v>
      </c>
      <c r="AA13" t="s">
        <v>273</v>
      </c>
    </row>
    <row r="14" spans="1:27" ht="14.85" customHeight="1" x14ac:dyDescent="0.25">
      <c r="A14" s="13">
        <v>12</v>
      </c>
      <c r="B14" s="4" t="s">
        <v>21</v>
      </c>
      <c r="C14" s="9" t="s">
        <v>53</v>
      </c>
      <c r="D14" s="6" t="s">
        <v>3</v>
      </c>
      <c r="E14" s="38" t="str">
        <f>HYPERLINK(AA14,Z14)</f>
        <v>Mixed Case of Fortnum &amp; Mason Non-Vintage Champagne</v>
      </c>
      <c r="F14" s="30"/>
      <c r="G14" s="6" t="s">
        <v>2</v>
      </c>
      <c r="H14" s="9">
        <v>11</v>
      </c>
      <c r="I14" s="4" t="s">
        <v>18</v>
      </c>
      <c r="J14" s="10" t="s">
        <v>17</v>
      </c>
      <c r="K14" s="11">
        <v>200</v>
      </c>
      <c r="L14" s="11">
        <v>300</v>
      </c>
      <c r="M14" s="33" t="s">
        <v>217</v>
      </c>
      <c r="N14" s="15"/>
      <c r="Z14" s="37" t="s">
        <v>104</v>
      </c>
      <c r="AA14" t="s">
        <v>274</v>
      </c>
    </row>
    <row r="15" spans="1:27" ht="14.85" customHeight="1" x14ac:dyDescent="0.25">
      <c r="A15" s="13">
        <v>13</v>
      </c>
      <c r="B15" s="4" t="s">
        <v>21</v>
      </c>
      <c r="C15" s="9" t="s">
        <v>53</v>
      </c>
      <c r="D15" s="6" t="s">
        <v>3</v>
      </c>
      <c r="E15" s="38" t="str">
        <f>HYPERLINK(AA15,Z15)</f>
        <v>Mixed Case of Champagne and Sparkling Wine (Mixed Formats)</v>
      </c>
      <c r="F15" s="30"/>
      <c r="G15" s="6" t="s">
        <v>2</v>
      </c>
      <c r="H15" s="9">
        <v>9</v>
      </c>
      <c r="I15" s="4" t="s">
        <v>18</v>
      </c>
      <c r="J15" s="4" t="s">
        <v>17</v>
      </c>
      <c r="K15" s="11">
        <v>150</v>
      </c>
      <c r="L15" s="11">
        <v>250</v>
      </c>
      <c r="M15" s="33" t="s">
        <v>218</v>
      </c>
      <c r="N15" s="15"/>
      <c r="Z15" s="36" t="s">
        <v>105</v>
      </c>
      <c r="AA15" t="s">
        <v>275</v>
      </c>
    </row>
    <row r="16" spans="1:27" ht="14.85" customHeight="1" x14ac:dyDescent="0.25">
      <c r="A16" s="13">
        <v>14</v>
      </c>
      <c r="B16" s="4" t="s">
        <v>34</v>
      </c>
      <c r="C16" s="9" t="s">
        <v>12</v>
      </c>
      <c r="D16" s="4" t="s">
        <v>3</v>
      </c>
      <c r="E16" s="38" t="str">
        <f>HYPERLINK(AA16,Z16)</f>
        <v>Chateau Coutet Premier Cru Classe, Barsac</v>
      </c>
      <c r="F16" s="30"/>
      <c r="G16" s="6" t="s">
        <v>2</v>
      </c>
      <c r="H16" s="9">
        <v>4</v>
      </c>
      <c r="I16" s="4" t="s">
        <v>18</v>
      </c>
      <c r="J16" s="4" t="s">
        <v>17</v>
      </c>
      <c r="K16" s="11">
        <v>120</v>
      </c>
      <c r="L16" s="11">
        <v>160</v>
      </c>
      <c r="M16" s="32" t="s">
        <v>219</v>
      </c>
      <c r="N16" s="15" t="s">
        <v>255</v>
      </c>
      <c r="Z16" s="37" t="s">
        <v>106</v>
      </c>
      <c r="AA16" t="s">
        <v>276</v>
      </c>
    </row>
    <row r="17" spans="1:27" ht="14.85" customHeight="1" x14ac:dyDescent="0.25">
      <c r="A17" s="13">
        <v>15</v>
      </c>
      <c r="B17" s="4" t="s">
        <v>24</v>
      </c>
      <c r="C17" s="9" t="s">
        <v>12</v>
      </c>
      <c r="D17" s="4" t="s">
        <v>3</v>
      </c>
      <c r="E17" s="38" t="str">
        <f>HYPERLINK(AA17,Z17)</f>
        <v>Chateau Rieussec, Sauternes (Halves)</v>
      </c>
      <c r="F17" s="30"/>
      <c r="G17" s="6" t="s">
        <v>47</v>
      </c>
      <c r="H17" s="9">
        <v>12</v>
      </c>
      <c r="I17" s="4" t="s">
        <v>18</v>
      </c>
      <c r="J17" s="4" t="s">
        <v>17</v>
      </c>
      <c r="K17" s="11">
        <v>200</v>
      </c>
      <c r="L17" s="11">
        <v>300</v>
      </c>
      <c r="M17" s="32" t="s">
        <v>220</v>
      </c>
      <c r="N17" s="15" t="s">
        <v>48</v>
      </c>
      <c r="Z17" s="36" t="s">
        <v>107</v>
      </c>
      <c r="AA17" t="s">
        <v>277</v>
      </c>
    </row>
    <row r="18" spans="1:27" ht="14.85" customHeight="1" x14ac:dyDescent="0.25">
      <c r="A18" s="13">
        <v>16</v>
      </c>
      <c r="B18" s="4" t="s">
        <v>36</v>
      </c>
      <c r="C18" s="9" t="s">
        <v>12</v>
      </c>
      <c r="D18" s="4" t="s">
        <v>3</v>
      </c>
      <c r="E18" s="38" t="str">
        <f>HYPERLINK(AA18,Z18)</f>
        <v>Chateau Coutet Premier Cru Classe, Barsac - In Bond</v>
      </c>
      <c r="F18" s="30"/>
      <c r="G18" s="6" t="s">
        <v>2</v>
      </c>
      <c r="H18" s="9">
        <v>12</v>
      </c>
      <c r="I18" s="4" t="s">
        <v>14</v>
      </c>
      <c r="J18" s="4" t="s">
        <v>0</v>
      </c>
      <c r="K18" s="11">
        <v>200</v>
      </c>
      <c r="L18" s="11">
        <v>300</v>
      </c>
      <c r="M18" s="32" t="s">
        <v>10</v>
      </c>
      <c r="N18" s="15" t="s">
        <v>256</v>
      </c>
      <c r="Z18" s="37" t="s">
        <v>108</v>
      </c>
      <c r="AA18" t="s">
        <v>278</v>
      </c>
    </row>
    <row r="19" spans="1:27" ht="14.85" customHeight="1" x14ac:dyDescent="0.25">
      <c r="A19" s="13">
        <v>17</v>
      </c>
      <c r="B19" s="4" t="s">
        <v>36</v>
      </c>
      <c r="C19" s="9" t="s">
        <v>12</v>
      </c>
      <c r="D19" s="4" t="s">
        <v>3</v>
      </c>
      <c r="E19" s="38" t="str">
        <f>HYPERLINK(AA19,Z19)</f>
        <v>Chateau Coutet Premier Cru Classe, Barsac - In Bond</v>
      </c>
      <c r="F19" s="30"/>
      <c r="G19" s="6" t="s">
        <v>2</v>
      </c>
      <c r="H19" s="9">
        <v>12</v>
      </c>
      <c r="I19" s="4" t="s">
        <v>14</v>
      </c>
      <c r="J19" s="4" t="s">
        <v>0</v>
      </c>
      <c r="K19" s="11">
        <v>200</v>
      </c>
      <c r="L19" s="11">
        <v>300</v>
      </c>
      <c r="M19" s="32" t="s">
        <v>10</v>
      </c>
      <c r="N19" s="15" t="s">
        <v>256</v>
      </c>
      <c r="Z19" s="36" t="s">
        <v>108</v>
      </c>
      <c r="AA19" t="s">
        <v>279</v>
      </c>
    </row>
    <row r="20" spans="1:27" ht="14.85" customHeight="1" x14ac:dyDescent="0.25">
      <c r="A20" s="13">
        <v>18</v>
      </c>
      <c r="B20" s="4" t="s">
        <v>36</v>
      </c>
      <c r="C20" s="9" t="s">
        <v>12</v>
      </c>
      <c r="D20" s="4" t="s">
        <v>3</v>
      </c>
      <c r="E20" s="38" t="str">
        <f>HYPERLINK(AA20,Z20)</f>
        <v>Chateau Coutet Premier Cru Classe, Barsac - In Bond</v>
      </c>
      <c r="F20" s="30"/>
      <c r="G20" s="6" t="s">
        <v>2</v>
      </c>
      <c r="H20" s="9">
        <v>12</v>
      </c>
      <c r="I20" s="4" t="s">
        <v>14</v>
      </c>
      <c r="J20" s="10" t="s">
        <v>0</v>
      </c>
      <c r="K20" s="11">
        <v>200</v>
      </c>
      <c r="L20" s="11">
        <v>300</v>
      </c>
      <c r="M20" s="32" t="s">
        <v>10</v>
      </c>
      <c r="N20" s="15" t="s">
        <v>256</v>
      </c>
      <c r="Z20" s="37" t="s">
        <v>108</v>
      </c>
      <c r="AA20" t="s">
        <v>280</v>
      </c>
    </row>
    <row r="21" spans="1:27" ht="14.85" customHeight="1" x14ac:dyDescent="0.25">
      <c r="A21" s="13">
        <v>19</v>
      </c>
      <c r="B21" s="4" t="s">
        <v>36</v>
      </c>
      <c r="C21" s="9" t="s">
        <v>12</v>
      </c>
      <c r="D21" s="4" t="s">
        <v>3</v>
      </c>
      <c r="E21" s="38" t="str">
        <f>HYPERLINK(AA21,Z21)</f>
        <v>Chateau Coutet Premier Cru Classe, Barsac - In Bond</v>
      </c>
      <c r="F21" s="30"/>
      <c r="G21" s="6" t="s">
        <v>2</v>
      </c>
      <c r="H21" s="9">
        <v>12</v>
      </c>
      <c r="I21" s="4" t="s">
        <v>14</v>
      </c>
      <c r="J21" s="10" t="s">
        <v>0</v>
      </c>
      <c r="K21" s="11">
        <v>200</v>
      </c>
      <c r="L21" s="11">
        <v>300</v>
      </c>
      <c r="M21" s="32" t="s">
        <v>10</v>
      </c>
      <c r="N21" s="15" t="s">
        <v>256</v>
      </c>
      <c r="Z21" s="36" t="s">
        <v>108</v>
      </c>
      <c r="AA21" t="s">
        <v>281</v>
      </c>
    </row>
    <row r="22" spans="1:27" ht="14.85" customHeight="1" x14ac:dyDescent="0.25">
      <c r="A22" s="13">
        <v>20</v>
      </c>
      <c r="B22" s="4" t="s">
        <v>36</v>
      </c>
      <c r="C22" s="9" t="s">
        <v>12</v>
      </c>
      <c r="D22" s="4" t="s">
        <v>3</v>
      </c>
      <c r="E22" s="38" t="str">
        <f>HYPERLINK(AA22,Z22)</f>
        <v>Chateau Coutet Premier Cru Classe, Barsac - In Bond</v>
      </c>
      <c r="F22" s="30"/>
      <c r="G22" s="6" t="s">
        <v>2</v>
      </c>
      <c r="H22" s="9">
        <v>12</v>
      </c>
      <c r="I22" s="4" t="s">
        <v>14</v>
      </c>
      <c r="J22" s="10" t="s">
        <v>0</v>
      </c>
      <c r="K22" s="11">
        <v>200</v>
      </c>
      <c r="L22" s="11">
        <v>300</v>
      </c>
      <c r="M22" s="32" t="s">
        <v>10</v>
      </c>
      <c r="N22" s="15" t="s">
        <v>256</v>
      </c>
      <c r="Z22" s="37" t="s">
        <v>108</v>
      </c>
      <c r="AA22" t="s">
        <v>282</v>
      </c>
    </row>
    <row r="23" spans="1:27" ht="14.85" customHeight="1" x14ac:dyDescent="0.25">
      <c r="A23" s="13">
        <v>21</v>
      </c>
      <c r="B23" s="4" t="s">
        <v>27</v>
      </c>
      <c r="C23" s="12" t="s">
        <v>84</v>
      </c>
      <c r="D23" s="4" t="s">
        <v>3</v>
      </c>
      <c r="E23" s="38" t="str">
        <f>HYPERLINK(AA23,Z23)</f>
        <v>Fortnum &amp; Mason, Picolit Colli Orientali del Friuli DOCG, Friuli-Venezia Giulia (Halves)</v>
      </c>
      <c r="F23" s="30" t="s">
        <v>96</v>
      </c>
      <c r="G23" s="6" t="s">
        <v>47</v>
      </c>
      <c r="H23" s="9">
        <v>11</v>
      </c>
      <c r="I23" s="4" t="s">
        <v>18</v>
      </c>
      <c r="J23" s="10" t="s">
        <v>17</v>
      </c>
      <c r="K23" s="11">
        <v>100</v>
      </c>
      <c r="L23" s="11">
        <v>200</v>
      </c>
      <c r="M23" s="32" t="s">
        <v>32</v>
      </c>
      <c r="N23" s="15"/>
      <c r="Z23" s="36" t="s">
        <v>109</v>
      </c>
      <c r="AA23" t="s">
        <v>283</v>
      </c>
    </row>
    <row r="24" spans="1:27" ht="14.85" customHeight="1" x14ac:dyDescent="0.25">
      <c r="A24" s="13">
        <v>22</v>
      </c>
      <c r="B24" s="4" t="s">
        <v>21</v>
      </c>
      <c r="C24" s="9"/>
      <c r="D24" s="4" t="s">
        <v>3</v>
      </c>
      <c r="E24" s="38" t="str">
        <f>HYPERLINK(AA24,Z24)</f>
        <v>Mixed Case of Sherry &amp; Dessert Wines (Mixed Formats)</v>
      </c>
      <c r="F24" s="30"/>
      <c r="G24" s="6" t="s">
        <v>2</v>
      </c>
      <c r="H24" s="9">
        <v>3</v>
      </c>
      <c r="I24" s="4" t="s">
        <v>18</v>
      </c>
      <c r="J24" s="10" t="s">
        <v>17</v>
      </c>
      <c r="K24" s="11">
        <v>100</v>
      </c>
      <c r="L24" s="11">
        <v>200</v>
      </c>
      <c r="M24" s="33" t="s">
        <v>221</v>
      </c>
      <c r="N24" s="15"/>
      <c r="Z24" s="37" t="s">
        <v>110</v>
      </c>
      <c r="AA24" t="s">
        <v>284</v>
      </c>
    </row>
    <row r="25" spans="1:27" ht="14.85" customHeight="1" x14ac:dyDescent="0.25">
      <c r="A25" s="13">
        <v>23</v>
      </c>
      <c r="B25" s="4" t="s">
        <v>61</v>
      </c>
      <c r="C25" s="9" t="s">
        <v>12</v>
      </c>
      <c r="D25" s="4" t="s">
        <v>6</v>
      </c>
      <c r="E25" s="38" t="str">
        <f>HYPERLINK(AA25,Z25)</f>
        <v>Chateau Haut-Brion Premier Cru Classe, Pessac-Leognan</v>
      </c>
      <c r="F25" s="30"/>
      <c r="G25" s="6" t="s">
        <v>2</v>
      </c>
      <c r="H25" s="9">
        <v>3</v>
      </c>
      <c r="I25" s="4" t="s">
        <v>18</v>
      </c>
      <c r="J25" s="4" t="s">
        <v>17</v>
      </c>
      <c r="K25" s="11">
        <v>400</v>
      </c>
      <c r="L25" s="11">
        <v>560</v>
      </c>
      <c r="M25" s="32" t="s">
        <v>222</v>
      </c>
      <c r="N25" s="15"/>
      <c r="Z25" s="36" t="s">
        <v>111</v>
      </c>
      <c r="AA25" t="s">
        <v>285</v>
      </c>
    </row>
    <row r="26" spans="1:27" ht="14.85" customHeight="1" x14ac:dyDescent="0.25">
      <c r="A26" s="13">
        <v>24</v>
      </c>
      <c r="B26" s="4" t="s">
        <v>78</v>
      </c>
      <c r="C26" s="9" t="s">
        <v>12</v>
      </c>
      <c r="D26" s="4" t="s">
        <v>6</v>
      </c>
      <c r="E26" s="38" t="str">
        <f>HYPERLINK(AA26,Z26)</f>
        <v>Chateau Pichon Longueville Comtesse de Lalande 2eme Cru Classe, Pauillac - In Bond</v>
      </c>
      <c r="F26" s="30"/>
      <c r="G26" s="6" t="s">
        <v>2</v>
      </c>
      <c r="H26" s="9">
        <v>3</v>
      </c>
      <c r="I26" s="4" t="s">
        <v>18</v>
      </c>
      <c r="J26" s="4" t="s">
        <v>0</v>
      </c>
      <c r="K26" s="11">
        <v>150</v>
      </c>
      <c r="L26" s="11">
        <v>200</v>
      </c>
      <c r="M26" s="32" t="s">
        <v>223</v>
      </c>
      <c r="N26" s="15"/>
      <c r="Z26" s="37" t="s">
        <v>112</v>
      </c>
      <c r="AA26" t="s">
        <v>286</v>
      </c>
    </row>
    <row r="27" spans="1:27" ht="14.85" customHeight="1" x14ac:dyDescent="0.25">
      <c r="A27" s="13">
        <v>25</v>
      </c>
      <c r="B27" s="4" t="s">
        <v>58</v>
      </c>
      <c r="C27" s="9" t="s">
        <v>12</v>
      </c>
      <c r="D27" s="4" t="s">
        <v>6</v>
      </c>
      <c r="E27" s="38" t="str">
        <f>HYPERLINK(AA27,Z27)</f>
        <v>Chateau Lafite Rothschild Premier Cru Classe, Pauillac</v>
      </c>
      <c r="F27" s="30"/>
      <c r="G27" s="6" t="s">
        <v>2</v>
      </c>
      <c r="H27" s="9">
        <v>2</v>
      </c>
      <c r="I27" s="4" t="s">
        <v>18</v>
      </c>
      <c r="J27" s="10" t="s">
        <v>17</v>
      </c>
      <c r="K27" s="11">
        <v>500</v>
      </c>
      <c r="L27" s="11">
        <v>650</v>
      </c>
      <c r="M27" s="32" t="s">
        <v>224</v>
      </c>
      <c r="N27" s="15"/>
      <c r="Z27" s="36" t="s">
        <v>113</v>
      </c>
      <c r="AA27" t="s">
        <v>287</v>
      </c>
    </row>
    <row r="28" spans="1:27" ht="14.85" customHeight="1" x14ac:dyDescent="0.25">
      <c r="A28" s="13">
        <v>26</v>
      </c>
      <c r="B28" s="4" t="s">
        <v>58</v>
      </c>
      <c r="C28" s="9" t="s">
        <v>12</v>
      </c>
      <c r="D28" s="4" t="s">
        <v>6</v>
      </c>
      <c r="E28" s="38" t="str">
        <f>HYPERLINK(AA28,Z28)</f>
        <v>Chateau Lafite Rothschild Premier Cru Classe, Pauillac (Magnum)</v>
      </c>
      <c r="F28" s="30"/>
      <c r="G28" s="6" t="s">
        <v>28</v>
      </c>
      <c r="H28" s="9">
        <v>1</v>
      </c>
      <c r="I28" s="4" t="s">
        <v>18</v>
      </c>
      <c r="J28" s="10" t="s">
        <v>17</v>
      </c>
      <c r="K28" s="11">
        <v>650</v>
      </c>
      <c r="L28" s="11">
        <v>800</v>
      </c>
      <c r="M28" s="32" t="s">
        <v>225</v>
      </c>
      <c r="N28" s="15"/>
      <c r="Z28" s="37" t="s">
        <v>114</v>
      </c>
      <c r="AA28" t="s">
        <v>288</v>
      </c>
    </row>
    <row r="29" spans="1:27" ht="14.85" customHeight="1" x14ac:dyDescent="0.25">
      <c r="A29" s="13">
        <v>27</v>
      </c>
      <c r="B29" s="4" t="s">
        <v>52</v>
      </c>
      <c r="C29" s="9" t="s">
        <v>12</v>
      </c>
      <c r="D29" s="4" t="s">
        <v>6</v>
      </c>
      <c r="E29" s="38" t="str">
        <f>HYPERLINK(AA29,Z29)</f>
        <v>Chateau Gruaud Larose 2eme Cru Classe, Saint-Julien (Magnum)</v>
      </c>
      <c r="F29" s="30"/>
      <c r="G29" s="6" t="s">
        <v>28</v>
      </c>
      <c r="H29" s="9">
        <v>1</v>
      </c>
      <c r="I29" s="4" t="s">
        <v>18</v>
      </c>
      <c r="J29" s="10" t="s">
        <v>17</v>
      </c>
      <c r="K29" s="11">
        <v>100</v>
      </c>
      <c r="L29" s="11">
        <v>150</v>
      </c>
      <c r="M29" s="32" t="s">
        <v>226</v>
      </c>
      <c r="N29" s="15"/>
      <c r="Z29" s="36" t="s">
        <v>115</v>
      </c>
      <c r="AA29" t="s">
        <v>289</v>
      </c>
    </row>
    <row r="30" spans="1:27" ht="14.85" customHeight="1" x14ac:dyDescent="0.25">
      <c r="A30" s="13">
        <v>28</v>
      </c>
      <c r="B30" s="4" t="s">
        <v>24</v>
      </c>
      <c r="C30" s="9" t="s">
        <v>12</v>
      </c>
      <c r="D30" s="4" t="s">
        <v>6</v>
      </c>
      <c r="E30" s="38" t="str">
        <f>HYPERLINK(AA30,Z30)</f>
        <v>Chateau Beychevelle 4eme Cru Classe, Saint-Julien</v>
      </c>
      <c r="F30" s="30"/>
      <c r="G30" s="6" t="s">
        <v>2</v>
      </c>
      <c r="H30" s="9">
        <v>12</v>
      </c>
      <c r="I30" s="4" t="s">
        <v>14</v>
      </c>
      <c r="J30" s="10" t="s">
        <v>17</v>
      </c>
      <c r="K30" s="11">
        <v>900</v>
      </c>
      <c r="L30" s="11">
        <v>1100</v>
      </c>
      <c r="M30" s="32" t="s">
        <v>32</v>
      </c>
      <c r="N30" s="15" t="s">
        <v>48</v>
      </c>
      <c r="Z30" s="37" t="s">
        <v>51</v>
      </c>
      <c r="AA30" t="s">
        <v>290</v>
      </c>
    </row>
    <row r="31" spans="1:27" ht="14.85" customHeight="1" x14ac:dyDescent="0.25">
      <c r="A31" s="13">
        <v>29</v>
      </c>
      <c r="B31" s="4" t="s">
        <v>46</v>
      </c>
      <c r="C31" s="9" t="s">
        <v>12</v>
      </c>
      <c r="D31" s="4" t="s">
        <v>6</v>
      </c>
      <c r="E31" s="38" t="str">
        <f>HYPERLINK(AA31,Z31)</f>
        <v>Chateau Beau-Sejour Becot Premier Grand Cru Classe B, Saint-Emilion Grand Cru</v>
      </c>
      <c r="F31" s="30"/>
      <c r="G31" s="6" t="s">
        <v>2</v>
      </c>
      <c r="H31" s="9">
        <v>12</v>
      </c>
      <c r="I31" s="4" t="s">
        <v>14</v>
      </c>
      <c r="J31" s="10" t="s">
        <v>17</v>
      </c>
      <c r="K31" s="11">
        <v>650</v>
      </c>
      <c r="L31" s="11">
        <v>800</v>
      </c>
      <c r="M31" s="32" t="s">
        <v>227</v>
      </c>
      <c r="N31" s="15" t="s">
        <v>257</v>
      </c>
      <c r="Z31" s="36" t="s">
        <v>116</v>
      </c>
      <c r="AA31" t="s">
        <v>291</v>
      </c>
    </row>
    <row r="32" spans="1:27" ht="14.85" customHeight="1" x14ac:dyDescent="0.25">
      <c r="A32" s="13">
        <v>30</v>
      </c>
      <c r="B32" s="4" t="s">
        <v>45</v>
      </c>
      <c r="C32" s="9" t="s">
        <v>12</v>
      </c>
      <c r="D32" s="4" t="s">
        <v>6</v>
      </c>
      <c r="E32" s="38" t="str">
        <f>HYPERLINK(AA32,Z32)</f>
        <v>Chateau Gruaud Larose 2eme Cru Classe, Saint-Julien</v>
      </c>
      <c r="F32" s="30"/>
      <c r="G32" s="6" t="s">
        <v>2</v>
      </c>
      <c r="H32" s="9">
        <v>12</v>
      </c>
      <c r="I32" s="4" t="s">
        <v>14</v>
      </c>
      <c r="J32" s="4" t="s">
        <v>17</v>
      </c>
      <c r="K32" s="11">
        <v>700</v>
      </c>
      <c r="L32" s="11">
        <v>900</v>
      </c>
      <c r="M32" s="32" t="s">
        <v>32</v>
      </c>
      <c r="N32" s="15" t="s">
        <v>257</v>
      </c>
      <c r="Z32" s="37" t="s">
        <v>117</v>
      </c>
      <c r="AA32" t="s">
        <v>292</v>
      </c>
    </row>
    <row r="33" spans="1:27" ht="14.85" customHeight="1" x14ac:dyDescent="0.25">
      <c r="A33" s="13">
        <v>31</v>
      </c>
      <c r="B33" s="4" t="s">
        <v>49</v>
      </c>
      <c r="C33" s="9" t="s">
        <v>12</v>
      </c>
      <c r="D33" s="4" t="s">
        <v>6</v>
      </c>
      <c r="E33" s="38" t="str">
        <f>HYPERLINK(AA33,Z33)</f>
        <v>Chateau Durfort-Vivens 2eme Cru Classe, Margaux</v>
      </c>
      <c r="F33" s="30"/>
      <c r="G33" s="6" t="s">
        <v>2</v>
      </c>
      <c r="H33" s="9">
        <v>12</v>
      </c>
      <c r="I33" s="4" t="s">
        <v>14</v>
      </c>
      <c r="J33" s="4" t="s">
        <v>17</v>
      </c>
      <c r="K33" s="11">
        <v>580</v>
      </c>
      <c r="L33" s="11">
        <v>700</v>
      </c>
      <c r="M33" s="32" t="s">
        <v>32</v>
      </c>
      <c r="N33" s="15" t="s">
        <v>48</v>
      </c>
      <c r="Z33" s="36" t="s">
        <v>118</v>
      </c>
      <c r="AA33" t="s">
        <v>293</v>
      </c>
    </row>
    <row r="34" spans="1:27" ht="14.85" customHeight="1" x14ac:dyDescent="0.25">
      <c r="A34" s="13">
        <v>32</v>
      </c>
      <c r="B34" s="4" t="s">
        <v>49</v>
      </c>
      <c r="C34" s="9" t="s">
        <v>12</v>
      </c>
      <c r="D34" s="4" t="s">
        <v>6</v>
      </c>
      <c r="E34" s="38" t="str">
        <f>HYPERLINK(AA34,Z34)</f>
        <v>Chateau La Serre Grand Cru Classe, Saint-Emilion Grand Cru</v>
      </c>
      <c r="F34" s="30"/>
      <c r="G34" s="6" t="s">
        <v>2</v>
      </c>
      <c r="H34" s="9">
        <v>12</v>
      </c>
      <c r="I34" s="4" t="s">
        <v>14</v>
      </c>
      <c r="J34" s="4" t="s">
        <v>17</v>
      </c>
      <c r="K34" s="11">
        <v>300</v>
      </c>
      <c r="L34" s="11">
        <v>400</v>
      </c>
      <c r="M34" s="32" t="s">
        <v>32</v>
      </c>
      <c r="N34" s="15" t="s">
        <v>48</v>
      </c>
      <c r="Z34" s="37" t="s">
        <v>119</v>
      </c>
      <c r="AA34" t="s">
        <v>294</v>
      </c>
    </row>
    <row r="35" spans="1:27" ht="14.85" customHeight="1" x14ac:dyDescent="0.25">
      <c r="A35" s="13">
        <v>33</v>
      </c>
      <c r="B35" s="4" t="s">
        <v>31</v>
      </c>
      <c r="C35" s="9" t="s">
        <v>12</v>
      </c>
      <c r="D35" s="4" t="s">
        <v>6</v>
      </c>
      <c r="E35" s="38" t="str">
        <f>HYPERLINK(AA35,Z35)</f>
        <v>Chateau Haut-Batailley 5eme Cru Classe, Pauillac</v>
      </c>
      <c r="F35" s="30"/>
      <c r="G35" s="6" t="s">
        <v>2</v>
      </c>
      <c r="H35" s="9">
        <v>12</v>
      </c>
      <c r="I35" s="4" t="s">
        <v>14</v>
      </c>
      <c r="J35" s="4" t="s">
        <v>17</v>
      </c>
      <c r="K35" s="11">
        <v>380</v>
      </c>
      <c r="L35" s="11">
        <v>480</v>
      </c>
      <c r="M35" s="32" t="s">
        <v>32</v>
      </c>
      <c r="N35" s="15"/>
      <c r="Z35" s="36" t="s">
        <v>120</v>
      </c>
      <c r="AA35" t="s">
        <v>295</v>
      </c>
    </row>
    <row r="36" spans="1:27" ht="14.85" customHeight="1" x14ac:dyDescent="0.25">
      <c r="A36" s="13">
        <v>34</v>
      </c>
      <c r="B36" s="4" t="s">
        <v>30</v>
      </c>
      <c r="C36" s="9" t="s">
        <v>12</v>
      </c>
      <c r="D36" s="4" t="s">
        <v>6</v>
      </c>
      <c r="E36" s="38" t="str">
        <f>HYPERLINK(AA36,Z36)</f>
        <v>Chateau Batailley 5eme Cru Classe, Pauillac</v>
      </c>
      <c r="F36" s="30"/>
      <c r="G36" s="6" t="s">
        <v>2</v>
      </c>
      <c r="H36" s="9">
        <v>12</v>
      </c>
      <c r="I36" s="4" t="s">
        <v>14</v>
      </c>
      <c r="J36" s="4" t="s">
        <v>17</v>
      </c>
      <c r="K36" s="11">
        <v>420</v>
      </c>
      <c r="L36" s="11">
        <v>500</v>
      </c>
      <c r="M36" s="32" t="s">
        <v>32</v>
      </c>
      <c r="N36" s="15" t="s">
        <v>48</v>
      </c>
      <c r="Z36" s="37" t="s">
        <v>121</v>
      </c>
      <c r="AA36" t="s">
        <v>296</v>
      </c>
    </row>
    <row r="37" spans="1:27" ht="14.85" customHeight="1" x14ac:dyDescent="0.25">
      <c r="A37" s="13">
        <v>35</v>
      </c>
      <c r="B37" s="4" t="s">
        <v>30</v>
      </c>
      <c r="C37" s="9" t="s">
        <v>12</v>
      </c>
      <c r="D37" s="4" t="s">
        <v>6</v>
      </c>
      <c r="E37" s="38" t="str">
        <f>HYPERLINK(AA37,Z37)</f>
        <v>Chateau Grand-Puy-Lacoste 5eme Cru Classe, Pauillac</v>
      </c>
      <c r="F37" s="30"/>
      <c r="G37" s="6" t="s">
        <v>2</v>
      </c>
      <c r="H37" s="9">
        <v>12</v>
      </c>
      <c r="I37" s="4" t="s">
        <v>14</v>
      </c>
      <c r="J37" s="4" t="s">
        <v>17</v>
      </c>
      <c r="K37" s="11">
        <v>600</v>
      </c>
      <c r="L37" s="11">
        <v>800</v>
      </c>
      <c r="M37" s="32" t="s">
        <v>32</v>
      </c>
      <c r="N37" s="15"/>
      <c r="Z37" s="36" t="s">
        <v>122</v>
      </c>
      <c r="AA37" t="s">
        <v>297</v>
      </c>
    </row>
    <row r="38" spans="1:27" ht="14.85" customHeight="1" x14ac:dyDescent="0.25">
      <c r="A38" s="13">
        <v>36</v>
      </c>
      <c r="B38" s="4" t="s">
        <v>29</v>
      </c>
      <c r="C38" s="9" t="s">
        <v>12</v>
      </c>
      <c r="D38" s="4" t="s">
        <v>6</v>
      </c>
      <c r="E38" s="38" t="str">
        <f>HYPERLINK(AA38,Z38)</f>
        <v>Chateau Batailley 5eme Cru Classe, Pauillac</v>
      </c>
      <c r="F38" s="30"/>
      <c r="G38" s="6" t="s">
        <v>2</v>
      </c>
      <c r="H38" s="9">
        <v>12</v>
      </c>
      <c r="I38" s="4" t="s">
        <v>14</v>
      </c>
      <c r="J38" s="4" t="s">
        <v>17</v>
      </c>
      <c r="K38" s="11">
        <v>420</v>
      </c>
      <c r="L38" s="11">
        <v>500</v>
      </c>
      <c r="M38" s="32" t="s">
        <v>32</v>
      </c>
      <c r="N38" s="15" t="s">
        <v>48</v>
      </c>
      <c r="Z38" s="37" t="s">
        <v>121</v>
      </c>
      <c r="AA38" t="s">
        <v>298</v>
      </c>
    </row>
    <row r="39" spans="1:27" ht="14.85" customHeight="1" x14ac:dyDescent="0.25">
      <c r="A39" s="13">
        <v>37</v>
      </c>
      <c r="B39" s="4" t="s">
        <v>15</v>
      </c>
      <c r="C39" s="9" t="s">
        <v>12</v>
      </c>
      <c r="D39" s="4" t="s">
        <v>6</v>
      </c>
      <c r="E39" s="38" t="str">
        <f>HYPERLINK(AA39,Z39)</f>
        <v>Chateau Fleur Cardinale Grand Cru Classe, Saint-Emilion Grand Cru</v>
      </c>
      <c r="F39" s="30"/>
      <c r="G39" s="6" t="s">
        <v>2</v>
      </c>
      <c r="H39" s="9">
        <v>11</v>
      </c>
      <c r="I39" s="4" t="s">
        <v>18</v>
      </c>
      <c r="J39" s="4" t="s">
        <v>17</v>
      </c>
      <c r="K39" s="11">
        <v>200</v>
      </c>
      <c r="L39" s="11">
        <v>300</v>
      </c>
      <c r="M39" s="32" t="s">
        <v>228</v>
      </c>
      <c r="N39" s="15"/>
      <c r="Z39" s="36" t="s">
        <v>123</v>
      </c>
      <c r="AA39" t="s">
        <v>299</v>
      </c>
    </row>
    <row r="40" spans="1:27" ht="14.85" customHeight="1" x14ac:dyDescent="0.25">
      <c r="A40" s="13">
        <v>38</v>
      </c>
      <c r="B40" s="4" t="s">
        <v>16</v>
      </c>
      <c r="C40" s="9" t="s">
        <v>12</v>
      </c>
      <c r="D40" s="4" t="s">
        <v>6</v>
      </c>
      <c r="E40" s="38" t="str">
        <f>HYPERLINK(AA40,Z40)</f>
        <v>Chateau Durfort-Vivens 2eme Cru Classe, Margaux - In Bond</v>
      </c>
      <c r="F40" s="30"/>
      <c r="G40" s="6" t="s">
        <v>2</v>
      </c>
      <c r="H40" s="9">
        <v>6</v>
      </c>
      <c r="I40" s="4" t="s">
        <v>14</v>
      </c>
      <c r="J40" s="4" t="s">
        <v>0</v>
      </c>
      <c r="K40" s="11">
        <v>160</v>
      </c>
      <c r="L40" s="11">
        <v>200</v>
      </c>
      <c r="M40" s="32" t="s">
        <v>10</v>
      </c>
      <c r="N40" s="15" t="s">
        <v>48</v>
      </c>
      <c r="Z40" s="37" t="s">
        <v>124</v>
      </c>
      <c r="AA40" t="s">
        <v>300</v>
      </c>
    </row>
    <row r="41" spans="1:27" ht="14.85" customHeight="1" x14ac:dyDescent="0.25">
      <c r="A41" s="13">
        <v>39</v>
      </c>
      <c r="B41" s="4" t="s">
        <v>16</v>
      </c>
      <c r="C41" s="9" t="s">
        <v>12</v>
      </c>
      <c r="D41" s="4" t="s">
        <v>6</v>
      </c>
      <c r="E41" s="38" t="str">
        <f>HYPERLINK(AA41,Z41)</f>
        <v>Chateau Batailley 5eme Cru Classe, Pauillac - In Bond</v>
      </c>
      <c r="F41" s="30"/>
      <c r="G41" s="6" t="s">
        <v>2</v>
      </c>
      <c r="H41" s="9">
        <v>6</v>
      </c>
      <c r="I41" s="4" t="s">
        <v>14</v>
      </c>
      <c r="J41" s="4" t="s">
        <v>0</v>
      </c>
      <c r="K41" s="11">
        <v>140</v>
      </c>
      <c r="L41" s="11">
        <v>170</v>
      </c>
      <c r="M41" s="32" t="s">
        <v>10</v>
      </c>
      <c r="N41" s="15" t="s">
        <v>48</v>
      </c>
      <c r="Z41" s="36" t="s">
        <v>125</v>
      </c>
      <c r="AA41" t="s">
        <v>301</v>
      </c>
    </row>
    <row r="42" spans="1:27" ht="14.85" customHeight="1" x14ac:dyDescent="0.25">
      <c r="A42" s="13">
        <v>40</v>
      </c>
      <c r="B42" s="4" t="s">
        <v>7</v>
      </c>
      <c r="C42" s="9" t="s">
        <v>12</v>
      </c>
      <c r="D42" s="4" t="s">
        <v>6</v>
      </c>
      <c r="E42" s="38" t="str">
        <f>HYPERLINK(AA42,Z42)</f>
        <v>Chateau Batailley 5eme Cru Classe, Pauillac - In Bond</v>
      </c>
      <c r="F42" s="30"/>
      <c r="G42" s="6" t="s">
        <v>2</v>
      </c>
      <c r="H42" s="9">
        <v>6</v>
      </c>
      <c r="I42" s="4" t="s">
        <v>14</v>
      </c>
      <c r="J42" s="4" t="s">
        <v>0</v>
      </c>
      <c r="K42" s="11">
        <v>150</v>
      </c>
      <c r="L42" s="11">
        <v>180</v>
      </c>
      <c r="M42" s="32" t="s">
        <v>10</v>
      </c>
      <c r="N42" s="15" t="s">
        <v>48</v>
      </c>
      <c r="Z42" s="37" t="s">
        <v>125</v>
      </c>
      <c r="AA42" t="s">
        <v>302</v>
      </c>
    </row>
    <row r="43" spans="1:27" ht="14.85" customHeight="1" x14ac:dyDescent="0.25">
      <c r="A43" s="13">
        <v>41</v>
      </c>
      <c r="B43" s="4" t="s">
        <v>7</v>
      </c>
      <c r="C43" s="9" t="s">
        <v>12</v>
      </c>
      <c r="D43" s="4" t="s">
        <v>6</v>
      </c>
      <c r="E43" s="38" t="str">
        <f>HYPERLINK(AA43,Z43)</f>
        <v>Croix de Beaucaillou, Saint-Julien - In Bond</v>
      </c>
      <c r="F43" s="30"/>
      <c r="G43" s="6" t="s">
        <v>2</v>
      </c>
      <c r="H43" s="9">
        <v>6</v>
      </c>
      <c r="I43" s="4" t="s">
        <v>14</v>
      </c>
      <c r="J43" s="4" t="s">
        <v>0</v>
      </c>
      <c r="K43" s="11">
        <v>150</v>
      </c>
      <c r="L43" s="11">
        <v>180</v>
      </c>
      <c r="M43" s="32" t="s">
        <v>10</v>
      </c>
      <c r="N43" s="15" t="s">
        <v>48</v>
      </c>
      <c r="Z43" s="36" t="s">
        <v>126</v>
      </c>
      <c r="AA43" t="s">
        <v>303</v>
      </c>
    </row>
    <row r="44" spans="1:27" ht="14.85" customHeight="1" x14ac:dyDescent="0.25">
      <c r="A44" s="13">
        <v>42</v>
      </c>
      <c r="B44" s="4" t="s">
        <v>11</v>
      </c>
      <c r="C44" s="9" t="s">
        <v>12</v>
      </c>
      <c r="D44" s="4" t="s">
        <v>6</v>
      </c>
      <c r="E44" s="38" t="str">
        <f>HYPERLINK(AA44,Z44)</f>
        <v>Chateau Durfort-Vivens 2eme Cru Classe, Margaux - In Bond</v>
      </c>
      <c r="F44" s="30"/>
      <c r="G44" s="6" t="s">
        <v>2</v>
      </c>
      <c r="H44" s="9">
        <v>6</v>
      </c>
      <c r="I44" s="4" t="s">
        <v>14</v>
      </c>
      <c r="J44" s="4" t="s">
        <v>0</v>
      </c>
      <c r="K44" s="11">
        <v>140</v>
      </c>
      <c r="L44" s="11">
        <v>170</v>
      </c>
      <c r="M44" s="32" t="s">
        <v>10</v>
      </c>
      <c r="N44" s="15" t="s">
        <v>48</v>
      </c>
      <c r="Z44" s="37" t="s">
        <v>124</v>
      </c>
      <c r="AA44" t="s">
        <v>304</v>
      </c>
    </row>
    <row r="45" spans="1:27" ht="14.85" customHeight="1" x14ac:dyDescent="0.25">
      <c r="A45" s="13">
        <v>43</v>
      </c>
      <c r="B45" s="4" t="s">
        <v>21</v>
      </c>
      <c r="C45" s="9" t="s">
        <v>12</v>
      </c>
      <c r="D45" s="4" t="s">
        <v>6</v>
      </c>
      <c r="E45" s="38" t="str">
        <f>HYPERLINK(AA45,Z45)</f>
        <v>1982/1997 Mixed Left and Right Bank Bordeaux</v>
      </c>
      <c r="F45" s="30"/>
      <c r="G45" s="6" t="s">
        <v>2</v>
      </c>
      <c r="H45" s="9">
        <v>5</v>
      </c>
      <c r="I45" s="4" t="s">
        <v>18</v>
      </c>
      <c r="J45" s="4" t="s">
        <v>17</v>
      </c>
      <c r="K45" s="11">
        <v>300</v>
      </c>
      <c r="L45" s="11">
        <v>400</v>
      </c>
      <c r="M45" s="33" t="s">
        <v>229</v>
      </c>
      <c r="N45" s="15"/>
      <c r="Z45" s="36" t="s">
        <v>127</v>
      </c>
      <c r="AA45" t="s">
        <v>305</v>
      </c>
    </row>
    <row r="46" spans="1:27" ht="14.85" customHeight="1" x14ac:dyDescent="0.25">
      <c r="A46" s="13">
        <v>44</v>
      </c>
      <c r="B46" s="4" t="s">
        <v>21</v>
      </c>
      <c r="C46" s="9" t="s">
        <v>12</v>
      </c>
      <c r="D46" s="4" t="s">
        <v>6</v>
      </c>
      <c r="E46" s="38" t="str">
        <f>HYPERLINK(AA46,Z46)</f>
        <v>2000/2017 Mixed Case of Fine Bordeaux</v>
      </c>
      <c r="F46" s="30"/>
      <c r="G46" s="6" t="s">
        <v>2</v>
      </c>
      <c r="H46" s="9">
        <v>3</v>
      </c>
      <c r="I46" s="4" t="s">
        <v>18</v>
      </c>
      <c r="J46" s="4" t="s">
        <v>17</v>
      </c>
      <c r="K46" s="11">
        <v>180</v>
      </c>
      <c r="L46" s="11">
        <v>260</v>
      </c>
      <c r="M46" s="33" t="s">
        <v>230</v>
      </c>
      <c r="N46" s="15"/>
      <c r="Z46" s="37" t="s">
        <v>128</v>
      </c>
      <c r="AA46" t="s">
        <v>306</v>
      </c>
    </row>
    <row r="47" spans="1:27" ht="14.85" customHeight="1" x14ac:dyDescent="0.25">
      <c r="A47" s="13">
        <v>45</v>
      </c>
      <c r="B47" s="4" t="s">
        <v>21</v>
      </c>
      <c r="C47" s="9" t="s">
        <v>12</v>
      </c>
      <c r="D47" s="4" t="s">
        <v>6</v>
      </c>
      <c r="E47" s="38" t="str">
        <f>HYPERLINK(AA47,Z47)</f>
        <v>2011/2016 Mixed Lot of Chateau La Serre Grand Cru Classe, Saint-Emilion Grand Cru</v>
      </c>
      <c r="F47" s="30"/>
      <c r="G47" s="6" t="s">
        <v>2</v>
      </c>
      <c r="H47" s="9">
        <v>12</v>
      </c>
      <c r="I47" s="4" t="s">
        <v>14</v>
      </c>
      <c r="J47" s="4" t="s">
        <v>17</v>
      </c>
      <c r="K47" s="11">
        <v>180</v>
      </c>
      <c r="L47" s="11">
        <v>220</v>
      </c>
      <c r="M47" s="33" t="s">
        <v>231</v>
      </c>
      <c r="N47" s="15" t="s">
        <v>48</v>
      </c>
      <c r="Z47" s="36" t="s">
        <v>129</v>
      </c>
      <c r="AA47" t="s">
        <v>307</v>
      </c>
    </row>
    <row r="48" spans="1:27" ht="14.85" customHeight="1" x14ac:dyDescent="0.25">
      <c r="A48" s="13">
        <v>46</v>
      </c>
      <c r="B48" s="4" t="s">
        <v>21</v>
      </c>
      <c r="C48" s="9" t="s">
        <v>12</v>
      </c>
      <c r="D48" s="4" t="s">
        <v>6</v>
      </c>
      <c r="E48" s="38" t="str">
        <f>HYPERLINK(AA48,Z48)</f>
        <v>2014/2020 Mixed Case of Bordeaux Reds</v>
      </c>
      <c r="F48" s="30"/>
      <c r="G48" s="6" t="s">
        <v>2</v>
      </c>
      <c r="H48" s="9">
        <v>12</v>
      </c>
      <c r="I48" s="4" t="s">
        <v>18</v>
      </c>
      <c r="J48" s="4" t="s">
        <v>17</v>
      </c>
      <c r="K48" s="11">
        <v>100</v>
      </c>
      <c r="L48" s="11">
        <v>200</v>
      </c>
      <c r="M48" s="33" t="s">
        <v>232</v>
      </c>
      <c r="N48" s="15"/>
      <c r="Z48" s="37" t="s">
        <v>130</v>
      </c>
      <c r="AA48" t="s">
        <v>308</v>
      </c>
    </row>
    <row r="49" spans="1:27" ht="14.85" customHeight="1" x14ac:dyDescent="0.25">
      <c r="A49" s="13">
        <v>47</v>
      </c>
      <c r="B49" s="4" t="s">
        <v>9</v>
      </c>
      <c r="C49" s="9" t="s">
        <v>39</v>
      </c>
      <c r="D49" s="4" t="s">
        <v>6</v>
      </c>
      <c r="E49" s="38" t="str">
        <f>HYPERLINK(AA49,Z49)</f>
        <v>Domaine Sylvain Cathiard, Vosne-Romanee Premier Cru, En Orveaux - In Bond</v>
      </c>
      <c r="F49" s="30" t="s">
        <v>40</v>
      </c>
      <c r="G49" s="6" t="s">
        <v>2</v>
      </c>
      <c r="H49" s="9">
        <v>1</v>
      </c>
      <c r="I49" s="4" t="s">
        <v>18</v>
      </c>
      <c r="J49" s="4" t="s">
        <v>0</v>
      </c>
      <c r="K49" s="11">
        <v>380</v>
      </c>
      <c r="L49" s="11">
        <v>440</v>
      </c>
      <c r="M49" s="32" t="s">
        <v>10</v>
      </c>
      <c r="N49" s="15" t="s">
        <v>258</v>
      </c>
      <c r="Z49" s="36" t="s">
        <v>41</v>
      </c>
      <c r="AA49" t="s">
        <v>309</v>
      </c>
    </row>
    <row r="50" spans="1:27" ht="14.85" customHeight="1" x14ac:dyDescent="0.25">
      <c r="A50" s="13">
        <v>48</v>
      </c>
      <c r="B50" s="4" t="s">
        <v>9</v>
      </c>
      <c r="C50" s="9" t="s">
        <v>39</v>
      </c>
      <c r="D50" s="4" t="s">
        <v>6</v>
      </c>
      <c r="E50" s="38" t="str">
        <f>HYPERLINK(AA50,Z50)</f>
        <v>Domaine Sylvain Cathiard, Vosne-Romanee Premier Cru, Aux Malconsorts - In Bond</v>
      </c>
      <c r="F50" s="30" t="s">
        <v>40</v>
      </c>
      <c r="G50" s="6" t="s">
        <v>2</v>
      </c>
      <c r="H50" s="9">
        <v>1</v>
      </c>
      <c r="I50" s="4" t="s">
        <v>18</v>
      </c>
      <c r="J50" s="10" t="s">
        <v>0</v>
      </c>
      <c r="K50" s="11">
        <v>380</v>
      </c>
      <c r="L50" s="11">
        <v>440</v>
      </c>
      <c r="M50" s="32" t="s">
        <v>10</v>
      </c>
      <c r="N50" s="15" t="s">
        <v>258</v>
      </c>
      <c r="Z50" s="37" t="s">
        <v>131</v>
      </c>
      <c r="AA50" t="s">
        <v>310</v>
      </c>
    </row>
    <row r="51" spans="1:27" ht="14.85" customHeight="1" x14ac:dyDescent="0.25">
      <c r="A51" s="13">
        <v>49</v>
      </c>
      <c r="B51" s="4" t="s">
        <v>9</v>
      </c>
      <c r="C51" s="9" t="s">
        <v>39</v>
      </c>
      <c r="D51" s="4" t="s">
        <v>6</v>
      </c>
      <c r="E51" s="38" t="str">
        <f>HYPERLINK(AA51,Z51)</f>
        <v>Domaine Georges Roumier, Chambolle-Musigny Premier Cru, Les Cras - In Bond</v>
      </c>
      <c r="F51" s="30" t="s">
        <v>42</v>
      </c>
      <c r="G51" s="6" t="s">
        <v>2</v>
      </c>
      <c r="H51" s="9">
        <v>1</v>
      </c>
      <c r="I51" s="4" t="s">
        <v>18</v>
      </c>
      <c r="J51" s="10" t="s">
        <v>0</v>
      </c>
      <c r="K51" s="11">
        <v>360</v>
      </c>
      <c r="L51" s="11">
        <v>420</v>
      </c>
      <c r="M51" s="32" t="s">
        <v>233</v>
      </c>
      <c r="N51" s="15" t="s">
        <v>258</v>
      </c>
      <c r="Z51" s="36" t="s">
        <v>132</v>
      </c>
      <c r="AA51" t="s">
        <v>311</v>
      </c>
    </row>
    <row r="52" spans="1:27" ht="14.85" customHeight="1" x14ac:dyDescent="0.25">
      <c r="A52" s="13">
        <v>50</v>
      </c>
      <c r="B52" s="4" t="s">
        <v>79</v>
      </c>
      <c r="C52" s="9" t="s">
        <v>39</v>
      </c>
      <c r="D52" s="4" t="s">
        <v>6</v>
      </c>
      <c r="E52" s="38" t="str">
        <f>HYPERLINK(AA52,Z52)</f>
        <v>Domaine Georges Roumier, Bonnes Mares Grand Cru - In Bond</v>
      </c>
      <c r="F52" s="30" t="s">
        <v>42</v>
      </c>
      <c r="G52" s="6" t="s">
        <v>2</v>
      </c>
      <c r="H52" s="9">
        <v>1</v>
      </c>
      <c r="I52" s="4" t="s">
        <v>18</v>
      </c>
      <c r="J52" s="4" t="s">
        <v>0</v>
      </c>
      <c r="K52" s="11">
        <v>650</v>
      </c>
      <c r="L52" s="11">
        <v>800</v>
      </c>
      <c r="M52" s="32" t="s">
        <v>233</v>
      </c>
      <c r="N52" s="15" t="s">
        <v>258</v>
      </c>
      <c r="Z52" s="37" t="s">
        <v>43</v>
      </c>
      <c r="AA52" t="s">
        <v>312</v>
      </c>
    </row>
    <row r="53" spans="1:27" ht="14.85" customHeight="1" x14ac:dyDescent="0.25">
      <c r="A53" s="13">
        <v>51</v>
      </c>
      <c r="B53" s="4" t="s">
        <v>5</v>
      </c>
      <c r="C53" s="9" t="s">
        <v>85</v>
      </c>
      <c r="D53" s="4" t="s">
        <v>3</v>
      </c>
      <c r="E53" s="38" t="str">
        <f>HYPERLINK(AA53,Z53)</f>
        <v>Fortnum &amp; Mason, Pouilly-Fume (Halves)</v>
      </c>
      <c r="F53" s="30" t="s">
        <v>96</v>
      </c>
      <c r="G53" s="6" t="s">
        <v>47</v>
      </c>
      <c r="H53" s="9">
        <v>18</v>
      </c>
      <c r="I53" s="4" t="s">
        <v>18</v>
      </c>
      <c r="J53" s="4" t="s">
        <v>17</v>
      </c>
      <c r="K53" s="11">
        <v>100</v>
      </c>
      <c r="L53" s="11">
        <v>150</v>
      </c>
      <c r="M53" s="33" t="s">
        <v>234</v>
      </c>
      <c r="N53" s="15"/>
      <c r="Z53" s="36" t="s">
        <v>133</v>
      </c>
      <c r="AA53" t="s">
        <v>313</v>
      </c>
    </row>
    <row r="54" spans="1:27" ht="14.85" customHeight="1" x14ac:dyDescent="0.25">
      <c r="A54" s="13">
        <v>52</v>
      </c>
      <c r="B54" s="4" t="s">
        <v>21</v>
      </c>
      <c r="C54" s="9" t="s">
        <v>85</v>
      </c>
      <c r="D54" s="4" t="s">
        <v>3</v>
      </c>
      <c r="E54" s="38" t="str">
        <f>HYPERLINK(AA54,Z54)</f>
        <v>2018/2019 Fortnum &amp; Mason, Muscadet Sevre-et-Maine, Sur Lie (Halves)</v>
      </c>
      <c r="F54" s="30" t="s">
        <v>96</v>
      </c>
      <c r="G54" s="6" t="s">
        <v>47</v>
      </c>
      <c r="H54" s="9">
        <v>24</v>
      </c>
      <c r="I54" s="4" t="s">
        <v>18</v>
      </c>
      <c r="J54" s="4" t="s">
        <v>17</v>
      </c>
      <c r="K54" s="11">
        <v>100</v>
      </c>
      <c r="L54" s="11">
        <v>150</v>
      </c>
      <c r="M54" s="33" t="s">
        <v>235</v>
      </c>
      <c r="N54" s="15"/>
      <c r="Z54" s="37" t="s">
        <v>134</v>
      </c>
      <c r="AA54" t="s">
        <v>314</v>
      </c>
    </row>
    <row r="55" spans="1:27" ht="14.85" customHeight="1" x14ac:dyDescent="0.25">
      <c r="A55" s="13">
        <v>53</v>
      </c>
      <c r="B55" s="4" t="s">
        <v>50</v>
      </c>
      <c r="C55" s="9" t="s">
        <v>8</v>
      </c>
      <c r="D55" s="4" t="s">
        <v>6</v>
      </c>
      <c r="E55" s="38" t="str">
        <f>HYPERLINK(AA55,Z55)</f>
        <v>Paul Avril, Chateauneuf-du-Pape, Clos Papes - In Bond</v>
      </c>
      <c r="F55" s="30" t="s">
        <v>136</v>
      </c>
      <c r="G55" s="6" t="s">
        <v>2</v>
      </c>
      <c r="H55" s="9">
        <v>12</v>
      </c>
      <c r="I55" s="4" t="s">
        <v>14</v>
      </c>
      <c r="J55" s="10" t="s">
        <v>0</v>
      </c>
      <c r="K55" s="11">
        <v>460</v>
      </c>
      <c r="L55" s="11">
        <v>560</v>
      </c>
      <c r="M55" s="32" t="s">
        <v>10</v>
      </c>
      <c r="N55" s="15"/>
      <c r="Z55" s="36" t="s">
        <v>135</v>
      </c>
      <c r="AA55" t="s">
        <v>315</v>
      </c>
    </row>
    <row r="56" spans="1:27" ht="14.85" customHeight="1" x14ac:dyDescent="0.25">
      <c r="A56" s="13">
        <v>54</v>
      </c>
      <c r="B56" s="4" t="s">
        <v>36</v>
      </c>
      <c r="C56" s="9" t="s">
        <v>8</v>
      </c>
      <c r="D56" s="4" t="s">
        <v>6</v>
      </c>
      <c r="E56" s="38" t="str">
        <f>HYPERLINK(AA56,Z56)</f>
        <v>Paul Avril, Chateauneuf-du-Pape, Clos Papes - In Bond</v>
      </c>
      <c r="F56" s="30" t="s">
        <v>136</v>
      </c>
      <c r="G56" s="6" t="s">
        <v>2</v>
      </c>
      <c r="H56" s="9">
        <v>12</v>
      </c>
      <c r="I56" s="4" t="s">
        <v>14</v>
      </c>
      <c r="J56" s="4" t="s">
        <v>0</v>
      </c>
      <c r="K56" s="11">
        <v>1100</v>
      </c>
      <c r="L56" s="11">
        <v>1600</v>
      </c>
      <c r="M56" s="32" t="s">
        <v>10</v>
      </c>
      <c r="N56" s="15"/>
      <c r="Z56" s="37" t="s">
        <v>135</v>
      </c>
      <c r="AA56" t="s">
        <v>316</v>
      </c>
    </row>
    <row r="57" spans="1:27" ht="14.85" customHeight="1" x14ac:dyDescent="0.25">
      <c r="A57" s="13">
        <v>55</v>
      </c>
      <c r="B57" s="4" t="s">
        <v>36</v>
      </c>
      <c r="C57" s="9" t="s">
        <v>8</v>
      </c>
      <c r="D57" s="4" t="s">
        <v>6</v>
      </c>
      <c r="E57" s="38" t="str">
        <f>HYPERLINK(AA57,Z57)</f>
        <v>Domaine Pierre Usseglio, Chateauneuf-du-Pape, Reserve Des Freres - In Bond</v>
      </c>
      <c r="F57" s="30" t="s">
        <v>138</v>
      </c>
      <c r="G57" s="6" t="s">
        <v>2</v>
      </c>
      <c r="H57" s="9">
        <v>6</v>
      </c>
      <c r="I57" s="4" t="s">
        <v>14</v>
      </c>
      <c r="J57" s="4" t="s">
        <v>0</v>
      </c>
      <c r="K57" s="11">
        <v>500</v>
      </c>
      <c r="L57" s="11">
        <v>750</v>
      </c>
      <c r="M57" s="32" t="s">
        <v>10</v>
      </c>
      <c r="N57" s="15"/>
      <c r="Z57" s="36" t="s">
        <v>137</v>
      </c>
      <c r="AA57" t="s">
        <v>317</v>
      </c>
    </row>
    <row r="58" spans="1:27" ht="14.85" customHeight="1" x14ac:dyDescent="0.25">
      <c r="A58" s="13">
        <v>56</v>
      </c>
      <c r="B58" s="4" t="s">
        <v>36</v>
      </c>
      <c r="C58" s="9" t="s">
        <v>8</v>
      </c>
      <c r="D58" s="4" t="s">
        <v>6</v>
      </c>
      <c r="E58" s="38" t="str">
        <f>HYPERLINK(AA58,Z58)</f>
        <v>Domaine Pierre Usseglio, Chateauneuf-du-Pape, Reserve Des Freres - In Bond</v>
      </c>
      <c r="F58" s="30" t="s">
        <v>138</v>
      </c>
      <c r="G58" s="6" t="s">
        <v>2</v>
      </c>
      <c r="H58" s="9">
        <v>6</v>
      </c>
      <c r="I58" s="4" t="s">
        <v>14</v>
      </c>
      <c r="J58" s="4" t="s">
        <v>0</v>
      </c>
      <c r="K58" s="11">
        <v>500</v>
      </c>
      <c r="L58" s="11">
        <v>750</v>
      </c>
      <c r="M58" s="32" t="s">
        <v>10</v>
      </c>
      <c r="N58" s="15"/>
      <c r="Z58" s="37" t="s">
        <v>137</v>
      </c>
      <c r="AA58" t="s">
        <v>318</v>
      </c>
    </row>
    <row r="59" spans="1:27" ht="14.85" customHeight="1" x14ac:dyDescent="0.25">
      <c r="A59" s="13">
        <v>57</v>
      </c>
      <c r="B59" s="4" t="s">
        <v>31</v>
      </c>
      <c r="C59" s="9" t="s">
        <v>8</v>
      </c>
      <c r="D59" s="4" t="s">
        <v>6</v>
      </c>
      <c r="E59" s="38" t="str">
        <f>HYPERLINK(AA59,Z59)</f>
        <v>Paul Avril, Chateauneuf-du-Pape, Clos Papes - In Bond</v>
      </c>
      <c r="F59" s="30" t="s">
        <v>136</v>
      </c>
      <c r="G59" s="6" t="s">
        <v>2</v>
      </c>
      <c r="H59" s="9">
        <v>12</v>
      </c>
      <c r="I59" s="4" t="s">
        <v>14</v>
      </c>
      <c r="J59" s="4" t="s">
        <v>0</v>
      </c>
      <c r="K59" s="11">
        <v>300</v>
      </c>
      <c r="L59" s="11">
        <v>400</v>
      </c>
      <c r="M59" s="32" t="s">
        <v>10</v>
      </c>
      <c r="N59" s="15"/>
      <c r="Z59" s="36" t="s">
        <v>135</v>
      </c>
      <c r="AA59" t="s">
        <v>319</v>
      </c>
    </row>
    <row r="60" spans="1:27" ht="14.85" customHeight="1" x14ac:dyDescent="0.25">
      <c r="A60" s="13">
        <v>58</v>
      </c>
      <c r="B60" s="4" t="s">
        <v>31</v>
      </c>
      <c r="C60" s="9" t="s">
        <v>8</v>
      </c>
      <c r="D60" s="4" t="s">
        <v>6</v>
      </c>
      <c r="E60" s="38" t="str">
        <f>HYPERLINK(AA60,Z60)</f>
        <v>Paul Avril, Chateauneuf-du-Pape, Clos Papes - In Bond</v>
      </c>
      <c r="F60" s="30" t="s">
        <v>136</v>
      </c>
      <c r="G60" s="6" t="s">
        <v>2</v>
      </c>
      <c r="H60" s="9">
        <v>12</v>
      </c>
      <c r="I60" s="4" t="s">
        <v>14</v>
      </c>
      <c r="J60" s="4" t="s">
        <v>0</v>
      </c>
      <c r="K60" s="11">
        <v>300</v>
      </c>
      <c r="L60" s="11">
        <v>400</v>
      </c>
      <c r="M60" s="32" t="s">
        <v>10</v>
      </c>
      <c r="N60" s="15"/>
      <c r="Z60" s="37" t="s">
        <v>135</v>
      </c>
      <c r="AA60" t="s">
        <v>320</v>
      </c>
    </row>
    <row r="61" spans="1:27" ht="14.85" customHeight="1" x14ac:dyDescent="0.25">
      <c r="A61" s="13">
        <v>59</v>
      </c>
      <c r="B61" s="4" t="s">
        <v>30</v>
      </c>
      <c r="C61" s="9" t="s">
        <v>8</v>
      </c>
      <c r="D61" s="4" t="s">
        <v>6</v>
      </c>
      <c r="E61" s="38" t="str">
        <f>HYPERLINK(AA61,Z61)</f>
        <v>Paul Avril, Chateauneuf-du-Pape, Clos Papes - In Bond</v>
      </c>
      <c r="F61" s="30" t="s">
        <v>136</v>
      </c>
      <c r="G61" s="6" t="s">
        <v>2</v>
      </c>
      <c r="H61" s="9">
        <v>12</v>
      </c>
      <c r="I61" s="4" t="s">
        <v>14</v>
      </c>
      <c r="J61" s="4" t="s">
        <v>0</v>
      </c>
      <c r="K61" s="11">
        <v>560</v>
      </c>
      <c r="L61" s="11">
        <v>700</v>
      </c>
      <c r="M61" s="32" t="s">
        <v>10</v>
      </c>
      <c r="N61" s="15"/>
      <c r="Z61" s="36" t="s">
        <v>135</v>
      </c>
      <c r="AA61" t="s">
        <v>321</v>
      </c>
    </row>
    <row r="62" spans="1:27" ht="14.85" customHeight="1" x14ac:dyDescent="0.25">
      <c r="A62" s="13">
        <v>60</v>
      </c>
      <c r="B62" s="4" t="s">
        <v>30</v>
      </c>
      <c r="C62" s="9" t="s">
        <v>8</v>
      </c>
      <c r="D62" s="4" t="s">
        <v>6</v>
      </c>
      <c r="E62" s="38" t="str">
        <f>HYPERLINK(AA62,Z62)</f>
        <v>Paul Avril, Chateauneuf-du-Pape, Clos Papes - In Bond</v>
      </c>
      <c r="F62" s="30" t="s">
        <v>136</v>
      </c>
      <c r="G62" s="6" t="s">
        <v>2</v>
      </c>
      <c r="H62" s="9">
        <v>12</v>
      </c>
      <c r="I62" s="4" t="s">
        <v>14</v>
      </c>
      <c r="J62" s="10" t="s">
        <v>0</v>
      </c>
      <c r="K62" s="11">
        <v>560</v>
      </c>
      <c r="L62" s="11">
        <v>700</v>
      </c>
      <c r="M62" s="32" t="s">
        <v>10</v>
      </c>
      <c r="N62" s="15"/>
      <c r="Z62" s="37" t="s">
        <v>135</v>
      </c>
      <c r="AA62" t="s">
        <v>322</v>
      </c>
    </row>
    <row r="63" spans="1:27" ht="14.85" customHeight="1" x14ac:dyDescent="0.25">
      <c r="A63" s="13">
        <v>61</v>
      </c>
      <c r="B63" s="4" t="s">
        <v>29</v>
      </c>
      <c r="C63" s="9" t="s">
        <v>8</v>
      </c>
      <c r="D63" s="4" t="s">
        <v>6</v>
      </c>
      <c r="E63" s="38" t="str">
        <f>HYPERLINK(AA63,Z63)</f>
        <v>Domaine de Cristia, Chateauneuf-du-Pape, Rouge - In Bond</v>
      </c>
      <c r="F63" s="30" t="s">
        <v>140</v>
      </c>
      <c r="G63" s="6" t="s">
        <v>2</v>
      </c>
      <c r="H63" s="9">
        <v>12</v>
      </c>
      <c r="I63" s="4" t="s">
        <v>1</v>
      </c>
      <c r="J63" s="10" t="s">
        <v>0</v>
      </c>
      <c r="K63" s="11">
        <v>150</v>
      </c>
      <c r="L63" s="11">
        <v>200</v>
      </c>
      <c r="M63" s="32" t="s">
        <v>10</v>
      </c>
      <c r="N63" s="15"/>
      <c r="Z63" s="36" t="s">
        <v>139</v>
      </c>
      <c r="AA63" t="s">
        <v>323</v>
      </c>
    </row>
    <row r="64" spans="1:27" ht="14.85" customHeight="1" x14ac:dyDescent="0.25">
      <c r="A64" s="13">
        <v>62</v>
      </c>
      <c r="B64" s="4" t="s">
        <v>7</v>
      </c>
      <c r="C64" s="9" t="s">
        <v>8</v>
      </c>
      <c r="D64" s="4" t="s">
        <v>6</v>
      </c>
      <c r="E64" s="38" t="str">
        <f>HYPERLINK(AA64,Z64)</f>
        <v>Vieux Telegraphe, Chateauneuf-du-Pape, La Crau Rouge - In Bond</v>
      </c>
      <c r="F64" s="30" t="s">
        <v>142</v>
      </c>
      <c r="G64" s="6" t="s">
        <v>2</v>
      </c>
      <c r="H64" s="9">
        <v>6</v>
      </c>
      <c r="I64" s="4" t="s">
        <v>14</v>
      </c>
      <c r="J64" s="10" t="s">
        <v>0</v>
      </c>
      <c r="K64" s="11">
        <v>150</v>
      </c>
      <c r="L64" s="11">
        <v>180</v>
      </c>
      <c r="M64" s="32" t="s">
        <v>10</v>
      </c>
      <c r="N64" s="15" t="s">
        <v>48</v>
      </c>
      <c r="Z64" s="37" t="s">
        <v>141</v>
      </c>
      <c r="AA64" t="s">
        <v>324</v>
      </c>
    </row>
    <row r="65" spans="1:27" ht="14.85" customHeight="1" x14ac:dyDescent="0.25">
      <c r="A65" s="13">
        <v>63</v>
      </c>
      <c r="B65" s="4" t="s">
        <v>29</v>
      </c>
      <c r="C65" s="9" t="s">
        <v>8</v>
      </c>
      <c r="D65" s="4" t="s">
        <v>3</v>
      </c>
      <c r="E65" s="38" t="str">
        <f>HYPERLINK(AA65,Z65)</f>
        <v>Paul Avril, Chateauneuf-du-Pape, Clos Papes Blanc - In Bond</v>
      </c>
      <c r="F65" s="30" t="s">
        <v>136</v>
      </c>
      <c r="G65" s="6" t="s">
        <v>2</v>
      </c>
      <c r="H65" s="9">
        <v>12</v>
      </c>
      <c r="I65" s="4" t="s">
        <v>14</v>
      </c>
      <c r="J65" s="10" t="s">
        <v>0</v>
      </c>
      <c r="K65" s="11">
        <v>500</v>
      </c>
      <c r="L65" s="11">
        <v>650</v>
      </c>
      <c r="M65" s="33" t="s">
        <v>236</v>
      </c>
      <c r="N65" s="15"/>
      <c r="Z65" s="36" t="s">
        <v>143</v>
      </c>
      <c r="AA65" t="s">
        <v>325</v>
      </c>
    </row>
    <row r="66" spans="1:27" ht="14.85" customHeight="1" x14ac:dyDescent="0.25">
      <c r="A66" s="13">
        <v>64</v>
      </c>
      <c r="B66" s="4" t="s">
        <v>29</v>
      </c>
      <c r="C66" s="9" t="s">
        <v>8</v>
      </c>
      <c r="D66" s="4" t="s">
        <v>3</v>
      </c>
      <c r="E66" s="38" t="str">
        <f>HYPERLINK(AA66,Z66)</f>
        <v>Paul Avril, Chateauneuf-du-Pape, Clos Papes Blanc - In Bond</v>
      </c>
      <c r="F66" s="30" t="s">
        <v>136</v>
      </c>
      <c r="G66" s="6" t="s">
        <v>2</v>
      </c>
      <c r="H66" s="9">
        <v>12</v>
      </c>
      <c r="I66" s="4" t="s">
        <v>14</v>
      </c>
      <c r="J66" s="10" t="s">
        <v>0</v>
      </c>
      <c r="K66" s="11">
        <v>500</v>
      </c>
      <c r="L66" s="11">
        <v>650</v>
      </c>
      <c r="M66" s="33" t="s">
        <v>236</v>
      </c>
      <c r="N66" s="15"/>
      <c r="Z66" s="37" t="s">
        <v>143</v>
      </c>
      <c r="AA66" t="s">
        <v>326</v>
      </c>
    </row>
    <row r="67" spans="1:27" ht="14.85" customHeight="1" x14ac:dyDescent="0.25">
      <c r="A67" s="13">
        <v>65</v>
      </c>
      <c r="B67" s="4" t="s">
        <v>80</v>
      </c>
      <c r="C67" s="9" t="s">
        <v>33</v>
      </c>
      <c r="D67" s="4" t="s">
        <v>6</v>
      </c>
      <c r="E67" s="38" t="str">
        <f>HYPERLINK(AA67,Z67)</f>
        <v>Biondi-Santi, Brunello di Montalcino, Riserva - In Bond</v>
      </c>
      <c r="F67" s="30" t="s">
        <v>145</v>
      </c>
      <c r="G67" s="6" t="s">
        <v>2</v>
      </c>
      <c r="H67" s="9">
        <v>1</v>
      </c>
      <c r="I67" s="4" t="s">
        <v>18</v>
      </c>
      <c r="J67" s="10" t="s">
        <v>0</v>
      </c>
      <c r="K67" s="11">
        <v>180</v>
      </c>
      <c r="L67" s="11">
        <v>260</v>
      </c>
      <c r="M67" s="32" t="s">
        <v>10</v>
      </c>
      <c r="N67" s="15" t="s">
        <v>259</v>
      </c>
      <c r="Z67" s="36" t="s">
        <v>144</v>
      </c>
      <c r="AA67" t="s">
        <v>327</v>
      </c>
    </row>
    <row r="68" spans="1:27" ht="14.85" customHeight="1" x14ac:dyDescent="0.25">
      <c r="A68" s="13">
        <v>66</v>
      </c>
      <c r="B68" s="4" t="s">
        <v>38</v>
      </c>
      <c r="C68" s="9" t="s">
        <v>33</v>
      </c>
      <c r="D68" s="4" t="s">
        <v>6</v>
      </c>
      <c r="E68" s="38" t="str">
        <f>HYPERLINK(AA68,Z68)</f>
        <v>Lisini, Brunello di Montalcino, Riserva - In Bond</v>
      </c>
      <c r="F68" s="30" t="s">
        <v>147</v>
      </c>
      <c r="G68" s="6" t="s">
        <v>2</v>
      </c>
      <c r="H68" s="9">
        <v>2</v>
      </c>
      <c r="I68" s="4" t="s">
        <v>18</v>
      </c>
      <c r="J68" s="10" t="s">
        <v>0</v>
      </c>
      <c r="K68" s="11">
        <v>100</v>
      </c>
      <c r="L68" s="11">
        <v>130</v>
      </c>
      <c r="M68" s="32" t="s">
        <v>10</v>
      </c>
      <c r="N68" s="15" t="s">
        <v>259</v>
      </c>
      <c r="Z68" s="37" t="s">
        <v>146</v>
      </c>
      <c r="AA68" t="s">
        <v>328</v>
      </c>
    </row>
    <row r="69" spans="1:27" ht="14.85" customHeight="1" x14ac:dyDescent="0.25">
      <c r="A69" s="13">
        <v>67</v>
      </c>
      <c r="B69" s="4" t="s">
        <v>36</v>
      </c>
      <c r="C69" s="9" t="s">
        <v>33</v>
      </c>
      <c r="D69" s="4" t="s">
        <v>6</v>
      </c>
      <c r="E69" s="38" t="str">
        <f>HYPERLINK(AA69,Z69)</f>
        <v>Produttori del Barbaresco, Barbaresco, Rabaja Riserva - In Bond</v>
      </c>
      <c r="F69" s="30" t="s">
        <v>149</v>
      </c>
      <c r="G69" s="6" t="s">
        <v>2</v>
      </c>
      <c r="H69" s="9">
        <v>6</v>
      </c>
      <c r="I69" s="4" t="s">
        <v>1</v>
      </c>
      <c r="J69" s="10" t="s">
        <v>0</v>
      </c>
      <c r="K69" s="11">
        <v>250</v>
      </c>
      <c r="L69" s="11">
        <v>350</v>
      </c>
      <c r="M69" s="32" t="s">
        <v>10</v>
      </c>
      <c r="N69" s="15" t="s">
        <v>259</v>
      </c>
      <c r="Z69" s="36" t="s">
        <v>148</v>
      </c>
      <c r="AA69" t="s">
        <v>329</v>
      </c>
    </row>
    <row r="70" spans="1:27" ht="14.85" customHeight="1" x14ac:dyDescent="0.25">
      <c r="A70" s="13">
        <v>68</v>
      </c>
      <c r="B70" s="4" t="s">
        <v>29</v>
      </c>
      <c r="C70" s="9" t="s">
        <v>33</v>
      </c>
      <c r="D70" s="4" t="s">
        <v>6</v>
      </c>
      <c r="E70" s="38" t="str">
        <f>HYPERLINK(AA70,Z70)</f>
        <v>Biondi-Santi, Brunello di Montalcino - In Bond</v>
      </c>
      <c r="F70" s="30" t="s">
        <v>145</v>
      </c>
      <c r="G70" s="6" t="s">
        <v>2</v>
      </c>
      <c r="H70" s="9">
        <v>5</v>
      </c>
      <c r="I70" s="4" t="s">
        <v>1</v>
      </c>
      <c r="J70" s="4" t="s">
        <v>0</v>
      </c>
      <c r="K70" s="11">
        <v>240</v>
      </c>
      <c r="L70" s="11">
        <v>340</v>
      </c>
      <c r="M70" s="32" t="s">
        <v>10</v>
      </c>
      <c r="N70" s="15" t="s">
        <v>259</v>
      </c>
      <c r="Z70" s="37" t="s">
        <v>150</v>
      </c>
      <c r="AA70" t="s">
        <v>330</v>
      </c>
    </row>
    <row r="71" spans="1:27" ht="14.85" customHeight="1" x14ac:dyDescent="0.25">
      <c r="A71" s="13">
        <v>69</v>
      </c>
      <c r="B71" s="4" t="s">
        <v>29</v>
      </c>
      <c r="C71" s="9" t="s">
        <v>33</v>
      </c>
      <c r="D71" s="4" t="s">
        <v>6</v>
      </c>
      <c r="E71" s="38" t="str">
        <f>HYPERLINK(AA71,Z71)</f>
        <v>Fuligni, Brunello di Montalcino - In Bond</v>
      </c>
      <c r="F71" s="30" t="s">
        <v>152</v>
      </c>
      <c r="G71" s="6" t="s">
        <v>2</v>
      </c>
      <c r="H71" s="9">
        <v>6</v>
      </c>
      <c r="I71" s="4" t="s">
        <v>1</v>
      </c>
      <c r="J71" s="4" t="s">
        <v>0</v>
      </c>
      <c r="K71" s="11">
        <v>300</v>
      </c>
      <c r="L71" s="11">
        <v>400</v>
      </c>
      <c r="M71" s="32" t="s">
        <v>10</v>
      </c>
      <c r="N71" s="15" t="s">
        <v>259</v>
      </c>
      <c r="Z71" s="36" t="s">
        <v>151</v>
      </c>
      <c r="AA71" t="s">
        <v>331</v>
      </c>
    </row>
    <row r="72" spans="1:27" ht="14.85" customHeight="1" x14ac:dyDescent="0.25">
      <c r="A72" s="13">
        <v>70</v>
      </c>
      <c r="B72" s="4" t="s">
        <v>29</v>
      </c>
      <c r="C72" s="9" t="s">
        <v>33</v>
      </c>
      <c r="D72" s="4" t="s">
        <v>6</v>
      </c>
      <c r="E72" s="38" t="str">
        <f>HYPERLINK(AA72,Z72)</f>
        <v>Lisini, Brunello di Montalcino - In Bond</v>
      </c>
      <c r="F72" s="30" t="s">
        <v>147</v>
      </c>
      <c r="G72" s="6" t="s">
        <v>2</v>
      </c>
      <c r="H72" s="9">
        <v>6</v>
      </c>
      <c r="I72" s="4" t="s">
        <v>1</v>
      </c>
      <c r="J72" s="4" t="s">
        <v>0</v>
      </c>
      <c r="K72" s="11">
        <v>180</v>
      </c>
      <c r="L72" s="11">
        <v>260</v>
      </c>
      <c r="M72" s="32" t="s">
        <v>10</v>
      </c>
      <c r="N72" s="15" t="s">
        <v>259</v>
      </c>
      <c r="Z72" s="37" t="s">
        <v>153</v>
      </c>
      <c r="AA72" t="s">
        <v>332</v>
      </c>
    </row>
    <row r="73" spans="1:27" ht="14.85" customHeight="1" x14ac:dyDescent="0.25">
      <c r="A73" s="13">
        <v>71</v>
      </c>
      <c r="B73" s="4" t="s">
        <v>15</v>
      </c>
      <c r="C73" s="9" t="s">
        <v>33</v>
      </c>
      <c r="D73" s="4" t="s">
        <v>6</v>
      </c>
      <c r="E73" s="38" t="str">
        <f>HYPERLINK(AA73,Z73)</f>
        <v>Produttori del Barbaresco, Barbaresco, Asili Riserva - In Bond</v>
      </c>
      <c r="F73" s="30" t="s">
        <v>149</v>
      </c>
      <c r="G73" s="6" t="s">
        <v>2</v>
      </c>
      <c r="H73" s="9">
        <v>6</v>
      </c>
      <c r="I73" s="4" t="s">
        <v>1</v>
      </c>
      <c r="J73" s="4" t="s">
        <v>0</v>
      </c>
      <c r="K73" s="11">
        <v>250</v>
      </c>
      <c r="L73" s="11">
        <v>350</v>
      </c>
      <c r="M73" s="32" t="s">
        <v>10</v>
      </c>
      <c r="N73" s="15" t="s">
        <v>259</v>
      </c>
      <c r="Z73" s="36" t="s">
        <v>154</v>
      </c>
      <c r="AA73" t="s">
        <v>333</v>
      </c>
    </row>
    <row r="74" spans="1:27" ht="14.85" customHeight="1" x14ac:dyDescent="0.25">
      <c r="A74" s="13">
        <v>72</v>
      </c>
      <c r="B74" s="4" t="s">
        <v>15</v>
      </c>
      <c r="C74" s="9" t="s">
        <v>33</v>
      </c>
      <c r="D74" s="4" t="s">
        <v>6</v>
      </c>
      <c r="E74" s="38" t="str">
        <f>HYPERLINK(AA74,Z74)</f>
        <v>Campogiovanni, Brunello di Montalcino - In Bond</v>
      </c>
      <c r="F74" s="30" t="s">
        <v>156</v>
      </c>
      <c r="G74" s="6" t="s">
        <v>2</v>
      </c>
      <c r="H74" s="9">
        <v>6</v>
      </c>
      <c r="I74" s="4" t="s">
        <v>18</v>
      </c>
      <c r="J74" s="10" t="s">
        <v>0</v>
      </c>
      <c r="K74" s="11">
        <v>120</v>
      </c>
      <c r="L74" s="11">
        <v>180</v>
      </c>
      <c r="M74" s="32" t="s">
        <v>10</v>
      </c>
      <c r="N74" s="15" t="s">
        <v>259</v>
      </c>
      <c r="Z74" s="37" t="s">
        <v>155</v>
      </c>
      <c r="AA74" t="s">
        <v>334</v>
      </c>
    </row>
    <row r="75" spans="1:27" ht="14.85" customHeight="1" x14ac:dyDescent="0.25">
      <c r="A75" s="13">
        <v>73</v>
      </c>
      <c r="B75" s="4" t="s">
        <v>27</v>
      </c>
      <c r="C75" s="9" t="s">
        <v>33</v>
      </c>
      <c r="D75" s="4" t="s">
        <v>6</v>
      </c>
      <c r="E75" s="38" t="str">
        <f>HYPERLINK(AA75,Z75)</f>
        <v>Canalicchio di Sopra, Brunello di Montalcino - In Bond</v>
      </c>
      <c r="F75" s="30" t="s">
        <v>158</v>
      </c>
      <c r="G75" s="6" t="s">
        <v>2</v>
      </c>
      <c r="H75" s="9">
        <v>6</v>
      </c>
      <c r="I75" s="4" t="s">
        <v>18</v>
      </c>
      <c r="J75" s="10" t="s">
        <v>0</v>
      </c>
      <c r="K75" s="11">
        <v>180</v>
      </c>
      <c r="L75" s="11">
        <v>240</v>
      </c>
      <c r="M75" s="32" t="s">
        <v>10</v>
      </c>
      <c r="N75" s="15" t="s">
        <v>259</v>
      </c>
      <c r="Z75" s="36" t="s">
        <v>157</v>
      </c>
      <c r="AA75" t="s">
        <v>335</v>
      </c>
    </row>
    <row r="76" spans="1:27" ht="14.85" customHeight="1" x14ac:dyDescent="0.25">
      <c r="A76" s="13">
        <v>74</v>
      </c>
      <c r="B76" s="4" t="s">
        <v>11</v>
      </c>
      <c r="C76" s="9" t="s">
        <v>86</v>
      </c>
      <c r="D76" s="4" t="s">
        <v>6</v>
      </c>
      <c r="E76" s="38" t="str">
        <f>HYPERLINK(AA76,Z76)</f>
        <v>Vallone, Rosso Graticciaia, Salento IGT - In Bond</v>
      </c>
      <c r="F76" s="30" t="s">
        <v>160</v>
      </c>
      <c r="G76" s="6" t="s">
        <v>2</v>
      </c>
      <c r="H76" s="9">
        <v>6</v>
      </c>
      <c r="I76" s="4" t="s">
        <v>18</v>
      </c>
      <c r="J76" s="10" t="s">
        <v>0</v>
      </c>
      <c r="K76" s="11">
        <v>100</v>
      </c>
      <c r="L76" s="11">
        <v>130</v>
      </c>
      <c r="M76" s="32" t="s">
        <v>10</v>
      </c>
      <c r="N76" s="15" t="s">
        <v>48</v>
      </c>
      <c r="Z76" s="37" t="s">
        <v>159</v>
      </c>
      <c r="AA76" t="s">
        <v>336</v>
      </c>
    </row>
    <row r="77" spans="1:27" ht="14.85" customHeight="1" x14ac:dyDescent="0.25">
      <c r="A77" s="13">
        <v>75</v>
      </c>
      <c r="B77" s="4" t="s">
        <v>11</v>
      </c>
      <c r="C77" s="9" t="s">
        <v>87</v>
      </c>
      <c r="D77" s="4" t="s">
        <v>6</v>
      </c>
      <c r="E77" s="38" t="str">
        <f>HYPERLINK(AA77,Z77)</f>
        <v>Hacienda Monasterio, Reserva, Ribera del Duero DO</v>
      </c>
      <c r="F77" s="30" t="s">
        <v>162</v>
      </c>
      <c r="G77" s="6" t="s">
        <v>2</v>
      </c>
      <c r="H77" s="9">
        <v>10</v>
      </c>
      <c r="I77" s="4" t="s">
        <v>18</v>
      </c>
      <c r="J77" s="10" t="s">
        <v>17</v>
      </c>
      <c r="K77" s="11">
        <v>150</v>
      </c>
      <c r="L77" s="11">
        <v>200</v>
      </c>
      <c r="M77" s="32" t="s">
        <v>237</v>
      </c>
      <c r="N77" s="15"/>
      <c r="Z77" s="36" t="s">
        <v>161</v>
      </c>
      <c r="AA77" t="s">
        <v>337</v>
      </c>
    </row>
    <row r="78" spans="1:27" ht="14.85" customHeight="1" x14ac:dyDescent="0.25">
      <c r="A78" s="13">
        <v>76</v>
      </c>
      <c r="B78" s="4" t="s">
        <v>81</v>
      </c>
      <c r="C78" s="9" t="s">
        <v>19</v>
      </c>
      <c r="D78" s="4" t="s">
        <v>6</v>
      </c>
      <c r="E78" s="38" t="str">
        <f>HYPERLINK(AA78,Z78)</f>
        <v>Penfolds, Grange, South Australia</v>
      </c>
      <c r="F78" s="30" t="s">
        <v>20</v>
      </c>
      <c r="G78" s="6" t="s">
        <v>2</v>
      </c>
      <c r="H78" s="9">
        <v>3</v>
      </c>
      <c r="I78" s="4" t="s">
        <v>14</v>
      </c>
      <c r="J78" s="10" t="s">
        <v>17</v>
      </c>
      <c r="K78" s="11">
        <v>700</v>
      </c>
      <c r="L78" s="11">
        <v>900</v>
      </c>
      <c r="M78" s="32" t="s">
        <v>238</v>
      </c>
      <c r="N78" s="15"/>
      <c r="Z78" s="37" t="s">
        <v>25</v>
      </c>
      <c r="AA78" t="s">
        <v>338</v>
      </c>
    </row>
    <row r="79" spans="1:27" ht="14.85" customHeight="1" x14ac:dyDescent="0.25">
      <c r="A79" s="13">
        <v>77</v>
      </c>
      <c r="B79" s="4" t="s">
        <v>24</v>
      </c>
      <c r="C79" s="9" t="s">
        <v>19</v>
      </c>
      <c r="D79" s="4" t="s">
        <v>6</v>
      </c>
      <c r="E79" s="38" t="str">
        <f>HYPERLINK(AA79,Z79)</f>
        <v>Penfolds, Bin 707 Cabernet Sauvignon, South Australia</v>
      </c>
      <c r="F79" s="30" t="s">
        <v>20</v>
      </c>
      <c r="G79" s="6" t="s">
        <v>2</v>
      </c>
      <c r="H79" s="9">
        <v>11</v>
      </c>
      <c r="I79" s="4" t="s">
        <v>14</v>
      </c>
      <c r="J79" s="4" t="s">
        <v>17</v>
      </c>
      <c r="K79" s="11">
        <v>1800</v>
      </c>
      <c r="L79" s="11">
        <v>2200</v>
      </c>
      <c r="M79" s="32" t="s">
        <v>239</v>
      </c>
      <c r="N79" s="15"/>
      <c r="Z79" s="36" t="s">
        <v>23</v>
      </c>
      <c r="AA79" t="s">
        <v>339</v>
      </c>
    </row>
    <row r="80" spans="1:27" ht="14.85" customHeight="1" x14ac:dyDescent="0.25">
      <c r="A80" s="13">
        <v>78</v>
      </c>
      <c r="B80" s="4" t="s">
        <v>44</v>
      </c>
      <c r="C80" s="9" t="s">
        <v>19</v>
      </c>
      <c r="D80" s="4" t="s">
        <v>6</v>
      </c>
      <c r="E80" s="38" t="str">
        <f>HYPERLINK(AA80,Z80)</f>
        <v>Fox Creek, Fox and Hounds Shiraz Cabernet Sauvignon, McLaren Vale - In Bond</v>
      </c>
      <c r="F80" s="30" t="s">
        <v>164</v>
      </c>
      <c r="G80" s="6" t="s">
        <v>2</v>
      </c>
      <c r="H80" s="9">
        <v>12</v>
      </c>
      <c r="I80" s="4" t="s">
        <v>1</v>
      </c>
      <c r="J80" s="10" t="s">
        <v>0</v>
      </c>
      <c r="K80" s="11">
        <v>50</v>
      </c>
      <c r="L80" s="11">
        <v>80</v>
      </c>
      <c r="M80" s="32" t="s">
        <v>10</v>
      </c>
      <c r="N80" s="15"/>
      <c r="Z80" s="37" t="s">
        <v>163</v>
      </c>
      <c r="AA80" t="s">
        <v>340</v>
      </c>
    </row>
    <row r="81" spans="1:27" ht="14.85" customHeight="1" x14ac:dyDescent="0.25">
      <c r="A81" s="13">
        <v>79</v>
      </c>
      <c r="B81" s="4" t="s">
        <v>44</v>
      </c>
      <c r="C81" s="9" t="s">
        <v>19</v>
      </c>
      <c r="D81" s="4" t="s">
        <v>6</v>
      </c>
      <c r="E81" s="38" t="str">
        <f>HYPERLINK(AA81,Z81)</f>
        <v>Fox Creek, Fox and Hounds Shiraz Cabernet Sauvignon, McLaren Vale - In Bond</v>
      </c>
      <c r="F81" s="30" t="s">
        <v>164</v>
      </c>
      <c r="G81" s="6" t="s">
        <v>2</v>
      </c>
      <c r="H81" s="9">
        <v>12</v>
      </c>
      <c r="I81" s="4" t="s">
        <v>1</v>
      </c>
      <c r="J81" s="10" t="s">
        <v>0</v>
      </c>
      <c r="K81" s="11">
        <v>50</v>
      </c>
      <c r="L81" s="11">
        <v>80</v>
      </c>
      <c r="M81" s="32" t="s">
        <v>10</v>
      </c>
      <c r="N81" s="15"/>
      <c r="Z81" s="36" t="s">
        <v>163</v>
      </c>
      <c r="AA81" t="s">
        <v>341</v>
      </c>
    </row>
    <row r="82" spans="1:27" ht="14.85" customHeight="1" x14ac:dyDescent="0.25">
      <c r="A82" s="13">
        <v>80</v>
      </c>
      <c r="B82" s="4" t="s">
        <v>50</v>
      </c>
      <c r="C82" s="9" t="s">
        <v>19</v>
      </c>
      <c r="D82" s="4" t="s">
        <v>6</v>
      </c>
      <c r="E82" s="38" t="str">
        <f>HYPERLINK(AA82,Z82)</f>
        <v>Kay Brothers, Amery Vineyards Hillside Shiraz, McLaren Vale - In Bond</v>
      </c>
      <c r="F82" s="30" t="s">
        <v>166</v>
      </c>
      <c r="G82" s="6" t="s">
        <v>2</v>
      </c>
      <c r="H82" s="9">
        <v>6</v>
      </c>
      <c r="I82" s="4" t="s">
        <v>1</v>
      </c>
      <c r="J82" s="10" t="s">
        <v>0</v>
      </c>
      <c r="K82" s="11">
        <v>80</v>
      </c>
      <c r="L82" s="11">
        <v>120</v>
      </c>
      <c r="M82" s="32" t="s">
        <v>10</v>
      </c>
      <c r="N82" s="15"/>
      <c r="Z82" s="37" t="s">
        <v>165</v>
      </c>
      <c r="AA82" t="s">
        <v>342</v>
      </c>
    </row>
    <row r="83" spans="1:27" ht="14.85" customHeight="1" x14ac:dyDescent="0.25">
      <c r="A83" s="13">
        <v>81</v>
      </c>
      <c r="B83" s="4" t="s">
        <v>50</v>
      </c>
      <c r="C83" s="9" t="s">
        <v>19</v>
      </c>
      <c r="D83" s="4" t="s">
        <v>6</v>
      </c>
      <c r="E83" s="38" t="str">
        <f>HYPERLINK(AA83,Z83)</f>
        <v>Kay Brothers, Amery Vineyards Hillside Shiraz, McLaren Vale - In Bond</v>
      </c>
      <c r="F83" s="30" t="s">
        <v>166</v>
      </c>
      <c r="G83" s="6" t="s">
        <v>2</v>
      </c>
      <c r="H83" s="9">
        <v>12</v>
      </c>
      <c r="I83" s="4" t="s">
        <v>1</v>
      </c>
      <c r="J83" s="10" t="s">
        <v>0</v>
      </c>
      <c r="K83" s="11">
        <v>160</v>
      </c>
      <c r="L83" s="11">
        <v>240</v>
      </c>
      <c r="M83" s="32" t="s">
        <v>4</v>
      </c>
      <c r="N83" s="15"/>
      <c r="Z83" s="36" t="s">
        <v>165</v>
      </c>
      <c r="AA83" t="s">
        <v>343</v>
      </c>
    </row>
    <row r="84" spans="1:27" ht="14.85" customHeight="1" x14ac:dyDescent="0.25">
      <c r="A84" s="13">
        <v>82</v>
      </c>
      <c r="B84" s="4" t="s">
        <v>50</v>
      </c>
      <c r="C84" s="9" t="s">
        <v>19</v>
      </c>
      <c r="D84" s="4" t="s">
        <v>6</v>
      </c>
      <c r="E84" s="38" t="str">
        <f>HYPERLINK(AA84,Z84)</f>
        <v>Kay Brothers, Amery Vineyards Hillside Shiraz, McLaren Vale - In Bond</v>
      </c>
      <c r="F84" s="30" t="s">
        <v>166</v>
      </c>
      <c r="G84" s="6" t="s">
        <v>2</v>
      </c>
      <c r="H84" s="9">
        <v>12</v>
      </c>
      <c r="I84" s="4" t="s">
        <v>1</v>
      </c>
      <c r="J84" s="10" t="s">
        <v>0</v>
      </c>
      <c r="K84" s="11">
        <v>160</v>
      </c>
      <c r="L84" s="11">
        <v>240</v>
      </c>
      <c r="M84" s="32" t="s">
        <v>4</v>
      </c>
      <c r="N84" s="15"/>
      <c r="Z84" s="37" t="s">
        <v>165</v>
      </c>
      <c r="AA84" t="s">
        <v>344</v>
      </c>
    </row>
    <row r="85" spans="1:27" ht="14.85" customHeight="1" x14ac:dyDescent="0.25">
      <c r="A85" s="13">
        <v>83</v>
      </c>
      <c r="B85" s="4" t="s">
        <v>50</v>
      </c>
      <c r="C85" s="9" t="s">
        <v>19</v>
      </c>
      <c r="D85" s="4" t="s">
        <v>6</v>
      </c>
      <c r="E85" s="38" t="str">
        <f>HYPERLINK(AA85,Z85)</f>
        <v>Kay Brothers, Amery Vineyards Hillside Shiraz, McLaren Vale - In Bond</v>
      </c>
      <c r="F85" s="30" t="s">
        <v>166</v>
      </c>
      <c r="G85" s="6" t="s">
        <v>2</v>
      </c>
      <c r="H85" s="9">
        <v>12</v>
      </c>
      <c r="I85" s="4" t="s">
        <v>1</v>
      </c>
      <c r="J85" s="4" t="s">
        <v>0</v>
      </c>
      <c r="K85" s="11">
        <v>160</v>
      </c>
      <c r="L85" s="11">
        <v>240</v>
      </c>
      <c r="M85" s="32" t="s">
        <v>4</v>
      </c>
      <c r="N85" s="15"/>
      <c r="Z85" s="36" t="s">
        <v>165</v>
      </c>
      <c r="AA85" t="s">
        <v>345</v>
      </c>
    </row>
    <row r="86" spans="1:27" ht="14.85" customHeight="1" x14ac:dyDescent="0.25">
      <c r="A86" s="13">
        <v>84</v>
      </c>
      <c r="B86" s="4" t="s">
        <v>50</v>
      </c>
      <c r="C86" s="9" t="s">
        <v>19</v>
      </c>
      <c r="D86" s="4" t="s">
        <v>6</v>
      </c>
      <c r="E86" s="38" t="str">
        <f>HYPERLINK(AA86,Z86)</f>
        <v>Kay Brothers, Amery Vineyards Hillside Shiraz, McLaren Vale - In Bond</v>
      </c>
      <c r="F86" s="30" t="s">
        <v>166</v>
      </c>
      <c r="G86" s="6" t="s">
        <v>2</v>
      </c>
      <c r="H86" s="9">
        <v>12</v>
      </c>
      <c r="I86" s="4" t="s">
        <v>1</v>
      </c>
      <c r="J86" s="4" t="s">
        <v>0</v>
      </c>
      <c r="K86" s="11">
        <v>160</v>
      </c>
      <c r="L86" s="11">
        <v>240</v>
      </c>
      <c r="M86" s="32" t="s">
        <v>4</v>
      </c>
      <c r="N86" s="15"/>
      <c r="Z86" s="37" t="s">
        <v>165</v>
      </c>
      <c r="AA86" t="s">
        <v>346</v>
      </c>
    </row>
    <row r="87" spans="1:27" ht="14.85" customHeight="1" x14ac:dyDescent="0.25">
      <c r="A87" s="13">
        <v>85</v>
      </c>
      <c r="B87" s="4" t="s">
        <v>50</v>
      </c>
      <c r="C87" s="9" t="s">
        <v>19</v>
      </c>
      <c r="D87" s="4" t="s">
        <v>6</v>
      </c>
      <c r="E87" s="38" t="str">
        <f>HYPERLINK(AA87,Z87)</f>
        <v>Kay Brothers, Amery Vineyards Hillside Shiraz, McLaren Vale - In Bond</v>
      </c>
      <c r="F87" s="30" t="s">
        <v>166</v>
      </c>
      <c r="G87" s="6" t="s">
        <v>2</v>
      </c>
      <c r="H87" s="9">
        <v>12</v>
      </c>
      <c r="I87" s="4" t="s">
        <v>1</v>
      </c>
      <c r="J87" s="4" t="s">
        <v>0</v>
      </c>
      <c r="K87" s="11">
        <v>160</v>
      </c>
      <c r="L87" s="11">
        <v>240</v>
      </c>
      <c r="M87" s="32" t="s">
        <v>4</v>
      </c>
      <c r="N87" s="15"/>
      <c r="Z87" s="36" t="s">
        <v>165</v>
      </c>
      <c r="AA87" t="s">
        <v>347</v>
      </c>
    </row>
    <row r="88" spans="1:27" ht="14.85" customHeight="1" x14ac:dyDescent="0.25">
      <c r="A88" s="13">
        <v>86</v>
      </c>
      <c r="B88" s="4" t="s">
        <v>50</v>
      </c>
      <c r="C88" s="9" t="s">
        <v>19</v>
      </c>
      <c r="D88" s="4" t="s">
        <v>6</v>
      </c>
      <c r="E88" s="38" t="str">
        <f>HYPERLINK(AA88,Z88)</f>
        <v>Kay Brothers, Amery Vineyards Hillside Shiraz, McLaren Vale - In Bond</v>
      </c>
      <c r="F88" s="30" t="s">
        <v>166</v>
      </c>
      <c r="G88" s="6" t="s">
        <v>2</v>
      </c>
      <c r="H88" s="9">
        <v>12</v>
      </c>
      <c r="I88" s="4" t="s">
        <v>1</v>
      </c>
      <c r="J88" s="4" t="s">
        <v>0</v>
      </c>
      <c r="K88" s="11">
        <v>160</v>
      </c>
      <c r="L88" s="11">
        <v>240</v>
      </c>
      <c r="M88" s="32" t="s">
        <v>4</v>
      </c>
      <c r="N88" s="15"/>
      <c r="Z88" s="37" t="s">
        <v>165</v>
      </c>
      <c r="AA88" t="s">
        <v>348</v>
      </c>
    </row>
    <row r="89" spans="1:27" ht="14.85" customHeight="1" x14ac:dyDescent="0.25">
      <c r="A89" s="13">
        <v>87</v>
      </c>
      <c r="B89" s="4" t="s">
        <v>50</v>
      </c>
      <c r="C89" s="9" t="s">
        <v>19</v>
      </c>
      <c r="D89" s="4" t="s">
        <v>6</v>
      </c>
      <c r="E89" s="38" t="str">
        <f>HYPERLINK(AA89,Z89)</f>
        <v>Shirvington, Cabernet Sauvignon, McLaren Vale - In Bond</v>
      </c>
      <c r="F89" s="30" t="s">
        <v>168</v>
      </c>
      <c r="G89" s="6" t="s">
        <v>2</v>
      </c>
      <c r="H89" s="9">
        <v>6</v>
      </c>
      <c r="I89" s="4" t="s">
        <v>18</v>
      </c>
      <c r="J89" s="4" t="s">
        <v>0</v>
      </c>
      <c r="K89" s="11">
        <v>60</v>
      </c>
      <c r="L89" s="11">
        <v>80</v>
      </c>
      <c r="M89" s="32" t="s">
        <v>10</v>
      </c>
      <c r="N89" s="15"/>
      <c r="Z89" s="36" t="s">
        <v>167</v>
      </c>
      <c r="AA89" t="s">
        <v>349</v>
      </c>
    </row>
    <row r="90" spans="1:27" ht="14.85" customHeight="1" x14ac:dyDescent="0.25">
      <c r="A90" s="13">
        <v>88</v>
      </c>
      <c r="B90" s="4" t="s">
        <v>50</v>
      </c>
      <c r="C90" s="9" t="s">
        <v>88</v>
      </c>
      <c r="D90" s="4" t="s">
        <v>6</v>
      </c>
      <c r="E90" s="38" t="str">
        <f>HYPERLINK(AA90,Z90)</f>
        <v>Wild Duck Creek Estate, Springflat Shiraz, Heathcote - In Bond</v>
      </c>
      <c r="F90" s="30" t="s">
        <v>170</v>
      </c>
      <c r="G90" s="6" t="s">
        <v>2</v>
      </c>
      <c r="H90" s="9">
        <v>12</v>
      </c>
      <c r="I90" s="4" t="s">
        <v>1</v>
      </c>
      <c r="J90" s="4" t="s">
        <v>0</v>
      </c>
      <c r="K90" s="11">
        <v>110</v>
      </c>
      <c r="L90" s="11">
        <v>160</v>
      </c>
      <c r="M90" s="32" t="s">
        <v>10</v>
      </c>
      <c r="N90" s="15"/>
      <c r="Z90" s="37" t="s">
        <v>169</v>
      </c>
      <c r="AA90" t="s">
        <v>350</v>
      </c>
    </row>
    <row r="91" spans="1:27" ht="14.85" customHeight="1" x14ac:dyDescent="0.25">
      <c r="A91" s="13">
        <v>89</v>
      </c>
      <c r="B91" s="4" t="s">
        <v>50</v>
      </c>
      <c r="C91" s="9" t="s">
        <v>88</v>
      </c>
      <c r="D91" s="4" t="s">
        <v>6</v>
      </c>
      <c r="E91" s="38" t="str">
        <f>HYPERLINK(AA91,Z91)</f>
        <v>Wild Duck Creek Estate, Springflat Shiraz, Heathcote - In Bond</v>
      </c>
      <c r="F91" s="30" t="s">
        <v>170</v>
      </c>
      <c r="G91" s="6" t="s">
        <v>2</v>
      </c>
      <c r="H91" s="9">
        <v>12</v>
      </c>
      <c r="I91" s="4" t="s">
        <v>1</v>
      </c>
      <c r="J91" s="10" t="s">
        <v>0</v>
      </c>
      <c r="K91" s="11">
        <v>110</v>
      </c>
      <c r="L91" s="11">
        <v>160</v>
      </c>
      <c r="M91" s="32" t="s">
        <v>10</v>
      </c>
      <c r="N91" s="15"/>
      <c r="Z91" s="36" t="s">
        <v>169</v>
      </c>
      <c r="AA91" t="s">
        <v>351</v>
      </c>
    </row>
    <row r="92" spans="1:27" ht="14.85" customHeight="1" x14ac:dyDescent="0.25">
      <c r="A92" s="13">
        <v>90</v>
      </c>
      <c r="B92" s="4" t="s">
        <v>49</v>
      </c>
      <c r="C92" s="9" t="s">
        <v>19</v>
      </c>
      <c r="D92" s="4" t="s">
        <v>6</v>
      </c>
      <c r="E92" s="38" t="str">
        <f>HYPERLINK(AA92,Z92)</f>
        <v>Ben Glaetzer, Bishop, Barossa Valley - In Bond</v>
      </c>
      <c r="F92" s="30" t="s">
        <v>172</v>
      </c>
      <c r="G92" s="6" t="s">
        <v>2</v>
      </c>
      <c r="H92" s="9">
        <v>12</v>
      </c>
      <c r="I92" s="4" t="s">
        <v>1</v>
      </c>
      <c r="J92" s="10" t="s">
        <v>0</v>
      </c>
      <c r="K92" s="11">
        <v>170</v>
      </c>
      <c r="L92" s="11">
        <v>220</v>
      </c>
      <c r="M92" s="32" t="s">
        <v>4</v>
      </c>
      <c r="N92" s="15" t="s">
        <v>260</v>
      </c>
      <c r="Z92" s="37" t="s">
        <v>171</v>
      </c>
      <c r="AA92" t="s">
        <v>352</v>
      </c>
    </row>
    <row r="93" spans="1:27" ht="14.85" customHeight="1" x14ac:dyDescent="0.25">
      <c r="A93" s="13">
        <v>91</v>
      </c>
      <c r="B93" s="4" t="s">
        <v>49</v>
      </c>
      <c r="C93" s="9" t="s">
        <v>19</v>
      </c>
      <c r="D93" s="4" t="s">
        <v>6</v>
      </c>
      <c r="E93" s="38" t="str">
        <f>HYPERLINK(AA93,Z93)</f>
        <v>Ben Glaetzer, Bishop, Barossa Valley - In Bond</v>
      </c>
      <c r="F93" s="30" t="s">
        <v>172</v>
      </c>
      <c r="G93" s="6" t="s">
        <v>2</v>
      </c>
      <c r="H93" s="9">
        <v>12</v>
      </c>
      <c r="I93" s="4" t="s">
        <v>1</v>
      </c>
      <c r="J93" s="4" t="s">
        <v>0</v>
      </c>
      <c r="K93" s="11">
        <v>170</v>
      </c>
      <c r="L93" s="11">
        <v>220</v>
      </c>
      <c r="M93" s="32" t="s">
        <v>4</v>
      </c>
      <c r="N93" s="15" t="s">
        <v>260</v>
      </c>
      <c r="Z93" s="36" t="s">
        <v>171</v>
      </c>
      <c r="AA93" t="s">
        <v>353</v>
      </c>
    </row>
    <row r="94" spans="1:27" ht="14.85" customHeight="1" x14ac:dyDescent="0.25">
      <c r="A94" s="13">
        <v>92</v>
      </c>
      <c r="B94" s="4" t="s">
        <v>49</v>
      </c>
      <c r="C94" s="9" t="s">
        <v>19</v>
      </c>
      <c r="D94" s="4" t="s">
        <v>6</v>
      </c>
      <c r="E94" s="38" t="str">
        <f>HYPERLINK(AA94,Z94)</f>
        <v>Ben Glaetzer, Bishop, Barossa Valley - In Bond</v>
      </c>
      <c r="F94" s="30" t="s">
        <v>172</v>
      </c>
      <c r="G94" s="6" t="s">
        <v>2</v>
      </c>
      <c r="H94" s="9">
        <v>12</v>
      </c>
      <c r="I94" s="4" t="s">
        <v>1</v>
      </c>
      <c r="J94" s="10" t="s">
        <v>0</v>
      </c>
      <c r="K94" s="11">
        <v>170</v>
      </c>
      <c r="L94" s="11">
        <v>220</v>
      </c>
      <c r="M94" s="32" t="s">
        <v>4</v>
      </c>
      <c r="N94" s="15" t="s">
        <v>260</v>
      </c>
      <c r="Z94" s="37" t="s">
        <v>171</v>
      </c>
      <c r="AA94" t="s">
        <v>354</v>
      </c>
    </row>
    <row r="95" spans="1:27" ht="14.85" customHeight="1" x14ac:dyDescent="0.25">
      <c r="A95" s="13">
        <v>93</v>
      </c>
      <c r="B95" s="4" t="s">
        <v>49</v>
      </c>
      <c r="C95" s="9" t="s">
        <v>19</v>
      </c>
      <c r="D95" s="4" t="s">
        <v>6</v>
      </c>
      <c r="E95" s="38" t="str">
        <f>HYPERLINK(AA95,Z95)</f>
        <v>Ben Glaetzer, Bishop, Barossa Valley - In Bond</v>
      </c>
      <c r="F95" s="30" t="s">
        <v>172</v>
      </c>
      <c r="G95" s="6" t="s">
        <v>2</v>
      </c>
      <c r="H95" s="9">
        <v>12</v>
      </c>
      <c r="I95" s="4" t="s">
        <v>1</v>
      </c>
      <c r="J95" s="10" t="s">
        <v>0</v>
      </c>
      <c r="K95" s="11">
        <v>170</v>
      </c>
      <c r="L95" s="11">
        <v>220</v>
      </c>
      <c r="M95" s="32" t="s">
        <v>4</v>
      </c>
      <c r="N95" s="15" t="s">
        <v>260</v>
      </c>
      <c r="Z95" s="36" t="s">
        <v>171</v>
      </c>
      <c r="AA95" t="s">
        <v>355</v>
      </c>
    </row>
    <row r="96" spans="1:27" ht="14.85" customHeight="1" x14ac:dyDescent="0.25">
      <c r="A96" s="13">
        <v>94</v>
      </c>
      <c r="B96" s="4" t="s">
        <v>49</v>
      </c>
      <c r="C96" s="9" t="s">
        <v>19</v>
      </c>
      <c r="D96" s="4" t="s">
        <v>6</v>
      </c>
      <c r="E96" s="38" t="str">
        <f>HYPERLINK(AA96,Z96)</f>
        <v>Branson Coach House, Coach House Block Shiraz, Barossa Valley - In Bond</v>
      </c>
      <c r="F96" s="30" t="s">
        <v>174</v>
      </c>
      <c r="G96" s="6" t="s">
        <v>2</v>
      </c>
      <c r="H96" s="9">
        <v>12</v>
      </c>
      <c r="I96" s="4" t="s">
        <v>1</v>
      </c>
      <c r="J96" s="10" t="s">
        <v>0</v>
      </c>
      <c r="K96" s="11">
        <v>100</v>
      </c>
      <c r="L96" s="11">
        <v>150</v>
      </c>
      <c r="M96" s="32" t="s">
        <v>4</v>
      </c>
      <c r="N96" s="15"/>
      <c r="Z96" s="37" t="s">
        <v>173</v>
      </c>
      <c r="AA96" t="s">
        <v>356</v>
      </c>
    </row>
    <row r="97" spans="1:27" ht="14.85" customHeight="1" x14ac:dyDescent="0.25">
      <c r="A97" s="13">
        <v>95</v>
      </c>
      <c r="B97" s="4" t="s">
        <v>49</v>
      </c>
      <c r="C97" s="9" t="s">
        <v>19</v>
      </c>
      <c r="D97" s="4" t="s">
        <v>6</v>
      </c>
      <c r="E97" s="38" t="str">
        <f>HYPERLINK(AA97,Z97)</f>
        <v>Branson Coach House, Coach House Block Shiraz, Barossa Valley - In Bond</v>
      </c>
      <c r="F97" s="30" t="s">
        <v>174</v>
      </c>
      <c r="G97" s="6" t="s">
        <v>2</v>
      </c>
      <c r="H97" s="9">
        <v>12</v>
      </c>
      <c r="I97" s="4" t="s">
        <v>1</v>
      </c>
      <c r="J97" s="10" t="s">
        <v>0</v>
      </c>
      <c r="K97" s="11">
        <v>100</v>
      </c>
      <c r="L97" s="11">
        <v>150</v>
      </c>
      <c r="M97" s="32" t="s">
        <v>4</v>
      </c>
      <c r="N97" s="15"/>
      <c r="Z97" s="36" t="s">
        <v>173</v>
      </c>
      <c r="AA97" t="s">
        <v>357</v>
      </c>
    </row>
    <row r="98" spans="1:27" ht="14.85" customHeight="1" x14ac:dyDescent="0.25">
      <c r="A98" s="13">
        <v>96</v>
      </c>
      <c r="B98" s="4" t="s">
        <v>49</v>
      </c>
      <c r="C98" s="9" t="s">
        <v>19</v>
      </c>
      <c r="D98" s="4" t="s">
        <v>6</v>
      </c>
      <c r="E98" s="38" t="str">
        <f>HYPERLINK(AA98,Z98)</f>
        <v>Henry's Drive, Reserve Shiraz, Padthaway - In Bond</v>
      </c>
      <c r="F98" s="30" t="s">
        <v>176</v>
      </c>
      <c r="G98" s="6" t="s">
        <v>2</v>
      </c>
      <c r="H98" s="9">
        <v>6</v>
      </c>
      <c r="I98" s="4" t="s">
        <v>1</v>
      </c>
      <c r="J98" s="10" t="s">
        <v>0</v>
      </c>
      <c r="K98" s="11">
        <v>80</v>
      </c>
      <c r="L98" s="11">
        <v>120</v>
      </c>
      <c r="M98" s="32" t="s">
        <v>240</v>
      </c>
      <c r="N98" s="15"/>
      <c r="Z98" s="37" t="s">
        <v>175</v>
      </c>
      <c r="AA98" t="s">
        <v>358</v>
      </c>
    </row>
    <row r="99" spans="1:27" ht="14.85" customHeight="1" x14ac:dyDescent="0.25">
      <c r="A99" s="13">
        <v>97</v>
      </c>
      <c r="B99" s="4" t="s">
        <v>49</v>
      </c>
      <c r="C99" s="9" t="s">
        <v>19</v>
      </c>
      <c r="D99" s="4" t="s">
        <v>6</v>
      </c>
      <c r="E99" s="38" t="str">
        <f>HYPERLINK(AA99,Z99)</f>
        <v>Henry's Drive, Estate Shiraz, Padthaway - In Bond</v>
      </c>
      <c r="F99" s="30" t="s">
        <v>176</v>
      </c>
      <c r="G99" s="6" t="s">
        <v>2</v>
      </c>
      <c r="H99" s="9">
        <v>12</v>
      </c>
      <c r="I99" s="4" t="s">
        <v>1</v>
      </c>
      <c r="J99" s="4" t="s">
        <v>0</v>
      </c>
      <c r="K99" s="11">
        <v>70</v>
      </c>
      <c r="L99" s="11">
        <v>100</v>
      </c>
      <c r="M99" s="32" t="s">
        <v>10</v>
      </c>
      <c r="N99" s="15"/>
      <c r="Z99" s="36" t="s">
        <v>177</v>
      </c>
      <c r="AA99" t="s">
        <v>359</v>
      </c>
    </row>
    <row r="100" spans="1:27" ht="14.85" customHeight="1" x14ac:dyDescent="0.25">
      <c r="A100" s="13">
        <v>98</v>
      </c>
      <c r="B100" s="4" t="s">
        <v>49</v>
      </c>
      <c r="C100" s="9" t="s">
        <v>19</v>
      </c>
      <c r="D100" s="4" t="s">
        <v>6</v>
      </c>
      <c r="E100" s="38" t="str">
        <f>HYPERLINK(AA100,Z100)</f>
        <v>Henry's Drive, Estate Shiraz, Padthaway - In Bond</v>
      </c>
      <c r="F100" s="30" t="s">
        <v>176</v>
      </c>
      <c r="G100" s="6" t="s">
        <v>2</v>
      </c>
      <c r="H100" s="9">
        <v>12</v>
      </c>
      <c r="I100" s="4" t="s">
        <v>1</v>
      </c>
      <c r="J100" s="4" t="s">
        <v>0</v>
      </c>
      <c r="K100" s="11">
        <v>70</v>
      </c>
      <c r="L100" s="11">
        <v>100</v>
      </c>
      <c r="M100" s="32" t="s">
        <v>10</v>
      </c>
      <c r="N100" s="15"/>
      <c r="Z100" s="37" t="s">
        <v>177</v>
      </c>
      <c r="AA100" t="s">
        <v>360</v>
      </c>
    </row>
    <row r="101" spans="1:27" ht="14.85" customHeight="1" x14ac:dyDescent="0.25">
      <c r="A101" s="13">
        <v>99</v>
      </c>
      <c r="B101" s="4" t="s">
        <v>49</v>
      </c>
      <c r="C101" s="9" t="s">
        <v>19</v>
      </c>
      <c r="D101" s="4" t="s">
        <v>6</v>
      </c>
      <c r="E101" s="38" t="str">
        <f>HYPERLINK(AA101,Z101)</f>
        <v>Henry's Drive, Estate Shiraz, Padthaway - In Bond</v>
      </c>
      <c r="F101" s="30" t="s">
        <v>176</v>
      </c>
      <c r="G101" s="6" t="s">
        <v>2</v>
      </c>
      <c r="H101" s="9">
        <v>12</v>
      </c>
      <c r="I101" s="4" t="s">
        <v>1</v>
      </c>
      <c r="J101" s="10" t="s">
        <v>0</v>
      </c>
      <c r="K101" s="11">
        <v>70</v>
      </c>
      <c r="L101" s="11">
        <v>100</v>
      </c>
      <c r="M101" s="32" t="s">
        <v>10</v>
      </c>
      <c r="N101" s="15"/>
      <c r="Z101" s="36" t="s">
        <v>177</v>
      </c>
      <c r="AA101" t="s">
        <v>361</v>
      </c>
    </row>
    <row r="102" spans="1:27" ht="14.85" customHeight="1" x14ac:dyDescent="0.25">
      <c r="A102" s="13">
        <v>100</v>
      </c>
      <c r="B102" s="4" t="s">
        <v>49</v>
      </c>
      <c r="C102" s="9" t="s">
        <v>19</v>
      </c>
      <c r="D102" s="4" t="s">
        <v>6</v>
      </c>
      <c r="E102" s="38" t="str">
        <f>HYPERLINK(AA102,Z102)</f>
        <v>Henry's Drive, Estate Cabernet Sauvignon, Padthaway - In Bond</v>
      </c>
      <c r="F102" s="30" t="s">
        <v>176</v>
      </c>
      <c r="G102" s="6" t="s">
        <v>2</v>
      </c>
      <c r="H102" s="9">
        <v>12</v>
      </c>
      <c r="I102" s="4" t="s">
        <v>1</v>
      </c>
      <c r="J102" s="4" t="s">
        <v>0</v>
      </c>
      <c r="K102" s="11">
        <v>70</v>
      </c>
      <c r="L102" s="11">
        <v>100</v>
      </c>
      <c r="M102" s="32" t="s">
        <v>10</v>
      </c>
      <c r="N102" s="15"/>
      <c r="Z102" s="37" t="s">
        <v>178</v>
      </c>
      <c r="AA102" t="s">
        <v>362</v>
      </c>
    </row>
    <row r="103" spans="1:27" ht="14.85" customHeight="1" x14ac:dyDescent="0.25">
      <c r="A103" s="13">
        <v>101</v>
      </c>
      <c r="B103" s="4" t="s">
        <v>49</v>
      </c>
      <c r="C103" s="9" t="s">
        <v>19</v>
      </c>
      <c r="D103" s="4" t="s">
        <v>6</v>
      </c>
      <c r="E103" s="38" t="str">
        <f>HYPERLINK(AA103,Z103)</f>
        <v>Henry's Drive, Estate Cabernet Sauvignon, Padthaway - In Bond</v>
      </c>
      <c r="F103" s="30" t="s">
        <v>176</v>
      </c>
      <c r="G103" s="6" t="s">
        <v>2</v>
      </c>
      <c r="H103" s="9">
        <v>12</v>
      </c>
      <c r="I103" s="4" t="s">
        <v>1</v>
      </c>
      <c r="J103" s="4" t="s">
        <v>0</v>
      </c>
      <c r="K103" s="11">
        <v>70</v>
      </c>
      <c r="L103" s="11">
        <v>100</v>
      </c>
      <c r="M103" s="32" t="s">
        <v>10</v>
      </c>
      <c r="N103" s="15"/>
      <c r="Z103" s="36" t="s">
        <v>178</v>
      </c>
      <c r="AA103" t="s">
        <v>363</v>
      </c>
    </row>
    <row r="104" spans="1:27" ht="14.85" customHeight="1" x14ac:dyDescent="0.25">
      <c r="A104" s="13">
        <v>102</v>
      </c>
      <c r="B104" s="4" t="s">
        <v>49</v>
      </c>
      <c r="C104" s="9" t="s">
        <v>19</v>
      </c>
      <c r="D104" s="4" t="s">
        <v>6</v>
      </c>
      <c r="E104" s="38" t="str">
        <f>HYPERLINK(AA104,Z104)</f>
        <v>Henry's Drive, Parsons Flat Shiraz-Cabernet, Padthaway - In Bond</v>
      </c>
      <c r="F104" s="30" t="s">
        <v>176</v>
      </c>
      <c r="G104" s="6" t="s">
        <v>2</v>
      </c>
      <c r="H104" s="9">
        <v>12</v>
      </c>
      <c r="I104" s="4" t="s">
        <v>1</v>
      </c>
      <c r="J104" s="10" t="s">
        <v>0</v>
      </c>
      <c r="K104" s="11">
        <v>60</v>
      </c>
      <c r="L104" s="11">
        <v>100</v>
      </c>
      <c r="M104" s="32" t="s">
        <v>241</v>
      </c>
      <c r="N104" s="15"/>
      <c r="Z104" s="37" t="s">
        <v>179</v>
      </c>
      <c r="AA104" t="s">
        <v>364</v>
      </c>
    </row>
    <row r="105" spans="1:27" ht="14.85" customHeight="1" x14ac:dyDescent="0.25">
      <c r="A105" s="13">
        <v>103</v>
      </c>
      <c r="B105" s="4" t="s">
        <v>49</v>
      </c>
      <c r="C105" s="9" t="s">
        <v>19</v>
      </c>
      <c r="D105" s="4" t="s">
        <v>6</v>
      </c>
      <c r="E105" s="38" t="str">
        <f>HYPERLINK(AA105,Z105)</f>
        <v>Henry's Drive, Parsons Flat Shiraz-Cabernet, Padthaway - In Bond</v>
      </c>
      <c r="F105" s="30" t="s">
        <v>176</v>
      </c>
      <c r="G105" s="6" t="s">
        <v>2</v>
      </c>
      <c r="H105" s="9">
        <v>12</v>
      </c>
      <c r="I105" s="4" t="s">
        <v>1</v>
      </c>
      <c r="J105" s="10" t="s">
        <v>0</v>
      </c>
      <c r="K105" s="11">
        <v>60</v>
      </c>
      <c r="L105" s="11">
        <v>100</v>
      </c>
      <c r="M105" s="32" t="s">
        <v>241</v>
      </c>
      <c r="N105" s="15"/>
      <c r="Z105" s="36" t="s">
        <v>179</v>
      </c>
      <c r="AA105" t="s">
        <v>365</v>
      </c>
    </row>
    <row r="106" spans="1:27" ht="14.85" customHeight="1" x14ac:dyDescent="0.25">
      <c r="A106" s="13">
        <v>104</v>
      </c>
      <c r="B106" s="4" t="s">
        <v>49</v>
      </c>
      <c r="C106" s="9" t="s">
        <v>19</v>
      </c>
      <c r="D106" s="4" t="s">
        <v>6</v>
      </c>
      <c r="E106" s="38" t="str">
        <f>HYPERLINK(AA106,Z106)</f>
        <v>Henry's Drive, Parsons Flat Shiraz-Cabernet, Padthaway - In Bond</v>
      </c>
      <c r="F106" s="30" t="s">
        <v>176</v>
      </c>
      <c r="G106" s="6" t="s">
        <v>2</v>
      </c>
      <c r="H106" s="9">
        <v>12</v>
      </c>
      <c r="I106" s="4" t="s">
        <v>1</v>
      </c>
      <c r="J106" s="10" t="s">
        <v>0</v>
      </c>
      <c r="K106" s="11">
        <v>60</v>
      </c>
      <c r="L106" s="11">
        <v>100</v>
      </c>
      <c r="M106" s="32" t="s">
        <v>4</v>
      </c>
      <c r="N106" s="15"/>
      <c r="Z106" s="37" t="s">
        <v>179</v>
      </c>
      <c r="AA106" t="s">
        <v>366</v>
      </c>
    </row>
    <row r="107" spans="1:27" ht="14.85" customHeight="1" x14ac:dyDescent="0.25">
      <c r="A107" s="13">
        <v>105</v>
      </c>
      <c r="B107" s="4" t="s">
        <v>49</v>
      </c>
      <c r="C107" s="9" t="s">
        <v>19</v>
      </c>
      <c r="D107" s="4" t="s">
        <v>6</v>
      </c>
      <c r="E107" s="38" t="str">
        <f>HYPERLINK(AA107,Z107)</f>
        <v>Hobbs of Barossa Ranges, Gregor Shiraz, Barossa Valley - In Bond</v>
      </c>
      <c r="F107" s="30" t="s">
        <v>181</v>
      </c>
      <c r="G107" s="6" t="s">
        <v>2</v>
      </c>
      <c r="H107" s="9">
        <v>12</v>
      </c>
      <c r="I107" s="4" t="s">
        <v>1</v>
      </c>
      <c r="J107" s="10" t="s">
        <v>0</v>
      </c>
      <c r="K107" s="11">
        <v>100</v>
      </c>
      <c r="L107" s="11">
        <v>150</v>
      </c>
      <c r="M107" s="32" t="s">
        <v>4</v>
      </c>
      <c r="N107" s="15"/>
      <c r="Z107" s="36" t="s">
        <v>180</v>
      </c>
      <c r="AA107" t="s">
        <v>367</v>
      </c>
    </row>
    <row r="108" spans="1:27" ht="14.85" customHeight="1" x14ac:dyDescent="0.25">
      <c r="A108" s="13">
        <v>106</v>
      </c>
      <c r="B108" s="4" t="s">
        <v>49</v>
      </c>
      <c r="C108" s="9" t="s">
        <v>19</v>
      </c>
      <c r="D108" s="4" t="s">
        <v>6</v>
      </c>
      <c r="E108" s="38" t="str">
        <f>HYPERLINK(AA108,Z108)</f>
        <v>Kay Brothers, Amery Vineyards Hillside Shiraz, McLaren Vale - In Bond</v>
      </c>
      <c r="F108" s="30" t="s">
        <v>166</v>
      </c>
      <c r="G108" s="6" t="s">
        <v>2</v>
      </c>
      <c r="H108" s="9">
        <v>12</v>
      </c>
      <c r="I108" s="4" t="s">
        <v>1</v>
      </c>
      <c r="J108" s="10" t="s">
        <v>0</v>
      </c>
      <c r="K108" s="11">
        <v>160</v>
      </c>
      <c r="L108" s="11">
        <v>240</v>
      </c>
      <c r="M108" s="32" t="s">
        <v>4</v>
      </c>
      <c r="N108" s="15"/>
      <c r="Z108" s="37" t="s">
        <v>165</v>
      </c>
      <c r="AA108" t="s">
        <v>368</v>
      </c>
    </row>
    <row r="109" spans="1:27" ht="14.85" customHeight="1" x14ac:dyDescent="0.25">
      <c r="A109" s="13">
        <v>107</v>
      </c>
      <c r="B109" s="4" t="s">
        <v>49</v>
      </c>
      <c r="C109" s="9" t="s">
        <v>19</v>
      </c>
      <c r="D109" s="4" t="s">
        <v>6</v>
      </c>
      <c r="E109" s="38" t="str">
        <f>HYPERLINK(AA109,Z109)</f>
        <v>Kay Brothers, Amery Vineyards Hillside Shiraz, McLaren Vale - In Bond</v>
      </c>
      <c r="F109" s="30" t="s">
        <v>166</v>
      </c>
      <c r="G109" s="6" t="s">
        <v>2</v>
      </c>
      <c r="H109" s="9">
        <v>12</v>
      </c>
      <c r="I109" s="4" t="s">
        <v>1</v>
      </c>
      <c r="J109" s="10" t="s">
        <v>0</v>
      </c>
      <c r="K109" s="11">
        <v>160</v>
      </c>
      <c r="L109" s="11">
        <v>240</v>
      </c>
      <c r="M109" s="32" t="s">
        <v>4</v>
      </c>
      <c r="N109" s="15"/>
      <c r="Z109" s="36" t="s">
        <v>165</v>
      </c>
      <c r="AA109" t="s">
        <v>369</v>
      </c>
    </row>
    <row r="110" spans="1:27" ht="14.85" customHeight="1" x14ac:dyDescent="0.25">
      <c r="A110" s="13">
        <v>108</v>
      </c>
      <c r="B110" s="4" t="s">
        <v>49</v>
      </c>
      <c r="C110" s="9" t="s">
        <v>19</v>
      </c>
      <c r="D110" s="4" t="s">
        <v>6</v>
      </c>
      <c r="E110" s="38" t="str">
        <f>HYPERLINK(AA110,Z110)</f>
        <v>Kay Brothers, Amery Vineyards Hillside Shiraz, McLaren Vale - In Bond</v>
      </c>
      <c r="F110" s="30" t="s">
        <v>166</v>
      </c>
      <c r="G110" s="6" t="s">
        <v>2</v>
      </c>
      <c r="H110" s="9">
        <v>12</v>
      </c>
      <c r="I110" s="4" t="s">
        <v>1</v>
      </c>
      <c r="J110" s="10" t="s">
        <v>0</v>
      </c>
      <c r="K110" s="11">
        <v>160</v>
      </c>
      <c r="L110" s="11">
        <v>240</v>
      </c>
      <c r="M110" s="32" t="s">
        <v>4</v>
      </c>
      <c r="N110" s="15"/>
      <c r="Z110" s="37" t="s">
        <v>165</v>
      </c>
      <c r="AA110" t="s">
        <v>370</v>
      </c>
    </row>
    <row r="111" spans="1:27" ht="14.85" customHeight="1" x14ac:dyDescent="0.25">
      <c r="A111" s="13">
        <v>109</v>
      </c>
      <c r="B111" s="4" t="s">
        <v>49</v>
      </c>
      <c r="C111" s="9" t="s">
        <v>19</v>
      </c>
      <c r="D111" s="4" t="s">
        <v>6</v>
      </c>
      <c r="E111" s="38" t="str">
        <f>HYPERLINK(AA111,Z111)</f>
        <v>Kay Brothers, Amery Vineyards Hillside Shiraz, McLaren Vale - In Bond</v>
      </c>
      <c r="F111" s="30" t="s">
        <v>166</v>
      </c>
      <c r="G111" s="6" t="s">
        <v>2</v>
      </c>
      <c r="H111" s="9">
        <v>12</v>
      </c>
      <c r="I111" s="4" t="s">
        <v>1</v>
      </c>
      <c r="J111" s="10" t="s">
        <v>0</v>
      </c>
      <c r="K111" s="11">
        <v>160</v>
      </c>
      <c r="L111" s="11">
        <v>240</v>
      </c>
      <c r="M111" s="32" t="s">
        <v>4</v>
      </c>
      <c r="N111" s="15"/>
      <c r="Z111" s="36" t="s">
        <v>165</v>
      </c>
      <c r="AA111" t="s">
        <v>371</v>
      </c>
    </row>
    <row r="112" spans="1:27" ht="14.85" customHeight="1" x14ac:dyDescent="0.25">
      <c r="A112" s="13">
        <v>110</v>
      </c>
      <c r="B112" s="4" t="s">
        <v>49</v>
      </c>
      <c r="C112" s="9" t="s">
        <v>19</v>
      </c>
      <c r="D112" s="4" t="s">
        <v>6</v>
      </c>
      <c r="E112" s="38" t="str">
        <f>HYPERLINK(AA112,Z112)</f>
        <v>Two Hands, Zippys Block, Barossa Valley (Magnums) - In Bond</v>
      </c>
      <c r="F112" s="30" t="s">
        <v>183</v>
      </c>
      <c r="G112" s="6" t="s">
        <v>28</v>
      </c>
      <c r="H112" s="9">
        <v>2</v>
      </c>
      <c r="I112" s="4" t="s">
        <v>18</v>
      </c>
      <c r="J112" s="10" t="s">
        <v>0</v>
      </c>
      <c r="K112" s="11">
        <v>160</v>
      </c>
      <c r="L112" s="11">
        <v>200</v>
      </c>
      <c r="M112" s="32" t="s">
        <v>242</v>
      </c>
      <c r="N112" s="15"/>
      <c r="Z112" s="37" t="s">
        <v>182</v>
      </c>
      <c r="AA112" t="s">
        <v>372</v>
      </c>
    </row>
    <row r="113" spans="1:27" ht="14.85" customHeight="1" x14ac:dyDescent="0.25">
      <c r="A113" s="13">
        <v>111</v>
      </c>
      <c r="B113" s="4" t="s">
        <v>49</v>
      </c>
      <c r="C113" s="9" t="s">
        <v>19</v>
      </c>
      <c r="D113" s="4" t="s">
        <v>6</v>
      </c>
      <c r="E113" s="38" t="str">
        <f>HYPERLINK(AA113,Z113)</f>
        <v>Two Hands, Deer In Headlights, Barossa Valley - In Bond</v>
      </c>
      <c r="F113" s="30" t="s">
        <v>183</v>
      </c>
      <c r="G113" s="6" t="s">
        <v>2</v>
      </c>
      <c r="H113" s="9">
        <v>12</v>
      </c>
      <c r="I113" s="4" t="s">
        <v>1</v>
      </c>
      <c r="J113" s="4" t="s">
        <v>0</v>
      </c>
      <c r="K113" s="11">
        <v>120</v>
      </c>
      <c r="L113" s="11">
        <v>160</v>
      </c>
      <c r="M113" s="32" t="s">
        <v>10</v>
      </c>
      <c r="N113" s="15"/>
      <c r="Z113" s="36" t="s">
        <v>184</v>
      </c>
      <c r="AA113" t="s">
        <v>373</v>
      </c>
    </row>
    <row r="114" spans="1:27" ht="14.85" customHeight="1" x14ac:dyDescent="0.25">
      <c r="A114" s="13">
        <v>112</v>
      </c>
      <c r="B114" s="4" t="s">
        <v>26</v>
      </c>
      <c r="C114" s="9" t="s">
        <v>19</v>
      </c>
      <c r="D114" s="4" t="s">
        <v>6</v>
      </c>
      <c r="E114" s="38" t="str">
        <f>HYPERLINK(AA114,Z114)</f>
        <v>Two Hands, Coach House Block Shiraz, Barossa Valley - In Bond</v>
      </c>
      <c r="F114" s="30" t="s">
        <v>183</v>
      </c>
      <c r="G114" s="6" t="s">
        <v>2</v>
      </c>
      <c r="H114" s="9">
        <v>12</v>
      </c>
      <c r="I114" s="4" t="s">
        <v>1</v>
      </c>
      <c r="J114" s="4" t="s">
        <v>0</v>
      </c>
      <c r="K114" s="11">
        <v>200</v>
      </c>
      <c r="L114" s="11">
        <v>300</v>
      </c>
      <c r="M114" s="32" t="s">
        <v>4</v>
      </c>
      <c r="N114" s="15"/>
      <c r="Z114" s="37" t="s">
        <v>185</v>
      </c>
      <c r="AA114" t="s">
        <v>374</v>
      </c>
    </row>
    <row r="115" spans="1:27" ht="14.85" customHeight="1" x14ac:dyDescent="0.25">
      <c r="A115" s="13">
        <v>113</v>
      </c>
      <c r="B115" s="4" t="s">
        <v>26</v>
      </c>
      <c r="C115" s="9" t="s">
        <v>19</v>
      </c>
      <c r="D115" s="4" t="s">
        <v>6</v>
      </c>
      <c r="E115" s="38" t="str">
        <f>HYPERLINK(AA115,Z115)</f>
        <v>Two Hands, Lily's Garden Shiraz, McLaren Vale - In Bond</v>
      </c>
      <c r="F115" s="30" t="s">
        <v>183</v>
      </c>
      <c r="G115" s="6" t="s">
        <v>2</v>
      </c>
      <c r="H115" s="9">
        <v>12</v>
      </c>
      <c r="I115" s="4" t="s">
        <v>1</v>
      </c>
      <c r="J115" s="4" t="s">
        <v>0</v>
      </c>
      <c r="K115" s="4">
        <v>140</v>
      </c>
      <c r="L115" s="11">
        <v>180</v>
      </c>
      <c r="M115" s="32" t="s">
        <v>4</v>
      </c>
      <c r="N115" s="15"/>
      <c r="Z115" s="36" t="s">
        <v>186</v>
      </c>
      <c r="AA115" t="s">
        <v>375</v>
      </c>
    </row>
    <row r="116" spans="1:27" ht="14.85" customHeight="1" x14ac:dyDescent="0.25">
      <c r="A116" s="13">
        <v>114</v>
      </c>
      <c r="B116" s="4" t="s">
        <v>26</v>
      </c>
      <c r="C116" s="9" t="s">
        <v>19</v>
      </c>
      <c r="D116" s="4" t="s">
        <v>6</v>
      </c>
      <c r="E116" s="38" t="str">
        <f>HYPERLINK(AA116,Z116)</f>
        <v>Two Hands, Lily's Garden Shiraz, McLaren Vale - In Bond</v>
      </c>
      <c r="F116" s="30" t="s">
        <v>183</v>
      </c>
      <c r="G116" s="6" t="s">
        <v>2</v>
      </c>
      <c r="H116" s="9">
        <v>12</v>
      </c>
      <c r="I116" s="4" t="s">
        <v>1</v>
      </c>
      <c r="J116" s="10" t="s">
        <v>0</v>
      </c>
      <c r="K116" s="11">
        <v>140</v>
      </c>
      <c r="L116" s="11">
        <v>180</v>
      </c>
      <c r="M116" s="32" t="s">
        <v>4</v>
      </c>
      <c r="N116" s="15"/>
      <c r="Z116" s="37" t="s">
        <v>186</v>
      </c>
      <c r="AA116" t="s">
        <v>376</v>
      </c>
    </row>
    <row r="117" spans="1:27" ht="14.85" customHeight="1" x14ac:dyDescent="0.25">
      <c r="A117" s="13">
        <v>115</v>
      </c>
      <c r="B117" s="4" t="s">
        <v>26</v>
      </c>
      <c r="C117" s="9" t="s">
        <v>19</v>
      </c>
      <c r="D117" s="4" t="s">
        <v>6</v>
      </c>
      <c r="E117" s="38" t="str">
        <f>HYPERLINK(AA117,Z117)</f>
        <v>Two Hands, Lily's Garden Shiraz, McLaren Vale - In Bond</v>
      </c>
      <c r="F117" s="30" t="s">
        <v>183</v>
      </c>
      <c r="G117" s="6" t="s">
        <v>2</v>
      </c>
      <c r="H117" s="9">
        <v>12</v>
      </c>
      <c r="I117" s="4" t="s">
        <v>1</v>
      </c>
      <c r="J117" s="10" t="s">
        <v>0</v>
      </c>
      <c r="K117" s="11">
        <v>140</v>
      </c>
      <c r="L117" s="11">
        <v>180</v>
      </c>
      <c r="M117" s="32" t="s">
        <v>4</v>
      </c>
      <c r="N117" s="15"/>
      <c r="Z117" s="36" t="s">
        <v>186</v>
      </c>
      <c r="AA117" t="s">
        <v>377</v>
      </c>
    </row>
    <row r="118" spans="1:27" ht="14.85" customHeight="1" x14ac:dyDescent="0.25">
      <c r="A118" s="13">
        <v>116</v>
      </c>
      <c r="B118" s="4" t="s">
        <v>26</v>
      </c>
      <c r="C118" s="9" t="s">
        <v>19</v>
      </c>
      <c r="D118" s="4" t="s">
        <v>6</v>
      </c>
      <c r="E118" s="38" t="str">
        <f>HYPERLINK(AA118,Z118)</f>
        <v>Two Hands, Lily's Garden Shiraz, McLaren Vale - In Bond</v>
      </c>
      <c r="F118" s="30" t="s">
        <v>183</v>
      </c>
      <c r="G118" s="6" t="s">
        <v>2</v>
      </c>
      <c r="H118" s="9">
        <v>12</v>
      </c>
      <c r="I118" s="4" t="s">
        <v>1</v>
      </c>
      <c r="J118" s="10" t="s">
        <v>0</v>
      </c>
      <c r="K118" s="11">
        <v>140</v>
      </c>
      <c r="L118" s="11">
        <v>180</v>
      </c>
      <c r="M118" s="32" t="s">
        <v>4</v>
      </c>
      <c r="N118" s="15"/>
      <c r="Z118" s="37" t="s">
        <v>186</v>
      </c>
      <c r="AA118" t="s">
        <v>378</v>
      </c>
    </row>
    <row r="119" spans="1:27" ht="14.85" customHeight="1" x14ac:dyDescent="0.25">
      <c r="A119" s="13">
        <v>117</v>
      </c>
      <c r="B119" s="4" t="s">
        <v>26</v>
      </c>
      <c r="C119" s="9" t="s">
        <v>19</v>
      </c>
      <c r="D119" s="4" t="s">
        <v>6</v>
      </c>
      <c r="E119" s="38" t="str">
        <f>HYPERLINK(AA119,Z119)</f>
        <v>Two Hands, Bella's Garden Shiraz, Barossa Valley - In Bond</v>
      </c>
      <c r="F119" s="30" t="s">
        <v>183</v>
      </c>
      <c r="G119" s="6" t="s">
        <v>2</v>
      </c>
      <c r="H119" s="9">
        <v>12</v>
      </c>
      <c r="I119" s="4" t="s">
        <v>1</v>
      </c>
      <c r="J119" s="10" t="s">
        <v>0</v>
      </c>
      <c r="K119" s="11">
        <v>120</v>
      </c>
      <c r="L119" s="11">
        <v>180</v>
      </c>
      <c r="M119" s="32" t="s">
        <v>4</v>
      </c>
      <c r="N119" s="15"/>
      <c r="Z119" s="36" t="s">
        <v>187</v>
      </c>
      <c r="AA119" t="s">
        <v>379</v>
      </c>
    </row>
    <row r="120" spans="1:27" ht="14.85" customHeight="1" x14ac:dyDescent="0.25">
      <c r="A120" s="13">
        <v>118</v>
      </c>
      <c r="B120" s="4" t="s">
        <v>26</v>
      </c>
      <c r="C120" s="9" t="s">
        <v>19</v>
      </c>
      <c r="D120" s="4" t="s">
        <v>6</v>
      </c>
      <c r="E120" s="38" t="str">
        <f>HYPERLINK(AA120,Z120)</f>
        <v>Two Hands, Bella's Garden Shiraz, Barossa Valley - In Bond</v>
      </c>
      <c r="F120" s="30" t="s">
        <v>183</v>
      </c>
      <c r="G120" s="6" t="s">
        <v>2</v>
      </c>
      <c r="H120" s="9">
        <v>12</v>
      </c>
      <c r="I120" s="4" t="s">
        <v>1</v>
      </c>
      <c r="J120" s="4" t="s">
        <v>0</v>
      </c>
      <c r="K120" s="11">
        <v>120</v>
      </c>
      <c r="L120" s="11">
        <v>180</v>
      </c>
      <c r="M120" s="32" t="s">
        <v>4</v>
      </c>
      <c r="N120" s="15"/>
      <c r="Z120" s="37" t="s">
        <v>187</v>
      </c>
      <c r="AA120" t="s">
        <v>380</v>
      </c>
    </row>
    <row r="121" spans="1:27" ht="14.85" customHeight="1" x14ac:dyDescent="0.25">
      <c r="A121" s="13">
        <v>119</v>
      </c>
      <c r="B121" s="4" t="s">
        <v>26</v>
      </c>
      <c r="C121" s="9" t="s">
        <v>19</v>
      </c>
      <c r="D121" s="4" t="s">
        <v>6</v>
      </c>
      <c r="E121" s="38" t="str">
        <f>HYPERLINK(AA121,Z121)</f>
        <v>Two Hands, Bella's Garden Shiraz, Barossa Valley - In Bond</v>
      </c>
      <c r="F121" s="30" t="s">
        <v>183</v>
      </c>
      <c r="G121" s="6" t="s">
        <v>2</v>
      </c>
      <c r="H121" s="9">
        <v>12</v>
      </c>
      <c r="I121" s="4" t="s">
        <v>1</v>
      </c>
      <c r="J121" s="4" t="s">
        <v>0</v>
      </c>
      <c r="K121" s="11">
        <v>120</v>
      </c>
      <c r="L121" s="11">
        <v>180</v>
      </c>
      <c r="M121" s="32" t="s">
        <v>4</v>
      </c>
      <c r="N121" s="15"/>
      <c r="Z121" s="36" t="s">
        <v>187</v>
      </c>
      <c r="AA121" t="s">
        <v>381</v>
      </c>
    </row>
    <row r="122" spans="1:27" ht="14.85" customHeight="1" x14ac:dyDescent="0.25">
      <c r="A122" s="13">
        <v>120</v>
      </c>
      <c r="B122" s="4" t="s">
        <v>26</v>
      </c>
      <c r="C122" s="9" t="s">
        <v>19</v>
      </c>
      <c r="D122" s="4" t="s">
        <v>6</v>
      </c>
      <c r="E122" s="38" t="str">
        <f>HYPERLINK(AA122,Z122)</f>
        <v>Two Hands, Bella's Garden Shiraz, Barossa Valley - In Bond</v>
      </c>
      <c r="F122" s="30" t="s">
        <v>183</v>
      </c>
      <c r="G122" s="6" t="s">
        <v>2</v>
      </c>
      <c r="H122" s="9">
        <v>12</v>
      </c>
      <c r="I122" s="4" t="s">
        <v>1</v>
      </c>
      <c r="J122" s="4" t="s">
        <v>0</v>
      </c>
      <c r="K122" s="11">
        <v>120</v>
      </c>
      <c r="L122" s="11">
        <v>180</v>
      </c>
      <c r="M122" s="32" t="s">
        <v>4</v>
      </c>
      <c r="N122" s="15"/>
      <c r="Z122" s="37" t="s">
        <v>187</v>
      </c>
      <c r="AA122" t="s">
        <v>382</v>
      </c>
    </row>
    <row r="123" spans="1:27" ht="14.85" customHeight="1" x14ac:dyDescent="0.25">
      <c r="A123" s="13">
        <v>121</v>
      </c>
      <c r="B123" s="4" t="s">
        <v>26</v>
      </c>
      <c r="C123" s="9" t="s">
        <v>19</v>
      </c>
      <c r="D123" s="4" t="s">
        <v>6</v>
      </c>
      <c r="E123" s="38" t="str">
        <f>HYPERLINK(AA123,Z123)</f>
        <v>Two Hands, Coach House Block Cabernet Sauvignon, Barossa Valley - In Bond</v>
      </c>
      <c r="F123" s="30" t="s">
        <v>183</v>
      </c>
      <c r="G123" s="6" t="s">
        <v>2</v>
      </c>
      <c r="H123" s="9">
        <v>6</v>
      </c>
      <c r="I123" s="4" t="s">
        <v>1</v>
      </c>
      <c r="J123" s="4" t="s">
        <v>0</v>
      </c>
      <c r="K123" s="11">
        <v>100</v>
      </c>
      <c r="L123" s="11">
        <v>150</v>
      </c>
      <c r="M123" s="32" t="s">
        <v>10</v>
      </c>
      <c r="N123" s="15"/>
      <c r="Z123" s="36" t="s">
        <v>188</v>
      </c>
      <c r="AA123" t="s">
        <v>383</v>
      </c>
    </row>
    <row r="124" spans="1:27" ht="14.85" customHeight="1" x14ac:dyDescent="0.25">
      <c r="A124" s="13">
        <v>122</v>
      </c>
      <c r="B124" s="4" t="s">
        <v>26</v>
      </c>
      <c r="C124" s="9" t="s">
        <v>19</v>
      </c>
      <c r="D124" s="4" t="s">
        <v>6</v>
      </c>
      <c r="E124" s="38" t="str">
        <f>HYPERLINK(AA124,Z124)</f>
        <v>Two Hands, Coach House Block Shiraz, Barossa Valley - In Bond</v>
      </c>
      <c r="F124" s="30" t="s">
        <v>183</v>
      </c>
      <c r="G124" s="6" t="s">
        <v>2</v>
      </c>
      <c r="H124" s="9">
        <v>6</v>
      </c>
      <c r="I124" s="4" t="s">
        <v>1</v>
      </c>
      <c r="J124" s="4" t="s">
        <v>0</v>
      </c>
      <c r="K124" s="11">
        <v>100</v>
      </c>
      <c r="L124" s="11">
        <v>150</v>
      </c>
      <c r="M124" s="32" t="s">
        <v>10</v>
      </c>
      <c r="N124" s="15"/>
      <c r="Z124" s="37" t="s">
        <v>185</v>
      </c>
      <c r="AA124" t="s">
        <v>384</v>
      </c>
    </row>
    <row r="125" spans="1:27" ht="14.85" customHeight="1" x14ac:dyDescent="0.25">
      <c r="A125" s="13">
        <v>123</v>
      </c>
      <c r="B125" s="4" t="s">
        <v>36</v>
      </c>
      <c r="C125" s="9" t="s">
        <v>19</v>
      </c>
      <c r="D125" s="4" t="s">
        <v>6</v>
      </c>
      <c r="E125" s="38" t="str">
        <f>HYPERLINK(AA125,Z125)</f>
        <v>Clarendon Hills, Clarendon Grenache, South Australia - In Bond</v>
      </c>
      <c r="F125" s="30" t="s">
        <v>190</v>
      </c>
      <c r="G125" s="6" t="s">
        <v>2</v>
      </c>
      <c r="H125" s="9">
        <v>6</v>
      </c>
      <c r="I125" s="4" t="s">
        <v>1</v>
      </c>
      <c r="J125" s="4" t="s">
        <v>0</v>
      </c>
      <c r="K125" s="11">
        <v>100</v>
      </c>
      <c r="L125" s="11">
        <v>150</v>
      </c>
      <c r="M125" s="32" t="s">
        <v>10</v>
      </c>
      <c r="N125" s="15"/>
      <c r="Z125" s="36" t="s">
        <v>189</v>
      </c>
      <c r="AA125" t="s">
        <v>385</v>
      </c>
    </row>
    <row r="126" spans="1:27" ht="14.85" customHeight="1" x14ac:dyDescent="0.25">
      <c r="A126" s="13">
        <v>124</v>
      </c>
      <c r="B126" s="4" t="s">
        <v>36</v>
      </c>
      <c r="C126" s="9" t="s">
        <v>19</v>
      </c>
      <c r="D126" s="4" t="s">
        <v>6</v>
      </c>
      <c r="E126" s="38" t="str">
        <f>HYPERLINK(AA126,Z126)</f>
        <v>Clarendon Hills, Moritz Syrah, South Australia - In Bond</v>
      </c>
      <c r="F126" s="30" t="s">
        <v>190</v>
      </c>
      <c r="G126" s="6" t="s">
        <v>2</v>
      </c>
      <c r="H126" s="9">
        <v>6</v>
      </c>
      <c r="I126" s="4" t="s">
        <v>1</v>
      </c>
      <c r="J126" s="4" t="s">
        <v>0</v>
      </c>
      <c r="K126" s="11">
        <v>70</v>
      </c>
      <c r="L126" s="11">
        <v>100</v>
      </c>
      <c r="M126" s="32" t="s">
        <v>10</v>
      </c>
      <c r="N126" s="15"/>
      <c r="Z126" s="37" t="s">
        <v>191</v>
      </c>
      <c r="AA126" t="s">
        <v>386</v>
      </c>
    </row>
    <row r="127" spans="1:27" ht="14.85" customHeight="1" x14ac:dyDescent="0.25">
      <c r="A127" s="13">
        <v>125</v>
      </c>
      <c r="B127" s="4" t="s">
        <v>36</v>
      </c>
      <c r="C127" s="9" t="s">
        <v>19</v>
      </c>
      <c r="D127" s="4" t="s">
        <v>6</v>
      </c>
      <c r="E127" s="38" t="str">
        <f>HYPERLINK(AA127,Z127)</f>
        <v>Kay Brothers, Amery Vineyards Block 6 Shiraz, McLaren Vale - In Bond</v>
      </c>
      <c r="F127" s="30" t="s">
        <v>166</v>
      </c>
      <c r="G127" s="6" t="s">
        <v>2</v>
      </c>
      <c r="H127" s="9">
        <v>6</v>
      </c>
      <c r="I127" s="4" t="s">
        <v>1</v>
      </c>
      <c r="J127" s="10" t="s">
        <v>0</v>
      </c>
      <c r="K127" s="11">
        <v>100</v>
      </c>
      <c r="L127" s="11">
        <v>150</v>
      </c>
      <c r="M127" s="32" t="s">
        <v>10</v>
      </c>
      <c r="N127" s="15"/>
      <c r="Z127" s="36" t="s">
        <v>192</v>
      </c>
      <c r="AA127" t="s">
        <v>387</v>
      </c>
    </row>
    <row r="128" spans="1:27" ht="14.85" customHeight="1" x14ac:dyDescent="0.25">
      <c r="A128" s="13">
        <v>126</v>
      </c>
      <c r="B128" s="4" t="s">
        <v>36</v>
      </c>
      <c r="C128" s="9" t="s">
        <v>19</v>
      </c>
      <c r="D128" s="4" t="s">
        <v>6</v>
      </c>
      <c r="E128" s="38" t="str">
        <f>HYPERLINK(AA128,Z128)</f>
        <v>Two Hands, Deer In Headlights, Barossa Valley - In Bond</v>
      </c>
      <c r="F128" s="30" t="s">
        <v>183</v>
      </c>
      <c r="G128" s="6" t="s">
        <v>2</v>
      </c>
      <c r="H128" s="9">
        <v>12</v>
      </c>
      <c r="I128" s="4" t="s">
        <v>1</v>
      </c>
      <c r="J128" s="4" t="s">
        <v>0</v>
      </c>
      <c r="K128" s="11">
        <v>160</v>
      </c>
      <c r="L128" s="11">
        <v>240</v>
      </c>
      <c r="M128" s="32" t="s">
        <v>10</v>
      </c>
      <c r="N128" s="15"/>
      <c r="Z128" s="37" t="s">
        <v>184</v>
      </c>
      <c r="AA128" t="s">
        <v>388</v>
      </c>
    </row>
    <row r="129" spans="1:27" ht="14.85" customHeight="1" x14ac:dyDescent="0.25">
      <c r="A129" s="13">
        <v>127</v>
      </c>
      <c r="B129" s="4" t="s">
        <v>36</v>
      </c>
      <c r="C129" s="9" t="s">
        <v>19</v>
      </c>
      <c r="D129" s="4" t="s">
        <v>6</v>
      </c>
      <c r="E129" s="38" t="str">
        <f>HYPERLINK(AA129,Z129)</f>
        <v>Two Hands, Deer In Headlights, Barossa Valley - In Bond</v>
      </c>
      <c r="F129" s="30" t="s">
        <v>183</v>
      </c>
      <c r="G129" s="6" t="s">
        <v>2</v>
      </c>
      <c r="H129" s="9">
        <v>12</v>
      </c>
      <c r="I129" s="4" t="s">
        <v>1</v>
      </c>
      <c r="J129" s="4" t="s">
        <v>0</v>
      </c>
      <c r="K129" s="11">
        <v>160</v>
      </c>
      <c r="L129" s="11">
        <v>240</v>
      </c>
      <c r="M129" s="32" t="s">
        <v>10</v>
      </c>
      <c r="N129" s="15"/>
      <c r="Z129" s="36" t="s">
        <v>184</v>
      </c>
      <c r="AA129" t="s">
        <v>389</v>
      </c>
    </row>
    <row r="130" spans="1:27" ht="14.85" customHeight="1" x14ac:dyDescent="0.25">
      <c r="A130" s="13">
        <v>128</v>
      </c>
      <c r="B130" s="4" t="s">
        <v>36</v>
      </c>
      <c r="C130" s="9" t="s">
        <v>19</v>
      </c>
      <c r="D130" s="4" t="s">
        <v>6</v>
      </c>
      <c r="E130" s="38" t="str">
        <f>HYPERLINK(AA130,Z130)</f>
        <v>Two Hands, Ares, Barossa Valley - In Bond</v>
      </c>
      <c r="F130" s="30" t="s">
        <v>183</v>
      </c>
      <c r="G130" s="6" t="s">
        <v>2</v>
      </c>
      <c r="H130" s="9">
        <v>6</v>
      </c>
      <c r="I130" s="4" t="s">
        <v>14</v>
      </c>
      <c r="J130" s="4" t="s">
        <v>0</v>
      </c>
      <c r="K130" s="11">
        <v>150</v>
      </c>
      <c r="L130" s="11">
        <v>200</v>
      </c>
      <c r="M130" s="32" t="s">
        <v>10</v>
      </c>
      <c r="N130" s="15"/>
      <c r="Z130" s="37" t="s">
        <v>193</v>
      </c>
      <c r="AA130" t="s">
        <v>390</v>
      </c>
    </row>
    <row r="131" spans="1:27" ht="14.85" customHeight="1" x14ac:dyDescent="0.25">
      <c r="A131" s="13">
        <v>129</v>
      </c>
      <c r="B131" s="4" t="s">
        <v>36</v>
      </c>
      <c r="C131" s="9" t="s">
        <v>19</v>
      </c>
      <c r="D131" s="4" t="s">
        <v>6</v>
      </c>
      <c r="E131" s="38" t="str">
        <f>HYPERLINK(AA131,Z131)</f>
        <v>Two Hands, Barneys Block Shiraz, McLaren Vale - In Bond</v>
      </c>
      <c r="F131" s="30" t="s">
        <v>183</v>
      </c>
      <c r="G131" s="6" t="s">
        <v>2</v>
      </c>
      <c r="H131" s="9">
        <v>12</v>
      </c>
      <c r="I131" s="4" t="s">
        <v>1</v>
      </c>
      <c r="J131" s="10" t="s">
        <v>0</v>
      </c>
      <c r="K131" s="11">
        <v>140</v>
      </c>
      <c r="L131" s="11">
        <v>200</v>
      </c>
      <c r="M131" s="32" t="s">
        <v>4</v>
      </c>
      <c r="N131" s="15"/>
      <c r="Z131" s="36" t="s">
        <v>194</v>
      </c>
      <c r="AA131" t="s">
        <v>391</v>
      </c>
    </row>
    <row r="132" spans="1:27" ht="14.85" customHeight="1" x14ac:dyDescent="0.25">
      <c r="A132" s="13">
        <v>130</v>
      </c>
      <c r="B132" s="4" t="s">
        <v>36</v>
      </c>
      <c r="C132" s="9" t="s">
        <v>19</v>
      </c>
      <c r="D132" s="4" t="s">
        <v>6</v>
      </c>
      <c r="E132" s="38" t="str">
        <f>HYPERLINK(AA132,Z132)</f>
        <v>Two Hands, Lily's Garden Shiraz, McLaren Vale - In Bond</v>
      </c>
      <c r="F132" s="30" t="s">
        <v>183</v>
      </c>
      <c r="G132" s="6" t="s">
        <v>2</v>
      </c>
      <c r="H132" s="9">
        <v>12</v>
      </c>
      <c r="I132" s="4" t="s">
        <v>1</v>
      </c>
      <c r="J132" s="10" t="s">
        <v>0</v>
      </c>
      <c r="K132" s="11">
        <v>140</v>
      </c>
      <c r="L132" s="11">
        <v>200</v>
      </c>
      <c r="M132" s="32" t="s">
        <v>4</v>
      </c>
      <c r="N132" s="15"/>
      <c r="Z132" s="37" t="s">
        <v>186</v>
      </c>
      <c r="AA132" t="s">
        <v>392</v>
      </c>
    </row>
    <row r="133" spans="1:27" ht="14.85" customHeight="1" x14ac:dyDescent="0.25">
      <c r="A133" s="13">
        <v>131</v>
      </c>
      <c r="B133" s="4" t="s">
        <v>36</v>
      </c>
      <c r="C133" s="9" t="s">
        <v>19</v>
      </c>
      <c r="D133" s="4" t="s">
        <v>6</v>
      </c>
      <c r="E133" s="38" t="str">
        <f>HYPERLINK(AA133,Z133)</f>
        <v>Two Hands, Lily's Garden Shiraz, McLaren Vale - In Bond</v>
      </c>
      <c r="F133" s="30" t="s">
        <v>183</v>
      </c>
      <c r="G133" s="6" t="s">
        <v>2</v>
      </c>
      <c r="H133" s="9">
        <v>12</v>
      </c>
      <c r="I133" s="4" t="s">
        <v>1</v>
      </c>
      <c r="J133" s="10" t="s">
        <v>0</v>
      </c>
      <c r="K133" s="11">
        <v>140</v>
      </c>
      <c r="L133" s="11">
        <v>200</v>
      </c>
      <c r="M133" s="32" t="s">
        <v>4</v>
      </c>
      <c r="N133" s="15"/>
      <c r="Z133" s="36" t="s">
        <v>186</v>
      </c>
      <c r="AA133" t="s">
        <v>393</v>
      </c>
    </row>
    <row r="134" spans="1:27" ht="14.85" customHeight="1" x14ac:dyDescent="0.25">
      <c r="A134" s="13">
        <v>132</v>
      </c>
      <c r="B134" s="4" t="s">
        <v>36</v>
      </c>
      <c r="C134" s="9" t="s">
        <v>19</v>
      </c>
      <c r="D134" s="4" t="s">
        <v>6</v>
      </c>
      <c r="E134" s="38" t="str">
        <f>HYPERLINK(AA134,Z134)</f>
        <v>Two Hands, Lily's Garden Shiraz, McLaren Vale - In Bond</v>
      </c>
      <c r="F134" s="30" t="s">
        <v>183</v>
      </c>
      <c r="G134" s="6" t="s">
        <v>2</v>
      </c>
      <c r="H134" s="9">
        <v>12</v>
      </c>
      <c r="I134" s="4" t="s">
        <v>1</v>
      </c>
      <c r="J134" s="10" t="s">
        <v>0</v>
      </c>
      <c r="K134" s="11">
        <v>140</v>
      </c>
      <c r="L134" s="11">
        <v>200</v>
      </c>
      <c r="M134" s="32" t="s">
        <v>4</v>
      </c>
      <c r="N134" s="15" t="s">
        <v>261</v>
      </c>
      <c r="Z134" s="37" t="s">
        <v>186</v>
      </c>
      <c r="AA134" t="s">
        <v>394</v>
      </c>
    </row>
    <row r="135" spans="1:27" ht="14.85" customHeight="1" x14ac:dyDescent="0.25">
      <c r="A135" s="13">
        <v>133</v>
      </c>
      <c r="B135" s="4" t="s">
        <v>36</v>
      </c>
      <c r="C135" s="9" t="s">
        <v>19</v>
      </c>
      <c r="D135" s="4" t="s">
        <v>6</v>
      </c>
      <c r="E135" s="38" t="str">
        <f>HYPERLINK(AA135,Z135)</f>
        <v>Two Hands, Lily's Garden Shiraz, McLaren Vale (Imperial) - In Bond</v>
      </c>
      <c r="F135" s="30" t="s">
        <v>183</v>
      </c>
      <c r="G135" s="6" t="s">
        <v>35</v>
      </c>
      <c r="H135" s="9">
        <v>1</v>
      </c>
      <c r="I135" s="4" t="s">
        <v>1</v>
      </c>
      <c r="J135" s="4" t="s">
        <v>0</v>
      </c>
      <c r="K135" s="11">
        <v>110</v>
      </c>
      <c r="L135" s="11">
        <v>160</v>
      </c>
      <c r="M135" s="32" t="s">
        <v>10</v>
      </c>
      <c r="N135" s="15"/>
      <c r="Z135" s="36" t="s">
        <v>195</v>
      </c>
      <c r="AA135" t="s">
        <v>395</v>
      </c>
    </row>
    <row r="136" spans="1:27" ht="14.85" customHeight="1" x14ac:dyDescent="0.25">
      <c r="A136" s="13">
        <v>134</v>
      </c>
      <c r="B136" s="4" t="s">
        <v>36</v>
      </c>
      <c r="C136" s="9" t="s">
        <v>19</v>
      </c>
      <c r="D136" s="4" t="s">
        <v>6</v>
      </c>
      <c r="E136" s="38" t="str">
        <f>HYPERLINK(AA136,Z136)</f>
        <v>Two Hands, Lily's Garden Shiraz, McLaren Vale (Magnums) - In Bond</v>
      </c>
      <c r="F136" s="30" t="s">
        <v>183</v>
      </c>
      <c r="G136" s="6" t="s">
        <v>28</v>
      </c>
      <c r="H136" s="9">
        <v>3</v>
      </c>
      <c r="I136" s="4" t="s">
        <v>1</v>
      </c>
      <c r="J136" s="4" t="s">
        <v>0</v>
      </c>
      <c r="K136" s="11">
        <v>80</v>
      </c>
      <c r="L136" s="11">
        <v>120</v>
      </c>
      <c r="M136" s="32" t="s">
        <v>10</v>
      </c>
      <c r="N136" s="15" t="s">
        <v>261</v>
      </c>
      <c r="Z136" s="37" t="s">
        <v>196</v>
      </c>
      <c r="AA136" t="s">
        <v>396</v>
      </c>
    </row>
    <row r="137" spans="1:27" ht="14.85" customHeight="1" x14ac:dyDescent="0.25">
      <c r="A137" s="13">
        <v>135</v>
      </c>
      <c r="B137" s="4" t="s">
        <v>36</v>
      </c>
      <c r="C137" s="9" t="s">
        <v>19</v>
      </c>
      <c r="D137" s="4" t="s">
        <v>6</v>
      </c>
      <c r="E137" s="38" t="str">
        <f>HYPERLINK(AA137,Z137)</f>
        <v>Two Hands, Lily's Garden Shiraz, McLaren Vale - In Bond</v>
      </c>
      <c r="F137" s="30" t="s">
        <v>183</v>
      </c>
      <c r="G137" s="6" t="s">
        <v>2</v>
      </c>
      <c r="H137" s="9">
        <v>6</v>
      </c>
      <c r="I137" s="4" t="s">
        <v>1</v>
      </c>
      <c r="J137" s="4" t="s">
        <v>0</v>
      </c>
      <c r="K137" s="11">
        <v>70</v>
      </c>
      <c r="L137" s="11">
        <v>100</v>
      </c>
      <c r="M137" s="32" t="s">
        <v>10</v>
      </c>
      <c r="N137" s="15"/>
      <c r="Z137" s="36" t="s">
        <v>186</v>
      </c>
      <c r="AA137" t="s">
        <v>397</v>
      </c>
    </row>
    <row r="138" spans="1:27" ht="14.85" customHeight="1" x14ac:dyDescent="0.25">
      <c r="A138" s="13">
        <v>136</v>
      </c>
      <c r="B138" s="4" t="s">
        <v>36</v>
      </c>
      <c r="C138" s="9" t="s">
        <v>19</v>
      </c>
      <c r="D138" s="4" t="s">
        <v>6</v>
      </c>
      <c r="E138" s="38" t="str">
        <f>HYPERLINK(AA138,Z138)</f>
        <v>Two Hands, Lily's Garden Shiraz, McLaren Vale - In Bond</v>
      </c>
      <c r="F138" s="30" t="s">
        <v>183</v>
      </c>
      <c r="G138" s="6" t="s">
        <v>2</v>
      </c>
      <c r="H138" s="9">
        <v>6</v>
      </c>
      <c r="I138" s="4" t="s">
        <v>1</v>
      </c>
      <c r="J138" s="4" t="s">
        <v>0</v>
      </c>
      <c r="K138" s="11">
        <v>70</v>
      </c>
      <c r="L138" s="11">
        <v>100</v>
      </c>
      <c r="M138" s="32" t="s">
        <v>10</v>
      </c>
      <c r="N138" s="15" t="s">
        <v>261</v>
      </c>
      <c r="Z138" s="37" t="s">
        <v>186</v>
      </c>
      <c r="AA138" t="s">
        <v>398</v>
      </c>
    </row>
    <row r="139" spans="1:27" ht="14.85" customHeight="1" x14ac:dyDescent="0.25">
      <c r="A139" s="13">
        <v>137</v>
      </c>
      <c r="B139" s="4" t="s">
        <v>31</v>
      </c>
      <c r="C139" s="9" t="s">
        <v>19</v>
      </c>
      <c r="D139" s="4" t="s">
        <v>6</v>
      </c>
      <c r="E139" s="38" t="str">
        <f>HYPERLINK(AA139,Z139)</f>
        <v>Shirvington, Cabernet Sauvignon, McLaren Vale - In Bond</v>
      </c>
      <c r="F139" s="30" t="s">
        <v>168</v>
      </c>
      <c r="G139" s="6" t="s">
        <v>2</v>
      </c>
      <c r="H139" s="9">
        <v>12</v>
      </c>
      <c r="I139" s="4" t="s">
        <v>1</v>
      </c>
      <c r="J139" s="10" t="s">
        <v>0</v>
      </c>
      <c r="K139" s="11">
        <v>120</v>
      </c>
      <c r="L139" s="11">
        <v>160</v>
      </c>
      <c r="M139" s="32" t="s">
        <v>4</v>
      </c>
      <c r="N139" s="15" t="s">
        <v>261</v>
      </c>
      <c r="Z139" s="36" t="s">
        <v>167</v>
      </c>
      <c r="AA139" t="s">
        <v>399</v>
      </c>
    </row>
    <row r="140" spans="1:27" ht="14.85" customHeight="1" x14ac:dyDescent="0.25">
      <c r="A140" s="13">
        <v>138</v>
      </c>
      <c r="B140" s="4" t="s">
        <v>31</v>
      </c>
      <c r="C140" s="9" t="s">
        <v>19</v>
      </c>
      <c r="D140" s="4" t="s">
        <v>6</v>
      </c>
      <c r="E140" s="38" t="str">
        <f>HYPERLINK(AA140,Z140)</f>
        <v>Shirvington, Cabernet Sauvignon, McLaren Vale - In Bond</v>
      </c>
      <c r="F140" s="30" t="s">
        <v>168</v>
      </c>
      <c r="G140" s="6" t="s">
        <v>2</v>
      </c>
      <c r="H140" s="9">
        <v>12</v>
      </c>
      <c r="I140" s="4" t="s">
        <v>1</v>
      </c>
      <c r="J140" s="10" t="s">
        <v>0</v>
      </c>
      <c r="K140" s="11">
        <v>120</v>
      </c>
      <c r="L140" s="11">
        <v>160</v>
      </c>
      <c r="M140" s="32" t="s">
        <v>4</v>
      </c>
      <c r="N140" s="15" t="s">
        <v>261</v>
      </c>
      <c r="Z140" s="37" t="s">
        <v>167</v>
      </c>
      <c r="AA140" t="s">
        <v>400</v>
      </c>
    </row>
    <row r="141" spans="1:27" ht="14.85" customHeight="1" x14ac:dyDescent="0.25">
      <c r="A141" s="13">
        <v>139</v>
      </c>
      <c r="B141" s="4" t="s">
        <v>31</v>
      </c>
      <c r="C141" s="9" t="s">
        <v>19</v>
      </c>
      <c r="D141" s="4" t="s">
        <v>6</v>
      </c>
      <c r="E141" s="38" t="str">
        <f>HYPERLINK(AA141,Z141)</f>
        <v>Shirvington, Cabernet Sauvignon, McLaren Vale (Mixed Formats) - In Bond</v>
      </c>
      <c r="F141" s="30" t="s">
        <v>168</v>
      </c>
      <c r="G141" s="6" t="s">
        <v>2</v>
      </c>
      <c r="H141" s="9">
        <v>10</v>
      </c>
      <c r="I141" s="4" t="s">
        <v>1</v>
      </c>
      <c r="J141" s="10" t="s">
        <v>0</v>
      </c>
      <c r="K141" s="11">
        <v>100</v>
      </c>
      <c r="L141" s="11">
        <v>150</v>
      </c>
      <c r="M141" s="33" t="s">
        <v>243</v>
      </c>
      <c r="N141" s="15" t="s">
        <v>261</v>
      </c>
      <c r="Z141" s="36" t="s">
        <v>197</v>
      </c>
      <c r="AA141" t="s">
        <v>401</v>
      </c>
    </row>
    <row r="142" spans="1:27" ht="14.85" customHeight="1" x14ac:dyDescent="0.25">
      <c r="A142" s="13">
        <v>140</v>
      </c>
      <c r="B142" s="4" t="s">
        <v>31</v>
      </c>
      <c r="C142" s="9" t="s">
        <v>19</v>
      </c>
      <c r="D142" s="4" t="s">
        <v>6</v>
      </c>
      <c r="E142" s="38" t="str">
        <f>HYPERLINK(AA142,Z142)</f>
        <v>Shirvington, Shiraz, McLaren Vale - In Bond</v>
      </c>
      <c r="F142" s="30" t="s">
        <v>168</v>
      </c>
      <c r="G142" s="6" t="s">
        <v>2</v>
      </c>
      <c r="H142" s="9">
        <v>12</v>
      </c>
      <c r="I142" s="4" t="s">
        <v>1</v>
      </c>
      <c r="J142" s="10" t="s">
        <v>0</v>
      </c>
      <c r="K142" s="11">
        <v>120</v>
      </c>
      <c r="L142" s="11">
        <v>160</v>
      </c>
      <c r="M142" s="32" t="s">
        <v>4</v>
      </c>
      <c r="N142" s="15" t="s">
        <v>261</v>
      </c>
      <c r="Z142" s="37" t="s">
        <v>198</v>
      </c>
      <c r="AA142" t="s">
        <v>402</v>
      </c>
    </row>
    <row r="143" spans="1:27" ht="14.85" customHeight="1" x14ac:dyDescent="0.25">
      <c r="A143" s="13">
        <v>141</v>
      </c>
      <c r="B143" s="4" t="s">
        <v>31</v>
      </c>
      <c r="C143" s="9" t="s">
        <v>19</v>
      </c>
      <c r="D143" s="4" t="s">
        <v>6</v>
      </c>
      <c r="E143" s="38" t="str">
        <f>HYPERLINK(AA143,Z143)</f>
        <v>Shirvington, Shiraz, McLaren Vale - In Bond</v>
      </c>
      <c r="F143" s="30" t="s">
        <v>168</v>
      </c>
      <c r="G143" s="6" t="s">
        <v>2</v>
      </c>
      <c r="H143" s="9">
        <v>12</v>
      </c>
      <c r="I143" s="4" t="s">
        <v>1</v>
      </c>
      <c r="J143" s="10" t="s">
        <v>0</v>
      </c>
      <c r="K143" s="11">
        <v>120</v>
      </c>
      <c r="L143" s="11">
        <v>160</v>
      </c>
      <c r="M143" s="32" t="s">
        <v>4</v>
      </c>
      <c r="N143" s="15" t="s">
        <v>261</v>
      </c>
      <c r="Z143" s="36" t="s">
        <v>198</v>
      </c>
      <c r="AA143" t="s">
        <v>403</v>
      </c>
    </row>
    <row r="144" spans="1:27" ht="14.85" customHeight="1" x14ac:dyDescent="0.25">
      <c r="A144" s="13">
        <v>142</v>
      </c>
      <c r="B144" s="4" t="s">
        <v>31</v>
      </c>
      <c r="C144" s="9" t="s">
        <v>19</v>
      </c>
      <c r="D144" s="4" t="s">
        <v>6</v>
      </c>
      <c r="E144" s="38" t="str">
        <f>HYPERLINK(AA144,Z144)</f>
        <v>Shirvington, Shiraz, McLaren Vale - In Bond</v>
      </c>
      <c r="F144" s="30" t="s">
        <v>168</v>
      </c>
      <c r="G144" s="6" t="s">
        <v>2</v>
      </c>
      <c r="H144" s="9">
        <v>12</v>
      </c>
      <c r="I144" s="4" t="s">
        <v>1</v>
      </c>
      <c r="J144" s="10" t="s">
        <v>0</v>
      </c>
      <c r="K144" s="11">
        <v>120</v>
      </c>
      <c r="L144" s="11">
        <v>160</v>
      </c>
      <c r="M144" s="32" t="s">
        <v>4</v>
      </c>
      <c r="N144" s="15" t="s">
        <v>261</v>
      </c>
      <c r="Z144" s="37" t="s">
        <v>198</v>
      </c>
      <c r="AA144" t="s">
        <v>404</v>
      </c>
    </row>
    <row r="145" spans="1:27" ht="14.85" customHeight="1" x14ac:dyDescent="0.25">
      <c r="A145" s="13">
        <v>143</v>
      </c>
      <c r="B145" s="4" t="s">
        <v>31</v>
      </c>
      <c r="C145" s="9" t="s">
        <v>19</v>
      </c>
      <c r="D145" s="4" t="s">
        <v>6</v>
      </c>
      <c r="E145" s="38" t="str">
        <f>HYPERLINK(AA145,Z145)</f>
        <v>Two Hands, Zippys Block, Barossa Valley - In Bond</v>
      </c>
      <c r="F145" s="30" t="s">
        <v>183</v>
      </c>
      <c r="G145" s="6" t="s">
        <v>2</v>
      </c>
      <c r="H145" s="9">
        <v>6</v>
      </c>
      <c r="I145" s="4" t="s">
        <v>1</v>
      </c>
      <c r="J145" s="10" t="s">
        <v>0</v>
      </c>
      <c r="K145" s="11">
        <v>140</v>
      </c>
      <c r="L145" s="11">
        <v>180</v>
      </c>
      <c r="M145" s="32" t="s">
        <v>10</v>
      </c>
      <c r="N145" s="15"/>
      <c r="Z145" s="36" t="s">
        <v>199</v>
      </c>
      <c r="AA145" t="s">
        <v>405</v>
      </c>
    </row>
    <row r="146" spans="1:27" ht="14.85" customHeight="1" x14ac:dyDescent="0.25">
      <c r="A146" s="13">
        <v>144</v>
      </c>
      <c r="B146" s="4" t="s">
        <v>31</v>
      </c>
      <c r="C146" s="9" t="s">
        <v>19</v>
      </c>
      <c r="D146" s="4" t="s">
        <v>6</v>
      </c>
      <c r="E146" s="38" t="str">
        <f>HYPERLINK(AA146,Z146)</f>
        <v>Two Hands, Zippys Block, Barossa Valley - In Bond</v>
      </c>
      <c r="F146" s="30" t="s">
        <v>183</v>
      </c>
      <c r="G146" s="6" t="s">
        <v>2</v>
      </c>
      <c r="H146" s="9">
        <v>12</v>
      </c>
      <c r="I146" s="4" t="s">
        <v>1</v>
      </c>
      <c r="J146" s="10" t="s">
        <v>0</v>
      </c>
      <c r="K146" s="11">
        <v>280</v>
      </c>
      <c r="L146" s="11">
        <v>360</v>
      </c>
      <c r="M146" s="32" t="s">
        <v>4</v>
      </c>
      <c r="N146" s="15"/>
      <c r="Z146" s="37" t="s">
        <v>199</v>
      </c>
      <c r="AA146" t="s">
        <v>406</v>
      </c>
    </row>
    <row r="147" spans="1:27" ht="14.85" customHeight="1" x14ac:dyDescent="0.25">
      <c r="A147" s="13">
        <v>145</v>
      </c>
      <c r="B147" s="4" t="s">
        <v>31</v>
      </c>
      <c r="C147" s="9" t="s">
        <v>19</v>
      </c>
      <c r="D147" s="4" t="s">
        <v>6</v>
      </c>
      <c r="E147" s="38" t="str">
        <f>HYPERLINK(AA147,Z147)</f>
        <v>Two Hands, Zippys Block, Barossa Valley - In Bond</v>
      </c>
      <c r="F147" s="30" t="s">
        <v>183</v>
      </c>
      <c r="G147" s="6" t="s">
        <v>2</v>
      </c>
      <c r="H147" s="9">
        <v>12</v>
      </c>
      <c r="I147" s="4" t="s">
        <v>1</v>
      </c>
      <c r="J147" s="10" t="s">
        <v>0</v>
      </c>
      <c r="K147" s="11">
        <v>280</v>
      </c>
      <c r="L147" s="11">
        <v>360</v>
      </c>
      <c r="M147" s="32" t="s">
        <v>4</v>
      </c>
      <c r="N147" s="15"/>
      <c r="Z147" s="36" t="s">
        <v>199</v>
      </c>
      <c r="AA147" t="s">
        <v>407</v>
      </c>
    </row>
    <row r="148" spans="1:27" ht="14.85" customHeight="1" x14ac:dyDescent="0.25">
      <c r="A148" s="13">
        <v>146</v>
      </c>
      <c r="B148" s="4" t="s">
        <v>31</v>
      </c>
      <c r="C148" s="9" t="s">
        <v>19</v>
      </c>
      <c r="D148" s="4" t="s">
        <v>6</v>
      </c>
      <c r="E148" s="38" t="str">
        <f>HYPERLINK(AA148,Z148)</f>
        <v>Two Hands, Coach House Block Shiraz, Barossa Valley - In Bond</v>
      </c>
      <c r="F148" s="30" t="s">
        <v>183</v>
      </c>
      <c r="G148" s="6" t="s">
        <v>2</v>
      </c>
      <c r="H148" s="9">
        <v>6</v>
      </c>
      <c r="I148" s="4" t="s">
        <v>1</v>
      </c>
      <c r="J148" s="10" t="s">
        <v>0</v>
      </c>
      <c r="K148" s="11">
        <v>100</v>
      </c>
      <c r="L148" s="11">
        <v>150</v>
      </c>
      <c r="M148" s="32" t="s">
        <v>10</v>
      </c>
      <c r="N148" s="15"/>
      <c r="Z148" s="37" t="s">
        <v>185</v>
      </c>
      <c r="AA148" t="s">
        <v>408</v>
      </c>
    </row>
    <row r="149" spans="1:27" ht="14.85" customHeight="1" x14ac:dyDescent="0.25">
      <c r="A149" s="13">
        <v>147</v>
      </c>
      <c r="B149" s="4" t="s">
        <v>31</v>
      </c>
      <c r="C149" s="9" t="s">
        <v>19</v>
      </c>
      <c r="D149" s="4" t="s">
        <v>6</v>
      </c>
      <c r="E149" s="38" t="str">
        <f>HYPERLINK(AA149,Z149)</f>
        <v>Two Hands, Coach House Block Shiraz, Barossa Valley - In Bond</v>
      </c>
      <c r="F149" s="30" t="s">
        <v>183</v>
      </c>
      <c r="G149" s="6" t="s">
        <v>2</v>
      </c>
      <c r="H149" s="9">
        <v>12</v>
      </c>
      <c r="I149" s="4" t="s">
        <v>1</v>
      </c>
      <c r="J149" s="10" t="s">
        <v>0</v>
      </c>
      <c r="K149" s="11">
        <v>200</v>
      </c>
      <c r="L149" s="11">
        <v>300</v>
      </c>
      <c r="M149" s="32" t="s">
        <v>4</v>
      </c>
      <c r="N149" s="15"/>
      <c r="Z149" s="36" t="s">
        <v>185</v>
      </c>
      <c r="AA149" t="s">
        <v>409</v>
      </c>
    </row>
    <row r="150" spans="1:27" ht="14.85" customHeight="1" x14ac:dyDescent="0.25">
      <c r="A150" s="13">
        <v>148</v>
      </c>
      <c r="B150" s="4" t="s">
        <v>31</v>
      </c>
      <c r="C150" s="9" t="s">
        <v>19</v>
      </c>
      <c r="D150" s="4" t="s">
        <v>6</v>
      </c>
      <c r="E150" s="38" t="str">
        <f>HYPERLINK(AA150,Z150)</f>
        <v>Two Hands, Ares, Barossa Valley - In Bond</v>
      </c>
      <c r="F150" s="30" t="s">
        <v>183</v>
      </c>
      <c r="G150" s="6" t="s">
        <v>2</v>
      </c>
      <c r="H150" s="9">
        <v>6</v>
      </c>
      <c r="I150" s="4" t="s">
        <v>14</v>
      </c>
      <c r="J150" s="10" t="s">
        <v>0</v>
      </c>
      <c r="K150" s="11">
        <v>150</v>
      </c>
      <c r="L150" s="11">
        <v>200</v>
      </c>
      <c r="M150" s="32" t="s">
        <v>10</v>
      </c>
      <c r="N150" s="15"/>
      <c r="Z150" s="37" t="s">
        <v>193</v>
      </c>
      <c r="AA150" t="s">
        <v>410</v>
      </c>
    </row>
    <row r="151" spans="1:27" ht="14.85" customHeight="1" x14ac:dyDescent="0.25">
      <c r="A151" s="13">
        <v>149</v>
      </c>
      <c r="B151" s="4" t="s">
        <v>31</v>
      </c>
      <c r="C151" s="9" t="s">
        <v>19</v>
      </c>
      <c r="D151" s="4" t="s">
        <v>6</v>
      </c>
      <c r="E151" s="38" t="str">
        <f>HYPERLINK(AA151,Z151)</f>
        <v>Two Hands, Barneys Block Shiraz, McLaren Vale - In Bond</v>
      </c>
      <c r="F151" s="30" t="s">
        <v>183</v>
      </c>
      <c r="G151" s="6" t="s">
        <v>2</v>
      </c>
      <c r="H151" s="9">
        <v>6</v>
      </c>
      <c r="I151" s="4" t="s">
        <v>1</v>
      </c>
      <c r="J151" s="10" t="s">
        <v>0</v>
      </c>
      <c r="K151" s="11">
        <v>70</v>
      </c>
      <c r="L151" s="11">
        <v>100</v>
      </c>
      <c r="M151" s="32" t="s">
        <v>10</v>
      </c>
      <c r="N151" s="15"/>
      <c r="Z151" s="36" t="s">
        <v>194</v>
      </c>
      <c r="AA151" t="s">
        <v>411</v>
      </c>
    </row>
    <row r="152" spans="1:27" ht="14.85" customHeight="1" x14ac:dyDescent="0.25">
      <c r="A152" s="13">
        <v>150</v>
      </c>
      <c r="B152" s="4" t="s">
        <v>31</v>
      </c>
      <c r="C152" s="9" t="s">
        <v>19</v>
      </c>
      <c r="D152" s="4" t="s">
        <v>6</v>
      </c>
      <c r="E152" s="38" t="str">
        <f>HYPERLINK(AA152,Z152)</f>
        <v>Mixed Case of Clarendon Hills Onkaparinga and Liandra Syrah - In Bond</v>
      </c>
      <c r="F152" s="30" t="s">
        <v>190</v>
      </c>
      <c r="G152" s="6" t="s">
        <v>2</v>
      </c>
      <c r="H152" s="9">
        <v>12</v>
      </c>
      <c r="I152" s="4" t="s">
        <v>1</v>
      </c>
      <c r="J152" s="10" t="s">
        <v>0</v>
      </c>
      <c r="K152" s="11">
        <v>120</v>
      </c>
      <c r="L152" s="11">
        <v>160</v>
      </c>
      <c r="M152" s="33" t="s">
        <v>244</v>
      </c>
      <c r="N152" s="15"/>
      <c r="Z152" s="37" t="s">
        <v>200</v>
      </c>
      <c r="AA152" t="s">
        <v>412</v>
      </c>
    </row>
    <row r="153" spans="1:27" ht="14.85" customHeight="1" x14ac:dyDescent="0.25">
      <c r="A153" s="13">
        <v>151</v>
      </c>
      <c r="B153" s="4" t="s">
        <v>31</v>
      </c>
      <c r="C153" s="9" t="s">
        <v>19</v>
      </c>
      <c r="D153" s="4" t="s">
        <v>6</v>
      </c>
      <c r="E153" s="38" t="str">
        <f>HYPERLINK(AA153,Z153)</f>
        <v>Mixed Case of Shirvington Estate Shiraz/Cabernet Sauvignon (Double Magnums) - In Bond</v>
      </c>
      <c r="F153" s="30" t="s">
        <v>168</v>
      </c>
      <c r="G153" s="6" t="s">
        <v>210</v>
      </c>
      <c r="H153" s="9">
        <v>2</v>
      </c>
      <c r="I153" s="4" t="s">
        <v>1</v>
      </c>
      <c r="J153" s="10" t="s">
        <v>0</v>
      </c>
      <c r="K153" s="11">
        <v>100</v>
      </c>
      <c r="L153" s="11">
        <v>150</v>
      </c>
      <c r="M153" s="33" t="s">
        <v>245</v>
      </c>
      <c r="N153" s="15" t="s">
        <v>261</v>
      </c>
      <c r="Z153" s="36" t="s">
        <v>201</v>
      </c>
      <c r="AA153" t="s">
        <v>413</v>
      </c>
    </row>
    <row r="154" spans="1:27" ht="14.85" customHeight="1" x14ac:dyDescent="0.25">
      <c r="A154" s="13">
        <v>152</v>
      </c>
      <c r="B154" s="4" t="s">
        <v>30</v>
      </c>
      <c r="C154" s="9" t="s">
        <v>19</v>
      </c>
      <c r="D154" s="4" t="s">
        <v>6</v>
      </c>
      <c r="E154" s="38" t="str">
        <f>HYPERLINK(AA154,Z154)</f>
        <v>Two Hands, Coach House Block Shiraz, Barossa Valley - In Bond</v>
      </c>
      <c r="F154" s="30" t="s">
        <v>183</v>
      </c>
      <c r="G154" s="6" t="s">
        <v>2</v>
      </c>
      <c r="H154" s="9">
        <v>12</v>
      </c>
      <c r="I154" s="4" t="s">
        <v>1</v>
      </c>
      <c r="J154" s="4" t="s">
        <v>0</v>
      </c>
      <c r="K154" s="11">
        <v>200</v>
      </c>
      <c r="L154" s="11">
        <v>300</v>
      </c>
      <c r="M154" s="33" t="s">
        <v>4</v>
      </c>
      <c r="N154" s="15"/>
      <c r="Z154" s="37" t="s">
        <v>185</v>
      </c>
      <c r="AA154" t="s">
        <v>414</v>
      </c>
    </row>
    <row r="155" spans="1:27" ht="14.85" customHeight="1" x14ac:dyDescent="0.25">
      <c r="A155" s="13">
        <v>153</v>
      </c>
      <c r="B155" s="4" t="s">
        <v>30</v>
      </c>
      <c r="C155" s="9" t="s">
        <v>19</v>
      </c>
      <c r="D155" s="4" t="s">
        <v>6</v>
      </c>
      <c r="E155" s="38" t="str">
        <f>HYPERLINK(AA155,Z155)</f>
        <v>Two Hands, Zippys Block, Barossa Valley - In Bond</v>
      </c>
      <c r="F155" s="30" t="s">
        <v>183</v>
      </c>
      <c r="G155" s="6" t="s">
        <v>2</v>
      </c>
      <c r="H155" s="9">
        <v>6</v>
      </c>
      <c r="I155" s="4" t="s">
        <v>1</v>
      </c>
      <c r="J155" s="4" t="s">
        <v>0</v>
      </c>
      <c r="K155" s="11">
        <v>140</v>
      </c>
      <c r="L155" s="11">
        <v>180</v>
      </c>
      <c r="M155" s="33" t="s">
        <v>10</v>
      </c>
      <c r="N155" s="15"/>
      <c r="Z155" s="36" t="s">
        <v>199</v>
      </c>
      <c r="AA155" t="s">
        <v>415</v>
      </c>
    </row>
    <row r="156" spans="1:27" ht="14.85" customHeight="1" x14ac:dyDescent="0.25">
      <c r="A156" s="13">
        <v>154</v>
      </c>
      <c r="B156" s="4" t="s">
        <v>21</v>
      </c>
      <c r="C156" s="9" t="s">
        <v>19</v>
      </c>
      <c r="D156" s="4" t="s">
        <v>6</v>
      </c>
      <c r="E156" s="38" t="str">
        <f>HYPERLINK(AA156,Z156)</f>
        <v>2004/2005 Kay Brothers, Amery Vineyards Hillside Shiraz, McLaren Vale - In Bond</v>
      </c>
      <c r="F156" s="30" t="s">
        <v>166</v>
      </c>
      <c r="G156" s="6" t="s">
        <v>2</v>
      </c>
      <c r="H156" s="9">
        <v>12</v>
      </c>
      <c r="I156" s="4" t="s">
        <v>1</v>
      </c>
      <c r="J156" s="4" t="s">
        <v>0</v>
      </c>
      <c r="K156" s="11">
        <v>160</v>
      </c>
      <c r="L156" s="11">
        <v>240</v>
      </c>
      <c r="M156" s="33" t="s">
        <v>246</v>
      </c>
      <c r="N156" s="15"/>
      <c r="Z156" s="37" t="s">
        <v>202</v>
      </c>
      <c r="AA156" t="s">
        <v>416</v>
      </c>
    </row>
    <row r="157" spans="1:27" ht="14.85" customHeight="1" x14ac:dyDescent="0.25">
      <c r="A157" s="13">
        <v>155</v>
      </c>
      <c r="B157" s="4" t="s">
        <v>13</v>
      </c>
      <c r="C157" s="9" t="s">
        <v>89</v>
      </c>
      <c r="D157" s="4" t="s">
        <v>3</v>
      </c>
      <c r="E157" s="38" t="str">
        <f>HYPERLINK(AA157,Z157)</f>
        <v>Kershaw, Clonal Selection Chardonnay, Elgin</v>
      </c>
      <c r="F157" s="30" t="s">
        <v>204</v>
      </c>
      <c r="G157" s="6" t="s">
        <v>2</v>
      </c>
      <c r="H157" s="9">
        <v>12</v>
      </c>
      <c r="I157" s="4" t="s">
        <v>1</v>
      </c>
      <c r="J157" s="10" t="s">
        <v>17</v>
      </c>
      <c r="K157" s="11">
        <v>280</v>
      </c>
      <c r="L157" s="11">
        <v>360</v>
      </c>
      <c r="M157" s="33" t="s">
        <v>247</v>
      </c>
      <c r="N157" s="15"/>
      <c r="Z157" s="36" t="s">
        <v>203</v>
      </c>
      <c r="AA157" t="s">
        <v>417</v>
      </c>
    </row>
    <row r="158" spans="1:27" ht="14.85" customHeight="1" x14ac:dyDescent="0.25">
      <c r="A158" s="13">
        <v>156</v>
      </c>
      <c r="B158" s="4" t="s">
        <v>21</v>
      </c>
      <c r="C158" s="9"/>
      <c r="D158" s="4" t="s">
        <v>90</v>
      </c>
      <c r="E158" s="38" t="str">
        <f>HYPERLINK(AA158,Z158)</f>
        <v>A Fine Mixed Dinner Party Case</v>
      </c>
      <c r="F158" s="30"/>
      <c r="G158" s="6" t="s">
        <v>2</v>
      </c>
      <c r="H158" s="9">
        <v>6</v>
      </c>
      <c r="I158" s="4" t="s">
        <v>18</v>
      </c>
      <c r="J158" s="10" t="s">
        <v>17</v>
      </c>
      <c r="K158" s="11">
        <v>300</v>
      </c>
      <c r="L158" s="11">
        <v>500</v>
      </c>
      <c r="M158" s="33" t="s">
        <v>248</v>
      </c>
      <c r="N158" s="15"/>
      <c r="Z158" s="37" t="s">
        <v>205</v>
      </c>
      <c r="AA158" t="s">
        <v>418</v>
      </c>
    </row>
    <row r="159" spans="1:27" ht="14.85" customHeight="1" x14ac:dyDescent="0.25">
      <c r="A159" s="13">
        <v>157</v>
      </c>
      <c r="B159" s="4" t="s">
        <v>21</v>
      </c>
      <c r="C159" s="9"/>
      <c r="D159" s="4" t="s">
        <v>91</v>
      </c>
      <c r="E159" s="38" t="str">
        <f>HYPERLINK(AA159,Z159)</f>
        <v>A Summer Mixed Case of Still and Sparkling Rose</v>
      </c>
      <c r="F159" s="30"/>
      <c r="G159" s="6" t="s">
        <v>2</v>
      </c>
      <c r="H159" s="9">
        <v>9</v>
      </c>
      <c r="I159" s="4" t="s">
        <v>18</v>
      </c>
      <c r="J159" s="10" t="s">
        <v>17</v>
      </c>
      <c r="K159" s="11">
        <v>200</v>
      </c>
      <c r="L159" s="11">
        <v>300</v>
      </c>
      <c r="M159" s="33" t="s">
        <v>249</v>
      </c>
      <c r="N159" s="15"/>
      <c r="Z159" s="36" t="s">
        <v>206</v>
      </c>
      <c r="AA159" t="s">
        <v>419</v>
      </c>
    </row>
    <row r="160" spans="1:27" ht="14.85" customHeight="1" x14ac:dyDescent="0.25">
      <c r="A160" s="13">
        <v>158</v>
      </c>
      <c r="B160" s="4" t="s">
        <v>21</v>
      </c>
      <c r="C160" s="9"/>
      <c r="D160" s="4" t="s">
        <v>90</v>
      </c>
      <c r="E160" s="38" t="str">
        <f>HYPERLINK(AA160,Z160)</f>
        <v>2020/2022 Mixed Case of French Reds and Whites (Halves)</v>
      </c>
      <c r="F160" s="30"/>
      <c r="G160" s="6" t="s">
        <v>47</v>
      </c>
      <c r="H160" s="9">
        <v>12</v>
      </c>
      <c r="I160" s="4" t="s">
        <v>18</v>
      </c>
      <c r="J160" s="10" t="s">
        <v>17</v>
      </c>
      <c r="K160" s="11">
        <v>100</v>
      </c>
      <c r="L160" s="11">
        <v>150</v>
      </c>
      <c r="M160" s="33" t="s">
        <v>250</v>
      </c>
      <c r="N160" s="15"/>
      <c r="Z160" s="37" t="s">
        <v>207</v>
      </c>
      <c r="AA160" t="s">
        <v>420</v>
      </c>
    </row>
    <row r="161" spans="1:27" ht="14.85" customHeight="1" x14ac:dyDescent="0.25">
      <c r="A161" s="13">
        <v>159</v>
      </c>
      <c r="B161" s="4" t="s">
        <v>21</v>
      </c>
      <c r="C161" s="9"/>
      <c r="D161" s="4" t="s">
        <v>3</v>
      </c>
      <c r="E161" s="38" t="str">
        <f>HYPERLINK(AA161,Z161)</f>
        <v>2012/2021 Mixed Case of White Wines from around the World</v>
      </c>
      <c r="F161" s="30"/>
      <c r="G161" s="6" t="s">
        <v>2</v>
      </c>
      <c r="H161" s="9">
        <v>12</v>
      </c>
      <c r="I161" s="4" t="s">
        <v>18</v>
      </c>
      <c r="J161" s="10" t="s">
        <v>17</v>
      </c>
      <c r="K161" s="11">
        <v>100</v>
      </c>
      <c r="L161" s="11">
        <v>200</v>
      </c>
      <c r="M161" s="33" t="s">
        <v>251</v>
      </c>
      <c r="N161" s="15"/>
      <c r="Z161" s="36" t="s">
        <v>208</v>
      </c>
      <c r="AA161" t="s">
        <v>421</v>
      </c>
    </row>
    <row r="162" spans="1:27" ht="14.85" customHeight="1" x14ac:dyDescent="0.25">
      <c r="A162" s="20">
        <v>160</v>
      </c>
      <c r="B162" s="21" t="s">
        <v>21</v>
      </c>
      <c r="C162" s="22"/>
      <c r="D162" s="21" t="s">
        <v>6</v>
      </c>
      <c r="E162" s="38" t="str">
        <f>HYPERLINK(AA162,Z162)</f>
        <v>2000/2020 An Eclectic Mixed Case of Reds from around the World (Mixed Formats)</v>
      </c>
      <c r="F162" s="31"/>
      <c r="G162" s="23" t="s">
        <v>2</v>
      </c>
      <c r="H162" s="22">
        <v>12</v>
      </c>
      <c r="I162" s="21" t="s">
        <v>18</v>
      </c>
      <c r="J162" s="24" t="s">
        <v>17</v>
      </c>
      <c r="K162" s="25">
        <v>100</v>
      </c>
      <c r="L162" s="25">
        <v>200</v>
      </c>
      <c r="M162" s="34" t="s">
        <v>252</v>
      </c>
      <c r="N162" s="26"/>
      <c r="Z162" s="37" t="s">
        <v>209</v>
      </c>
      <c r="AA162" t="s">
        <v>422</v>
      </c>
    </row>
  </sheetData>
  <mergeCells count="1">
    <mergeCell ref="A1:N1"/>
  </mergeCells>
  <pageMargins left="0.39370078740157483" right="0.39370078740157483" top="0.74803149606299213" bottom="0.74803149606299213" header="0.31496062992125984" footer="0.31496062992125984"/>
  <pageSetup paperSize="9" scale="31" fitToHeight="12" orientation="landscape" r:id="rId1"/>
  <headerFooter>
    <oddFooter>&amp;R&amp;P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2024-08-09T16:15:34Z</cp:lastPrinted>
  <dcterms:created xsi:type="dcterms:W3CDTF">2024-01-12T11:26:09Z</dcterms:created>
  <dcterms:modified xsi:type="dcterms:W3CDTF">2024-08-09T16:15:42Z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